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teri Kuliah\Refer Matkul Sem 6\Data Mining\Clustering FCM\"/>
    </mc:Choice>
  </mc:AlternateContent>
  <xr:revisionPtr revIDLastSave="0" documentId="13_ncr:1_{93A16AE9-0A58-45C0-A5D1-7226ACB730DE}" xr6:coauthVersionLast="43" xr6:coauthVersionMax="43" xr10:uidLastSave="{00000000-0000-0000-0000-000000000000}"/>
  <bookViews>
    <workbookView xWindow="-108" yWindow="-108" windowWidth="23256" windowHeight="13176" activeTab="4" xr2:uid="{DDF84816-BB92-4401-BC9A-B9D1F9E80995}"/>
  </bookViews>
  <sheets>
    <sheet name="Iterasi1" sheetId="1" r:id="rId1"/>
    <sheet name="Iterasi 2" sheetId="2" r:id="rId2"/>
    <sheet name="Iterasi 3" sheetId="3" r:id="rId3"/>
    <sheet name="Iterasi 4" sheetId="4" r:id="rId4"/>
    <sheet name="Iterasi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5" i="5" l="1"/>
  <c r="G163" i="1"/>
  <c r="G144" i="1"/>
  <c r="H283" i="5" l="1"/>
  <c r="B317" i="5"/>
  <c r="C317" i="5"/>
  <c r="D317" i="5"/>
  <c r="B318" i="5"/>
  <c r="G318" i="5" s="1"/>
  <c r="C318" i="5"/>
  <c r="D318" i="5"/>
  <c r="B319" i="5"/>
  <c r="G319" i="5" s="1"/>
  <c r="C319" i="5"/>
  <c r="D319" i="5"/>
  <c r="B320" i="5"/>
  <c r="C320" i="5"/>
  <c r="G320" i="5" s="1"/>
  <c r="D320" i="5"/>
  <c r="B321" i="5"/>
  <c r="C321" i="5"/>
  <c r="D321" i="5"/>
  <c r="B322" i="5"/>
  <c r="G322" i="5" s="1"/>
  <c r="C322" i="5"/>
  <c r="D322" i="5"/>
  <c r="B323" i="5"/>
  <c r="G323" i="5" s="1"/>
  <c r="C323" i="5"/>
  <c r="D323" i="5"/>
  <c r="B324" i="5"/>
  <c r="C324" i="5"/>
  <c r="G324" i="5" s="1"/>
  <c r="D324" i="5"/>
  <c r="B325" i="5"/>
  <c r="C325" i="5"/>
  <c r="D325" i="5"/>
  <c r="B326" i="5"/>
  <c r="G326" i="5" s="1"/>
  <c r="C326" i="5"/>
  <c r="D326" i="5"/>
  <c r="B327" i="5"/>
  <c r="G327" i="5" s="1"/>
  <c r="C327" i="5"/>
  <c r="D327" i="5"/>
  <c r="B328" i="5"/>
  <c r="C328" i="5"/>
  <c r="G328" i="5" s="1"/>
  <c r="D328" i="5"/>
  <c r="B329" i="5"/>
  <c r="C329" i="5"/>
  <c r="D329" i="5"/>
  <c r="B330" i="5"/>
  <c r="G330" i="5" s="1"/>
  <c r="C330" i="5"/>
  <c r="D330" i="5"/>
  <c r="B331" i="5"/>
  <c r="G331" i="5" s="1"/>
  <c r="C331" i="5"/>
  <c r="D331" i="5"/>
  <c r="B332" i="5"/>
  <c r="C332" i="5"/>
  <c r="G332" i="5" s="1"/>
  <c r="D332" i="5"/>
  <c r="B333" i="5"/>
  <c r="C333" i="5"/>
  <c r="D333" i="5"/>
  <c r="B334" i="5"/>
  <c r="G334" i="5" s="1"/>
  <c r="C334" i="5"/>
  <c r="D334" i="5"/>
  <c r="B335" i="5"/>
  <c r="C335" i="5"/>
  <c r="D335" i="5"/>
  <c r="B336" i="5"/>
  <c r="C336" i="5"/>
  <c r="G336" i="5" s="1"/>
  <c r="D336" i="5"/>
  <c r="B337" i="5"/>
  <c r="C337" i="5"/>
  <c r="D337" i="5"/>
  <c r="B338" i="5"/>
  <c r="G338" i="5" s="1"/>
  <c r="C338" i="5"/>
  <c r="D338" i="5"/>
  <c r="B339" i="5"/>
  <c r="G339" i="5" s="1"/>
  <c r="C339" i="5"/>
  <c r="D339" i="5"/>
  <c r="B340" i="5"/>
  <c r="C340" i="5"/>
  <c r="G340" i="5" s="1"/>
  <c r="D340" i="5"/>
  <c r="B341" i="5"/>
  <c r="C341" i="5"/>
  <c r="D341" i="5"/>
  <c r="B342" i="5"/>
  <c r="G342" i="5" s="1"/>
  <c r="C342" i="5"/>
  <c r="D342" i="5"/>
  <c r="B343" i="5"/>
  <c r="G343" i="5" s="1"/>
  <c r="C343" i="5"/>
  <c r="D343" i="5"/>
  <c r="B344" i="5"/>
  <c r="C344" i="5"/>
  <c r="G344" i="5" s="1"/>
  <c r="D344" i="5"/>
  <c r="B345" i="5"/>
  <c r="C345" i="5"/>
  <c r="D345" i="5"/>
  <c r="B346" i="5"/>
  <c r="G346" i="5" s="1"/>
  <c r="C346" i="5"/>
  <c r="D346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F307" i="5"/>
  <c r="G307" i="5"/>
  <c r="H307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G283" i="5"/>
  <c r="F283" i="5"/>
  <c r="B283" i="5"/>
  <c r="B284" i="5"/>
  <c r="B285" i="5"/>
  <c r="E285" i="5" s="1"/>
  <c r="B286" i="5"/>
  <c r="B287" i="5"/>
  <c r="B288" i="5"/>
  <c r="B289" i="5"/>
  <c r="E289" i="5" s="1"/>
  <c r="B290" i="5"/>
  <c r="B291" i="5"/>
  <c r="B292" i="5"/>
  <c r="B293" i="5"/>
  <c r="B294" i="5"/>
  <c r="B295" i="5"/>
  <c r="B296" i="5"/>
  <c r="B297" i="5"/>
  <c r="B298" i="5"/>
  <c r="B299" i="5"/>
  <c r="B300" i="5"/>
  <c r="B301" i="5"/>
  <c r="E301" i="5" s="1"/>
  <c r="B302" i="5"/>
  <c r="B303" i="5"/>
  <c r="B304" i="5"/>
  <c r="B305" i="5"/>
  <c r="E305" i="5" s="1"/>
  <c r="B306" i="5"/>
  <c r="B307" i="5"/>
  <c r="B308" i="5"/>
  <c r="B309" i="5"/>
  <c r="B310" i="5"/>
  <c r="B311" i="5"/>
  <c r="B31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E284" i="5"/>
  <c r="E287" i="5"/>
  <c r="E288" i="5"/>
  <c r="E291" i="5"/>
  <c r="E292" i="5"/>
  <c r="E293" i="5"/>
  <c r="E295" i="5"/>
  <c r="E296" i="5"/>
  <c r="E297" i="5"/>
  <c r="E299" i="5"/>
  <c r="E300" i="5"/>
  <c r="E303" i="5"/>
  <c r="E304" i="5"/>
  <c r="E307" i="5"/>
  <c r="E308" i="5"/>
  <c r="E309" i="5"/>
  <c r="E311" i="5"/>
  <c r="E312" i="5"/>
  <c r="E283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E249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16" i="5"/>
  <c r="B217" i="5"/>
  <c r="C217" i="5"/>
  <c r="D217" i="5"/>
  <c r="F217" i="5" s="1"/>
  <c r="E217" i="5"/>
  <c r="B218" i="5"/>
  <c r="C218" i="5"/>
  <c r="F218" i="5" s="1"/>
  <c r="D218" i="5"/>
  <c r="E218" i="5"/>
  <c r="B219" i="5"/>
  <c r="C219" i="5"/>
  <c r="F219" i="5" s="1"/>
  <c r="D219" i="5"/>
  <c r="E219" i="5"/>
  <c r="B220" i="5"/>
  <c r="C220" i="5"/>
  <c r="D220" i="5"/>
  <c r="E220" i="5"/>
  <c r="F220" i="5"/>
  <c r="B221" i="5"/>
  <c r="C221" i="5"/>
  <c r="D221" i="5"/>
  <c r="F221" i="5" s="1"/>
  <c r="E221" i="5"/>
  <c r="B222" i="5"/>
  <c r="C222" i="5"/>
  <c r="F222" i="5" s="1"/>
  <c r="D222" i="5"/>
  <c r="E222" i="5"/>
  <c r="B223" i="5"/>
  <c r="C223" i="5"/>
  <c r="F223" i="5" s="1"/>
  <c r="D223" i="5"/>
  <c r="E223" i="5"/>
  <c r="B224" i="5"/>
  <c r="C224" i="5"/>
  <c r="D224" i="5"/>
  <c r="E224" i="5"/>
  <c r="F224" i="5"/>
  <c r="B225" i="5"/>
  <c r="C225" i="5"/>
  <c r="D225" i="5"/>
  <c r="F225" i="5" s="1"/>
  <c r="E225" i="5"/>
  <c r="B226" i="5"/>
  <c r="C226" i="5"/>
  <c r="F226" i="5" s="1"/>
  <c r="D226" i="5"/>
  <c r="E226" i="5"/>
  <c r="B227" i="5"/>
  <c r="C227" i="5"/>
  <c r="F227" i="5" s="1"/>
  <c r="D227" i="5"/>
  <c r="E227" i="5"/>
  <c r="B228" i="5"/>
  <c r="F228" i="5" s="1"/>
  <c r="C228" i="5"/>
  <c r="D228" i="5"/>
  <c r="E228" i="5"/>
  <c r="B229" i="5"/>
  <c r="C229" i="5"/>
  <c r="D229" i="5"/>
  <c r="F229" i="5" s="1"/>
  <c r="E229" i="5"/>
  <c r="B230" i="5"/>
  <c r="C230" i="5"/>
  <c r="F230" i="5" s="1"/>
  <c r="D230" i="5"/>
  <c r="E230" i="5"/>
  <c r="B231" i="5"/>
  <c r="C231" i="5"/>
  <c r="F231" i="5" s="1"/>
  <c r="D231" i="5"/>
  <c r="E231" i="5"/>
  <c r="B232" i="5"/>
  <c r="C232" i="5"/>
  <c r="D232" i="5"/>
  <c r="E232" i="5"/>
  <c r="F232" i="5"/>
  <c r="B233" i="5"/>
  <c r="C233" i="5"/>
  <c r="D233" i="5"/>
  <c r="F233" i="5" s="1"/>
  <c r="E233" i="5"/>
  <c r="B234" i="5"/>
  <c r="C234" i="5"/>
  <c r="F234" i="5" s="1"/>
  <c r="D234" i="5"/>
  <c r="E234" i="5"/>
  <c r="B235" i="5"/>
  <c r="C235" i="5"/>
  <c r="F235" i="5" s="1"/>
  <c r="D235" i="5"/>
  <c r="E235" i="5"/>
  <c r="B236" i="5"/>
  <c r="F236" i="5" s="1"/>
  <c r="C236" i="5"/>
  <c r="D236" i="5"/>
  <c r="E236" i="5"/>
  <c r="B237" i="5"/>
  <c r="C237" i="5"/>
  <c r="D237" i="5"/>
  <c r="F237" i="5" s="1"/>
  <c r="E237" i="5"/>
  <c r="B238" i="5"/>
  <c r="C238" i="5"/>
  <c r="F238" i="5" s="1"/>
  <c r="D238" i="5"/>
  <c r="E238" i="5"/>
  <c r="B239" i="5"/>
  <c r="C239" i="5"/>
  <c r="F239" i="5" s="1"/>
  <c r="D239" i="5"/>
  <c r="E239" i="5"/>
  <c r="B240" i="5"/>
  <c r="C240" i="5"/>
  <c r="D240" i="5"/>
  <c r="E240" i="5"/>
  <c r="F240" i="5"/>
  <c r="B241" i="5"/>
  <c r="C241" i="5"/>
  <c r="D241" i="5"/>
  <c r="F241" i="5" s="1"/>
  <c r="E241" i="5"/>
  <c r="B242" i="5"/>
  <c r="C242" i="5"/>
  <c r="F242" i="5" s="1"/>
  <c r="D242" i="5"/>
  <c r="E242" i="5"/>
  <c r="B243" i="5"/>
  <c r="C243" i="5"/>
  <c r="F243" i="5" s="1"/>
  <c r="D243" i="5"/>
  <c r="E243" i="5"/>
  <c r="B244" i="5"/>
  <c r="C244" i="5"/>
  <c r="D244" i="5"/>
  <c r="E244" i="5"/>
  <c r="F244" i="5"/>
  <c r="B245" i="5"/>
  <c r="C245" i="5"/>
  <c r="D245" i="5"/>
  <c r="F245" i="5" s="1"/>
  <c r="E245" i="5"/>
  <c r="F216" i="5"/>
  <c r="E216" i="5"/>
  <c r="D216" i="5"/>
  <c r="C216" i="5"/>
  <c r="B216" i="5"/>
  <c r="H212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183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50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B184" i="5"/>
  <c r="C184" i="5"/>
  <c r="F184" i="5" s="1"/>
  <c r="D184" i="5"/>
  <c r="E184" i="5"/>
  <c r="B185" i="5"/>
  <c r="C185" i="5"/>
  <c r="D185" i="5"/>
  <c r="F185" i="5" s="1"/>
  <c r="E185" i="5"/>
  <c r="B186" i="5"/>
  <c r="C186" i="5"/>
  <c r="F186" i="5" s="1"/>
  <c r="D186" i="5"/>
  <c r="E186" i="5"/>
  <c r="B187" i="5"/>
  <c r="C187" i="5"/>
  <c r="D187" i="5"/>
  <c r="E187" i="5"/>
  <c r="F187" i="5"/>
  <c r="B188" i="5"/>
  <c r="C188" i="5"/>
  <c r="F188" i="5" s="1"/>
  <c r="D188" i="5"/>
  <c r="E188" i="5"/>
  <c r="B189" i="5"/>
  <c r="C189" i="5"/>
  <c r="D189" i="5"/>
  <c r="F189" i="5" s="1"/>
  <c r="E189" i="5"/>
  <c r="B190" i="5"/>
  <c r="C190" i="5"/>
  <c r="F190" i="5" s="1"/>
  <c r="D190" i="5"/>
  <c r="E190" i="5"/>
  <c r="B191" i="5"/>
  <c r="C191" i="5"/>
  <c r="D191" i="5"/>
  <c r="E191" i="5"/>
  <c r="F191" i="5"/>
  <c r="B192" i="5"/>
  <c r="C192" i="5"/>
  <c r="F192" i="5" s="1"/>
  <c r="D192" i="5"/>
  <c r="E192" i="5"/>
  <c r="B193" i="5"/>
  <c r="C193" i="5"/>
  <c r="D193" i="5"/>
  <c r="F193" i="5" s="1"/>
  <c r="E193" i="5"/>
  <c r="B194" i="5"/>
  <c r="C194" i="5"/>
  <c r="F194" i="5" s="1"/>
  <c r="D194" i="5"/>
  <c r="E194" i="5"/>
  <c r="B195" i="5"/>
  <c r="C195" i="5"/>
  <c r="D195" i="5"/>
  <c r="E195" i="5"/>
  <c r="F195" i="5"/>
  <c r="B196" i="5"/>
  <c r="C196" i="5"/>
  <c r="F196" i="5" s="1"/>
  <c r="D196" i="5"/>
  <c r="E196" i="5"/>
  <c r="B197" i="5"/>
  <c r="C197" i="5"/>
  <c r="D197" i="5"/>
  <c r="F197" i="5" s="1"/>
  <c r="E197" i="5"/>
  <c r="B198" i="5"/>
  <c r="C198" i="5"/>
  <c r="F198" i="5" s="1"/>
  <c r="D198" i="5"/>
  <c r="E198" i="5"/>
  <c r="B199" i="5"/>
  <c r="C199" i="5"/>
  <c r="D199" i="5"/>
  <c r="E199" i="5"/>
  <c r="F199" i="5"/>
  <c r="B200" i="5"/>
  <c r="C200" i="5"/>
  <c r="F200" i="5" s="1"/>
  <c r="D200" i="5"/>
  <c r="E200" i="5"/>
  <c r="B201" i="5"/>
  <c r="C201" i="5"/>
  <c r="D201" i="5"/>
  <c r="F201" i="5" s="1"/>
  <c r="E201" i="5"/>
  <c r="B202" i="5"/>
  <c r="C202" i="5"/>
  <c r="F202" i="5" s="1"/>
  <c r="D202" i="5"/>
  <c r="E202" i="5"/>
  <c r="B203" i="5"/>
  <c r="C203" i="5"/>
  <c r="D203" i="5"/>
  <c r="E203" i="5"/>
  <c r="F203" i="5"/>
  <c r="B204" i="5"/>
  <c r="C204" i="5"/>
  <c r="F204" i="5" s="1"/>
  <c r="D204" i="5"/>
  <c r="E204" i="5"/>
  <c r="B205" i="5"/>
  <c r="C205" i="5"/>
  <c r="D205" i="5"/>
  <c r="F205" i="5" s="1"/>
  <c r="E205" i="5"/>
  <c r="B206" i="5"/>
  <c r="C206" i="5"/>
  <c r="F206" i="5" s="1"/>
  <c r="D206" i="5"/>
  <c r="E206" i="5"/>
  <c r="B207" i="5"/>
  <c r="F207" i="5" s="1"/>
  <c r="C207" i="5"/>
  <c r="D207" i="5"/>
  <c r="E207" i="5"/>
  <c r="B208" i="5"/>
  <c r="C208" i="5"/>
  <c r="F208" i="5" s="1"/>
  <c r="D208" i="5"/>
  <c r="E208" i="5"/>
  <c r="B209" i="5"/>
  <c r="C209" i="5"/>
  <c r="D209" i="5"/>
  <c r="F209" i="5" s="1"/>
  <c r="E209" i="5"/>
  <c r="B210" i="5"/>
  <c r="C210" i="5"/>
  <c r="F210" i="5" s="1"/>
  <c r="D210" i="5"/>
  <c r="E210" i="5"/>
  <c r="B211" i="5"/>
  <c r="C211" i="5"/>
  <c r="D211" i="5"/>
  <c r="E211" i="5"/>
  <c r="F211" i="5"/>
  <c r="B212" i="5"/>
  <c r="C212" i="5"/>
  <c r="F212" i="5" s="1"/>
  <c r="D212" i="5"/>
  <c r="E212" i="5"/>
  <c r="F183" i="5"/>
  <c r="E183" i="5"/>
  <c r="D183" i="5"/>
  <c r="C183" i="5"/>
  <c r="B183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H123" i="5"/>
  <c r="H134" i="5"/>
  <c r="K136" i="5"/>
  <c r="H92" i="5"/>
  <c r="J100" i="5"/>
  <c r="J42" i="5"/>
  <c r="J50" i="5"/>
  <c r="J58" i="5"/>
  <c r="G114" i="5"/>
  <c r="G118" i="5"/>
  <c r="G130" i="5"/>
  <c r="G134" i="5"/>
  <c r="G90" i="5"/>
  <c r="G40" i="5"/>
  <c r="G46" i="5"/>
  <c r="G56" i="5"/>
  <c r="B108" i="5"/>
  <c r="G108" i="5" s="1"/>
  <c r="B113" i="5"/>
  <c r="G113" i="5" s="1"/>
  <c r="B117" i="5"/>
  <c r="G117" i="5" s="1"/>
  <c r="B124" i="5"/>
  <c r="G124" i="5" s="1"/>
  <c r="B129" i="5"/>
  <c r="G129" i="5" s="1"/>
  <c r="B133" i="5"/>
  <c r="G133" i="5" s="1"/>
  <c r="B73" i="5"/>
  <c r="G73" i="5" s="1"/>
  <c r="B74" i="5"/>
  <c r="G74" i="5" s="1"/>
  <c r="B79" i="5"/>
  <c r="G79" i="5" s="1"/>
  <c r="B83" i="5"/>
  <c r="G83" i="5" s="1"/>
  <c r="B87" i="5"/>
  <c r="G87" i="5" s="1"/>
  <c r="B91" i="5"/>
  <c r="G91" i="5" s="1"/>
  <c r="B95" i="5"/>
  <c r="G95" i="5" s="1"/>
  <c r="B99" i="5"/>
  <c r="G99" i="5" s="1"/>
  <c r="B36" i="5"/>
  <c r="G36" i="5" s="1"/>
  <c r="B37" i="5"/>
  <c r="G37" i="5" s="1"/>
  <c r="B40" i="5"/>
  <c r="B44" i="5"/>
  <c r="G44" i="5" s="1"/>
  <c r="B45" i="5"/>
  <c r="G45" i="5" s="1"/>
  <c r="B48" i="5"/>
  <c r="G48" i="5" s="1"/>
  <c r="J48" i="5" s="1"/>
  <c r="B52" i="5"/>
  <c r="G52" i="5" s="1"/>
  <c r="B53" i="5"/>
  <c r="G53" i="5" s="1"/>
  <c r="B56" i="5"/>
  <c r="B60" i="5"/>
  <c r="G60" i="5" s="1"/>
  <c r="B64" i="5"/>
  <c r="G64" i="5" s="1"/>
  <c r="I64" i="5" s="1"/>
  <c r="B2" i="5"/>
  <c r="C2" i="5"/>
  <c r="B72" i="5" s="1"/>
  <c r="G72" i="5" s="1"/>
  <c r="D2" i="5"/>
  <c r="B3" i="5"/>
  <c r="C3" i="5"/>
  <c r="D3" i="5"/>
  <c r="B109" i="5" s="1"/>
  <c r="G109" i="5" s="1"/>
  <c r="B4" i="5"/>
  <c r="B38" i="5" s="1"/>
  <c r="G38" i="5" s="1"/>
  <c r="C4" i="5"/>
  <c r="D4" i="5"/>
  <c r="B110" i="5" s="1"/>
  <c r="G110" i="5" s="1"/>
  <c r="B5" i="5"/>
  <c r="B39" i="5" s="1"/>
  <c r="G39" i="5" s="1"/>
  <c r="C5" i="5"/>
  <c r="B75" i="5" s="1"/>
  <c r="G75" i="5" s="1"/>
  <c r="D5" i="5"/>
  <c r="B111" i="5" s="1"/>
  <c r="G111" i="5" s="1"/>
  <c r="B6" i="5"/>
  <c r="C6" i="5"/>
  <c r="B76" i="5" s="1"/>
  <c r="G76" i="5" s="1"/>
  <c r="H76" i="5" s="1"/>
  <c r="D6" i="5"/>
  <c r="B112" i="5" s="1"/>
  <c r="G112" i="5" s="1"/>
  <c r="B7" i="5"/>
  <c r="B41" i="5" s="1"/>
  <c r="G41" i="5" s="1"/>
  <c r="C7" i="5"/>
  <c r="B77" i="5" s="1"/>
  <c r="G77" i="5" s="1"/>
  <c r="D7" i="5"/>
  <c r="B8" i="5"/>
  <c r="B42" i="5" s="1"/>
  <c r="G42" i="5" s="1"/>
  <c r="C8" i="5"/>
  <c r="B78" i="5" s="1"/>
  <c r="G78" i="5" s="1"/>
  <c r="D8" i="5"/>
  <c r="B114" i="5" s="1"/>
  <c r="B9" i="5"/>
  <c r="B43" i="5" s="1"/>
  <c r="G43" i="5" s="1"/>
  <c r="C9" i="5"/>
  <c r="D9" i="5"/>
  <c r="B115" i="5" s="1"/>
  <c r="G115" i="5" s="1"/>
  <c r="B10" i="5"/>
  <c r="C10" i="5"/>
  <c r="B80" i="5" s="1"/>
  <c r="G80" i="5" s="1"/>
  <c r="D10" i="5"/>
  <c r="B116" i="5" s="1"/>
  <c r="G116" i="5" s="1"/>
  <c r="B11" i="5"/>
  <c r="C11" i="5"/>
  <c r="B81" i="5" s="1"/>
  <c r="G81" i="5" s="1"/>
  <c r="D11" i="5"/>
  <c r="B12" i="5"/>
  <c r="B46" i="5" s="1"/>
  <c r="C12" i="5"/>
  <c r="B82" i="5" s="1"/>
  <c r="G82" i="5" s="1"/>
  <c r="D12" i="5"/>
  <c r="B118" i="5" s="1"/>
  <c r="B13" i="5"/>
  <c r="B47" i="5" s="1"/>
  <c r="G47" i="5" s="1"/>
  <c r="C13" i="5"/>
  <c r="D13" i="5"/>
  <c r="B119" i="5" s="1"/>
  <c r="G119" i="5" s="1"/>
  <c r="B14" i="5"/>
  <c r="C14" i="5"/>
  <c r="B84" i="5" s="1"/>
  <c r="G84" i="5" s="1"/>
  <c r="D14" i="5"/>
  <c r="B120" i="5" s="1"/>
  <c r="G120" i="5" s="1"/>
  <c r="B15" i="5"/>
  <c r="B49" i="5" s="1"/>
  <c r="G49" i="5" s="1"/>
  <c r="C15" i="5"/>
  <c r="B85" i="5" s="1"/>
  <c r="G85" i="5" s="1"/>
  <c r="D15" i="5"/>
  <c r="B121" i="5" s="1"/>
  <c r="G121" i="5" s="1"/>
  <c r="B16" i="5"/>
  <c r="B50" i="5" s="1"/>
  <c r="G50" i="5" s="1"/>
  <c r="C16" i="5"/>
  <c r="B86" i="5" s="1"/>
  <c r="G86" i="5" s="1"/>
  <c r="D16" i="5"/>
  <c r="B122" i="5" s="1"/>
  <c r="G122" i="5" s="1"/>
  <c r="B17" i="5"/>
  <c r="B51" i="5" s="1"/>
  <c r="G51" i="5" s="1"/>
  <c r="C17" i="5"/>
  <c r="D17" i="5"/>
  <c r="B123" i="5" s="1"/>
  <c r="G123" i="5" s="1"/>
  <c r="B18" i="5"/>
  <c r="C18" i="5"/>
  <c r="B88" i="5" s="1"/>
  <c r="G88" i="5" s="1"/>
  <c r="D18" i="5"/>
  <c r="B19" i="5"/>
  <c r="C19" i="5"/>
  <c r="B89" i="5" s="1"/>
  <c r="G89" i="5" s="1"/>
  <c r="D19" i="5"/>
  <c r="B125" i="5" s="1"/>
  <c r="G125" i="5" s="1"/>
  <c r="B20" i="5"/>
  <c r="B54" i="5" s="1"/>
  <c r="G54" i="5" s="1"/>
  <c r="C20" i="5"/>
  <c r="B90" i="5" s="1"/>
  <c r="D20" i="5"/>
  <c r="B126" i="5" s="1"/>
  <c r="G126" i="5" s="1"/>
  <c r="B21" i="5"/>
  <c r="B55" i="5" s="1"/>
  <c r="G55" i="5" s="1"/>
  <c r="C21" i="5"/>
  <c r="D21" i="5"/>
  <c r="B127" i="5" s="1"/>
  <c r="G127" i="5" s="1"/>
  <c r="B22" i="5"/>
  <c r="C22" i="5"/>
  <c r="B92" i="5" s="1"/>
  <c r="G92" i="5" s="1"/>
  <c r="D22" i="5"/>
  <c r="B128" i="5" s="1"/>
  <c r="G128" i="5" s="1"/>
  <c r="B23" i="5"/>
  <c r="B57" i="5" s="1"/>
  <c r="G57" i="5" s="1"/>
  <c r="C23" i="5"/>
  <c r="B93" i="5" s="1"/>
  <c r="G93" i="5" s="1"/>
  <c r="D23" i="5"/>
  <c r="B24" i="5"/>
  <c r="B58" i="5" s="1"/>
  <c r="G58" i="5" s="1"/>
  <c r="C24" i="5"/>
  <c r="B94" i="5" s="1"/>
  <c r="G94" i="5" s="1"/>
  <c r="D24" i="5"/>
  <c r="B130" i="5" s="1"/>
  <c r="B25" i="5"/>
  <c r="B59" i="5" s="1"/>
  <c r="G59" i="5" s="1"/>
  <c r="C25" i="5"/>
  <c r="D25" i="5"/>
  <c r="B131" i="5" s="1"/>
  <c r="G131" i="5" s="1"/>
  <c r="B26" i="5"/>
  <c r="C26" i="5"/>
  <c r="B96" i="5" s="1"/>
  <c r="G96" i="5" s="1"/>
  <c r="D26" i="5"/>
  <c r="B132" i="5" s="1"/>
  <c r="G132" i="5" s="1"/>
  <c r="B27" i="5"/>
  <c r="B61" i="5" s="1"/>
  <c r="G61" i="5" s="1"/>
  <c r="C27" i="5"/>
  <c r="B97" i="5" s="1"/>
  <c r="G97" i="5" s="1"/>
  <c r="D27" i="5"/>
  <c r="B28" i="5"/>
  <c r="B62" i="5" s="1"/>
  <c r="G62" i="5" s="1"/>
  <c r="C28" i="5"/>
  <c r="B98" i="5" s="1"/>
  <c r="G98" i="5" s="1"/>
  <c r="D28" i="5"/>
  <c r="B134" i="5" s="1"/>
  <c r="B29" i="5"/>
  <c r="B63" i="5" s="1"/>
  <c r="G63" i="5" s="1"/>
  <c r="C29" i="5"/>
  <c r="D29" i="5"/>
  <c r="B135" i="5" s="1"/>
  <c r="G135" i="5" s="1"/>
  <c r="B30" i="5"/>
  <c r="C30" i="5"/>
  <c r="B100" i="5" s="1"/>
  <c r="G100" i="5" s="1"/>
  <c r="D30" i="5"/>
  <c r="B136" i="5" s="1"/>
  <c r="G136" i="5" s="1"/>
  <c r="B31" i="5"/>
  <c r="B65" i="5" s="1"/>
  <c r="G65" i="5" s="1"/>
  <c r="C31" i="5"/>
  <c r="B101" i="5" s="1"/>
  <c r="G101" i="5" s="1"/>
  <c r="D31" i="5"/>
  <c r="B137" i="5" s="1"/>
  <c r="G137" i="5" s="1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H283" i="4"/>
  <c r="G283" i="4"/>
  <c r="F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283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E250" i="4"/>
  <c r="E251" i="4"/>
  <c r="E252" i="4"/>
  <c r="E253" i="4"/>
  <c r="E279" i="4" s="1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49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16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B217" i="4"/>
  <c r="C217" i="4"/>
  <c r="D217" i="4"/>
  <c r="F217" i="4" s="1"/>
  <c r="E217" i="4"/>
  <c r="B218" i="4"/>
  <c r="C218" i="4"/>
  <c r="F218" i="4" s="1"/>
  <c r="D218" i="4"/>
  <c r="E218" i="4"/>
  <c r="B219" i="4"/>
  <c r="C219" i="4"/>
  <c r="F219" i="4" s="1"/>
  <c r="D219" i="4"/>
  <c r="E219" i="4"/>
  <c r="B220" i="4"/>
  <c r="C220" i="4"/>
  <c r="D220" i="4"/>
  <c r="E220" i="4"/>
  <c r="F220" i="4"/>
  <c r="B221" i="4"/>
  <c r="C221" i="4"/>
  <c r="D221" i="4"/>
  <c r="F221" i="4" s="1"/>
  <c r="E221" i="4"/>
  <c r="B222" i="4"/>
  <c r="C222" i="4"/>
  <c r="F222" i="4" s="1"/>
  <c r="D222" i="4"/>
  <c r="E222" i="4"/>
  <c r="B223" i="4"/>
  <c r="F223" i="4" s="1"/>
  <c r="C223" i="4"/>
  <c r="D223" i="4"/>
  <c r="E223" i="4"/>
  <c r="B224" i="4"/>
  <c r="C224" i="4"/>
  <c r="D224" i="4"/>
  <c r="E224" i="4"/>
  <c r="F224" i="4"/>
  <c r="B225" i="4"/>
  <c r="C225" i="4"/>
  <c r="D225" i="4"/>
  <c r="F225" i="4" s="1"/>
  <c r="E225" i="4"/>
  <c r="B226" i="4"/>
  <c r="C226" i="4"/>
  <c r="F226" i="4" s="1"/>
  <c r="D226" i="4"/>
  <c r="E226" i="4"/>
  <c r="B227" i="4"/>
  <c r="C227" i="4"/>
  <c r="F227" i="4" s="1"/>
  <c r="D227" i="4"/>
  <c r="E227" i="4"/>
  <c r="B228" i="4"/>
  <c r="F228" i="4" s="1"/>
  <c r="C228" i="4"/>
  <c r="D228" i="4"/>
  <c r="E228" i="4"/>
  <c r="B229" i="4"/>
  <c r="C229" i="4"/>
  <c r="D229" i="4"/>
  <c r="F229" i="4" s="1"/>
  <c r="E229" i="4"/>
  <c r="B230" i="4"/>
  <c r="C230" i="4"/>
  <c r="F230" i="4" s="1"/>
  <c r="D230" i="4"/>
  <c r="E230" i="4"/>
  <c r="B231" i="4"/>
  <c r="C231" i="4"/>
  <c r="F231" i="4" s="1"/>
  <c r="D231" i="4"/>
  <c r="E231" i="4"/>
  <c r="B232" i="4"/>
  <c r="C232" i="4"/>
  <c r="D232" i="4"/>
  <c r="E232" i="4"/>
  <c r="F232" i="4"/>
  <c r="B233" i="4"/>
  <c r="C233" i="4"/>
  <c r="D233" i="4"/>
  <c r="F233" i="4" s="1"/>
  <c r="E233" i="4"/>
  <c r="B234" i="4"/>
  <c r="C234" i="4"/>
  <c r="F234" i="4" s="1"/>
  <c r="D234" i="4"/>
  <c r="E234" i="4"/>
  <c r="B235" i="4"/>
  <c r="C235" i="4"/>
  <c r="F235" i="4" s="1"/>
  <c r="D235" i="4"/>
  <c r="E235" i="4"/>
  <c r="B236" i="4"/>
  <c r="C236" i="4"/>
  <c r="D236" i="4"/>
  <c r="E236" i="4"/>
  <c r="F236" i="4"/>
  <c r="B237" i="4"/>
  <c r="C237" i="4"/>
  <c r="D237" i="4"/>
  <c r="F237" i="4" s="1"/>
  <c r="E237" i="4"/>
  <c r="B238" i="4"/>
  <c r="C238" i="4"/>
  <c r="F238" i="4" s="1"/>
  <c r="D238" i="4"/>
  <c r="E238" i="4"/>
  <c r="B239" i="4"/>
  <c r="C239" i="4"/>
  <c r="F239" i="4" s="1"/>
  <c r="D239" i="4"/>
  <c r="E239" i="4"/>
  <c r="B240" i="4"/>
  <c r="F240" i="4" s="1"/>
  <c r="C240" i="4"/>
  <c r="D240" i="4"/>
  <c r="E240" i="4"/>
  <c r="B241" i="4"/>
  <c r="C241" i="4"/>
  <c r="D241" i="4"/>
  <c r="F241" i="4" s="1"/>
  <c r="E241" i="4"/>
  <c r="B242" i="4"/>
  <c r="C242" i="4"/>
  <c r="F242" i="4" s="1"/>
  <c r="D242" i="4"/>
  <c r="E242" i="4"/>
  <c r="B243" i="4"/>
  <c r="C243" i="4"/>
  <c r="F243" i="4" s="1"/>
  <c r="D243" i="4"/>
  <c r="E243" i="4"/>
  <c r="B244" i="4"/>
  <c r="C244" i="4"/>
  <c r="D244" i="4"/>
  <c r="E244" i="4"/>
  <c r="F244" i="4"/>
  <c r="B245" i="4"/>
  <c r="C245" i="4"/>
  <c r="D245" i="4"/>
  <c r="F245" i="4" s="1"/>
  <c r="E245" i="4"/>
  <c r="F216" i="4"/>
  <c r="E216" i="4"/>
  <c r="D216" i="4"/>
  <c r="C216" i="4"/>
  <c r="B216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183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F186" i="4"/>
  <c r="B184" i="4"/>
  <c r="C184" i="4"/>
  <c r="F184" i="4" s="1"/>
  <c r="D184" i="4"/>
  <c r="E184" i="4"/>
  <c r="B185" i="4"/>
  <c r="C185" i="4"/>
  <c r="D185" i="4"/>
  <c r="E185" i="4"/>
  <c r="F185" i="4"/>
  <c r="B186" i="4"/>
  <c r="C186" i="4"/>
  <c r="D186" i="4"/>
  <c r="E186" i="4"/>
  <c r="B187" i="4"/>
  <c r="C187" i="4"/>
  <c r="F187" i="4" s="1"/>
  <c r="D187" i="4"/>
  <c r="E187" i="4"/>
  <c r="B188" i="4"/>
  <c r="C188" i="4"/>
  <c r="F188" i="4" s="1"/>
  <c r="D188" i="4"/>
  <c r="E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F191" i="4" s="1"/>
  <c r="D191" i="4"/>
  <c r="E191" i="4"/>
  <c r="B192" i="4"/>
  <c r="C192" i="4"/>
  <c r="F192" i="4" s="1"/>
  <c r="D192" i="4"/>
  <c r="E192" i="4"/>
  <c r="B193" i="4"/>
  <c r="C193" i="4"/>
  <c r="D193" i="4"/>
  <c r="E193" i="4"/>
  <c r="F193" i="4"/>
  <c r="B194" i="4"/>
  <c r="C194" i="4"/>
  <c r="D194" i="4"/>
  <c r="E194" i="4"/>
  <c r="F194" i="4" s="1"/>
  <c r="B195" i="4"/>
  <c r="C195" i="4"/>
  <c r="F195" i="4" s="1"/>
  <c r="D195" i="4"/>
  <c r="E195" i="4"/>
  <c r="B196" i="4"/>
  <c r="C196" i="4"/>
  <c r="F196" i="4" s="1"/>
  <c r="D196" i="4"/>
  <c r="E196" i="4"/>
  <c r="B197" i="4"/>
  <c r="C197" i="4"/>
  <c r="D197" i="4"/>
  <c r="E197" i="4"/>
  <c r="F197" i="4"/>
  <c r="B198" i="4"/>
  <c r="C198" i="4"/>
  <c r="D198" i="4"/>
  <c r="E198" i="4"/>
  <c r="F198" i="4" s="1"/>
  <c r="B199" i="4"/>
  <c r="C199" i="4"/>
  <c r="F199" i="4" s="1"/>
  <c r="D199" i="4"/>
  <c r="E199" i="4"/>
  <c r="B200" i="4"/>
  <c r="C200" i="4"/>
  <c r="F200" i="4" s="1"/>
  <c r="D200" i="4"/>
  <c r="E200" i="4"/>
  <c r="B201" i="4"/>
  <c r="C201" i="4"/>
  <c r="D201" i="4"/>
  <c r="E201" i="4"/>
  <c r="F201" i="4"/>
  <c r="B202" i="4"/>
  <c r="C202" i="4"/>
  <c r="D202" i="4"/>
  <c r="E202" i="4"/>
  <c r="F202" i="4" s="1"/>
  <c r="B203" i="4"/>
  <c r="C203" i="4"/>
  <c r="F203" i="4" s="1"/>
  <c r="D203" i="4"/>
  <c r="E203" i="4"/>
  <c r="B204" i="4"/>
  <c r="C204" i="4"/>
  <c r="F204" i="4" s="1"/>
  <c r="D204" i="4"/>
  <c r="E204" i="4"/>
  <c r="B205" i="4"/>
  <c r="C205" i="4"/>
  <c r="D205" i="4"/>
  <c r="E205" i="4"/>
  <c r="F205" i="4"/>
  <c r="B206" i="4"/>
  <c r="C206" i="4"/>
  <c r="D206" i="4"/>
  <c r="E206" i="4"/>
  <c r="F206" i="4" s="1"/>
  <c r="B207" i="4"/>
  <c r="C207" i="4"/>
  <c r="F207" i="4" s="1"/>
  <c r="D207" i="4"/>
  <c r="E207" i="4"/>
  <c r="B208" i="4"/>
  <c r="C208" i="4"/>
  <c r="F208" i="4" s="1"/>
  <c r="D208" i="4"/>
  <c r="E208" i="4"/>
  <c r="B209" i="4"/>
  <c r="C209" i="4"/>
  <c r="D209" i="4"/>
  <c r="E209" i="4"/>
  <c r="F209" i="4"/>
  <c r="B210" i="4"/>
  <c r="C210" i="4"/>
  <c r="D210" i="4"/>
  <c r="E210" i="4"/>
  <c r="F210" i="4" s="1"/>
  <c r="B211" i="4"/>
  <c r="C211" i="4"/>
  <c r="D211" i="4"/>
  <c r="F211" i="4" s="1"/>
  <c r="E211" i="4"/>
  <c r="B212" i="4"/>
  <c r="C212" i="4"/>
  <c r="F212" i="4" s="1"/>
  <c r="D212" i="4"/>
  <c r="E212" i="4"/>
  <c r="F183" i="4"/>
  <c r="E183" i="4"/>
  <c r="D183" i="4"/>
  <c r="C183" i="4"/>
  <c r="B183" i="4"/>
  <c r="H179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B151" i="4"/>
  <c r="C151" i="4"/>
  <c r="D151" i="4"/>
  <c r="F151" i="4" s="1"/>
  <c r="E151" i="4"/>
  <c r="B152" i="4"/>
  <c r="C152" i="4"/>
  <c r="F152" i="4" s="1"/>
  <c r="D152" i="4"/>
  <c r="E152" i="4"/>
  <c r="B153" i="4"/>
  <c r="C153" i="4"/>
  <c r="F153" i="4" s="1"/>
  <c r="D153" i="4"/>
  <c r="E153" i="4"/>
  <c r="B154" i="4"/>
  <c r="C154" i="4"/>
  <c r="D154" i="4"/>
  <c r="E154" i="4"/>
  <c r="F154" i="4"/>
  <c r="B155" i="4"/>
  <c r="C155" i="4"/>
  <c r="D155" i="4"/>
  <c r="F155" i="4" s="1"/>
  <c r="E155" i="4"/>
  <c r="B156" i="4"/>
  <c r="C156" i="4"/>
  <c r="F156" i="4" s="1"/>
  <c r="D156" i="4"/>
  <c r="E156" i="4"/>
  <c r="B157" i="4"/>
  <c r="F157" i="4" s="1"/>
  <c r="C157" i="4"/>
  <c r="D157" i="4"/>
  <c r="E157" i="4"/>
  <c r="B158" i="4"/>
  <c r="F158" i="4" s="1"/>
  <c r="C158" i="4"/>
  <c r="D158" i="4"/>
  <c r="E158" i="4"/>
  <c r="B159" i="4"/>
  <c r="C159" i="4"/>
  <c r="D159" i="4"/>
  <c r="F159" i="4" s="1"/>
  <c r="E159" i="4"/>
  <c r="B160" i="4"/>
  <c r="C160" i="4"/>
  <c r="F160" i="4" s="1"/>
  <c r="D160" i="4"/>
  <c r="E160" i="4"/>
  <c r="B161" i="4"/>
  <c r="C161" i="4"/>
  <c r="F161" i="4" s="1"/>
  <c r="D161" i="4"/>
  <c r="E161" i="4"/>
  <c r="B162" i="4"/>
  <c r="C162" i="4"/>
  <c r="D162" i="4"/>
  <c r="E162" i="4"/>
  <c r="F162" i="4"/>
  <c r="B163" i="4"/>
  <c r="C163" i="4"/>
  <c r="D163" i="4"/>
  <c r="F163" i="4" s="1"/>
  <c r="E163" i="4"/>
  <c r="B164" i="4"/>
  <c r="C164" i="4"/>
  <c r="F164" i="4" s="1"/>
  <c r="D164" i="4"/>
  <c r="E164" i="4"/>
  <c r="B165" i="4"/>
  <c r="C165" i="4"/>
  <c r="F165" i="4" s="1"/>
  <c r="D165" i="4"/>
  <c r="E165" i="4"/>
  <c r="B166" i="4"/>
  <c r="F166" i="4" s="1"/>
  <c r="C166" i="4"/>
  <c r="D166" i="4"/>
  <c r="E166" i="4"/>
  <c r="B167" i="4"/>
  <c r="C167" i="4"/>
  <c r="D167" i="4"/>
  <c r="F167" i="4" s="1"/>
  <c r="E167" i="4"/>
  <c r="B168" i="4"/>
  <c r="C168" i="4"/>
  <c r="F168" i="4" s="1"/>
  <c r="D168" i="4"/>
  <c r="E168" i="4"/>
  <c r="B169" i="4"/>
  <c r="C169" i="4"/>
  <c r="F169" i="4" s="1"/>
  <c r="D169" i="4"/>
  <c r="E169" i="4"/>
  <c r="B170" i="4"/>
  <c r="C170" i="4"/>
  <c r="D170" i="4"/>
  <c r="E170" i="4"/>
  <c r="F170" i="4"/>
  <c r="B171" i="4"/>
  <c r="C171" i="4"/>
  <c r="F171" i="4" s="1"/>
  <c r="D171" i="4"/>
  <c r="E171" i="4"/>
  <c r="B172" i="4"/>
  <c r="C172" i="4"/>
  <c r="F172" i="4" s="1"/>
  <c r="D172" i="4"/>
  <c r="E172" i="4"/>
  <c r="B173" i="4"/>
  <c r="F173" i="4" s="1"/>
  <c r="C173" i="4"/>
  <c r="D173" i="4"/>
  <c r="E173" i="4"/>
  <c r="B174" i="4"/>
  <c r="F174" i="4" s="1"/>
  <c r="C174" i="4"/>
  <c r="D174" i="4"/>
  <c r="E174" i="4"/>
  <c r="B175" i="4"/>
  <c r="C175" i="4"/>
  <c r="F175" i="4" s="1"/>
  <c r="D175" i="4"/>
  <c r="E175" i="4"/>
  <c r="B176" i="4"/>
  <c r="C176" i="4"/>
  <c r="F176" i="4" s="1"/>
  <c r="D176" i="4"/>
  <c r="E176" i="4"/>
  <c r="B177" i="4"/>
  <c r="C177" i="4"/>
  <c r="F177" i="4" s="1"/>
  <c r="D177" i="4"/>
  <c r="E177" i="4"/>
  <c r="B178" i="4"/>
  <c r="C178" i="4"/>
  <c r="D178" i="4"/>
  <c r="E178" i="4"/>
  <c r="F178" i="4"/>
  <c r="B179" i="4"/>
  <c r="C179" i="4"/>
  <c r="F179" i="4" s="1"/>
  <c r="D179" i="4"/>
  <c r="E179" i="4"/>
  <c r="H150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F150" i="4"/>
  <c r="E150" i="4"/>
  <c r="D150" i="4"/>
  <c r="C150" i="4"/>
  <c r="B150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K36" i="4"/>
  <c r="J36" i="4"/>
  <c r="I36" i="4"/>
  <c r="H36" i="4"/>
  <c r="E144" i="4"/>
  <c r="D144" i="4"/>
  <c r="C144" i="4"/>
  <c r="B144" i="4"/>
  <c r="E145" i="4"/>
  <c r="D145" i="4"/>
  <c r="C145" i="4"/>
  <c r="B145" i="4"/>
  <c r="H109" i="4"/>
  <c r="I109" i="4"/>
  <c r="J109" i="4"/>
  <c r="K109" i="4"/>
  <c r="K138" i="4" s="1"/>
  <c r="H110" i="4"/>
  <c r="I110" i="4"/>
  <c r="J110" i="4"/>
  <c r="K110" i="4"/>
  <c r="H111" i="4"/>
  <c r="I111" i="4"/>
  <c r="J111" i="4"/>
  <c r="K111" i="4"/>
  <c r="H112" i="4"/>
  <c r="I112" i="4"/>
  <c r="J112" i="4"/>
  <c r="K112" i="4"/>
  <c r="H113" i="4"/>
  <c r="I113" i="4"/>
  <c r="J113" i="4"/>
  <c r="K113" i="4"/>
  <c r="H114" i="4"/>
  <c r="I114" i="4"/>
  <c r="J114" i="4"/>
  <c r="K114" i="4"/>
  <c r="H115" i="4"/>
  <c r="I115" i="4"/>
  <c r="J115" i="4"/>
  <c r="K115" i="4"/>
  <c r="H116" i="4"/>
  <c r="I116" i="4"/>
  <c r="J116" i="4"/>
  <c r="K116" i="4"/>
  <c r="H117" i="4"/>
  <c r="I117" i="4"/>
  <c r="J117" i="4"/>
  <c r="K117" i="4"/>
  <c r="H118" i="4"/>
  <c r="I118" i="4"/>
  <c r="J118" i="4"/>
  <c r="K118" i="4"/>
  <c r="H119" i="4"/>
  <c r="I119" i="4"/>
  <c r="J119" i="4"/>
  <c r="K119" i="4"/>
  <c r="H120" i="4"/>
  <c r="I120" i="4"/>
  <c r="J120" i="4"/>
  <c r="K120" i="4"/>
  <c r="H121" i="4"/>
  <c r="I121" i="4"/>
  <c r="J121" i="4"/>
  <c r="K121" i="4"/>
  <c r="H122" i="4"/>
  <c r="I122" i="4"/>
  <c r="J122" i="4"/>
  <c r="K122" i="4"/>
  <c r="H123" i="4"/>
  <c r="I123" i="4"/>
  <c r="J123" i="4"/>
  <c r="K123" i="4"/>
  <c r="H124" i="4"/>
  <c r="I124" i="4"/>
  <c r="J124" i="4"/>
  <c r="K124" i="4"/>
  <c r="H125" i="4"/>
  <c r="I125" i="4"/>
  <c r="J125" i="4"/>
  <c r="K125" i="4"/>
  <c r="H126" i="4"/>
  <c r="I126" i="4"/>
  <c r="J126" i="4"/>
  <c r="K126" i="4"/>
  <c r="H127" i="4"/>
  <c r="I127" i="4"/>
  <c r="J127" i="4"/>
  <c r="K127" i="4"/>
  <c r="H128" i="4"/>
  <c r="I128" i="4"/>
  <c r="J128" i="4"/>
  <c r="K128" i="4"/>
  <c r="H129" i="4"/>
  <c r="I129" i="4"/>
  <c r="J129" i="4"/>
  <c r="K129" i="4"/>
  <c r="H130" i="4"/>
  <c r="I130" i="4"/>
  <c r="J130" i="4"/>
  <c r="K130" i="4"/>
  <c r="H131" i="4"/>
  <c r="I131" i="4"/>
  <c r="J131" i="4"/>
  <c r="K131" i="4"/>
  <c r="H132" i="4"/>
  <c r="I132" i="4"/>
  <c r="J132" i="4"/>
  <c r="K132" i="4"/>
  <c r="H133" i="4"/>
  <c r="I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K108" i="4"/>
  <c r="J108" i="4"/>
  <c r="I108" i="4"/>
  <c r="H108" i="4"/>
  <c r="G109" i="4"/>
  <c r="G110" i="4"/>
  <c r="G111" i="4"/>
  <c r="G112" i="4"/>
  <c r="G138" i="4" s="1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08" i="4"/>
  <c r="H73" i="4"/>
  <c r="I73" i="4"/>
  <c r="J73" i="4"/>
  <c r="K73" i="4"/>
  <c r="K102" i="4" s="1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K72" i="4"/>
  <c r="J72" i="4"/>
  <c r="I72" i="4"/>
  <c r="H72" i="4"/>
  <c r="G73" i="4"/>
  <c r="G74" i="4"/>
  <c r="G75" i="4"/>
  <c r="G76" i="4"/>
  <c r="G102" i="4" s="1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72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36" i="4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17" i="3"/>
  <c r="C317" i="3"/>
  <c r="G317" i="3" s="1"/>
  <c r="D317" i="3"/>
  <c r="B318" i="3"/>
  <c r="C318" i="3"/>
  <c r="D318" i="3"/>
  <c r="B319" i="3"/>
  <c r="C319" i="3"/>
  <c r="G319" i="3" s="1"/>
  <c r="D319" i="3"/>
  <c r="B320" i="3"/>
  <c r="C320" i="3"/>
  <c r="G320" i="3" s="1"/>
  <c r="D320" i="3"/>
  <c r="B321" i="3"/>
  <c r="C321" i="3"/>
  <c r="G321" i="3" s="1"/>
  <c r="D321" i="3"/>
  <c r="B322" i="3"/>
  <c r="C322" i="3"/>
  <c r="D322" i="3"/>
  <c r="B323" i="3"/>
  <c r="C323" i="3"/>
  <c r="G323" i="3" s="1"/>
  <c r="D323" i="3"/>
  <c r="B324" i="3"/>
  <c r="C324" i="3"/>
  <c r="G324" i="3" s="1"/>
  <c r="D324" i="3"/>
  <c r="B325" i="3"/>
  <c r="C325" i="3"/>
  <c r="G325" i="3" s="1"/>
  <c r="D325" i="3"/>
  <c r="B326" i="3"/>
  <c r="C326" i="3"/>
  <c r="D326" i="3"/>
  <c r="B327" i="3"/>
  <c r="C327" i="3"/>
  <c r="G327" i="3" s="1"/>
  <c r="D327" i="3"/>
  <c r="B328" i="3"/>
  <c r="C328" i="3"/>
  <c r="G328" i="3" s="1"/>
  <c r="D328" i="3"/>
  <c r="B329" i="3"/>
  <c r="C329" i="3"/>
  <c r="G329" i="3" s="1"/>
  <c r="D329" i="3"/>
  <c r="B330" i="3"/>
  <c r="C330" i="3"/>
  <c r="D330" i="3"/>
  <c r="B331" i="3"/>
  <c r="C331" i="3"/>
  <c r="G331" i="3" s="1"/>
  <c r="D331" i="3"/>
  <c r="B332" i="3"/>
  <c r="C332" i="3"/>
  <c r="G332" i="3" s="1"/>
  <c r="D332" i="3"/>
  <c r="B333" i="3"/>
  <c r="C333" i="3"/>
  <c r="G333" i="3" s="1"/>
  <c r="D333" i="3"/>
  <c r="B334" i="3"/>
  <c r="C334" i="3"/>
  <c r="D334" i="3"/>
  <c r="B335" i="3"/>
  <c r="C335" i="3"/>
  <c r="G335" i="3" s="1"/>
  <c r="D335" i="3"/>
  <c r="B336" i="3"/>
  <c r="C336" i="3"/>
  <c r="G336" i="3" s="1"/>
  <c r="D336" i="3"/>
  <c r="B337" i="3"/>
  <c r="C337" i="3"/>
  <c r="G337" i="3" s="1"/>
  <c r="D337" i="3"/>
  <c r="B338" i="3"/>
  <c r="C338" i="3"/>
  <c r="D338" i="3"/>
  <c r="B339" i="3"/>
  <c r="C339" i="3"/>
  <c r="G339" i="3" s="1"/>
  <c r="D339" i="3"/>
  <c r="B340" i="3"/>
  <c r="C340" i="3"/>
  <c r="G340" i="3" s="1"/>
  <c r="D340" i="3"/>
  <c r="B341" i="3"/>
  <c r="C341" i="3"/>
  <c r="G341" i="3" s="1"/>
  <c r="D341" i="3"/>
  <c r="B342" i="3"/>
  <c r="C342" i="3"/>
  <c r="D342" i="3"/>
  <c r="B343" i="3"/>
  <c r="C343" i="3"/>
  <c r="G343" i="3" s="1"/>
  <c r="D343" i="3"/>
  <c r="B344" i="3"/>
  <c r="C344" i="3"/>
  <c r="G344" i="3" s="1"/>
  <c r="D344" i="3"/>
  <c r="B345" i="3"/>
  <c r="C345" i="3"/>
  <c r="G345" i="3" s="1"/>
  <c r="D345" i="3"/>
  <c r="B346" i="3"/>
  <c r="C346" i="3"/>
  <c r="D346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 s="1"/>
  <c r="G300" i="3"/>
  <c r="H300" i="3"/>
  <c r="E301" i="3"/>
  <c r="F301" i="3" s="1"/>
  <c r="G301" i="3"/>
  <c r="H301" i="3"/>
  <c r="E302" i="3"/>
  <c r="F302" i="3" s="1"/>
  <c r="G302" i="3"/>
  <c r="H302" i="3"/>
  <c r="E303" i="3"/>
  <c r="F303" i="3" s="1"/>
  <c r="G303" i="3"/>
  <c r="H303" i="3"/>
  <c r="E304" i="3"/>
  <c r="F304" i="3" s="1"/>
  <c r="G304" i="3"/>
  <c r="H304" i="3"/>
  <c r="E305" i="3"/>
  <c r="F305" i="3" s="1"/>
  <c r="G305" i="3"/>
  <c r="H305" i="3"/>
  <c r="E306" i="3"/>
  <c r="F306" i="3" s="1"/>
  <c r="G306" i="3"/>
  <c r="H306" i="3"/>
  <c r="E307" i="3"/>
  <c r="F307" i="3" s="1"/>
  <c r="G307" i="3"/>
  <c r="H307" i="3"/>
  <c r="E308" i="3"/>
  <c r="F308" i="3" s="1"/>
  <c r="G308" i="3"/>
  <c r="H308" i="3"/>
  <c r="E309" i="3"/>
  <c r="F309" i="3" s="1"/>
  <c r="G309" i="3"/>
  <c r="H309" i="3"/>
  <c r="E310" i="3"/>
  <c r="F310" i="3" s="1"/>
  <c r="G310" i="3"/>
  <c r="H310" i="3"/>
  <c r="E311" i="3"/>
  <c r="F311" i="3" s="1"/>
  <c r="G311" i="3"/>
  <c r="H311" i="3"/>
  <c r="E312" i="3"/>
  <c r="F312" i="3" s="1"/>
  <c r="G312" i="3"/>
  <c r="H312" i="3"/>
  <c r="H283" i="3"/>
  <c r="G283" i="3"/>
  <c r="F283" i="2"/>
  <c r="F283" i="3"/>
  <c r="E283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E250" i="3"/>
  <c r="E251" i="3"/>
  <c r="E252" i="3"/>
  <c r="E253" i="3"/>
  <c r="E279" i="3" s="1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49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16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E216" i="3"/>
  <c r="D216" i="3"/>
  <c r="C216" i="3"/>
  <c r="B216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50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E183" i="3"/>
  <c r="D183" i="3"/>
  <c r="C183" i="3"/>
  <c r="B183" i="3"/>
  <c r="H150" i="2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E150" i="3"/>
  <c r="D150" i="3"/>
  <c r="C150" i="3"/>
  <c r="B150" i="3"/>
  <c r="E144" i="3"/>
  <c r="D144" i="3"/>
  <c r="C144" i="3"/>
  <c r="B144" i="3"/>
  <c r="E145" i="3"/>
  <c r="D145" i="3"/>
  <c r="C145" i="3"/>
  <c r="B145" i="3"/>
  <c r="E143" i="3"/>
  <c r="D143" i="3"/>
  <c r="C143" i="3"/>
  <c r="B143" i="3"/>
  <c r="I109" i="3"/>
  <c r="J109" i="3"/>
  <c r="K109" i="3"/>
  <c r="I110" i="3"/>
  <c r="J110" i="3"/>
  <c r="K110" i="3"/>
  <c r="I111" i="3"/>
  <c r="J111" i="3"/>
  <c r="J138" i="3" s="1"/>
  <c r="K111" i="3"/>
  <c r="I112" i="3"/>
  <c r="J112" i="3"/>
  <c r="K112" i="3"/>
  <c r="K138" i="3" s="1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K108" i="3"/>
  <c r="J108" i="3"/>
  <c r="I108" i="3"/>
  <c r="H109" i="3"/>
  <c r="H110" i="3"/>
  <c r="H111" i="3"/>
  <c r="H112" i="3"/>
  <c r="H138" i="3" s="1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08" i="3"/>
  <c r="G109" i="3"/>
  <c r="G138" i="3" s="1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08" i="3"/>
  <c r="H73" i="3"/>
  <c r="I73" i="3"/>
  <c r="J73" i="3"/>
  <c r="J102" i="3" s="1"/>
  <c r="K73" i="3"/>
  <c r="K102" i="3" s="1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K72" i="3"/>
  <c r="J72" i="3"/>
  <c r="I72" i="3"/>
  <c r="H72" i="3"/>
  <c r="G73" i="3"/>
  <c r="G74" i="3"/>
  <c r="G102" i="3" s="1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72" i="3"/>
  <c r="K65" i="3"/>
  <c r="H37" i="3"/>
  <c r="I37" i="3"/>
  <c r="J37" i="3"/>
  <c r="J66" i="3" s="1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36" i="3"/>
  <c r="J36" i="3"/>
  <c r="I36" i="3"/>
  <c r="H36" i="3"/>
  <c r="G65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6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H283" i="2"/>
  <c r="G283" i="2"/>
  <c r="F319" i="1"/>
  <c r="B283" i="2"/>
  <c r="B284" i="2"/>
  <c r="B285" i="2"/>
  <c r="E285" i="2" s="1"/>
  <c r="B286" i="2"/>
  <c r="B287" i="2"/>
  <c r="B288" i="2"/>
  <c r="B289" i="2"/>
  <c r="E289" i="2" s="1"/>
  <c r="B290" i="2"/>
  <c r="B291" i="2"/>
  <c r="B292" i="2"/>
  <c r="B293" i="2"/>
  <c r="B294" i="2"/>
  <c r="B295" i="2"/>
  <c r="B296" i="2"/>
  <c r="B297" i="2"/>
  <c r="B298" i="2"/>
  <c r="B299" i="2"/>
  <c r="B300" i="2"/>
  <c r="B301" i="2"/>
  <c r="E301" i="2" s="1"/>
  <c r="B302" i="2"/>
  <c r="B303" i="2"/>
  <c r="B304" i="2"/>
  <c r="B305" i="2"/>
  <c r="E305" i="2" s="1"/>
  <c r="B306" i="2"/>
  <c r="B307" i="2"/>
  <c r="B308" i="2"/>
  <c r="B309" i="2"/>
  <c r="B310" i="2"/>
  <c r="B311" i="2"/>
  <c r="B31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E284" i="2"/>
  <c r="E287" i="2"/>
  <c r="E288" i="2"/>
  <c r="E291" i="2"/>
  <c r="E292" i="2"/>
  <c r="E293" i="2"/>
  <c r="E295" i="2"/>
  <c r="E296" i="2"/>
  <c r="E297" i="2"/>
  <c r="E299" i="2"/>
  <c r="E300" i="2"/>
  <c r="E303" i="2"/>
  <c r="E304" i="2"/>
  <c r="E307" i="2"/>
  <c r="E308" i="2"/>
  <c r="E309" i="2"/>
  <c r="E311" i="2"/>
  <c r="E312" i="2"/>
  <c r="E283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49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16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183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F245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E216" i="2"/>
  <c r="D216" i="2"/>
  <c r="B216" i="2"/>
  <c r="C216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50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183" i="2"/>
  <c r="C187" i="1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50" i="2"/>
  <c r="E183" i="2"/>
  <c r="D183" i="2"/>
  <c r="C183" i="2"/>
  <c r="B183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C186" i="1"/>
  <c r="D150" i="2"/>
  <c r="C150" i="2"/>
  <c r="B150" i="2"/>
  <c r="B186" i="1"/>
  <c r="E144" i="2"/>
  <c r="D144" i="2"/>
  <c r="C144" i="2"/>
  <c r="B144" i="2"/>
  <c r="E145" i="2"/>
  <c r="D145" i="2"/>
  <c r="C145" i="2"/>
  <c r="B145" i="2"/>
  <c r="E143" i="2"/>
  <c r="D143" i="2"/>
  <c r="C179" i="1"/>
  <c r="C143" i="2"/>
  <c r="B143" i="2"/>
  <c r="B181" i="1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08" i="2"/>
  <c r="I108" i="2"/>
  <c r="J108" i="2"/>
  <c r="K108" i="2"/>
  <c r="G137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08" i="2"/>
  <c r="J101" i="2"/>
  <c r="K101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K72" i="2"/>
  <c r="I72" i="2"/>
  <c r="J72" i="2"/>
  <c r="H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72" i="2"/>
  <c r="K65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I6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H42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36" i="2"/>
  <c r="I36" i="2"/>
  <c r="K36" i="2"/>
  <c r="J36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49" i="2"/>
  <c r="G37" i="2"/>
  <c r="G38" i="2"/>
  <c r="G39" i="2"/>
  <c r="G40" i="2"/>
  <c r="G41" i="2"/>
  <c r="G42" i="2"/>
  <c r="G43" i="2"/>
  <c r="G44" i="2"/>
  <c r="G45" i="2"/>
  <c r="G46" i="2"/>
  <c r="G47" i="2"/>
  <c r="G48" i="2"/>
  <c r="G36" i="2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8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2" i="1"/>
  <c r="G347" i="5"/>
  <c r="G345" i="5"/>
  <c r="G341" i="5"/>
  <c r="G337" i="5"/>
  <c r="G333" i="5"/>
  <c r="G329" i="5"/>
  <c r="G325" i="5"/>
  <c r="G321" i="5"/>
  <c r="G317" i="5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J138" i="4"/>
  <c r="I138" i="4"/>
  <c r="H138" i="4"/>
  <c r="J102" i="4"/>
  <c r="I102" i="4"/>
  <c r="H102" i="4"/>
  <c r="K66" i="4"/>
  <c r="E143" i="4" s="1"/>
  <c r="J66" i="4"/>
  <c r="D143" i="4" s="1"/>
  <c r="I66" i="4"/>
  <c r="C143" i="4" s="1"/>
  <c r="H66" i="4"/>
  <c r="B143" i="4" s="1"/>
  <c r="G66" i="4"/>
  <c r="G347" i="3"/>
  <c r="G346" i="3"/>
  <c r="G342" i="3"/>
  <c r="G338" i="3"/>
  <c r="G334" i="3"/>
  <c r="G330" i="3"/>
  <c r="G326" i="3"/>
  <c r="G322" i="3"/>
  <c r="G318" i="3"/>
  <c r="I138" i="3"/>
  <c r="I102" i="3"/>
  <c r="H102" i="3"/>
  <c r="K66" i="3"/>
  <c r="I66" i="3"/>
  <c r="H66" i="3"/>
  <c r="G66" i="3"/>
  <c r="G347" i="2"/>
  <c r="E310" i="5" l="1"/>
  <c r="E306" i="5"/>
  <c r="E302" i="5"/>
  <c r="E298" i="5"/>
  <c r="E294" i="5"/>
  <c r="E290" i="5"/>
  <c r="E286" i="5"/>
  <c r="E279" i="5"/>
  <c r="J74" i="5"/>
  <c r="H74" i="5"/>
  <c r="I74" i="5"/>
  <c r="K74" i="5"/>
  <c r="K96" i="5"/>
  <c r="H96" i="5"/>
  <c r="I96" i="5"/>
  <c r="J96" i="5"/>
  <c r="K51" i="5"/>
  <c r="H51" i="5"/>
  <c r="I51" i="5"/>
  <c r="J51" i="5"/>
  <c r="J80" i="5"/>
  <c r="I80" i="5"/>
  <c r="K80" i="5"/>
  <c r="H80" i="5"/>
  <c r="K62" i="5"/>
  <c r="H62" i="5"/>
  <c r="I62" i="5"/>
  <c r="J62" i="5"/>
  <c r="I124" i="5"/>
  <c r="J124" i="5"/>
  <c r="H124" i="5"/>
  <c r="K124" i="5"/>
  <c r="K101" i="5"/>
  <c r="H101" i="5"/>
  <c r="I101" i="5"/>
  <c r="J101" i="5"/>
  <c r="J85" i="5"/>
  <c r="K85" i="5"/>
  <c r="H85" i="5"/>
  <c r="I85" i="5"/>
  <c r="H65" i="5"/>
  <c r="K65" i="5"/>
  <c r="I65" i="5"/>
  <c r="J65" i="5"/>
  <c r="J135" i="5"/>
  <c r="K135" i="5"/>
  <c r="H135" i="5"/>
  <c r="I135" i="5"/>
  <c r="K61" i="5"/>
  <c r="H61" i="5"/>
  <c r="I61" i="5"/>
  <c r="J61" i="5"/>
  <c r="K57" i="5"/>
  <c r="H57" i="5"/>
  <c r="I57" i="5"/>
  <c r="J57" i="5"/>
  <c r="K49" i="5"/>
  <c r="H49" i="5"/>
  <c r="I49" i="5"/>
  <c r="J49" i="5"/>
  <c r="I119" i="5"/>
  <c r="J119" i="5"/>
  <c r="K119" i="5"/>
  <c r="H119" i="5"/>
  <c r="K41" i="5"/>
  <c r="H41" i="5"/>
  <c r="I41" i="5"/>
  <c r="J41" i="5"/>
  <c r="J93" i="5"/>
  <c r="K93" i="5"/>
  <c r="H93" i="5"/>
  <c r="I93" i="5"/>
  <c r="J89" i="5"/>
  <c r="K89" i="5"/>
  <c r="H89" i="5"/>
  <c r="J77" i="5"/>
  <c r="K77" i="5"/>
  <c r="H77" i="5"/>
  <c r="I77" i="5"/>
  <c r="K60" i="5"/>
  <c r="H60" i="5"/>
  <c r="I60" i="5"/>
  <c r="K44" i="5"/>
  <c r="H44" i="5"/>
  <c r="I44" i="5"/>
  <c r="K36" i="5"/>
  <c r="J36" i="5"/>
  <c r="I36" i="5"/>
  <c r="J73" i="5"/>
  <c r="K73" i="5"/>
  <c r="H73" i="5"/>
  <c r="J90" i="5"/>
  <c r="H90" i="5"/>
  <c r="I90" i="5"/>
  <c r="K90" i="5"/>
  <c r="K98" i="5"/>
  <c r="H98" i="5"/>
  <c r="I98" i="5"/>
  <c r="I131" i="5"/>
  <c r="J131" i="5"/>
  <c r="K131" i="5"/>
  <c r="K94" i="5"/>
  <c r="H94" i="5"/>
  <c r="I94" i="5"/>
  <c r="I127" i="5"/>
  <c r="J127" i="5"/>
  <c r="K127" i="5"/>
  <c r="I123" i="5"/>
  <c r="J123" i="5"/>
  <c r="K123" i="5"/>
  <c r="J86" i="5"/>
  <c r="H86" i="5"/>
  <c r="I86" i="5"/>
  <c r="J82" i="5"/>
  <c r="H82" i="5"/>
  <c r="I82" i="5"/>
  <c r="K82" i="5"/>
  <c r="I115" i="5"/>
  <c r="J115" i="5"/>
  <c r="K115" i="5"/>
  <c r="J78" i="5"/>
  <c r="H78" i="5"/>
  <c r="I78" i="5"/>
  <c r="G138" i="5"/>
  <c r="I111" i="5"/>
  <c r="J111" i="5"/>
  <c r="K111" i="5"/>
  <c r="K99" i="5"/>
  <c r="H99" i="5"/>
  <c r="I99" i="5"/>
  <c r="J99" i="5"/>
  <c r="J83" i="5"/>
  <c r="H83" i="5"/>
  <c r="I83" i="5"/>
  <c r="K83" i="5"/>
  <c r="K40" i="5"/>
  <c r="H40" i="5"/>
  <c r="I40" i="5"/>
  <c r="J56" i="5"/>
  <c r="J40" i="5"/>
  <c r="J98" i="5"/>
  <c r="I89" i="5"/>
  <c r="K78" i="5"/>
  <c r="K97" i="5"/>
  <c r="H97" i="5"/>
  <c r="I97" i="5"/>
  <c r="J97" i="5"/>
  <c r="I126" i="5"/>
  <c r="J126" i="5"/>
  <c r="H126" i="5"/>
  <c r="K126" i="5"/>
  <c r="I122" i="5"/>
  <c r="J122" i="5"/>
  <c r="H122" i="5"/>
  <c r="K122" i="5"/>
  <c r="J81" i="5"/>
  <c r="K81" i="5"/>
  <c r="H81" i="5"/>
  <c r="I110" i="5"/>
  <c r="J110" i="5"/>
  <c r="H110" i="5"/>
  <c r="K110" i="5"/>
  <c r="K52" i="5"/>
  <c r="H52" i="5"/>
  <c r="I52" i="5"/>
  <c r="J87" i="5"/>
  <c r="H87" i="5"/>
  <c r="I87" i="5"/>
  <c r="K87" i="5"/>
  <c r="I108" i="5"/>
  <c r="J108" i="5"/>
  <c r="H108" i="5"/>
  <c r="K108" i="5"/>
  <c r="K46" i="5"/>
  <c r="H46" i="5"/>
  <c r="I46" i="5"/>
  <c r="I81" i="5"/>
  <c r="J136" i="5"/>
  <c r="H136" i="5"/>
  <c r="I136" i="5"/>
  <c r="J132" i="5"/>
  <c r="H132" i="5"/>
  <c r="I132" i="5"/>
  <c r="K132" i="5"/>
  <c r="K58" i="5"/>
  <c r="H58" i="5"/>
  <c r="I58" i="5"/>
  <c r="I128" i="5"/>
  <c r="J128" i="5"/>
  <c r="H128" i="5"/>
  <c r="K128" i="5"/>
  <c r="K54" i="5"/>
  <c r="H54" i="5"/>
  <c r="I54" i="5"/>
  <c r="K50" i="5"/>
  <c r="H50" i="5"/>
  <c r="I50" i="5"/>
  <c r="I120" i="5"/>
  <c r="J120" i="5"/>
  <c r="H120" i="5"/>
  <c r="K120" i="5"/>
  <c r="I116" i="5"/>
  <c r="J116" i="5"/>
  <c r="H116" i="5"/>
  <c r="K116" i="5"/>
  <c r="K42" i="5"/>
  <c r="H42" i="5"/>
  <c r="I42" i="5"/>
  <c r="I112" i="5"/>
  <c r="J112" i="5"/>
  <c r="H112" i="5"/>
  <c r="K112" i="5"/>
  <c r="G102" i="5"/>
  <c r="J75" i="5"/>
  <c r="H75" i="5"/>
  <c r="I75" i="5"/>
  <c r="K75" i="5"/>
  <c r="K38" i="5"/>
  <c r="H38" i="5"/>
  <c r="I38" i="5"/>
  <c r="H64" i="5"/>
  <c r="J64" i="5"/>
  <c r="K64" i="5"/>
  <c r="K48" i="5"/>
  <c r="H48" i="5"/>
  <c r="I48" i="5"/>
  <c r="K95" i="5"/>
  <c r="H95" i="5"/>
  <c r="I95" i="5"/>
  <c r="J95" i="5"/>
  <c r="J79" i="5"/>
  <c r="H79" i="5"/>
  <c r="I79" i="5"/>
  <c r="K79" i="5"/>
  <c r="K56" i="5"/>
  <c r="H56" i="5"/>
  <c r="I56" i="5"/>
  <c r="I130" i="5"/>
  <c r="J130" i="5"/>
  <c r="H130" i="5"/>
  <c r="K130" i="5"/>
  <c r="I114" i="5"/>
  <c r="J114" i="5"/>
  <c r="H114" i="5"/>
  <c r="K114" i="5"/>
  <c r="J54" i="5"/>
  <c r="J46" i="5"/>
  <c r="J38" i="5"/>
  <c r="K86" i="5"/>
  <c r="H131" i="5"/>
  <c r="H115" i="5"/>
  <c r="G66" i="5"/>
  <c r="J137" i="5"/>
  <c r="H137" i="5"/>
  <c r="I137" i="5"/>
  <c r="K137" i="5"/>
  <c r="K100" i="5"/>
  <c r="H100" i="5"/>
  <c r="I100" i="5"/>
  <c r="H63" i="5"/>
  <c r="I63" i="5"/>
  <c r="J63" i="5"/>
  <c r="K63" i="5"/>
  <c r="K59" i="5"/>
  <c r="H59" i="5"/>
  <c r="I59" i="5"/>
  <c r="J59" i="5"/>
  <c r="J92" i="5"/>
  <c r="I92" i="5"/>
  <c r="K92" i="5"/>
  <c r="K55" i="5"/>
  <c r="H55" i="5"/>
  <c r="I55" i="5"/>
  <c r="J55" i="5"/>
  <c r="I125" i="5"/>
  <c r="J125" i="5"/>
  <c r="K125" i="5"/>
  <c r="H125" i="5"/>
  <c r="J88" i="5"/>
  <c r="I88" i="5"/>
  <c r="K88" i="5"/>
  <c r="H88" i="5"/>
  <c r="I121" i="5"/>
  <c r="J121" i="5"/>
  <c r="K121" i="5"/>
  <c r="H121" i="5"/>
  <c r="J84" i="5"/>
  <c r="I84" i="5"/>
  <c r="K84" i="5"/>
  <c r="K47" i="5"/>
  <c r="H47" i="5"/>
  <c r="I47" i="5"/>
  <c r="J47" i="5"/>
  <c r="K43" i="5"/>
  <c r="H43" i="5"/>
  <c r="I43" i="5"/>
  <c r="J43" i="5"/>
  <c r="J76" i="5"/>
  <c r="I76" i="5"/>
  <c r="K76" i="5"/>
  <c r="K39" i="5"/>
  <c r="H39" i="5"/>
  <c r="I39" i="5"/>
  <c r="J39" i="5"/>
  <c r="I109" i="5"/>
  <c r="J109" i="5"/>
  <c r="K109" i="5"/>
  <c r="H109" i="5"/>
  <c r="H72" i="5"/>
  <c r="K72" i="5"/>
  <c r="J72" i="5"/>
  <c r="K53" i="5"/>
  <c r="H53" i="5"/>
  <c r="I53" i="5"/>
  <c r="J53" i="5"/>
  <c r="K45" i="5"/>
  <c r="H45" i="5"/>
  <c r="I45" i="5"/>
  <c r="J45" i="5"/>
  <c r="K37" i="5"/>
  <c r="K66" i="5" s="1"/>
  <c r="E143" i="5" s="1"/>
  <c r="H37" i="5"/>
  <c r="I37" i="5"/>
  <c r="J37" i="5"/>
  <c r="J91" i="5"/>
  <c r="H91" i="5"/>
  <c r="I91" i="5"/>
  <c r="K91" i="5"/>
  <c r="I129" i="5"/>
  <c r="J129" i="5"/>
  <c r="K129" i="5"/>
  <c r="H129" i="5"/>
  <c r="I113" i="5"/>
  <c r="J113" i="5"/>
  <c r="K113" i="5"/>
  <c r="H113" i="5"/>
  <c r="H36" i="5"/>
  <c r="H66" i="5" s="1"/>
  <c r="B143" i="5" s="1"/>
  <c r="B164" i="5" s="1"/>
  <c r="J60" i="5"/>
  <c r="J52" i="5"/>
  <c r="J44" i="5"/>
  <c r="I72" i="5"/>
  <c r="I102" i="5" s="1"/>
  <c r="C144" i="5" s="1"/>
  <c r="J94" i="5"/>
  <c r="H84" i="5"/>
  <c r="I73" i="5"/>
  <c r="H127" i="5"/>
  <c r="H111" i="5"/>
  <c r="J133" i="5"/>
  <c r="H133" i="5"/>
  <c r="I133" i="5"/>
  <c r="I117" i="5"/>
  <c r="J117" i="5"/>
  <c r="K117" i="5"/>
  <c r="J134" i="5"/>
  <c r="I134" i="5"/>
  <c r="K134" i="5"/>
  <c r="I118" i="5"/>
  <c r="J118" i="5"/>
  <c r="H118" i="5"/>
  <c r="K133" i="5"/>
  <c r="K118" i="5"/>
  <c r="B178" i="5"/>
  <c r="B173" i="5"/>
  <c r="B167" i="5"/>
  <c r="B162" i="5"/>
  <c r="B157" i="5"/>
  <c r="B151" i="5"/>
  <c r="H117" i="5"/>
  <c r="E178" i="5"/>
  <c r="E172" i="5"/>
  <c r="E167" i="5"/>
  <c r="E162" i="5"/>
  <c r="E156" i="5"/>
  <c r="E151" i="5"/>
  <c r="E310" i="2"/>
  <c r="E306" i="2"/>
  <c r="E302" i="2"/>
  <c r="E298" i="2"/>
  <c r="E294" i="2"/>
  <c r="E290" i="2"/>
  <c r="E286" i="2"/>
  <c r="K66" i="2"/>
  <c r="J66" i="2"/>
  <c r="H66" i="2"/>
  <c r="G138" i="2"/>
  <c r="I138" i="2"/>
  <c r="K138" i="2"/>
  <c r="J138" i="2"/>
  <c r="I66" i="2"/>
  <c r="K102" i="2"/>
  <c r="H102" i="2"/>
  <c r="I102" i="2"/>
  <c r="H138" i="2"/>
  <c r="J102" i="2"/>
  <c r="G102" i="2"/>
  <c r="G383" i="1"/>
  <c r="E157" i="5" l="1"/>
  <c r="E165" i="5"/>
  <c r="E173" i="5"/>
  <c r="E169" i="5"/>
  <c r="H138" i="5"/>
  <c r="B145" i="5" s="1"/>
  <c r="E158" i="5"/>
  <c r="E168" i="5"/>
  <c r="E174" i="5"/>
  <c r="E179" i="5"/>
  <c r="B153" i="5"/>
  <c r="B158" i="5"/>
  <c r="B163" i="5"/>
  <c r="B169" i="5"/>
  <c r="B174" i="5"/>
  <c r="B179" i="5"/>
  <c r="J102" i="5"/>
  <c r="D144" i="5" s="1"/>
  <c r="E177" i="5"/>
  <c r="J138" i="5"/>
  <c r="D145" i="5" s="1"/>
  <c r="K102" i="5"/>
  <c r="E144" i="5" s="1"/>
  <c r="B160" i="5"/>
  <c r="B168" i="5"/>
  <c r="B176" i="5"/>
  <c r="B152" i="5"/>
  <c r="B156" i="5"/>
  <c r="J66" i="5"/>
  <c r="D143" i="5" s="1"/>
  <c r="E161" i="5"/>
  <c r="E152" i="5"/>
  <c r="E163" i="5"/>
  <c r="E154" i="5"/>
  <c r="E159" i="5"/>
  <c r="E164" i="5"/>
  <c r="E170" i="5"/>
  <c r="E175" i="5"/>
  <c r="B154" i="5"/>
  <c r="B159" i="5"/>
  <c r="B165" i="5"/>
  <c r="B170" i="5"/>
  <c r="B175" i="5"/>
  <c r="B172" i="5"/>
  <c r="I138" i="5"/>
  <c r="C145" i="5" s="1"/>
  <c r="E150" i="5"/>
  <c r="E155" i="5"/>
  <c r="E160" i="5"/>
  <c r="E166" i="5"/>
  <c r="E171" i="5"/>
  <c r="E176" i="5"/>
  <c r="B150" i="5"/>
  <c r="B155" i="5"/>
  <c r="B161" i="5"/>
  <c r="B166" i="5"/>
  <c r="B171" i="5"/>
  <c r="B177" i="5"/>
  <c r="H102" i="5"/>
  <c r="B144" i="5" s="1"/>
  <c r="K138" i="5"/>
  <c r="E145" i="5" s="1"/>
  <c r="I66" i="5"/>
  <c r="C143" i="5" s="1"/>
  <c r="E153" i="5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B72" i="1"/>
  <c r="G186" i="1" s="1"/>
  <c r="B73" i="1"/>
  <c r="B74" i="1"/>
  <c r="B75" i="1"/>
  <c r="G189" i="1" s="1"/>
  <c r="B76" i="1"/>
  <c r="B77" i="1"/>
  <c r="B78" i="1"/>
  <c r="B79" i="1"/>
  <c r="G193" i="1" s="1"/>
  <c r="B80" i="1"/>
  <c r="B81" i="1"/>
  <c r="B82" i="1"/>
  <c r="B83" i="1"/>
  <c r="G197" i="1" s="1"/>
  <c r="B84" i="1"/>
  <c r="B85" i="1"/>
  <c r="B86" i="1"/>
  <c r="B87" i="1"/>
  <c r="G201" i="1" s="1"/>
  <c r="B88" i="1"/>
  <c r="B89" i="1"/>
  <c r="B90" i="1"/>
  <c r="B91" i="1"/>
  <c r="G205" i="1" s="1"/>
  <c r="B92" i="1"/>
  <c r="B93" i="1"/>
  <c r="B94" i="1"/>
  <c r="B95" i="1"/>
  <c r="G209" i="1" s="1"/>
  <c r="B96" i="1"/>
  <c r="B97" i="1"/>
  <c r="B98" i="1"/>
  <c r="B99" i="1"/>
  <c r="B100" i="1"/>
  <c r="B101" i="1"/>
  <c r="B144" i="1"/>
  <c r="B145" i="1"/>
  <c r="B146" i="1"/>
  <c r="G254" i="1" s="1"/>
  <c r="B147" i="1"/>
  <c r="B148" i="1"/>
  <c r="B149" i="1"/>
  <c r="B150" i="1"/>
  <c r="G258" i="1" s="1"/>
  <c r="B151" i="1"/>
  <c r="B152" i="1"/>
  <c r="B153" i="1"/>
  <c r="B154" i="1"/>
  <c r="G262" i="1" s="1"/>
  <c r="B155" i="1"/>
  <c r="B156" i="1"/>
  <c r="B157" i="1"/>
  <c r="B158" i="1"/>
  <c r="G266" i="1" s="1"/>
  <c r="B159" i="1"/>
  <c r="B160" i="1"/>
  <c r="B161" i="1"/>
  <c r="B162" i="1"/>
  <c r="G270" i="1" s="1"/>
  <c r="B163" i="1"/>
  <c r="B164" i="1"/>
  <c r="B165" i="1"/>
  <c r="B166" i="1"/>
  <c r="G274" i="1" s="1"/>
  <c r="B167" i="1"/>
  <c r="B168" i="1"/>
  <c r="B169" i="1"/>
  <c r="B170" i="1"/>
  <c r="G278" i="1" s="1"/>
  <c r="B171" i="1"/>
  <c r="B172" i="1"/>
  <c r="B173" i="1"/>
  <c r="H144" i="1"/>
  <c r="G252" i="1"/>
  <c r="G213" i="1"/>
  <c r="G281" i="1"/>
  <c r="G280" i="1"/>
  <c r="G276" i="1"/>
  <c r="G273" i="1"/>
  <c r="K164" i="1"/>
  <c r="G272" i="1"/>
  <c r="G268" i="1"/>
  <c r="G265" i="1"/>
  <c r="G264" i="1"/>
  <c r="G260" i="1"/>
  <c r="G256" i="1"/>
  <c r="B108" i="1"/>
  <c r="B109" i="1"/>
  <c r="B110" i="1"/>
  <c r="B111" i="1"/>
  <c r="B112" i="1"/>
  <c r="B113" i="1"/>
  <c r="B114" i="1"/>
  <c r="G225" i="1" s="1"/>
  <c r="B115" i="1"/>
  <c r="B116" i="1"/>
  <c r="B117" i="1"/>
  <c r="B118" i="1"/>
  <c r="G229" i="1" s="1"/>
  <c r="B119" i="1"/>
  <c r="B120" i="1"/>
  <c r="B121" i="1"/>
  <c r="B122" i="1"/>
  <c r="G233" i="1" s="1"/>
  <c r="B123" i="1"/>
  <c r="B124" i="1"/>
  <c r="B125" i="1"/>
  <c r="B126" i="1"/>
  <c r="B127" i="1"/>
  <c r="B128" i="1"/>
  <c r="B129" i="1"/>
  <c r="G240" i="1" s="1"/>
  <c r="B130" i="1"/>
  <c r="G241" i="1" s="1"/>
  <c r="B131" i="1"/>
  <c r="B132" i="1"/>
  <c r="B133" i="1"/>
  <c r="B134" i="1"/>
  <c r="B135" i="1"/>
  <c r="B136" i="1"/>
  <c r="B137" i="1"/>
  <c r="G248" i="1" s="1"/>
  <c r="G245" i="1"/>
  <c r="J116" i="1"/>
  <c r="G221" i="1"/>
  <c r="G188" i="1"/>
  <c r="G196" i="1"/>
  <c r="G200" i="1"/>
  <c r="G207" i="1"/>
  <c r="G208" i="1"/>
  <c r="G212" i="1"/>
  <c r="C176" i="5" l="1"/>
  <c r="C172" i="5"/>
  <c r="C159" i="5"/>
  <c r="C166" i="5"/>
  <c r="C161" i="5"/>
  <c r="C156" i="5"/>
  <c r="C179" i="5"/>
  <c r="C175" i="5"/>
  <c r="C171" i="5"/>
  <c r="C155" i="5"/>
  <c r="C170" i="5"/>
  <c r="C165" i="5"/>
  <c r="C160" i="5"/>
  <c r="C154" i="5"/>
  <c r="C177" i="5"/>
  <c r="C163" i="5"/>
  <c r="C168" i="5"/>
  <c r="C157" i="5"/>
  <c r="C178" i="5"/>
  <c r="C174" i="5"/>
  <c r="C167" i="5"/>
  <c r="C151" i="5"/>
  <c r="C169" i="5"/>
  <c r="C164" i="5"/>
  <c r="C158" i="5"/>
  <c r="C153" i="5"/>
  <c r="C173" i="5"/>
  <c r="C150" i="5"/>
  <c r="F150" i="5" s="1"/>
  <c r="C162" i="5"/>
  <c r="C152" i="5"/>
  <c r="D174" i="5"/>
  <c r="D179" i="5"/>
  <c r="D175" i="5"/>
  <c r="D170" i="5"/>
  <c r="D165" i="5"/>
  <c r="D161" i="5"/>
  <c r="D156" i="5"/>
  <c r="D152" i="5"/>
  <c r="D166" i="5"/>
  <c r="D178" i="5"/>
  <c r="D173" i="5"/>
  <c r="D169" i="5"/>
  <c r="D164" i="5"/>
  <c r="D160" i="5"/>
  <c r="D155" i="5"/>
  <c r="D151" i="5"/>
  <c r="D176" i="5"/>
  <c r="D167" i="5"/>
  <c r="D157" i="5"/>
  <c r="D158" i="5"/>
  <c r="D177" i="5"/>
  <c r="D172" i="5"/>
  <c r="D168" i="5"/>
  <c r="D163" i="5"/>
  <c r="D159" i="5"/>
  <c r="D154" i="5"/>
  <c r="D150" i="5"/>
  <c r="D171" i="5"/>
  <c r="D162" i="5"/>
  <c r="D153" i="5"/>
  <c r="H133" i="1"/>
  <c r="G244" i="1"/>
  <c r="H113" i="1"/>
  <c r="G224" i="1"/>
  <c r="I113" i="1"/>
  <c r="J113" i="1"/>
  <c r="H96" i="1"/>
  <c r="G210" i="1"/>
  <c r="H80" i="1"/>
  <c r="G194" i="1"/>
  <c r="J85" i="1"/>
  <c r="G199" i="1"/>
  <c r="J127" i="1"/>
  <c r="G238" i="1"/>
  <c r="H100" i="1"/>
  <c r="G214" i="1"/>
  <c r="H92" i="1"/>
  <c r="G206" i="1"/>
  <c r="H88" i="1"/>
  <c r="G202" i="1"/>
  <c r="H90" i="1"/>
  <c r="K90" i="1"/>
  <c r="G204" i="1"/>
  <c r="I120" i="1"/>
  <c r="G231" i="1"/>
  <c r="H125" i="1"/>
  <c r="G236" i="1"/>
  <c r="H121" i="1"/>
  <c r="G232" i="1"/>
  <c r="J121" i="1"/>
  <c r="I121" i="1"/>
  <c r="H117" i="1"/>
  <c r="G228" i="1"/>
  <c r="I153" i="1"/>
  <c r="G261" i="1"/>
  <c r="G257" i="1"/>
  <c r="I149" i="1"/>
  <c r="J145" i="1"/>
  <c r="G253" i="1"/>
  <c r="J73" i="1"/>
  <c r="G187" i="1"/>
  <c r="I124" i="1"/>
  <c r="G235" i="1"/>
  <c r="J124" i="1"/>
  <c r="I136" i="1"/>
  <c r="G247" i="1"/>
  <c r="I132" i="1"/>
  <c r="G243" i="1"/>
  <c r="J132" i="1"/>
  <c r="I116" i="1"/>
  <c r="G227" i="1"/>
  <c r="I112" i="1"/>
  <c r="G223" i="1"/>
  <c r="G219" i="1"/>
  <c r="J108" i="1"/>
  <c r="H84" i="1"/>
  <c r="G198" i="1"/>
  <c r="H76" i="1"/>
  <c r="G190" i="1"/>
  <c r="J101" i="1"/>
  <c r="G215" i="1"/>
  <c r="H109" i="1"/>
  <c r="G220" i="1"/>
  <c r="G277" i="1"/>
  <c r="I169" i="1"/>
  <c r="J77" i="1"/>
  <c r="G191" i="1"/>
  <c r="I161" i="1"/>
  <c r="G269" i="1"/>
  <c r="K172" i="1"/>
  <c r="K146" i="1"/>
  <c r="J111" i="1"/>
  <c r="G222" i="1"/>
  <c r="J135" i="1"/>
  <c r="G246" i="1"/>
  <c r="J131" i="1"/>
  <c r="G242" i="1"/>
  <c r="J123" i="1"/>
  <c r="G234" i="1"/>
  <c r="J115" i="1"/>
  <c r="G226" i="1"/>
  <c r="I157" i="1"/>
  <c r="K78" i="1"/>
  <c r="G192" i="1"/>
  <c r="J96" i="1"/>
  <c r="J89" i="1"/>
  <c r="G203" i="1"/>
  <c r="I128" i="1"/>
  <c r="G239" i="1"/>
  <c r="K170" i="1"/>
  <c r="K162" i="1"/>
  <c r="K154" i="1"/>
  <c r="J97" i="1"/>
  <c r="G211" i="1"/>
  <c r="J81" i="1"/>
  <c r="G195" i="1"/>
  <c r="J119" i="1"/>
  <c r="G230" i="1"/>
  <c r="K126" i="1"/>
  <c r="G237" i="1"/>
  <c r="I171" i="1"/>
  <c r="G279" i="1"/>
  <c r="I167" i="1"/>
  <c r="G275" i="1"/>
  <c r="I163" i="1"/>
  <c r="G271" i="1"/>
  <c r="I159" i="1"/>
  <c r="G267" i="1"/>
  <c r="I155" i="1"/>
  <c r="G263" i="1"/>
  <c r="I151" i="1"/>
  <c r="G259" i="1"/>
  <c r="I147" i="1"/>
  <c r="G255" i="1"/>
  <c r="K158" i="1"/>
  <c r="K166" i="1"/>
  <c r="K148" i="1"/>
  <c r="K152" i="1"/>
  <c r="K156" i="1"/>
  <c r="K110" i="1"/>
  <c r="K134" i="1"/>
  <c r="K118" i="1"/>
  <c r="K94" i="1"/>
  <c r="K98" i="1"/>
  <c r="K82" i="1"/>
  <c r="K72" i="1"/>
  <c r="K86" i="1"/>
  <c r="K74" i="1"/>
  <c r="J93" i="1"/>
  <c r="H98" i="1"/>
  <c r="J88" i="1"/>
  <c r="H82" i="1"/>
  <c r="J80" i="1"/>
  <c r="H74" i="1"/>
  <c r="I145" i="1"/>
  <c r="H94" i="1"/>
  <c r="H78" i="1"/>
  <c r="J92" i="1"/>
  <c r="J76" i="1"/>
  <c r="H72" i="1"/>
  <c r="H86" i="1"/>
  <c r="J100" i="1"/>
  <c r="J84" i="1"/>
  <c r="J150" i="1"/>
  <c r="I150" i="1"/>
  <c r="H150" i="1"/>
  <c r="K144" i="1"/>
  <c r="H149" i="1"/>
  <c r="K149" i="1"/>
  <c r="J149" i="1"/>
  <c r="K150" i="1"/>
  <c r="J152" i="1"/>
  <c r="I152" i="1"/>
  <c r="H152" i="1"/>
  <c r="H157" i="1"/>
  <c r="K157" i="1"/>
  <c r="J157" i="1"/>
  <c r="J160" i="1"/>
  <c r="I160" i="1"/>
  <c r="H160" i="1"/>
  <c r="H165" i="1"/>
  <c r="J165" i="1"/>
  <c r="K165" i="1"/>
  <c r="J168" i="1"/>
  <c r="H168" i="1"/>
  <c r="I168" i="1"/>
  <c r="H173" i="1"/>
  <c r="J173" i="1"/>
  <c r="K173" i="1"/>
  <c r="H147" i="1"/>
  <c r="K147" i="1"/>
  <c r="J147" i="1"/>
  <c r="H155" i="1"/>
  <c r="K155" i="1"/>
  <c r="J155" i="1"/>
  <c r="J158" i="1"/>
  <c r="I158" i="1"/>
  <c r="H158" i="1"/>
  <c r="H163" i="1"/>
  <c r="J163" i="1"/>
  <c r="K163" i="1"/>
  <c r="J166" i="1"/>
  <c r="H166" i="1"/>
  <c r="I166" i="1"/>
  <c r="H171" i="1"/>
  <c r="J171" i="1"/>
  <c r="K171" i="1"/>
  <c r="H145" i="1"/>
  <c r="K145" i="1"/>
  <c r="J146" i="1"/>
  <c r="I146" i="1"/>
  <c r="H146" i="1"/>
  <c r="H151" i="1"/>
  <c r="K151" i="1"/>
  <c r="J151" i="1"/>
  <c r="J154" i="1"/>
  <c r="I154" i="1"/>
  <c r="H154" i="1"/>
  <c r="H159" i="1"/>
  <c r="K159" i="1"/>
  <c r="J159" i="1"/>
  <c r="K160" i="1"/>
  <c r="J162" i="1"/>
  <c r="I162" i="1"/>
  <c r="H162" i="1"/>
  <c r="I165" i="1"/>
  <c r="H167" i="1"/>
  <c r="J167" i="1"/>
  <c r="K167" i="1"/>
  <c r="K168" i="1"/>
  <c r="J170" i="1"/>
  <c r="H170" i="1"/>
  <c r="I170" i="1"/>
  <c r="I173" i="1"/>
  <c r="G174" i="1"/>
  <c r="J144" i="1"/>
  <c r="I144" i="1"/>
  <c r="J148" i="1"/>
  <c r="I148" i="1"/>
  <c r="H148" i="1"/>
  <c r="H153" i="1"/>
  <c r="K153" i="1"/>
  <c r="J153" i="1"/>
  <c r="J156" i="1"/>
  <c r="I156" i="1"/>
  <c r="H156" i="1"/>
  <c r="H161" i="1"/>
  <c r="K161" i="1"/>
  <c r="J161" i="1"/>
  <c r="J164" i="1"/>
  <c r="I164" i="1"/>
  <c r="H164" i="1"/>
  <c r="H169" i="1"/>
  <c r="J169" i="1"/>
  <c r="K169" i="1"/>
  <c r="J172" i="1"/>
  <c r="H172" i="1"/>
  <c r="I172" i="1"/>
  <c r="K99" i="1"/>
  <c r="I99" i="1"/>
  <c r="J99" i="1"/>
  <c r="H99" i="1"/>
  <c r="H91" i="1"/>
  <c r="K91" i="1"/>
  <c r="I91" i="1"/>
  <c r="J91" i="1"/>
  <c r="K87" i="1"/>
  <c r="I87" i="1"/>
  <c r="H87" i="1"/>
  <c r="J87" i="1"/>
  <c r="H79" i="1"/>
  <c r="K79" i="1"/>
  <c r="I79" i="1"/>
  <c r="J79" i="1"/>
  <c r="K95" i="1"/>
  <c r="I95" i="1"/>
  <c r="H95" i="1"/>
  <c r="J95" i="1"/>
  <c r="K83" i="1"/>
  <c r="I83" i="1"/>
  <c r="J83" i="1"/>
  <c r="H83" i="1"/>
  <c r="K75" i="1"/>
  <c r="I75" i="1"/>
  <c r="H75" i="1"/>
  <c r="J75" i="1"/>
  <c r="I101" i="1"/>
  <c r="I81" i="1"/>
  <c r="K97" i="1"/>
  <c r="K81" i="1"/>
  <c r="I100" i="1"/>
  <c r="I96" i="1"/>
  <c r="I92" i="1"/>
  <c r="I88" i="1"/>
  <c r="I84" i="1"/>
  <c r="I80" i="1"/>
  <c r="I76" i="1"/>
  <c r="G102" i="1"/>
  <c r="K100" i="1"/>
  <c r="K96" i="1"/>
  <c r="K92" i="1"/>
  <c r="K88" i="1"/>
  <c r="K84" i="1"/>
  <c r="K80" i="1"/>
  <c r="K76" i="1"/>
  <c r="I93" i="1"/>
  <c r="I89" i="1"/>
  <c r="I77" i="1"/>
  <c r="K101" i="1"/>
  <c r="K89" i="1"/>
  <c r="K77" i="1"/>
  <c r="H101" i="1"/>
  <c r="H97" i="1"/>
  <c r="H93" i="1"/>
  <c r="H89" i="1"/>
  <c r="H85" i="1"/>
  <c r="H81" i="1"/>
  <c r="H77" i="1"/>
  <c r="H73" i="1"/>
  <c r="J72" i="1"/>
  <c r="J98" i="1"/>
  <c r="J94" i="1"/>
  <c r="J90" i="1"/>
  <c r="J86" i="1"/>
  <c r="J82" i="1"/>
  <c r="J78" i="1"/>
  <c r="J74" i="1"/>
  <c r="I97" i="1"/>
  <c r="I85" i="1"/>
  <c r="I73" i="1"/>
  <c r="K93" i="1"/>
  <c r="K85" i="1"/>
  <c r="K73" i="1"/>
  <c r="I72" i="1"/>
  <c r="I98" i="1"/>
  <c r="I94" i="1"/>
  <c r="I90" i="1"/>
  <c r="I86" i="1"/>
  <c r="I82" i="1"/>
  <c r="I78" i="1"/>
  <c r="I74" i="1"/>
  <c r="K130" i="1"/>
  <c r="H130" i="1"/>
  <c r="J130" i="1"/>
  <c r="I130" i="1"/>
  <c r="K122" i="1"/>
  <c r="H122" i="1"/>
  <c r="J122" i="1"/>
  <c r="I122" i="1"/>
  <c r="K114" i="1"/>
  <c r="H114" i="1"/>
  <c r="J114" i="1"/>
  <c r="I114" i="1"/>
  <c r="H137" i="1"/>
  <c r="J137" i="1"/>
  <c r="I137" i="1"/>
  <c r="H129" i="1"/>
  <c r="J129" i="1"/>
  <c r="I129" i="1"/>
  <c r="H110" i="1"/>
  <c r="I109" i="1"/>
  <c r="I110" i="1"/>
  <c r="J112" i="1"/>
  <c r="I117" i="1"/>
  <c r="I118" i="1"/>
  <c r="J120" i="1"/>
  <c r="I125" i="1"/>
  <c r="I126" i="1"/>
  <c r="J128" i="1"/>
  <c r="I133" i="1"/>
  <c r="I134" i="1"/>
  <c r="J136" i="1"/>
  <c r="H118" i="1"/>
  <c r="H126" i="1"/>
  <c r="H134" i="1"/>
  <c r="G138" i="1"/>
  <c r="J109" i="1"/>
  <c r="J110" i="1"/>
  <c r="J138" i="1" s="1"/>
  <c r="D180" i="1" s="1"/>
  <c r="D248" i="1" s="1"/>
  <c r="J117" i="1"/>
  <c r="J118" i="1"/>
  <c r="J125" i="1"/>
  <c r="J126" i="1"/>
  <c r="J133" i="1"/>
  <c r="J134" i="1"/>
  <c r="K119" i="1"/>
  <c r="K127" i="1"/>
  <c r="K135" i="1"/>
  <c r="K112" i="1"/>
  <c r="H115" i="1"/>
  <c r="K116" i="1"/>
  <c r="H123" i="1"/>
  <c r="K124" i="1"/>
  <c r="H127" i="1"/>
  <c r="K128" i="1"/>
  <c r="H131" i="1"/>
  <c r="K132" i="1"/>
  <c r="H135" i="1"/>
  <c r="K136" i="1"/>
  <c r="H108" i="1"/>
  <c r="K109" i="1"/>
  <c r="I111" i="1"/>
  <c r="H112" i="1"/>
  <c r="K113" i="1"/>
  <c r="I115" i="1"/>
  <c r="H116" i="1"/>
  <c r="K117" i="1"/>
  <c r="I119" i="1"/>
  <c r="H120" i="1"/>
  <c r="K121" i="1"/>
  <c r="I123" i="1"/>
  <c r="H124" i="1"/>
  <c r="K125" i="1"/>
  <c r="I127" i="1"/>
  <c r="H128" i="1"/>
  <c r="K129" i="1"/>
  <c r="I131" i="1"/>
  <c r="H132" i="1"/>
  <c r="K133" i="1"/>
  <c r="I135" i="1"/>
  <c r="H136" i="1"/>
  <c r="K137" i="1"/>
  <c r="K111" i="1"/>
  <c r="K115" i="1"/>
  <c r="K123" i="1"/>
  <c r="K131" i="1"/>
  <c r="K108" i="1"/>
  <c r="H111" i="1"/>
  <c r="H119" i="1"/>
  <c r="K120" i="1"/>
  <c r="I108" i="1"/>
  <c r="D221" i="1" l="1"/>
  <c r="D229" i="1"/>
  <c r="D237" i="1"/>
  <c r="D245" i="1"/>
  <c r="D230" i="1"/>
  <c r="D238" i="1"/>
  <c r="D242" i="1"/>
  <c r="D219" i="1"/>
  <c r="D223" i="1"/>
  <c r="D227" i="1"/>
  <c r="D231" i="1"/>
  <c r="D235" i="1"/>
  <c r="D239" i="1"/>
  <c r="D243" i="1"/>
  <c r="D247" i="1"/>
  <c r="D225" i="1"/>
  <c r="D233" i="1"/>
  <c r="D241" i="1"/>
  <c r="D222" i="1"/>
  <c r="D226" i="1"/>
  <c r="D234" i="1"/>
  <c r="D246" i="1"/>
  <c r="D220" i="1"/>
  <c r="D224" i="1"/>
  <c r="D228" i="1"/>
  <c r="D232" i="1"/>
  <c r="D236" i="1"/>
  <c r="D240" i="1"/>
  <c r="D244" i="1"/>
  <c r="H174" i="1"/>
  <c r="K102" i="1"/>
  <c r="E179" i="1" s="1"/>
  <c r="I174" i="1"/>
  <c r="C181" i="1" s="1"/>
  <c r="J174" i="1"/>
  <c r="D181" i="1" s="1"/>
  <c r="K174" i="1"/>
  <c r="E181" i="1" s="1"/>
  <c r="J102" i="1"/>
  <c r="D179" i="1" s="1"/>
  <c r="H102" i="1"/>
  <c r="B179" i="1" s="1"/>
  <c r="I102" i="1"/>
  <c r="H138" i="1"/>
  <c r="B180" i="1" s="1"/>
  <c r="K138" i="1"/>
  <c r="E180" i="1" s="1"/>
  <c r="I138" i="1"/>
  <c r="C180" i="1" s="1"/>
  <c r="E242" i="1" l="1"/>
  <c r="E234" i="1"/>
  <c r="E227" i="1"/>
  <c r="E247" i="1"/>
  <c r="E239" i="1"/>
  <c r="E231" i="1"/>
  <c r="E222" i="1"/>
  <c r="E246" i="1"/>
  <c r="E230" i="1"/>
  <c r="E243" i="1"/>
  <c r="E226" i="1"/>
  <c r="E236" i="1"/>
  <c r="E220" i="1"/>
  <c r="E233" i="1"/>
  <c r="E248" i="1"/>
  <c r="E240" i="1"/>
  <c r="E232" i="1"/>
  <c r="E225" i="1"/>
  <c r="E245" i="1"/>
  <c r="E237" i="1"/>
  <c r="E228" i="1"/>
  <c r="E221" i="1"/>
  <c r="E238" i="1"/>
  <c r="E223" i="1"/>
  <c r="E235" i="1"/>
  <c r="E219" i="1"/>
  <c r="E244" i="1"/>
  <c r="E229" i="1"/>
  <c r="E241" i="1"/>
  <c r="E224" i="1"/>
  <c r="D212" i="1"/>
  <c r="D209" i="1"/>
  <c r="D205" i="1"/>
  <c r="D201" i="1"/>
  <c r="D197" i="1"/>
  <c r="D193" i="1"/>
  <c r="D189" i="1"/>
  <c r="D207" i="1"/>
  <c r="D199" i="1"/>
  <c r="D191" i="1"/>
  <c r="D210" i="1"/>
  <c r="D202" i="1"/>
  <c r="D194" i="1"/>
  <c r="D186" i="1"/>
  <c r="D215" i="1"/>
  <c r="D211" i="1"/>
  <c r="D208" i="1"/>
  <c r="D204" i="1"/>
  <c r="D200" i="1"/>
  <c r="D196" i="1"/>
  <c r="D192" i="1"/>
  <c r="D188" i="1"/>
  <c r="D214" i="1"/>
  <c r="D203" i="1"/>
  <c r="D195" i="1"/>
  <c r="D187" i="1"/>
  <c r="D213" i="1"/>
  <c r="D206" i="1"/>
  <c r="D198" i="1"/>
  <c r="D190" i="1"/>
  <c r="B242" i="1"/>
  <c r="B235" i="1"/>
  <c r="B230" i="1"/>
  <c r="B225" i="1"/>
  <c r="B221" i="1"/>
  <c r="B243" i="1"/>
  <c r="B232" i="1"/>
  <c r="B244" i="1"/>
  <c r="B231" i="1"/>
  <c r="B227" i="1"/>
  <c r="B246" i="1"/>
  <c r="B247" i="1"/>
  <c r="B240" i="1"/>
  <c r="B234" i="1"/>
  <c r="B229" i="1"/>
  <c r="B224" i="1"/>
  <c r="B220" i="1"/>
  <c r="B241" i="1"/>
  <c r="B226" i="1"/>
  <c r="B245" i="1"/>
  <c r="B238" i="1"/>
  <c r="B233" i="1"/>
  <c r="B228" i="1"/>
  <c r="B223" i="1"/>
  <c r="B219" i="1"/>
  <c r="B248" i="1"/>
  <c r="B239" i="1"/>
  <c r="B237" i="1"/>
  <c r="B222" i="1"/>
  <c r="B236" i="1"/>
  <c r="B279" i="1"/>
  <c r="B275" i="1"/>
  <c r="B270" i="1"/>
  <c r="B263" i="1"/>
  <c r="B255" i="1"/>
  <c r="B268" i="1"/>
  <c r="B260" i="1"/>
  <c r="B252" i="1"/>
  <c r="B267" i="1"/>
  <c r="B256" i="1"/>
  <c r="B280" i="1"/>
  <c r="B265" i="1"/>
  <c r="B262" i="1"/>
  <c r="B254" i="1"/>
  <c r="B278" i="1"/>
  <c r="B274" i="1"/>
  <c r="B273" i="1"/>
  <c r="B269" i="1"/>
  <c r="B261" i="1"/>
  <c r="B253" i="1"/>
  <c r="B266" i="1"/>
  <c r="B258" i="1"/>
  <c r="B277" i="1"/>
  <c r="B281" i="1"/>
  <c r="B272" i="1"/>
  <c r="B259" i="1"/>
  <c r="B264" i="1"/>
  <c r="B276" i="1"/>
  <c r="B271" i="1"/>
  <c r="B257" i="1"/>
  <c r="C215" i="1"/>
  <c r="C211" i="1"/>
  <c r="C207" i="1"/>
  <c r="C203" i="1"/>
  <c r="C199" i="1"/>
  <c r="C195" i="1"/>
  <c r="C191" i="1"/>
  <c r="C213" i="1"/>
  <c r="C193" i="1"/>
  <c r="C212" i="1"/>
  <c r="C200" i="1"/>
  <c r="C192" i="1"/>
  <c r="C214" i="1"/>
  <c r="C210" i="1"/>
  <c r="C206" i="1"/>
  <c r="C202" i="1"/>
  <c r="C198" i="1"/>
  <c r="C194" i="1"/>
  <c r="C190" i="1"/>
  <c r="C209" i="1"/>
  <c r="C205" i="1"/>
  <c r="C201" i="1"/>
  <c r="C197" i="1"/>
  <c r="C189" i="1"/>
  <c r="C208" i="1"/>
  <c r="C204" i="1"/>
  <c r="C196" i="1"/>
  <c r="C188" i="1"/>
  <c r="D279" i="1"/>
  <c r="D275" i="1"/>
  <c r="D271" i="1"/>
  <c r="D267" i="1"/>
  <c r="D263" i="1"/>
  <c r="D259" i="1"/>
  <c r="D255" i="1"/>
  <c r="D269" i="1"/>
  <c r="D253" i="1"/>
  <c r="D280" i="1"/>
  <c r="D272" i="1"/>
  <c r="D268" i="1"/>
  <c r="D264" i="1"/>
  <c r="D256" i="1"/>
  <c r="D278" i="1"/>
  <c r="D274" i="1"/>
  <c r="D270" i="1"/>
  <c r="D266" i="1"/>
  <c r="D262" i="1"/>
  <c r="D258" i="1"/>
  <c r="D254" i="1"/>
  <c r="D281" i="1"/>
  <c r="D277" i="1"/>
  <c r="D273" i="1"/>
  <c r="D265" i="1"/>
  <c r="D261" i="1"/>
  <c r="D257" i="1"/>
  <c r="D276" i="1"/>
  <c r="D260" i="1"/>
  <c r="D252" i="1"/>
  <c r="E210" i="1"/>
  <c r="E203" i="1"/>
  <c r="E195" i="1"/>
  <c r="E187" i="1"/>
  <c r="E208" i="1"/>
  <c r="E200" i="1"/>
  <c r="E192" i="1"/>
  <c r="E214" i="1"/>
  <c r="E199" i="1"/>
  <c r="E196" i="1"/>
  <c r="E188" i="1"/>
  <c r="E212" i="1"/>
  <c r="E197" i="1"/>
  <c r="E189" i="1"/>
  <c r="E211" i="1"/>
  <c r="E194" i="1"/>
  <c r="E186" i="1"/>
  <c r="E209" i="1"/>
  <c r="E201" i="1"/>
  <c r="E193" i="1"/>
  <c r="E215" i="1"/>
  <c r="E206" i="1"/>
  <c r="E198" i="1"/>
  <c r="E190" i="1"/>
  <c r="E207" i="1"/>
  <c r="E191" i="1"/>
  <c r="E213" i="1"/>
  <c r="E204" i="1"/>
  <c r="E205" i="1"/>
  <c r="E202" i="1"/>
  <c r="E281" i="1"/>
  <c r="E275" i="1"/>
  <c r="E267" i="1"/>
  <c r="E259" i="1"/>
  <c r="E272" i="1"/>
  <c r="E266" i="1"/>
  <c r="E260" i="1"/>
  <c r="E271" i="1"/>
  <c r="E256" i="1"/>
  <c r="E270" i="1"/>
  <c r="E269" i="1"/>
  <c r="E255" i="1"/>
  <c r="E279" i="1"/>
  <c r="E268" i="1"/>
  <c r="E273" i="1"/>
  <c r="E265" i="1"/>
  <c r="E257" i="1"/>
  <c r="E254" i="1"/>
  <c r="E278" i="1"/>
  <c r="E264" i="1"/>
  <c r="E258" i="1"/>
  <c r="E280" i="1"/>
  <c r="E263" i="1"/>
  <c r="E253" i="1"/>
  <c r="E276" i="1"/>
  <c r="E277" i="1"/>
  <c r="E261" i="1"/>
  <c r="E252" i="1"/>
  <c r="E274" i="1"/>
  <c r="E262" i="1"/>
  <c r="C246" i="1"/>
  <c r="C242" i="1"/>
  <c r="C238" i="1"/>
  <c r="C234" i="1"/>
  <c r="C230" i="1"/>
  <c r="C226" i="1"/>
  <c r="C222" i="1"/>
  <c r="C248" i="1"/>
  <c r="C240" i="1"/>
  <c r="C232" i="1"/>
  <c r="C224" i="1"/>
  <c r="C247" i="1"/>
  <c r="C239" i="1"/>
  <c r="C231" i="1"/>
  <c r="C219" i="1"/>
  <c r="C245" i="1"/>
  <c r="C241" i="1"/>
  <c r="C237" i="1"/>
  <c r="C233" i="1"/>
  <c r="C229" i="1"/>
  <c r="C225" i="1"/>
  <c r="C221" i="1"/>
  <c r="C244" i="1"/>
  <c r="C236" i="1"/>
  <c r="C228" i="1"/>
  <c r="C220" i="1"/>
  <c r="C243" i="1"/>
  <c r="C235" i="1"/>
  <c r="C227" i="1"/>
  <c r="C223" i="1"/>
  <c r="B215" i="1"/>
  <c r="B208" i="1"/>
  <c r="B195" i="1"/>
  <c r="B187" i="1"/>
  <c r="B214" i="1"/>
  <c r="B203" i="1"/>
  <c r="F203" i="1" s="1"/>
  <c r="B197" i="1"/>
  <c r="B188" i="1"/>
  <c r="B200" i="1"/>
  <c r="B204" i="1"/>
  <c r="F204" i="1" s="1"/>
  <c r="B196" i="1"/>
  <c r="B189" i="1"/>
  <c r="B198" i="1"/>
  <c r="F198" i="1" s="1"/>
  <c r="B213" i="1"/>
  <c r="B206" i="1"/>
  <c r="B202" i="1"/>
  <c r="B193" i="1"/>
  <c r="B211" i="1"/>
  <c r="F211" i="1" s="1"/>
  <c r="B201" i="1"/>
  <c r="B194" i="1"/>
  <c r="B212" i="1"/>
  <c r="F212" i="1" s="1"/>
  <c r="B205" i="1"/>
  <c r="B199" i="1"/>
  <c r="B191" i="1"/>
  <c r="B209" i="1"/>
  <c r="F209" i="1" s="1"/>
  <c r="B192" i="1"/>
  <c r="B210" i="1"/>
  <c r="B207" i="1"/>
  <c r="B190" i="1"/>
  <c r="F190" i="1" s="1"/>
  <c r="C281" i="1"/>
  <c r="C277" i="1"/>
  <c r="C273" i="1"/>
  <c r="C269" i="1"/>
  <c r="C265" i="1"/>
  <c r="C261" i="1"/>
  <c r="C257" i="1"/>
  <c r="C253" i="1"/>
  <c r="C279" i="1"/>
  <c r="C271" i="1"/>
  <c r="C263" i="1"/>
  <c r="C255" i="1"/>
  <c r="C274" i="1"/>
  <c r="C266" i="1"/>
  <c r="C258" i="1"/>
  <c r="C280" i="1"/>
  <c r="C276" i="1"/>
  <c r="C272" i="1"/>
  <c r="C268" i="1"/>
  <c r="C264" i="1"/>
  <c r="C260" i="1"/>
  <c r="C256" i="1"/>
  <c r="C252" i="1"/>
  <c r="C275" i="1"/>
  <c r="C267" i="1"/>
  <c r="C259" i="1"/>
  <c r="C278" i="1"/>
  <c r="C270" i="1"/>
  <c r="C262" i="1"/>
  <c r="C254" i="1"/>
  <c r="F280" i="1" l="1"/>
  <c r="F264" i="1"/>
  <c r="F258" i="1"/>
  <c r="D325" i="1" s="1"/>
  <c r="F222" i="1"/>
  <c r="C322" i="1" s="1"/>
  <c r="F238" i="1"/>
  <c r="C338" i="1" s="1"/>
  <c r="F244" i="1"/>
  <c r="F219" i="1"/>
  <c r="H219" i="1" s="1"/>
  <c r="C285" i="1" s="1"/>
  <c r="F220" i="1"/>
  <c r="H220" i="1" s="1"/>
  <c r="C286" i="1" s="1"/>
  <c r="F231" i="1"/>
  <c r="C331" i="1" s="1"/>
  <c r="F221" i="1"/>
  <c r="F242" i="1"/>
  <c r="C342" i="1" s="1"/>
  <c r="F237" i="1"/>
  <c r="C337" i="1" s="1"/>
  <c r="F223" i="1"/>
  <c r="H223" i="1" s="1"/>
  <c r="C289" i="1" s="1"/>
  <c r="F224" i="1"/>
  <c r="F196" i="1"/>
  <c r="F192" i="1"/>
  <c r="F205" i="1"/>
  <c r="B338" i="1" s="1"/>
  <c r="F201" i="1"/>
  <c r="F206" i="1"/>
  <c r="B339" i="1" s="1"/>
  <c r="F197" i="1"/>
  <c r="F195" i="1"/>
  <c r="B328" i="1" s="1"/>
  <c r="B325" i="1"/>
  <c r="H192" i="1"/>
  <c r="B291" i="1" s="1"/>
  <c r="H206" i="1"/>
  <c r="B305" i="1" s="1"/>
  <c r="B329" i="1"/>
  <c r="H196" i="1"/>
  <c r="B295" i="1" s="1"/>
  <c r="H195" i="1"/>
  <c r="B294" i="1" s="1"/>
  <c r="F277" i="1"/>
  <c r="F278" i="1"/>
  <c r="B323" i="1"/>
  <c r="H190" i="1"/>
  <c r="B289" i="1" s="1"/>
  <c r="B345" i="1"/>
  <c r="H212" i="1"/>
  <c r="B311" i="1" s="1"/>
  <c r="F213" i="1"/>
  <c r="B336" i="1"/>
  <c r="H203" i="1"/>
  <c r="B302" i="1" s="1"/>
  <c r="F257" i="1"/>
  <c r="F254" i="1"/>
  <c r="F256" i="1"/>
  <c r="F275" i="1"/>
  <c r="F245" i="1"/>
  <c r="C324" i="1"/>
  <c r="H224" i="1"/>
  <c r="C290" i="1" s="1"/>
  <c r="F247" i="1"/>
  <c r="C344" i="1"/>
  <c r="H244" i="1"/>
  <c r="C310" i="1" s="1"/>
  <c r="F225" i="1"/>
  <c r="F207" i="1"/>
  <c r="F191" i="1"/>
  <c r="F186" i="1"/>
  <c r="F193" i="1"/>
  <c r="B331" i="1"/>
  <c r="H198" i="1"/>
  <c r="B297" i="1" s="1"/>
  <c r="F200" i="1"/>
  <c r="F214" i="1"/>
  <c r="F215" i="1"/>
  <c r="F271" i="1"/>
  <c r="F272" i="1"/>
  <c r="F266" i="1"/>
  <c r="F273" i="1"/>
  <c r="F262" i="1"/>
  <c r="F267" i="1"/>
  <c r="F255" i="1"/>
  <c r="F279" i="1"/>
  <c r="F239" i="1"/>
  <c r="F228" i="1"/>
  <c r="F226" i="1"/>
  <c r="F229" i="1"/>
  <c r="F246" i="1"/>
  <c r="F232" i="1"/>
  <c r="F230" i="1"/>
  <c r="B334" i="1"/>
  <c r="H201" i="1"/>
  <c r="B300" i="1" s="1"/>
  <c r="B330" i="1"/>
  <c r="H197" i="1"/>
  <c r="B296" i="1" s="1"/>
  <c r="D331" i="1"/>
  <c r="H264" i="1"/>
  <c r="D297" i="1" s="1"/>
  <c r="F261" i="1"/>
  <c r="B342" i="1"/>
  <c r="H209" i="1"/>
  <c r="B308" i="1" s="1"/>
  <c r="B344" i="1"/>
  <c r="H211" i="1"/>
  <c r="B310" i="1" s="1"/>
  <c r="B337" i="1"/>
  <c r="H204" i="1"/>
  <c r="B303" i="1" s="1"/>
  <c r="F208" i="1"/>
  <c r="F259" i="1"/>
  <c r="F269" i="1"/>
  <c r="F268" i="1"/>
  <c r="F210" i="1"/>
  <c r="F199" i="1"/>
  <c r="F194" i="1"/>
  <c r="F202" i="1"/>
  <c r="F189" i="1"/>
  <c r="F188" i="1"/>
  <c r="F187" i="1"/>
  <c r="F276" i="1"/>
  <c r="F281" i="1"/>
  <c r="F253" i="1"/>
  <c r="F274" i="1"/>
  <c r="F265" i="1"/>
  <c r="F252" i="1"/>
  <c r="F263" i="1"/>
  <c r="F236" i="1"/>
  <c r="F248" i="1"/>
  <c r="F233" i="1"/>
  <c r="F241" i="1"/>
  <c r="F234" i="1"/>
  <c r="F227" i="1"/>
  <c r="F243" i="1"/>
  <c r="F235" i="1"/>
  <c r="D347" i="1"/>
  <c r="H280" i="1"/>
  <c r="D313" i="1" s="1"/>
  <c r="F260" i="1"/>
  <c r="F270" i="1"/>
  <c r="H222" i="1"/>
  <c r="C288" i="1" s="1"/>
  <c r="C319" i="1"/>
  <c r="C320" i="1"/>
  <c r="F240" i="1"/>
  <c r="C321" i="1"/>
  <c r="H221" i="1"/>
  <c r="C287" i="1" s="1"/>
  <c r="H242" i="1"/>
  <c r="C308" i="1" s="1"/>
  <c r="H258" i="1" l="1"/>
  <c r="D291" i="1" s="1"/>
  <c r="H238" i="1"/>
  <c r="C304" i="1" s="1"/>
  <c r="C323" i="1"/>
  <c r="H237" i="1"/>
  <c r="C303" i="1" s="1"/>
  <c r="H231" i="1"/>
  <c r="C297" i="1" s="1"/>
  <c r="H205" i="1"/>
  <c r="B304" i="1" s="1"/>
  <c r="C340" i="1"/>
  <c r="H240" i="1"/>
  <c r="C306" i="1" s="1"/>
  <c r="C334" i="1"/>
  <c r="H234" i="1"/>
  <c r="C300" i="1" s="1"/>
  <c r="D341" i="1"/>
  <c r="H274" i="1"/>
  <c r="D307" i="1" s="1"/>
  <c r="B320" i="1"/>
  <c r="H187" i="1"/>
  <c r="B286" i="1" s="1"/>
  <c r="B327" i="1"/>
  <c r="H194" i="1"/>
  <c r="B293" i="1" s="1"/>
  <c r="D336" i="1"/>
  <c r="H269" i="1"/>
  <c r="D302" i="1" s="1"/>
  <c r="C330" i="1"/>
  <c r="H230" i="1"/>
  <c r="C296" i="1" s="1"/>
  <c r="D322" i="1"/>
  <c r="H255" i="1"/>
  <c r="D288" i="1" s="1"/>
  <c r="D333" i="1"/>
  <c r="H266" i="1"/>
  <c r="D299" i="1" s="1"/>
  <c r="B347" i="1"/>
  <c r="H214" i="1"/>
  <c r="B313" i="1" s="1"/>
  <c r="B326" i="1"/>
  <c r="H193" i="1"/>
  <c r="B292" i="1" s="1"/>
  <c r="C325" i="1"/>
  <c r="H225" i="1"/>
  <c r="C291" i="1" s="1"/>
  <c r="E291" i="1" s="1"/>
  <c r="D323" i="1"/>
  <c r="H256" i="1"/>
  <c r="D289" i="1" s="1"/>
  <c r="E289" i="1" s="1"/>
  <c r="D324" i="1"/>
  <c r="H257" i="1"/>
  <c r="D290" i="1" s="1"/>
  <c r="D345" i="1"/>
  <c r="H278" i="1"/>
  <c r="D311" i="1" s="1"/>
  <c r="D337" i="1"/>
  <c r="E337" i="1" s="1"/>
  <c r="F337" i="1" s="1"/>
  <c r="B371" i="1" s="1"/>
  <c r="H270" i="1"/>
  <c r="D303" i="1" s="1"/>
  <c r="C335" i="1"/>
  <c r="H235" i="1"/>
  <c r="C301" i="1" s="1"/>
  <c r="C341" i="1"/>
  <c r="H241" i="1"/>
  <c r="C307" i="1" s="1"/>
  <c r="D330" i="1"/>
  <c r="H263" i="1"/>
  <c r="D296" i="1" s="1"/>
  <c r="E296" i="1" s="1"/>
  <c r="D320" i="1"/>
  <c r="H253" i="1"/>
  <c r="D286" i="1" s="1"/>
  <c r="B321" i="1"/>
  <c r="H188" i="1"/>
  <c r="B287" i="1" s="1"/>
  <c r="B332" i="1"/>
  <c r="H199" i="1"/>
  <c r="B298" i="1" s="1"/>
  <c r="H259" i="1"/>
  <c r="D292" i="1" s="1"/>
  <c r="D326" i="1"/>
  <c r="D328" i="1"/>
  <c r="H261" i="1"/>
  <c r="D294" i="1" s="1"/>
  <c r="C332" i="1"/>
  <c r="H232" i="1"/>
  <c r="C298" i="1" s="1"/>
  <c r="C328" i="1"/>
  <c r="E328" i="1" s="1"/>
  <c r="H228" i="1"/>
  <c r="C294" i="1" s="1"/>
  <c r="E294" i="1" s="1"/>
  <c r="H267" i="1"/>
  <c r="D300" i="1" s="1"/>
  <c r="D334" i="1"/>
  <c r="E334" i="1" s="1"/>
  <c r="D339" i="1"/>
  <c r="H272" i="1"/>
  <c r="D305" i="1" s="1"/>
  <c r="B333" i="1"/>
  <c r="H200" i="1"/>
  <c r="B299" i="1" s="1"/>
  <c r="B319" i="1"/>
  <c r="H186" i="1"/>
  <c r="B285" i="1" s="1"/>
  <c r="D321" i="1"/>
  <c r="H254" i="1"/>
  <c r="D287" i="1" s="1"/>
  <c r="D344" i="1"/>
  <c r="H277" i="1"/>
  <c r="D310" i="1" s="1"/>
  <c r="E310" i="1" s="1"/>
  <c r="D327" i="1"/>
  <c r="H260" i="1"/>
  <c r="D293" i="1" s="1"/>
  <c r="C343" i="1"/>
  <c r="H243" i="1"/>
  <c r="C309" i="1" s="1"/>
  <c r="C333" i="1"/>
  <c r="H233" i="1"/>
  <c r="C299" i="1" s="1"/>
  <c r="D319" i="1"/>
  <c r="H252" i="1"/>
  <c r="D285" i="1" s="1"/>
  <c r="D348" i="1"/>
  <c r="H281" i="1"/>
  <c r="D314" i="1" s="1"/>
  <c r="B322" i="1"/>
  <c r="H189" i="1"/>
  <c r="B288" i="1" s="1"/>
  <c r="E288" i="1" s="1"/>
  <c r="B343" i="1"/>
  <c r="H210" i="1"/>
  <c r="B309" i="1" s="1"/>
  <c r="B341" i="1"/>
  <c r="H208" i="1"/>
  <c r="B307" i="1" s="1"/>
  <c r="E344" i="1"/>
  <c r="C346" i="1"/>
  <c r="H246" i="1"/>
  <c r="C312" i="1" s="1"/>
  <c r="C339" i="1"/>
  <c r="H239" i="1"/>
  <c r="C305" i="1" s="1"/>
  <c r="E305" i="1" s="1"/>
  <c r="D329" i="1"/>
  <c r="H262" i="1"/>
  <c r="D295" i="1" s="1"/>
  <c r="D338" i="1"/>
  <c r="E338" i="1" s="1"/>
  <c r="H271" i="1"/>
  <c r="D304" i="1" s="1"/>
  <c r="E297" i="1"/>
  <c r="B324" i="1"/>
  <c r="H191" i="1"/>
  <c r="B290" i="1" s="1"/>
  <c r="C345" i="1"/>
  <c r="E345" i="1" s="1"/>
  <c r="H245" i="1"/>
  <c r="C311" i="1" s="1"/>
  <c r="C336" i="1"/>
  <c r="H236" i="1"/>
  <c r="C302" i="1" s="1"/>
  <c r="E302" i="1" s="1"/>
  <c r="C326" i="1"/>
  <c r="H226" i="1"/>
  <c r="C292" i="1" s="1"/>
  <c r="C327" i="1"/>
  <c r="H227" i="1"/>
  <c r="C293" i="1" s="1"/>
  <c r="H248" i="1"/>
  <c r="C314" i="1" s="1"/>
  <c r="C348" i="1"/>
  <c r="D332" i="1"/>
  <c r="H265" i="1"/>
  <c r="D298" i="1" s="1"/>
  <c r="D343" i="1"/>
  <c r="H276" i="1"/>
  <c r="D309" i="1" s="1"/>
  <c r="B335" i="1"/>
  <c r="H202" i="1"/>
  <c r="B301" i="1" s="1"/>
  <c r="D335" i="1"/>
  <c r="H268" i="1"/>
  <c r="D301" i="1" s="1"/>
  <c r="E303" i="1"/>
  <c r="C329" i="1"/>
  <c r="H229" i="1"/>
  <c r="C295" i="1" s="1"/>
  <c r="E295" i="1" s="1"/>
  <c r="D346" i="1"/>
  <c r="H279" i="1"/>
  <c r="D312" i="1" s="1"/>
  <c r="D340" i="1"/>
  <c r="H273" i="1"/>
  <c r="D306" i="1" s="1"/>
  <c r="H215" i="1"/>
  <c r="B314" i="1" s="1"/>
  <c r="B348" i="1"/>
  <c r="E331" i="1"/>
  <c r="B340" i="1"/>
  <c r="H207" i="1"/>
  <c r="B306" i="1" s="1"/>
  <c r="C347" i="1"/>
  <c r="H247" i="1"/>
  <c r="C313" i="1" s="1"/>
  <c r="D342" i="1"/>
  <c r="E342" i="1" s="1"/>
  <c r="F342" i="1" s="1"/>
  <c r="B376" i="1" s="1"/>
  <c r="H275" i="1"/>
  <c r="D308" i="1" s="1"/>
  <c r="E308" i="1" s="1"/>
  <c r="B346" i="1"/>
  <c r="H213" i="1"/>
  <c r="B312" i="1" s="1"/>
  <c r="E325" i="1"/>
  <c r="E329" i="1" l="1"/>
  <c r="F329" i="1" s="1"/>
  <c r="B363" i="1" s="1"/>
  <c r="E330" i="1"/>
  <c r="E323" i="1"/>
  <c r="F323" i="1" s="1"/>
  <c r="B357" i="1" s="1"/>
  <c r="B6" i="2" s="1"/>
  <c r="B40" i="2" s="1"/>
  <c r="E285" i="1"/>
  <c r="E300" i="1"/>
  <c r="E311" i="1"/>
  <c r="E304" i="1"/>
  <c r="E314" i="1"/>
  <c r="E312" i="1"/>
  <c r="E293" i="1"/>
  <c r="B12" i="2"/>
  <c r="B46" i="2" s="1"/>
  <c r="G331" i="1"/>
  <c r="C365" i="1" s="1"/>
  <c r="C14" i="2" s="1"/>
  <c r="B84" i="2" s="1"/>
  <c r="H331" i="1"/>
  <c r="D365" i="1" s="1"/>
  <c r="D14" i="2" s="1"/>
  <c r="B120" i="2" s="1"/>
  <c r="G330" i="1"/>
  <c r="C364" i="1" s="1"/>
  <c r="C13" i="2" s="1"/>
  <c r="B83" i="2" s="1"/>
  <c r="H330" i="1"/>
  <c r="D364" i="1" s="1"/>
  <c r="D13" i="2" s="1"/>
  <c r="B119" i="2" s="1"/>
  <c r="F331" i="1"/>
  <c r="B365" i="1" s="1"/>
  <c r="G325" i="1"/>
  <c r="C359" i="1" s="1"/>
  <c r="C8" i="2" s="1"/>
  <c r="B78" i="2" s="1"/>
  <c r="H325" i="1"/>
  <c r="D359" i="1" s="1"/>
  <c r="D8" i="2" s="1"/>
  <c r="B114" i="2" s="1"/>
  <c r="B20" i="2"/>
  <c r="B54" i="2" s="1"/>
  <c r="G328" i="1"/>
  <c r="C362" i="1" s="1"/>
  <c r="C11" i="2" s="1"/>
  <c r="B81" i="2" s="1"/>
  <c r="H328" i="1"/>
  <c r="D362" i="1" s="1"/>
  <c r="D11" i="2" s="1"/>
  <c r="B117" i="2" s="1"/>
  <c r="G338" i="1"/>
  <c r="C372" i="1" s="1"/>
  <c r="C21" i="2" s="1"/>
  <c r="B91" i="2" s="1"/>
  <c r="H338" i="1"/>
  <c r="D372" i="1" s="1"/>
  <c r="D21" i="2" s="1"/>
  <c r="B127" i="2" s="1"/>
  <c r="G337" i="1"/>
  <c r="C371" i="1" s="1"/>
  <c r="C20" i="2" s="1"/>
  <c r="B90" i="2" s="1"/>
  <c r="H337" i="1"/>
  <c r="D371" i="1" s="1"/>
  <c r="D20" i="2" s="1"/>
  <c r="B126" i="2" s="1"/>
  <c r="F325" i="1"/>
  <c r="B359" i="1" s="1"/>
  <c r="F338" i="1"/>
  <c r="B372" i="1" s="1"/>
  <c r="G329" i="1"/>
  <c r="C363" i="1" s="1"/>
  <c r="C12" i="2" s="1"/>
  <c r="B82" i="2" s="1"/>
  <c r="H329" i="1"/>
  <c r="D363" i="1" s="1"/>
  <c r="D12" i="2" s="1"/>
  <c r="B118" i="2" s="1"/>
  <c r="F330" i="1"/>
  <c r="B364" i="1" s="1"/>
  <c r="B25" i="2"/>
  <c r="B59" i="2" s="1"/>
  <c r="G334" i="1"/>
  <c r="C368" i="1" s="1"/>
  <c r="C17" i="2" s="1"/>
  <c r="B87" i="2" s="1"/>
  <c r="H334" i="1"/>
  <c r="D368" i="1" s="1"/>
  <c r="D17" i="2" s="1"/>
  <c r="B123" i="2" s="1"/>
  <c r="G344" i="1"/>
  <c r="C378" i="1" s="1"/>
  <c r="C27" i="2" s="1"/>
  <c r="B97" i="2" s="1"/>
  <c r="H344" i="1"/>
  <c r="D378" i="1" s="1"/>
  <c r="D27" i="2" s="1"/>
  <c r="B133" i="2" s="1"/>
  <c r="G345" i="1"/>
  <c r="C379" i="1" s="1"/>
  <c r="C28" i="2" s="1"/>
  <c r="B98" i="2" s="1"/>
  <c r="H345" i="1"/>
  <c r="D379" i="1" s="1"/>
  <c r="D28" i="2" s="1"/>
  <c r="B134" i="2" s="1"/>
  <c r="F334" i="1"/>
  <c r="B368" i="1" s="1"/>
  <c r="G323" i="1"/>
  <c r="C357" i="1" s="1"/>
  <c r="C6" i="2" s="1"/>
  <c r="B76" i="2" s="1"/>
  <c r="G342" i="1"/>
  <c r="C376" i="1" s="1"/>
  <c r="C25" i="2" s="1"/>
  <c r="B95" i="2" s="1"/>
  <c r="H342" i="1"/>
  <c r="D376" i="1" s="1"/>
  <c r="D25" i="2" s="1"/>
  <c r="B131" i="2" s="1"/>
  <c r="F345" i="1"/>
  <c r="B379" i="1" s="1"/>
  <c r="F344" i="1"/>
  <c r="B378" i="1" s="1"/>
  <c r="F328" i="1"/>
  <c r="B362" i="1" s="1"/>
  <c r="E319" i="1"/>
  <c r="B353" i="1" s="1"/>
  <c r="E287" i="1"/>
  <c r="E313" i="1"/>
  <c r="E327" i="1"/>
  <c r="E341" i="1"/>
  <c r="E326" i="1"/>
  <c r="F326" i="1" s="1"/>
  <c r="B360" i="1" s="1"/>
  <c r="E346" i="1"/>
  <c r="E290" i="1"/>
  <c r="E324" i="1"/>
  <c r="E343" i="1"/>
  <c r="F343" i="1" s="1"/>
  <c r="B377" i="1" s="1"/>
  <c r="E299" i="1"/>
  <c r="E321" i="1"/>
  <c r="E347" i="1"/>
  <c r="F347" i="1" s="1"/>
  <c r="B381" i="1" s="1"/>
  <c r="E286" i="1"/>
  <c r="E340" i="1"/>
  <c r="E322" i="1"/>
  <c r="F322" i="1" s="1"/>
  <c r="B356" i="1" s="1"/>
  <c r="E332" i="1"/>
  <c r="E309" i="1"/>
  <c r="E301" i="1"/>
  <c r="E339" i="1"/>
  <c r="E306" i="1"/>
  <c r="E348" i="1"/>
  <c r="F348" i="1" s="1"/>
  <c r="B382" i="1" s="1"/>
  <c r="E335" i="1"/>
  <c r="E336" i="1"/>
  <c r="E307" i="1"/>
  <c r="E333" i="1"/>
  <c r="F333" i="1" s="1"/>
  <c r="B367" i="1" s="1"/>
  <c r="E298" i="1"/>
  <c r="E292" i="1"/>
  <c r="E320" i="1"/>
  <c r="H323" i="1" l="1"/>
  <c r="D357" i="1" s="1"/>
  <c r="D6" i="2" s="1"/>
  <c r="B112" i="2" s="1"/>
  <c r="G376" i="1"/>
  <c r="E315" i="1"/>
  <c r="B31" i="2"/>
  <c r="B65" i="2" s="1"/>
  <c r="B26" i="2"/>
  <c r="B60" i="2" s="1"/>
  <c r="B9" i="2"/>
  <c r="B43" i="2" s="1"/>
  <c r="G326" i="1"/>
  <c r="C360" i="1" s="1"/>
  <c r="C9" i="2" s="1"/>
  <c r="B79" i="2" s="1"/>
  <c r="H326" i="1"/>
  <c r="D360" i="1" s="1"/>
  <c r="D9" i="2" s="1"/>
  <c r="B115" i="2" s="1"/>
  <c r="B28" i="2"/>
  <c r="B62" i="2" s="1"/>
  <c r="G379" i="1"/>
  <c r="G371" i="1"/>
  <c r="B2" i="2"/>
  <c r="B36" i="2" s="1"/>
  <c r="G66" i="2" s="1"/>
  <c r="B14" i="2"/>
  <c r="B48" i="2" s="1"/>
  <c r="G365" i="1"/>
  <c r="G320" i="1"/>
  <c r="C354" i="1" s="1"/>
  <c r="C3" i="2" s="1"/>
  <c r="B73" i="2" s="1"/>
  <c r="H320" i="1"/>
  <c r="D354" i="1" s="1"/>
  <c r="D3" i="2" s="1"/>
  <c r="B109" i="2" s="1"/>
  <c r="G332" i="1"/>
  <c r="C366" i="1" s="1"/>
  <c r="C15" i="2" s="1"/>
  <c r="B85" i="2" s="1"/>
  <c r="H332" i="1"/>
  <c r="D366" i="1" s="1"/>
  <c r="D15" i="2" s="1"/>
  <c r="B121" i="2" s="1"/>
  <c r="G347" i="1"/>
  <c r="C381" i="1" s="1"/>
  <c r="C30" i="2" s="1"/>
  <c r="B100" i="2" s="1"/>
  <c r="H347" i="1"/>
  <c r="D381" i="1" s="1"/>
  <c r="D30" i="2" s="1"/>
  <c r="B136" i="2" s="1"/>
  <c r="G324" i="1"/>
  <c r="C358" i="1" s="1"/>
  <c r="C7" i="2" s="1"/>
  <c r="B77" i="2" s="1"/>
  <c r="H324" i="1"/>
  <c r="D358" i="1" s="1"/>
  <c r="D7" i="2" s="1"/>
  <c r="B113" i="2" s="1"/>
  <c r="G341" i="1"/>
  <c r="C375" i="1" s="1"/>
  <c r="C24" i="2" s="1"/>
  <c r="B94" i="2" s="1"/>
  <c r="H341" i="1"/>
  <c r="D375" i="1" s="1"/>
  <c r="D24" i="2" s="1"/>
  <c r="B130" i="2" s="1"/>
  <c r="G319" i="1"/>
  <c r="C353" i="1" s="1"/>
  <c r="C2" i="2" s="1"/>
  <c r="B72" i="2" s="1"/>
  <c r="H319" i="1"/>
  <c r="D353" i="1" s="1"/>
  <c r="D2" i="2" s="1"/>
  <c r="B108" i="2" s="1"/>
  <c r="F320" i="1"/>
  <c r="B354" i="1" s="1"/>
  <c r="F341" i="1"/>
  <c r="B375" i="1" s="1"/>
  <c r="G357" i="1"/>
  <c r="B13" i="2"/>
  <c r="B47" i="2" s="1"/>
  <c r="G364" i="1"/>
  <c r="F324" i="1"/>
  <c r="B358" i="1" s="1"/>
  <c r="G363" i="1"/>
  <c r="G335" i="1"/>
  <c r="C369" i="1" s="1"/>
  <c r="C18" i="2" s="1"/>
  <c r="B88" i="2" s="1"/>
  <c r="H335" i="1"/>
  <c r="D369" i="1" s="1"/>
  <c r="D18" i="2" s="1"/>
  <c r="B124" i="2" s="1"/>
  <c r="G340" i="1"/>
  <c r="C374" i="1" s="1"/>
  <c r="C23" i="2" s="1"/>
  <c r="B93" i="2" s="1"/>
  <c r="H340" i="1"/>
  <c r="D374" i="1" s="1"/>
  <c r="D23" i="2" s="1"/>
  <c r="B129" i="2" s="1"/>
  <c r="G346" i="1"/>
  <c r="C380" i="1" s="1"/>
  <c r="C29" i="2" s="1"/>
  <c r="B99" i="2" s="1"/>
  <c r="H346" i="1"/>
  <c r="D380" i="1" s="1"/>
  <c r="D29" i="2" s="1"/>
  <c r="B135" i="2" s="1"/>
  <c r="B27" i="2"/>
  <c r="B61" i="2" s="1"/>
  <c r="G378" i="1"/>
  <c r="B16" i="2"/>
  <c r="B50" i="2" s="1"/>
  <c r="F340" i="1"/>
  <c r="B374" i="1" s="1"/>
  <c r="B8" i="2"/>
  <c r="B42" i="2" s="1"/>
  <c r="G359" i="1"/>
  <c r="G333" i="1"/>
  <c r="C367" i="1" s="1"/>
  <c r="C16" i="2" s="1"/>
  <c r="B86" i="2" s="1"/>
  <c r="H333" i="1"/>
  <c r="D367" i="1" s="1"/>
  <c r="D16" i="2" s="1"/>
  <c r="B122" i="2" s="1"/>
  <c r="G348" i="1"/>
  <c r="C382" i="1" s="1"/>
  <c r="C31" i="2" s="1"/>
  <c r="B101" i="2" s="1"/>
  <c r="H348" i="1"/>
  <c r="D382" i="1" s="1"/>
  <c r="D31" i="2" s="1"/>
  <c r="B137" i="2" s="1"/>
  <c r="G343" i="1"/>
  <c r="C377" i="1" s="1"/>
  <c r="C26" i="2" s="1"/>
  <c r="B96" i="2" s="1"/>
  <c r="H343" i="1"/>
  <c r="D377" i="1" s="1"/>
  <c r="D26" i="2" s="1"/>
  <c r="B132" i="2" s="1"/>
  <c r="B5" i="2"/>
  <c r="B39" i="2" s="1"/>
  <c r="B17" i="2"/>
  <c r="B51" i="2" s="1"/>
  <c r="G368" i="1"/>
  <c r="G336" i="1"/>
  <c r="C370" i="1" s="1"/>
  <c r="C19" i="2" s="1"/>
  <c r="B89" i="2" s="1"/>
  <c r="H336" i="1"/>
  <c r="D370" i="1" s="1"/>
  <c r="D19" i="2" s="1"/>
  <c r="B125" i="2" s="1"/>
  <c r="F336" i="1"/>
  <c r="B370" i="1" s="1"/>
  <c r="G339" i="1"/>
  <c r="C373" i="1" s="1"/>
  <c r="C22" i="2" s="1"/>
  <c r="B92" i="2" s="1"/>
  <c r="H339" i="1"/>
  <c r="D373" i="1" s="1"/>
  <c r="D22" i="2" s="1"/>
  <c r="B128" i="2" s="1"/>
  <c r="F339" i="1"/>
  <c r="B373" i="1" s="1"/>
  <c r="G322" i="1"/>
  <c r="C356" i="1" s="1"/>
  <c r="C5" i="2" s="1"/>
  <c r="B75" i="2" s="1"/>
  <c r="H322" i="1"/>
  <c r="D356" i="1" s="1"/>
  <c r="D5" i="2" s="1"/>
  <c r="B111" i="2" s="1"/>
  <c r="G321" i="1"/>
  <c r="C355" i="1" s="1"/>
  <c r="C4" i="2" s="1"/>
  <c r="B74" i="2" s="1"/>
  <c r="H321" i="1"/>
  <c r="D355" i="1" s="1"/>
  <c r="D4" i="2" s="1"/>
  <c r="B110" i="2" s="1"/>
  <c r="G327" i="1"/>
  <c r="C361" i="1" s="1"/>
  <c r="C10" i="2" s="1"/>
  <c r="B80" i="2" s="1"/>
  <c r="H327" i="1"/>
  <c r="D361" i="1" s="1"/>
  <c r="D10" i="2" s="1"/>
  <c r="B116" i="2" s="1"/>
  <c r="B11" i="2"/>
  <c r="B45" i="2" s="1"/>
  <c r="G362" i="1"/>
  <c r="B30" i="2"/>
  <c r="B64" i="2" s="1"/>
  <c r="F335" i="1"/>
  <c r="B369" i="1" s="1"/>
  <c r="F346" i="1"/>
  <c r="B380" i="1" s="1"/>
  <c r="F321" i="1"/>
  <c r="B355" i="1" s="1"/>
  <c r="B21" i="2"/>
  <c r="B55" i="2" s="1"/>
  <c r="G372" i="1"/>
  <c r="F332" i="1"/>
  <c r="B366" i="1" s="1"/>
  <c r="F327" i="1"/>
  <c r="B361" i="1" s="1"/>
  <c r="G367" i="1" l="1"/>
  <c r="B4" i="2"/>
  <c r="B38" i="2" s="1"/>
  <c r="G355" i="1"/>
  <c r="B3" i="2"/>
  <c r="B37" i="2" s="1"/>
  <c r="G354" i="1"/>
  <c r="G377" i="1"/>
  <c r="B15" i="2"/>
  <c r="B49" i="2" s="1"/>
  <c r="G366" i="1"/>
  <c r="B29" i="2"/>
  <c r="B63" i="2" s="1"/>
  <c r="G380" i="1"/>
  <c r="B22" i="2"/>
  <c r="B56" i="2" s="1"/>
  <c r="G373" i="1"/>
  <c r="G356" i="1"/>
  <c r="G360" i="1"/>
  <c r="G382" i="1"/>
  <c r="B10" i="2"/>
  <c r="B44" i="2" s="1"/>
  <c r="G361" i="1"/>
  <c r="B19" i="2"/>
  <c r="B53" i="2" s="1"/>
  <c r="G370" i="1"/>
  <c r="B18" i="2"/>
  <c r="B52" i="2" s="1"/>
  <c r="G369" i="1"/>
  <c r="G381" i="1"/>
  <c r="B23" i="2"/>
  <c r="B57" i="2" s="1"/>
  <c r="G374" i="1"/>
  <c r="B7" i="2"/>
  <c r="B41" i="2" s="1"/>
  <c r="G358" i="1"/>
  <c r="B24" i="2"/>
  <c r="B58" i="2" s="1"/>
  <c r="G375" i="1"/>
  <c r="G353" i="1"/>
  <c r="G346" i="2" l="1"/>
  <c r="G322" i="2" l="1"/>
  <c r="G327" i="2"/>
  <c r="E279" i="2"/>
  <c r="G335" i="2"/>
  <c r="G342" i="2"/>
  <c r="G320" i="2"/>
  <c r="G319" i="2"/>
  <c r="G338" i="2"/>
  <c r="G326" i="2"/>
  <c r="G323" i="2" l="1"/>
  <c r="G333" i="2"/>
  <c r="G317" i="2"/>
  <c r="G341" i="2"/>
  <c r="G331" i="2"/>
  <c r="G339" i="2"/>
  <c r="G318" i="2"/>
  <c r="G344" i="2"/>
  <c r="G325" i="2"/>
  <c r="G328" i="2"/>
  <c r="G329" i="2"/>
  <c r="G337" i="2"/>
  <c r="G330" i="2"/>
  <c r="G324" i="2"/>
  <c r="G336" i="2"/>
  <c r="G332" i="2"/>
  <c r="G334" i="2"/>
  <c r="G321" i="2"/>
  <c r="G343" i="2"/>
  <c r="G340" i="2" l="1"/>
  <c r="G3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 nur budiman</author>
  </authors>
  <commentList>
    <comment ref="H185" authorId="0" shapeId="0" xr:uid="{DF7A934E-3571-49F4-8C4C-0D05A3F51E72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18" authorId="0" shapeId="0" xr:uid="{658B8D65-824B-46FA-AF0C-F4BF12B47D8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51" authorId="0" shapeId="0" xr:uid="{EFD0F4AB-0BA3-4515-9A10-9FDD4DDFAF71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B284" authorId="0" shapeId="0" xr:uid="{713CDC9D-EA1D-4DCC-847F-017EF8F27B64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C284" authorId="0" shapeId="0" xr:uid="{3605EE28-536A-4F24-B212-EE1D74E3712B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D284" authorId="0" shapeId="0" xr:uid="{86641F0C-6012-48EC-9E6F-4D19AA14B30B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E284" authorId="0" shapeId="0" xr:uid="{DB707096-5A91-479C-AF38-8E43F639FBB2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+P</t>
        </r>
        <r>
          <rPr>
            <vertAlign val="subscript"/>
            <sz val="9"/>
            <color indexed="81"/>
            <rFont val="Tahoma"/>
            <family val="2"/>
          </rPr>
          <t>2</t>
        </r>
      </text>
    </comment>
    <comment ref="F318" authorId="0" shapeId="0" xr:uid="{FDABEAA8-FF34-4B48-BA94-70E31D3C2511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/ Total (biru)
</t>
        </r>
      </text>
    </comment>
    <comment ref="G318" authorId="0" shapeId="0" xr:uid="{0C244E19-571F-4DFE-8245-B5E15CDA192E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  <comment ref="H318" authorId="0" shapeId="0" xr:uid="{58122C43-15E8-4FB6-A32A-DCC2C8647BD5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 nur budiman</author>
  </authors>
  <commentList>
    <comment ref="H149" authorId="0" shapeId="0" xr:uid="{EEA804FE-52A4-41B2-9B68-060262425ABA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182" authorId="0" shapeId="0" xr:uid="{4BFD6A0D-F7EF-400F-A33C-B1B1B36B79AC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15" authorId="0" shapeId="0" xr:uid="{5555BC72-33A6-4A70-A6B8-6D8A6CD4D90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B248" authorId="0" shapeId="0" xr:uid="{92D92E70-10A6-4A12-B596-96A0EC79F849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C248" authorId="0" shapeId="0" xr:uid="{48251E23-35FC-4DC2-A813-609F6C15C23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D248" authorId="0" shapeId="0" xr:uid="{46B6F7A9-E824-47DF-BB43-785A4F91060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E248" authorId="0" shapeId="0" xr:uid="{9B77BC97-2DC5-46BA-93BA-0B115BE11907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+P</t>
        </r>
        <r>
          <rPr>
            <vertAlign val="subscript"/>
            <sz val="9"/>
            <color indexed="81"/>
            <rFont val="Tahoma"/>
            <family val="2"/>
          </rPr>
          <t>2</t>
        </r>
      </text>
    </comment>
    <comment ref="F282" authorId="0" shapeId="0" xr:uid="{C8329A36-2567-4E27-B281-D78443E74DD9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/ Total (biru)
</t>
        </r>
      </text>
    </comment>
    <comment ref="G282" authorId="0" shapeId="0" xr:uid="{0FD76D0A-0038-4101-8D1D-9DE68EB33E89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  <comment ref="H282" authorId="0" shapeId="0" xr:uid="{4CCF0CAB-C08B-401B-BC64-900D5DD48B83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 nur budiman</author>
  </authors>
  <commentList>
    <comment ref="H149" authorId="0" shapeId="0" xr:uid="{54CF7930-C4AF-4908-873B-56699882EE1C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182" authorId="0" shapeId="0" xr:uid="{5FB1F69D-A678-4A68-A649-E55804206F00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15" authorId="0" shapeId="0" xr:uid="{6D2D1BBC-5732-4749-AF0C-309CFA382C63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B248" authorId="0" shapeId="0" xr:uid="{6A675840-2474-4B4E-9CDD-B454D07D0B9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C248" authorId="0" shapeId="0" xr:uid="{1AF8AB57-5887-4A8C-B6E6-14C5502FA6D5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D248" authorId="0" shapeId="0" xr:uid="{87B1F0BC-C68F-458A-9AF1-89A515FDD768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E248" authorId="0" shapeId="0" xr:uid="{E7794C0B-7A93-4E45-8DCE-B474DE25EBB9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+P</t>
        </r>
        <r>
          <rPr>
            <vertAlign val="subscript"/>
            <sz val="9"/>
            <color indexed="81"/>
            <rFont val="Tahoma"/>
            <family val="2"/>
          </rPr>
          <t>2</t>
        </r>
      </text>
    </comment>
    <comment ref="F282" authorId="0" shapeId="0" xr:uid="{B3634EF6-DD17-41FB-B75A-BE65C586A5E3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/ Total (biru)
</t>
        </r>
      </text>
    </comment>
    <comment ref="G282" authorId="0" shapeId="0" xr:uid="{04CEA306-2B9B-4029-9836-7A757B454F03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  <comment ref="H282" authorId="0" shapeId="0" xr:uid="{F967CEAC-6572-474B-B328-172955C2594E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 nur budiman</author>
  </authors>
  <commentList>
    <comment ref="H149" authorId="0" shapeId="0" xr:uid="{79961456-EEB2-4B63-A9BA-AA294EBA2345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182" authorId="0" shapeId="0" xr:uid="{596EB407-8113-400A-BCF8-AFD15D722937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15" authorId="0" shapeId="0" xr:uid="{77800B97-E04B-437F-A962-A01271098955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B248" authorId="0" shapeId="0" xr:uid="{20CBCDD6-7168-4A2D-A5AE-3848CD51C3C7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C248" authorId="0" shapeId="0" xr:uid="{C88D1FE9-0A3D-4B57-BC91-3D10ECD18792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D248" authorId="0" shapeId="0" xr:uid="{338D0A93-34D0-4442-AE3C-FE6412C09939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E248" authorId="0" shapeId="0" xr:uid="{11ACC723-FB14-4FB2-9C31-70F9E4DE9C5D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+P</t>
        </r>
        <r>
          <rPr>
            <vertAlign val="subscript"/>
            <sz val="9"/>
            <color indexed="81"/>
            <rFont val="Tahoma"/>
            <family val="2"/>
          </rPr>
          <t>2</t>
        </r>
      </text>
    </comment>
    <comment ref="F282" authorId="0" shapeId="0" xr:uid="{1928BA3C-4DEB-4610-8B0D-1ADCF1687104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/ Total (biru)
</t>
        </r>
      </text>
    </comment>
    <comment ref="G282" authorId="0" shapeId="0" xr:uid="{5276AAF7-906B-4523-B4A0-CF95CC4C5C57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  <comment ref="H282" authorId="0" shapeId="0" xr:uid="{056413A8-CE70-4702-873D-F2010856F46C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 nur budiman</author>
  </authors>
  <commentList>
    <comment ref="H149" authorId="0" shapeId="0" xr:uid="{63C37F49-70AD-4A2C-8A71-5BA3A71A013A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182" authorId="0" shapeId="0" xr:uid="{D6C38231-9032-44A9-B042-2E6848CD92C7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H215" authorId="0" shapeId="0" xr:uid="{F99EC607-2182-46CB-8A57-1DE67DA5C556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B248" authorId="0" shapeId="0" xr:uid="{FF45ED25-66E4-48F8-89E0-0375836DB185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* µ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C248" authorId="0" shapeId="0" xr:uid="{F420420D-7BB1-4777-853A-DAB1E008CC70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D248" authorId="0" shapeId="0" xr:uid="{891792B3-327C-4C75-B5E4-D49834F552E2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* µ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vertAlign val="superscript"/>
            <sz val="9"/>
            <color indexed="81"/>
            <rFont val="Tahoma"/>
            <family val="2"/>
          </rPr>
          <t>w</t>
        </r>
      </text>
    </comment>
    <comment ref="E248" authorId="0" shapeId="0" xr:uid="{FA52FD76-1EBB-4652-84D6-7C7B0E56A493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+P</t>
        </r>
        <r>
          <rPr>
            <vertAlign val="subscript"/>
            <sz val="9"/>
            <color indexed="81"/>
            <rFont val="Tahoma"/>
            <family val="2"/>
          </rPr>
          <t>2</t>
        </r>
      </text>
    </comment>
    <comment ref="F282" authorId="0" shapeId="0" xr:uid="{06A6080D-BC48-4EA6-BCC5-88A22A5595C2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(kuning) / Total (biru)
</t>
        </r>
      </text>
    </comment>
    <comment ref="G282" authorId="0" shapeId="0" xr:uid="{F4456138-01BA-4B11-9787-67498457154C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  <comment ref="H282" authorId="0" shapeId="0" xr:uid="{4ED89140-79E0-492D-947A-5E33C45E444F}">
      <text>
        <r>
          <rPr>
            <b/>
            <sz val="9"/>
            <color indexed="81"/>
            <rFont val="Tahoma"/>
            <family val="2"/>
          </rPr>
          <t>saiful nur budiman:</t>
        </r>
        <r>
          <rPr>
            <sz val="9"/>
            <color indexed="81"/>
            <rFont val="Tahoma"/>
            <family val="2"/>
          </rPr>
          <t xml:space="preserve">
Total (orange) / Total (biru)
</t>
        </r>
      </text>
    </comment>
  </commentList>
</comments>
</file>

<file path=xl/sharedStrings.xml><?xml version="1.0" encoding="utf-8"?>
<sst xmlns="http://schemas.openxmlformats.org/spreadsheetml/2006/main" count="452" uniqueCount="68">
  <si>
    <t>Data Ke</t>
  </si>
  <si>
    <t>Sepal Length</t>
  </si>
  <si>
    <t>Sepal Width</t>
  </si>
  <si>
    <t>Petal Length</t>
  </si>
  <si>
    <t>Petal Width</t>
  </si>
  <si>
    <t>Atribut</t>
  </si>
  <si>
    <t>c</t>
  </si>
  <si>
    <t>w</t>
  </si>
  <si>
    <t>max_iter</t>
  </si>
  <si>
    <t>e</t>
  </si>
  <si>
    <t>Po</t>
  </si>
  <si>
    <t>iter</t>
  </si>
  <si>
    <t>i</t>
  </si>
  <si>
    <r>
      <t>µ</t>
    </r>
    <r>
      <rPr>
        <vertAlign val="subscript"/>
        <sz val="11"/>
        <color theme="1"/>
        <rFont val="Calibri"/>
        <family val="2"/>
      </rPr>
      <t>1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</si>
  <si>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</si>
  <si>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t>µ3</t>
  </si>
  <si>
    <t>Untuk Cluster 1</t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</si>
  <si>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</si>
  <si>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</si>
  <si>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w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</si>
  <si>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1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</si>
  <si>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2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</si>
  <si>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</si>
  <si>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</si>
  <si>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TOTAL</t>
  </si>
  <si>
    <t>Untuk Cluster 2</t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</si>
  <si>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w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</si>
  <si>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1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</si>
  <si>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2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</si>
  <si>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</si>
  <si>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</si>
  <si>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Untuk Cluster 3</t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</si>
  <si>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w</t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</si>
  <si>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1</t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</si>
  <si>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2</t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</si>
  <si>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</si>
  <si>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</si>
  <si>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Jadi cluster centroid-nya</t>
  </si>
  <si>
    <r>
      <t>v</t>
    </r>
    <r>
      <rPr>
        <vertAlign val="subscript"/>
        <sz val="11"/>
        <color theme="1"/>
        <rFont val="Calibri"/>
        <family val="2"/>
        <scheme val="minor"/>
      </rPr>
      <t>kj</t>
    </r>
  </si>
  <si>
    <r>
      <t>(x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</si>
  <si>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</si>
  <si>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</si>
  <si>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Total</t>
  </si>
  <si>
    <r>
      <t>(x</t>
    </r>
    <r>
      <rPr>
        <vertAlign val="subscript"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</si>
  <si>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scheme val="minor"/>
      </rPr>
      <t>i1</t>
    </r>
  </si>
  <si>
    <r>
      <t>(x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</si>
  <si>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</si>
  <si>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</si>
  <si>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</si>
  <si>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i2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</si>
  <si>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</si>
  <si>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</si>
  <si>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</si>
  <si>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</t>
    </r>
    <r>
      <rPr>
        <vertAlign val="subscript"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i3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</si>
  <si>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i3</t>
    </r>
  </si>
  <si>
    <t>P Cluster</t>
  </si>
  <si>
    <t>Cluster 1</t>
  </si>
  <si>
    <t>Cluster 2</t>
  </si>
  <si>
    <t>Cluster 3</t>
  </si>
  <si>
    <r>
      <t>U</t>
    </r>
    <r>
      <rPr>
        <vertAlign val="subscript"/>
        <sz val="11"/>
        <color theme="1"/>
        <rFont val="Calibri"/>
        <family val="2"/>
        <scheme val="minor"/>
      </rPr>
      <t>i1</t>
    </r>
  </si>
  <si>
    <r>
      <t>U</t>
    </r>
    <r>
      <rPr>
        <vertAlign val="subscript"/>
        <sz val="11"/>
        <color theme="1"/>
        <rFont val="Calibri"/>
        <family val="2"/>
        <scheme val="minor"/>
      </rPr>
      <t>i2</t>
    </r>
  </si>
  <si>
    <r>
      <t>U</t>
    </r>
    <r>
      <rPr>
        <vertAlign val="subscript"/>
        <sz val="11"/>
        <color theme="1"/>
        <rFont val="Calibri"/>
        <family val="2"/>
        <scheme val="minor"/>
      </rPr>
      <t>i3</t>
    </r>
  </si>
  <si>
    <r>
      <t xml:space="preserve">Maka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baru adalah :</t>
    </r>
  </si>
  <si>
    <t>C1</t>
  </si>
  <si>
    <t>C2</t>
  </si>
  <si>
    <t>C3</t>
  </si>
  <si>
    <t>Cluster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</si>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</sst>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00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9"/>
      <color indexed="81"/>
      <name val="Tahoma"/>
      <family val="2"/>
    </font>
    <font>
      <vertAlign val="superscript"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1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7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167" fontId="0" fillId="0" borderId="0" xfId="0" applyNumberFormat="1"/>
    <xf numFmtId="2" fontId="0" fillId="2" borderId="1" xfId="0" applyNumberForma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top"/>
    </xf>
    <xf numFmtId="164" fontId="0" fillId="2" borderId="1" xfId="0" applyNumberFormat="1" applyFill="1" applyBorder="1" applyAlignment="1">
      <alignment horizontal="right" vertical="top"/>
    </xf>
    <xf numFmtId="165" fontId="0" fillId="2" borderId="1" xfId="1" applyNumberFormat="1" applyFont="1" applyFill="1" applyBorder="1" applyAlignment="1">
      <alignment horizontal="right" vertical="top"/>
    </xf>
    <xf numFmtId="165" fontId="0" fillId="2" borderId="1" xfId="1" applyNumberFormat="1" applyFont="1" applyFill="1" applyBorder="1" applyAlignment="1"/>
    <xf numFmtId="165" fontId="0" fillId="0" borderId="0" xfId="1" applyNumberFormat="1" applyFont="1" applyFill="1" applyBorder="1" applyAlignment="1">
      <alignment horizontal="right" vertical="top"/>
    </xf>
    <xf numFmtId="2" fontId="0" fillId="2" borderId="1" xfId="0" applyNumberFormat="1" applyFill="1" applyBorder="1" applyAlignment="1">
      <alignment horizontal="right" vertical="top"/>
    </xf>
    <xf numFmtId="2" fontId="0" fillId="2" borderId="1" xfId="1" applyNumberFormat="1" applyFont="1" applyFill="1" applyBorder="1" applyAlignment="1">
      <alignment horizontal="right" vertical="top"/>
    </xf>
    <xf numFmtId="164" fontId="0" fillId="8" borderId="1" xfId="0" applyNumberFormat="1" applyFill="1" applyBorder="1"/>
    <xf numFmtId="164" fontId="0" fillId="2" borderId="1" xfId="1" applyNumberFormat="1" applyFont="1" applyFill="1" applyBorder="1" applyAlignment="1">
      <alignment horizontal="right" vertical="top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 vertical="top"/>
    </xf>
    <xf numFmtId="2" fontId="0" fillId="2" borderId="1" xfId="0" applyNumberFormat="1" applyFill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0</xdr:row>
      <xdr:rowOff>175260</xdr:rowOff>
    </xdr:from>
    <xdr:to>
      <xdr:col>9</xdr:col>
      <xdr:colOff>255270</xdr:colOff>
      <xdr:row>3</xdr:row>
      <xdr:rowOff>80010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4D84A1-5AEA-4238-9A36-D6E992AC544C}"/>
            </a:ext>
          </a:extLst>
        </xdr:cNvPr>
        <xdr:cNvSpPr/>
      </xdr:nvSpPr>
      <xdr:spPr>
        <a:xfrm>
          <a:off x="4579620" y="175260"/>
          <a:ext cx="2571750" cy="453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1:</a:t>
          </a:r>
        </a:p>
        <a:p>
          <a:pPr algn="l"/>
          <a:r>
            <a:rPr lang="en-US" sz="1100"/>
            <a:t>menentukan</a:t>
          </a:r>
          <a:r>
            <a:rPr lang="en-US" sz="1100" baseline="0"/>
            <a:t> matrik </a:t>
          </a:r>
          <a:r>
            <a:rPr lang="en-US" sz="1100" baseline="-25000"/>
            <a:t>n</a:t>
          </a:r>
          <a:r>
            <a:rPr lang="en-US" sz="1100" baseline="0"/>
            <a:t>x</a:t>
          </a:r>
          <a:r>
            <a:rPr lang="en-US" sz="1100" baseline="-25000"/>
            <a:t>m</a:t>
          </a:r>
        </a:p>
      </xdr:txBody>
    </xdr:sp>
    <xdr:clientData/>
  </xdr:twoCellAnchor>
  <xdr:twoCellAnchor>
    <xdr:from>
      <xdr:col>8</xdr:col>
      <xdr:colOff>289560</xdr:colOff>
      <xdr:row>4</xdr:row>
      <xdr:rowOff>175260</xdr:rowOff>
    </xdr:from>
    <xdr:to>
      <xdr:col>12</xdr:col>
      <xdr:colOff>422910</xdr:colOff>
      <xdr:row>7</xdr:row>
      <xdr:rowOff>87630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BF64E7-12EB-497A-8F40-E6B49409832D}"/>
            </a:ext>
          </a:extLst>
        </xdr:cNvPr>
        <xdr:cNvSpPr/>
      </xdr:nvSpPr>
      <xdr:spPr>
        <a:xfrm>
          <a:off x="6576060" y="906780"/>
          <a:ext cx="2571750" cy="4610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2:</a:t>
          </a:r>
        </a:p>
        <a:p>
          <a:pPr algn="l"/>
          <a:r>
            <a:rPr lang="en-US" sz="1100"/>
            <a:t>menentukan</a:t>
          </a:r>
          <a:r>
            <a:rPr lang="en-US" sz="1100" baseline="0"/>
            <a:t> inisialisasi awal</a:t>
          </a:r>
          <a:endParaRPr lang="en-US" sz="1100" baseline="-25000"/>
        </a:p>
      </xdr:txBody>
    </xdr:sp>
    <xdr:clientData/>
  </xdr:twoCellAnchor>
  <xdr:twoCellAnchor>
    <xdr:from>
      <xdr:col>4</xdr:col>
      <xdr:colOff>426720</xdr:colOff>
      <xdr:row>35</xdr:row>
      <xdr:rowOff>7620</xdr:rowOff>
    </xdr:from>
    <xdr:to>
      <xdr:col>9</xdr:col>
      <xdr:colOff>144780</xdr:colOff>
      <xdr:row>39</xdr:row>
      <xdr:rowOff>36196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BD059A-0295-4957-A7AC-E343A7B776C1}"/>
            </a:ext>
          </a:extLst>
        </xdr:cNvPr>
        <xdr:cNvSpPr/>
      </xdr:nvSpPr>
      <xdr:spPr>
        <a:xfrm>
          <a:off x="3710940" y="6408420"/>
          <a:ext cx="3329940" cy="775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3:</a:t>
          </a:r>
        </a:p>
        <a:p>
          <a:pPr algn="l"/>
          <a:r>
            <a:rPr lang="en-US" sz="1100"/>
            <a:t>Bangkitka</a:t>
          </a:r>
          <a:r>
            <a:rPr lang="en-US" sz="1100" baseline="0"/>
            <a:t>n matrik U</a:t>
          </a:r>
          <a:r>
            <a:rPr lang="en-US" sz="1100" baseline="-25000"/>
            <a:t>ik</a:t>
          </a:r>
        </a:p>
        <a:p>
          <a:pPr algn="l"/>
          <a:r>
            <a:rPr lang="en-US" sz="1100" baseline="0"/>
            <a:t>i = banyak data</a:t>
          </a:r>
        </a:p>
        <a:p>
          <a:pPr algn="l"/>
          <a:r>
            <a:rPr lang="en-US" sz="1100" baseline="0"/>
            <a:t>k = banyak cluster dengan nilai (0-1) -&gt; random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184</xdr:row>
      <xdr:rowOff>0</xdr:rowOff>
    </xdr:from>
    <xdr:to>
      <xdr:col>12</xdr:col>
      <xdr:colOff>487680</xdr:colOff>
      <xdr:row>187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07D57C5-C3F2-4BEA-90B3-5340B26B2558}"/>
            </a:ext>
          </a:extLst>
        </xdr:cNvPr>
        <xdr:cNvSpPr/>
      </xdr:nvSpPr>
      <xdr:spPr>
        <a:xfrm>
          <a:off x="7010400" y="3372612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5: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217</xdr:row>
      <xdr:rowOff>0</xdr:rowOff>
    </xdr:from>
    <xdr:to>
      <xdr:col>12</xdr:col>
      <xdr:colOff>487680</xdr:colOff>
      <xdr:row>220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5201B97-0CB4-4613-8099-F5BCA09B2006}"/>
            </a:ext>
          </a:extLst>
        </xdr:cNvPr>
        <xdr:cNvSpPr/>
      </xdr:nvSpPr>
      <xdr:spPr>
        <a:xfrm>
          <a:off x="7010400" y="3979164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5: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250</xdr:row>
      <xdr:rowOff>0</xdr:rowOff>
    </xdr:from>
    <xdr:to>
      <xdr:col>12</xdr:col>
      <xdr:colOff>487680</xdr:colOff>
      <xdr:row>253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55AA14-751D-40C6-84C7-EEDD1CF127A5}"/>
            </a:ext>
          </a:extLst>
        </xdr:cNvPr>
        <xdr:cNvSpPr/>
      </xdr:nvSpPr>
      <xdr:spPr>
        <a:xfrm>
          <a:off x="7010400" y="4585716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5: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283</xdr:row>
      <xdr:rowOff>0</xdr:rowOff>
    </xdr:from>
    <xdr:to>
      <xdr:col>9</xdr:col>
      <xdr:colOff>419100</xdr:colOff>
      <xdr:row>286</xdr:row>
      <xdr:rowOff>24765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A2EFF26-2BE0-4C5A-B8C5-17656A0B36F8}"/>
            </a:ext>
          </a:extLst>
        </xdr:cNvPr>
        <xdr:cNvSpPr/>
      </xdr:nvSpPr>
      <xdr:spPr>
        <a:xfrm>
          <a:off x="5067300" y="5192268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5: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317</xdr:row>
      <xdr:rowOff>0</xdr:rowOff>
    </xdr:from>
    <xdr:to>
      <xdr:col>12</xdr:col>
      <xdr:colOff>487680</xdr:colOff>
      <xdr:row>320</xdr:row>
      <xdr:rowOff>32385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695D8F6-FB71-4065-AE39-069233413205}"/>
            </a:ext>
          </a:extLst>
        </xdr:cNvPr>
        <xdr:cNvSpPr/>
      </xdr:nvSpPr>
      <xdr:spPr>
        <a:xfrm>
          <a:off x="7010400" y="57972960"/>
          <a:ext cx="2362200" cy="596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6:</a:t>
          </a:r>
        </a:p>
        <a:p>
          <a:pPr algn="l"/>
          <a:r>
            <a:rPr lang="en-US" sz="1100"/>
            <a:t>Update nilai µ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351</xdr:row>
      <xdr:rowOff>0</xdr:rowOff>
    </xdr:from>
    <xdr:to>
      <xdr:col>11</xdr:col>
      <xdr:colOff>544269</xdr:colOff>
      <xdr:row>357</xdr:row>
      <xdr:rowOff>57150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CF53BC-00B9-44F6-B10C-9DAC587C25E7}"/>
            </a:ext>
          </a:extLst>
        </xdr:cNvPr>
        <xdr:cNvSpPr/>
      </xdr:nvSpPr>
      <xdr:spPr>
        <a:xfrm>
          <a:off x="6652260" y="64389000"/>
          <a:ext cx="2418789" cy="1154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7:</a:t>
          </a:r>
        </a:p>
        <a:p>
          <a:pPr algn="l"/>
          <a:r>
            <a:rPr lang="en-US" sz="1100"/>
            <a:t>Pengecekan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iter &gt; max_iter ? false</a:t>
          </a:r>
        </a:p>
        <a:p>
          <a:pPr algn="l"/>
          <a:r>
            <a:rPr lang="en-US" sz="1100" baseline="0"/>
            <a:t>if |P1-P0| &lt; e ? false</a:t>
          </a:r>
        </a:p>
        <a:p>
          <a:pPr algn="l"/>
          <a:r>
            <a:rPr lang="en-US" sz="1100" baseline="0"/>
            <a:t>maka lakukan iterasi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0</xdr:colOff>
      <xdr:row>72</xdr:row>
      <xdr:rowOff>7620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72B4075-65FB-4DA8-BD0C-5D795E7E5F8F}"/>
            </a:ext>
          </a:extLst>
        </xdr:cNvPr>
        <xdr:cNvSpPr/>
      </xdr:nvSpPr>
      <xdr:spPr>
        <a:xfrm>
          <a:off x="9136380" y="1263396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4: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105</xdr:row>
      <xdr:rowOff>0</xdr:rowOff>
    </xdr:from>
    <xdr:to>
      <xdr:col>17</xdr:col>
      <xdr:colOff>0</xdr:colOff>
      <xdr:row>108</xdr:row>
      <xdr:rowOff>7620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123C6CB-55E9-4EB9-951E-EB359323578F}"/>
            </a:ext>
          </a:extLst>
        </xdr:cNvPr>
        <xdr:cNvSpPr/>
      </xdr:nvSpPr>
      <xdr:spPr>
        <a:xfrm>
          <a:off x="9136380" y="1923288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4: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141</xdr:row>
      <xdr:rowOff>0</xdr:rowOff>
    </xdr:from>
    <xdr:to>
      <xdr:col>17</xdr:col>
      <xdr:colOff>0</xdr:colOff>
      <xdr:row>144</xdr:row>
      <xdr:rowOff>7620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C7891AB-2929-44A2-A238-500DBE1051E2}"/>
            </a:ext>
          </a:extLst>
        </xdr:cNvPr>
        <xdr:cNvSpPr/>
      </xdr:nvSpPr>
      <xdr:spPr>
        <a:xfrm>
          <a:off x="9136380" y="258318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4: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148</xdr:row>
      <xdr:rowOff>0</xdr:rowOff>
    </xdr:from>
    <xdr:to>
      <xdr:col>12</xdr:col>
      <xdr:colOff>487680</xdr:colOff>
      <xdr:row>151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64BD93B-8EDA-418B-98A8-852FC3CCD705}"/>
            </a:ext>
          </a:extLst>
        </xdr:cNvPr>
        <xdr:cNvSpPr/>
      </xdr:nvSpPr>
      <xdr:spPr>
        <a:xfrm>
          <a:off x="7261860" y="3372612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10: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181</xdr:row>
      <xdr:rowOff>0</xdr:rowOff>
    </xdr:from>
    <xdr:to>
      <xdr:col>12</xdr:col>
      <xdr:colOff>487680</xdr:colOff>
      <xdr:row>184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D0EFA5-D7FD-4A7E-A5E4-B0A054F41D44}"/>
            </a:ext>
          </a:extLst>
        </xdr:cNvPr>
        <xdr:cNvSpPr/>
      </xdr:nvSpPr>
      <xdr:spPr>
        <a:xfrm>
          <a:off x="7261860" y="3979164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10: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214</xdr:row>
      <xdr:rowOff>0</xdr:rowOff>
    </xdr:from>
    <xdr:to>
      <xdr:col>12</xdr:col>
      <xdr:colOff>487680</xdr:colOff>
      <xdr:row>217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BBDBEE-76D3-4667-B132-4D26FE756BA7}"/>
            </a:ext>
          </a:extLst>
        </xdr:cNvPr>
        <xdr:cNvSpPr/>
      </xdr:nvSpPr>
      <xdr:spPr>
        <a:xfrm>
          <a:off x="7261860" y="45857160"/>
          <a:ext cx="23622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10: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247</xdr:row>
      <xdr:rowOff>0</xdr:rowOff>
    </xdr:from>
    <xdr:to>
      <xdr:col>9</xdr:col>
      <xdr:colOff>419100</xdr:colOff>
      <xdr:row>250</xdr:row>
      <xdr:rowOff>24765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85875C0-BE27-44E6-9701-4A301898B22F}"/>
            </a:ext>
          </a:extLst>
        </xdr:cNvPr>
        <xdr:cNvSpPr/>
      </xdr:nvSpPr>
      <xdr:spPr>
        <a:xfrm>
          <a:off x="5067300" y="51922680"/>
          <a:ext cx="261366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11: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281</xdr:row>
      <xdr:rowOff>0</xdr:rowOff>
    </xdr:from>
    <xdr:to>
      <xdr:col>12</xdr:col>
      <xdr:colOff>487680</xdr:colOff>
      <xdr:row>284</xdr:row>
      <xdr:rowOff>32385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D8FE31C-0A11-4B38-ACF6-CB61FB4128C3}"/>
            </a:ext>
          </a:extLst>
        </xdr:cNvPr>
        <xdr:cNvSpPr/>
      </xdr:nvSpPr>
      <xdr:spPr>
        <a:xfrm>
          <a:off x="7261860" y="58155840"/>
          <a:ext cx="2362200" cy="596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12:</a:t>
          </a:r>
        </a:p>
        <a:p>
          <a:pPr algn="l"/>
          <a:r>
            <a:rPr lang="en-US" sz="1100"/>
            <a:t>Update nilai µ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315</xdr:row>
      <xdr:rowOff>0</xdr:rowOff>
    </xdr:from>
    <xdr:to>
      <xdr:col>11</xdr:col>
      <xdr:colOff>544269</xdr:colOff>
      <xdr:row>321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08CB178-BA2A-4C07-A168-1D31B4E4F1D8}"/>
            </a:ext>
          </a:extLst>
        </xdr:cNvPr>
        <xdr:cNvSpPr/>
      </xdr:nvSpPr>
      <xdr:spPr>
        <a:xfrm>
          <a:off x="6652260" y="64389000"/>
          <a:ext cx="2418789" cy="1154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13:</a:t>
          </a:r>
        </a:p>
        <a:p>
          <a:pPr algn="l"/>
          <a:r>
            <a:rPr lang="en-US" sz="1100"/>
            <a:t>Pengecekan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iter &gt; max_iter ? false</a:t>
          </a:r>
        </a:p>
        <a:p>
          <a:pPr algn="l"/>
          <a:r>
            <a:rPr lang="en-US" sz="1100" baseline="0"/>
            <a:t>if |P1-P0| &lt; e ? false</a:t>
          </a:r>
        </a:p>
        <a:p>
          <a:pPr algn="l"/>
          <a:r>
            <a:rPr lang="en-US" sz="1100" baseline="0"/>
            <a:t>maka lakukan iterasi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0</xdr:colOff>
      <xdr:row>36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8C3A817-E016-488B-824B-6C8C9D23CC16}"/>
            </a:ext>
          </a:extLst>
        </xdr:cNvPr>
        <xdr:cNvSpPr/>
      </xdr:nvSpPr>
      <xdr:spPr>
        <a:xfrm>
          <a:off x="7315200" y="18288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9: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0</xdr:colOff>
      <xdr:row>72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BF64FDC-C1FF-423F-B9DC-436170C4A59B}"/>
            </a:ext>
          </a:extLst>
        </xdr:cNvPr>
        <xdr:cNvSpPr/>
      </xdr:nvSpPr>
      <xdr:spPr>
        <a:xfrm>
          <a:off x="7315200" y="67818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9: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601980</xdr:colOff>
      <xdr:row>104</xdr:row>
      <xdr:rowOff>175260</xdr:rowOff>
    </xdr:from>
    <xdr:to>
      <xdr:col>16</xdr:col>
      <xdr:colOff>601980</xdr:colOff>
      <xdr:row>108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9BF6209-3891-434F-8B9C-82FA5FF22F07}"/>
            </a:ext>
          </a:extLst>
        </xdr:cNvPr>
        <xdr:cNvSpPr/>
      </xdr:nvSpPr>
      <xdr:spPr>
        <a:xfrm>
          <a:off x="7307580" y="133731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9: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38100</xdr:colOff>
      <xdr:row>4</xdr:row>
      <xdr:rowOff>28576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29E0545-B172-44AE-8A8C-C39DBBD49A77}"/>
            </a:ext>
          </a:extLst>
        </xdr:cNvPr>
        <xdr:cNvSpPr/>
      </xdr:nvSpPr>
      <xdr:spPr>
        <a:xfrm>
          <a:off x="3048000" y="0"/>
          <a:ext cx="3695700" cy="775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8:</a:t>
          </a:r>
        </a:p>
        <a:p>
          <a:pPr algn="l"/>
          <a:r>
            <a:rPr lang="en-US" sz="1100"/>
            <a:t>Bangkitka</a:t>
          </a:r>
          <a:r>
            <a:rPr lang="en-US" sz="1100" baseline="0"/>
            <a:t>n matrik U</a:t>
          </a:r>
          <a:r>
            <a:rPr lang="en-US" sz="1100" baseline="-25000"/>
            <a:t>ik</a:t>
          </a:r>
        </a:p>
        <a:p>
          <a:pPr algn="l"/>
          <a:r>
            <a:rPr lang="en-US" sz="1100" baseline="0"/>
            <a:t>i = banyak data</a:t>
          </a:r>
        </a:p>
        <a:p>
          <a:pPr algn="l"/>
          <a:r>
            <a:rPr lang="en-US" sz="1100" baseline="0"/>
            <a:t>k = banyak cluster dengan nilai (0-1) -&gt; random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148</xdr:row>
      <xdr:rowOff>0</xdr:rowOff>
    </xdr:from>
    <xdr:to>
      <xdr:col>12</xdr:col>
      <xdr:colOff>487680</xdr:colOff>
      <xdr:row>151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EF1DC45-78CD-4CC4-B8B9-D1CA9606595B}"/>
            </a:ext>
          </a:extLst>
        </xdr:cNvPr>
        <xdr:cNvSpPr/>
      </xdr:nvSpPr>
      <xdr:spPr>
        <a:xfrm>
          <a:off x="5486400" y="2127504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16: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181</xdr:row>
      <xdr:rowOff>0</xdr:rowOff>
    </xdr:from>
    <xdr:to>
      <xdr:col>12</xdr:col>
      <xdr:colOff>487680</xdr:colOff>
      <xdr:row>184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D03726-F2CA-429D-8B0C-2E45DB69104B}"/>
            </a:ext>
          </a:extLst>
        </xdr:cNvPr>
        <xdr:cNvSpPr/>
      </xdr:nvSpPr>
      <xdr:spPr>
        <a:xfrm>
          <a:off x="5486400" y="2734056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16: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214</xdr:row>
      <xdr:rowOff>0</xdr:rowOff>
    </xdr:from>
    <xdr:to>
      <xdr:col>12</xdr:col>
      <xdr:colOff>487680</xdr:colOff>
      <xdr:row>217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764293-6D3E-449B-B36E-6615ED38CA95}"/>
            </a:ext>
          </a:extLst>
        </xdr:cNvPr>
        <xdr:cNvSpPr/>
      </xdr:nvSpPr>
      <xdr:spPr>
        <a:xfrm>
          <a:off x="5486400" y="3340608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16: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247</xdr:row>
      <xdr:rowOff>0</xdr:rowOff>
    </xdr:from>
    <xdr:to>
      <xdr:col>9</xdr:col>
      <xdr:colOff>419100</xdr:colOff>
      <xdr:row>250</xdr:row>
      <xdr:rowOff>24765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89E6C4-8747-47B0-9B47-7DB3A342E52D}"/>
            </a:ext>
          </a:extLst>
        </xdr:cNvPr>
        <xdr:cNvSpPr/>
      </xdr:nvSpPr>
      <xdr:spPr>
        <a:xfrm>
          <a:off x="3657600" y="39471600"/>
          <a:ext cx="22479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17: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281</xdr:row>
      <xdr:rowOff>0</xdr:rowOff>
    </xdr:from>
    <xdr:to>
      <xdr:col>12</xdr:col>
      <xdr:colOff>487680</xdr:colOff>
      <xdr:row>284</xdr:row>
      <xdr:rowOff>32385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3951230-D025-4E5E-8582-E206F18EA4A6}"/>
            </a:ext>
          </a:extLst>
        </xdr:cNvPr>
        <xdr:cNvSpPr/>
      </xdr:nvSpPr>
      <xdr:spPr>
        <a:xfrm>
          <a:off x="5486400" y="45704760"/>
          <a:ext cx="2316480" cy="596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18:</a:t>
          </a:r>
        </a:p>
        <a:p>
          <a:pPr algn="l"/>
          <a:r>
            <a:rPr lang="en-US" sz="1100"/>
            <a:t>Update nilai µ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315</xdr:row>
      <xdr:rowOff>0</xdr:rowOff>
    </xdr:from>
    <xdr:to>
      <xdr:col>11</xdr:col>
      <xdr:colOff>544269</xdr:colOff>
      <xdr:row>321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CC745E-D3D8-4203-BA75-1A0D7223CA1F}"/>
            </a:ext>
          </a:extLst>
        </xdr:cNvPr>
        <xdr:cNvSpPr/>
      </xdr:nvSpPr>
      <xdr:spPr>
        <a:xfrm>
          <a:off x="4876800" y="51937920"/>
          <a:ext cx="2373069" cy="1154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19:</a:t>
          </a:r>
        </a:p>
        <a:p>
          <a:pPr algn="l"/>
          <a:r>
            <a:rPr lang="en-US" sz="1100"/>
            <a:t>Pengecekan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iter &gt; max_iter ? false</a:t>
          </a:r>
        </a:p>
        <a:p>
          <a:pPr algn="l"/>
          <a:r>
            <a:rPr lang="en-US" sz="1100" baseline="0"/>
            <a:t>if |P1-P0| &lt; e ? false</a:t>
          </a:r>
        </a:p>
        <a:p>
          <a:pPr algn="l"/>
          <a:r>
            <a:rPr lang="en-US" sz="1100" baseline="0"/>
            <a:t>maka lakukan iterasi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0</xdr:colOff>
      <xdr:row>36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D11A4B-3708-4AC6-B134-D2D2F280448C}"/>
            </a:ext>
          </a:extLst>
        </xdr:cNvPr>
        <xdr:cNvSpPr/>
      </xdr:nvSpPr>
      <xdr:spPr>
        <a:xfrm>
          <a:off x="7315200" y="18288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15: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0</xdr:colOff>
      <xdr:row>72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336E12-0A80-490E-845A-3DD355D5A21D}"/>
            </a:ext>
          </a:extLst>
        </xdr:cNvPr>
        <xdr:cNvSpPr/>
      </xdr:nvSpPr>
      <xdr:spPr>
        <a:xfrm>
          <a:off x="7315200" y="67818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15: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601980</xdr:colOff>
      <xdr:row>104</xdr:row>
      <xdr:rowOff>175260</xdr:rowOff>
    </xdr:from>
    <xdr:to>
      <xdr:col>16</xdr:col>
      <xdr:colOff>601980</xdr:colOff>
      <xdr:row>108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E735BEF-9A06-4B64-8D60-B978B60DA35E}"/>
            </a:ext>
          </a:extLst>
        </xdr:cNvPr>
        <xdr:cNvSpPr/>
      </xdr:nvSpPr>
      <xdr:spPr>
        <a:xfrm>
          <a:off x="7307580" y="133731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15: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38100</xdr:colOff>
      <xdr:row>4</xdr:row>
      <xdr:rowOff>28576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A50B5F3-1CDA-4A0D-8628-C120AE8E634E}"/>
            </a:ext>
          </a:extLst>
        </xdr:cNvPr>
        <xdr:cNvSpPr/>
      </xdr:nvSpPr>
      <xdr:spPr>
        <a:xfrm>
          <a:off x="3048000" y="0"/>
          <a:ext cx="3695700" cy="775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14:</a:t>
          </a:r>
        </a:p>
        <a:p>
          <a:pPr algn="l"/>
          <a:r>
            <a:rPr lang="en-US" sz="1100"/>
            <a:t>Bangkitka</a:t>
          </a:r>
          <a:r>
            <a:rPr lang="en-US" sz="1100" baseline="0"/>
            <a:t>n matrik U</a:t>
          </a:r>
          <a:r>
            <a:rPr lang="en-US" sz="1100" baseline="-25000"/>
            <a:t>ik</a:t>
          </a:r>
        </a:p>
        <a:p>
          <a:pPr algn="l"/>
          <a:r>
            <a:rPr lang="en-US" sz="1100" baseline="0"/>
            <a:t>i = banyak data</a:t>
          </a:r>
        </a:p>
        <a:p>
          <a:pPr algn="l"/>
          <a:r>
            <a:rPr lang="en-US" sz="1100" baseline="0"/>
            <a:t>k = banyak cluster dengan nilai (0-1) -&gt; random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148</xdr:row>
      <xdr:rowOff>0</xdr:rowOff>
    </xdr:from>
    <xdr:to>
      <xdr:col>12</xdr:col>
      <xdr:colOff>487680</xdr:colOff>
      <xdr:row>151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80A9C2-4AF0-4B49-8131-AAE61B001368}"/>
            </a:ext>
          </a:extLst>
        </xdr:cNvPr>
        <xdr:cNvSpPr/>
      </xdr:nvSpPr>
      <xdr:spPr>
        <a:xfrm>
          <a:off x="5486400" y="2109216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22: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181</xdr:row>
      <xdr:rowOff>0</xdr:rowOff>
    </xdr:from>
    <xdr:to>
      <xdr:col>12</xdr:col>
      <xdr:colOff>487680</xdr:colOff>
      <xdr:row>184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3D3D91-94B7-4DD8-8B41-D166E37793E0}"/>
            </a:ext>
          </a:extLst>
        </xdr:cNvPr>
        <xdr:cNvSpPr/>
      </xdr:nvSpPr>
      <xdr:spPr>
        <a:xfrm>
          <a:off x="5486400" y="2715768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22: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214</xdr:row>
      <xdr:rowOff>0</xdr:rowOff>
    </xdr:from>
    <xdr:to>
      <xdr:col>12</xdr:col>
      <xdr:colOff>487680</xdr:colOff>
      <xdr:row>217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48497F-8DE2-46DC-BEE2-0C2F335D434C}"/>
            </a:ext>
          </a:extLst>
        </xdr:cNvPr>
        <xdr:cNvSpPr/>
      </xdr:nvSpPr>
      <xdr:spPr>
        <a:xfrm>
          <a:off x="5486400" y="3322320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22: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247</xdr:row>
      <xdr:rowOff>0</xdr:rowOff>
    </xdr:from>
    <xdr:to>
      <xdr:col>9</xdr:col>
      <xdr:colOff>419100</xdr:colOff>
      <xdr:row>250</xdr:row>
      <xdr:rowOff>24765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89114B-8EBB-4D98-A5B0-C3C5AB1D426B}"/>
            </a:ext>
          </a:extLst>
        </xdr:cNvPr>
        <xdr:cNvSpPr/>
      </xdr:nvSpPr>
      <xdr:spPr>
        <a:xfrm>
          <a:off x="3657600" y="39288720"/>
          <a:ext cx="22479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23: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281</xdr:row>
      <xdr:rowOff>0</xdr:rowOff>
    </xdr:from>
    <xdr:to>
      <xdr:col>12</xdr:col>
      <xdr:colOff>487680</xdr:colOff>
      <xdr:row>284</xdr:row>
      <xdr:rowOff>32385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01A193-8DEB-4C8D-A65D-A217301EB365}"/>
            </a:ext>
          </a:extLst>
        </xdr:cNvPr>
        <xdr:cNvSpPr/>
      </xdr:nvSpPr>
      <xdr:spPr>
        <a:xfrm>
          <a:off x="5486400" y="45521880"/>
          <a:ext cx="2316480" cy="596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24:</a:t>
          </a:r>
        </a:p>
        <a:p>
          <a:pPr algn="l"/>
          <a:r>
            <a:rPr lang="en-US" sz="1100"/>
            <a:t>Update nilai µ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315</xdr:row>
      <xdr:rowOff>0</xdr:rowOff>
    </xdr:from>
    <xdr:to>
      <xdr:col>11</xdr:col>
      <xdr:colOff>544269</xdr:colOff>
      <xdr:row>321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7EF57C1-4083-4C7E-AA5C-547484908825}"/>
            </a:ext>
          </a:extLst>
        </xdr:cNvPr>
        <xdr:cNvSpPr/>
      </xdr:nvSpPr>
      <xdr:spPr>
        <a:xfrm>
          <a:off x="4876800" y="51755040"/>
          <a:ext cx="2373069" cy="1154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25:</a:t>
          </a:r>
        </a:p>
        <a:p>
          <a:pPr algn="l"/>
          <a:r>
            <a:rPr lang="en-US" sz="1100"/>
            <a:t>Pengecekan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iter &gt; max_iter ? false</a:t>
          </a:r>
        </a:p>
        <a:p>
          <a:pPr algn="l"/>
          <a:r>
            <a:rPr lang="en-US" sz="1100" baseline="0"/>
            <a:t>if |P1-P0| &lt; e ? false</a:t>
          </a:r>
        </a:p>
        <a:p>
          <a:pPr algn="l"/>
          <a:r>
            <a:rPr lang="en-US" sz="1100" baseline="0"/>
            <a:t>maka lakukan iterasi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0</xdr:colOff>
      <xdr:row>36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00432C5-E1A4-46B3-B57A-D320E49ADBFF}"/>
            </a:ext>
          </a:extLst>
        </xdr:cNvPr>
        <xdr:cNvSpPr/>
      </xdr:nvSpPr>
      <xdr:spPr>
        <a:xfrm>
          <a:off x="7315200" y="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21: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0</xdr:colOff>
      <xdr:row>72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7BBEBE0-2918-4E16-BF18-ECDD32FCCE5C}"/>
            </a:ext>
          </a:extLst>
        </xdr:cNvPr>
        <xdr:cNvSpPr/>
      </xdr:nvSpPr>
      <xdr:spPr>
        <a:xfrm>
          <a:off x="7315200" y="659892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21: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601980</xdr:colOff>
      <xdr:row>104</xdr:row>
      <xdr:rowOff>175260</xdr:rowOff>
    </xdr:from>
    <xdr:to>
      <xdr:col>16</xdr:col>
      <xdr:colOff>601980</xdr:colOff>
      <xdr:row>108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F5AB377-47AB-4162-A546-42DEB4A7CADC}"/>
            </a:ext>
          </a:extLst>
        </xdr:cNvPr>
        <xdr:cNvSpPr/>
      </xdr:nvSpPr>
      <xdr:spPr>
        <a:xfrm>
          <a:off x="7307580" y="1319022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21: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38100</xdr:colOff>
      <xdr:row>4</xdr:row>
      <xdr:rowOff>28576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38D255C-1C5F-4551-8134-59034E8CA0C9}"/>
            </a:ext>
          </a:extLst>
        </xdr:cNvPr>
        <xdr:cNvSpPr/>
      </xdr:nvSpPr>
      <xdr:spPr>
        <a:xfrm>
          <a:off x="3048000" y="0"/>
          <a:ext cx="3695700" cy="775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20:</a:t>
          </a:r>
        </a:p>
        <a:p>
          <a:pPr algn="l"/>
          <a:r>
            <a:rPr lang="en-US" sz="1100"/>
            <a:t>Bangkitka</a:t>
          </a:r>
          <a:r>
            <a:rPr lang="en-US" sz="1100" baseline="0"/>
            <a:t>n matrik U</a:t>
          </a:r>
          <a:r>
            <a:rPr lang="en-US" sz="1100" baseline="-25000"/>
            <a:t>ik</a:t>
          </a:r>
        </a:p>
        <a:p>
          <a:pPr algn="l"/>
          <a:r>
            <a:rPr lang="en-US" sz="1100" baseline="0"/>
            <a:t>i = banyak data</a:t>
          </a:r>
        </a:p>
        <a:p>
          <a:pPr algn="l"/>
          <a:r>
            <a:rPr lang="en-US" sz="1100" baseline="0"/>
            <a:t>k = banyak cluster dengan nilai (0-1) -&gt; random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148</xdr:row>
      <xdr:rowOff>0</xdr:rowOff>
    </xdr:from>
    <xdr:to>
      <xdr:col>12</xdr:col>
      <xdr:colOff>487680</xdr:colOff>
      <xdr:row>151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1B4178-4C78-46D9-AEE2-5F29CF16322B}"/>
            </a:ext>
          </a:extLst>
        </xdr:cNvPr>
        <xdr:cNvSpPr/>
      </xdr:nvSpPr>
      <xdr:spPr>
        <a:xfrm>
          <a:off x="5486400" y="2714244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28: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181</xdr:row>
      <xdr:rowOff>0</xdr:rowOff>
    </xdr:from>
    <xdr:to>
      <xdr:col>12</xdr:col>
      <xdr:colOff>487680</xdr:colOff>
      <xdr:row>184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9A47CD-7024-49E2-8CD2-3AAFCA4109BE}"/>
            </a:ext>
          </a:extLst>
        </xdr:cNvPr>
        <xdr:cNvSpPr/>
      </xdr:nvSpPr>
      <xdr:spPr>
        <a:xfrm>
          <a:off x="5486400" y="3320796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28: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214</xdr:row>
      <xdr:rowOff>0</xdr:rowOff>
    </xdr:from>
    <xdr:to>
      <xdr:col>12</xdr:col>
      <xdr:colOff>487680</xdr:colOff>
      <xdr:row>217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718DCFB-459E-4311-9F80-B810026F6253}"/>
            </a:ext>
          </a:extLst>
        </xdr:cNvPr>
        <xdr:cNvSpPr/>
      </xdr:nvSpPr>
      <xdr:spPr>
        <a:xfrm>
          <a:off x="5486400" y="39273480"/>
          <a:ext cx="231648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28: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247</xdr:row>
      <xdr:rowOff>0</xdr:rowOff>
    </xdr:from>
    <xdr:to>
      <xdr:col>9</xdr:col>
      <xdr:colOff>419100</xdr:colOff>
      <xdr:row>250</xdr:row>
      <xdr:rowOff>24765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B4CB493-2B9C-491D-8EF3-B3E19F37BE52}"/>
            </a:ext>
          </a:extLst>
        </xdr:cNvPr>
        <xdr:cNvSpPr/>
      </xdr:nvSpPr>
      <xdr:spPr>
        <a:xfrm>
          <a:off x="3657600" y="45339000"/>
          <a:ext cx="2247900" cy="5886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29:</a:t>
          </a:r>
        </a:p>
        <a:p>
          <a:pPr algn="l"/>
          <a:r>
            <a:rPr lang="en-US" sz="1100"/>
            <a:t>Hitung Fungsi Objective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281</xdr:row>
      <xdr:rowOff>0</xdr:rowOff>
    </xdr:from>
    <xdr:to>
      <xdr:col>12</xdr:col>
      <xdr:colOff>487680</xdr:colOff>
      <xdr:row>284</xdr:row>
      <xdr:rowOff>32385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2CFF2B-C710-4157-9B70-450D41E11089}"/>
            </a:ext>
          </a:extLst>
        </xdr:cNvPr>
        <xdr:cNvSpPr/>
      </xdr:nvSpPr>
      <xdr:spPr>
        <a:xfrm>
          <a:off x="5486400" y="51572160"/>
          <a:ext cx="2316480" cy="596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30:</a:t>
          </a:r>
        </a:p>
        <a:p>
          <a:pPr algn="l"/>
          <a:r>
            <a:rPr lang="en-US" sz="1100"/>
            <a:t>Update nilai µ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315</xdr:row>
      <xdr:rowOff>0</xdr:rowOff>
    </xdr:from>
    <xdr:to>
      <xdr:col>11</xdr:col>
      <xdr:colOff>544269</xdr:colOff>
      <xdr:row>321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48328C7-DCC7-4966-A58F-50598E32297D}"/>
            </a:ext>
          </a:extLst>
        </xdr:cNvPr>
        <xdr:cNvSpPr/>
      </xdr:nvSpPr>
      <xdr:spPr>
        <a:xfrm>
          <a:off x="4876800" y="57805320"/>
          <a:ext cx="2373069" cy="1154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31:</a:t>
          </a:r>
        </a:p>
        <a:p>
          <a:pPr algn="l"/>
          <a:r>
            <a:rPr lang="en-US" sz="1100"/>
            <a:t>Pengecekan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iter &gt; max_iter ? false</a:t>
          </a:r>
        </a:p>
        <a:p>
          <a:pPr algn="l"/>
          <a:r>
            <a:rPr lang="en-US" sz="1100" baseline="0"/>
            <a:t>if |P1-P0| &lt; e ? false</a:t>
          </a:r>
        </a:p>
        <a:p>
          <a:pPr algn="l"/>
          <a:r>
            <a:rPr lang="en-US" sz="1100" baseline="0"/>
            <a:t>maka lakukan iterasi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0</xdr:colOff>
      <xdr:row>36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F4EB4B-09EC-42DA-9BB5-57EFF3FB6F0F}"/>
            </a:ext>
          </a:extLst>
        </xdr:cNvPr>
        <xdr:cNvSpPr/>
      </xdr:nvSpPr>
      <xdr:spPr>
        <a:xfrm>
          <a:off x="7315200" y="605028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27: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0</xdr:colOff>
      <xdr:row>72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C5C25FB-F4A3-44C5-9D8E-A5C588400705}"/>
            </a:ext>
          </a:extLst>
        </xdr:cNvPr>
        <xdr:cNvSpPr/>
      </xdr:nvSpPr>
      <xdr:spPr>
        <a:xfrm>
          <a:off x="7315200" y="126492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27: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601980</xdr:colOff>
      <xdr:row>104</xdr:row>
      <xdr:rowOff>175260</xdr:rowOff>
    </xdr:from>
    <xdr:to>
      <xdr:col>16</xdr:col>
      <xdr:colOff>601980</xdr:colOff>
      <xdr:row>108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8F0DAAD-E2EA-49D3-96E1-44DEAC9D05E9}"/>
            </a:ext>
          </a:extLst>
        </xdr:cNvPr>
        <xdr:cNvSpPr/>
      </xdr:nvSpPr>
      <xdr:spPr>
        <a:xfrm>
          <a:off x="7307580" y="19240500"/>
          <a:ext cx="3048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27:</a:t>
          </a:r>
        </a:p>
        <a:p>
          <a:pPr algn="l"/>
          <a:r>
            <a:rPr lang="en-US" sz="1100"/>
            <a:t>Hitung centroid tiap</a:t>
          </a:r>
          <a:r>
            <a:rPr lang="en-US" sz="1100" baseline="0"/>
            <a:t> kluster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38100</xdr:colOff>
      <xdr:row>4</xdr:row>
      <xdr:rowOff>28576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76FCB63-1CDC-4CFC-8EC0-BDD5B40CB603}"/>
            </a:ext>
          </a:extLst>
        </xdr:cNvPr>
        <xdr:cNvSpPr/>
      </xdr:nvSpPr>
      <xdr:spPr>
        <a:xfrm>
          <a:off x="3048000" y="0"/>
          <a:ext cx="3695700" cy="775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Tahap 26:</a:t>
          </a:r>
        </a:p>
        <a:p>
          <a:pPr algn="l"/>
          <a:r>
            <a:rPr lang="en-US" sz="1100"/>
            <a:t>Bangkitka</a:t>
          </a:r>
          <a:r>
            <a:rPr lang="en-US" sz="1100" baseline="0"/>
            <a:t>n matrik U</a:t>
          </a:r>
          <a:r>
            <a:rPr lang="en-US" sz="1100" baseline="-25000"/>
            <a:t>ik</a:t>
          </a:r>
        </a:p>
        <a:p>
          <a:pPr algn="l"/>
          <a:r>
            <a:rPr lang="en-US" sz="1100" baseline="0"/>
            <a:t>i = banyak data</a:t>
          </a:r>
        </a:p>
        <a:p>
          <a:pPr algn="l"/>
          <a:r>
            <a:rPr lang="en-US" sz="1100" baseline="0"/>
            <a:t>k = banyak cluster dengan nilai (0-1) -&gt; random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7FFD-D80E-428F-9383-BF427B4EE78B}">
  <dimension ref="A2:K383"/>
  <sheetViews>
    <sheetView topLeftCell="A355" workbookViewId="0">
      <selection activeCell="G382" sqref="G382"/>
    </sheetView>
  </sheetViews>
  <sheetFormatPr defaultRowHeight="14.4" x14ac:dyDescent="0.3"/>
  <cols>
    <col min="2" max="6" width="13" customWidth="1"/>
    <col min="7" max="7" width="10.5546875" customWidth="1"/>
    <col min="8" max="8" width="12.5546875" bestFit="1" customWidth="1"/>
    <col min="11" max="11" width="9.5546875" bestFit="1" customWidth="1"/>
  </cols>
  <sheetData>
    <row r="2" spans="1:8" x14ac:dyDescent="0.3">
      <c r="A2" s="60" t="s">
        <v>0</v>
      </c>
      <c r="B2" s="62" t="s">
        <v>5</v>
      </c>
      <c r="C2" s="63"/>
      <c r="D2" s="63"/>
      <c r="E2" s="64"/>
    </row>
    <row r="3" spans="1:8" x14ac:dyDescent="0.3">
      <c r="A3" s="61"/>
      <c r="B3" s="9" t="s">
        <v>1</v>
      </c>
      <c r="C3" s="9" t="s">
        <v>2</v>
      </c>
      <c r="D3" s="9" t="s">
        <v>3</v>
      </c>
      <c r="E3" s="9" t="s">
        <v>4</v>
      </c>
    </row>
    <row r="4" spans="1:8" x14ac:dyDescent="0.3">
      <c r="A4" s="1">
        <v>1</v>
      </c>
      <c r="B4" s="39">
        <v>5.0999999999999996</v>
      </c>
      <c r="C4" s="39">
        <v>3.5</v>
      </c>
      <c r="D4" s="39">
        <v>1.4</v>
      </c>
      <c r="E4" s="39">
        <v>0.2</v>
      </c>
    </row>
    <row r="5" spans="1:8" x14ac:dyDescent="0.3">
      <c r="A5" s="1">
        <v>2</v>
      </c>
      <c r="B5" s="39">
        <v>4.9000000000000004</v>
      </c>
      <c r="C5" s="39">
        <v>3</v>
      </c>
      <c r="D5" s="39">
        <v>1.4</v>
      </c>
      <c r="E5" s="39">
        <v>0.2</v>
      </c>
    </row>
    <row r="6" spans="1:8" x14ac:dyDescent="0.3">
      <c r="A6" s="1">
        <v>3</v>
      </c>
      <c r="B6" s="39">
        <v>4.7</v>
      </c>
      <c r="C6" s="39">
        <v>3.2</v>
      </c>
      <c r="D6" s="39">
        <v>1.3</v>
      </c>
      <c r="E6" s="39">
        <v>0.2</v>
      </c>
      <c r="G6" s="3" t="s">
        <v>6</v>
      </c>
      <c r="H6" s="3">
        <v>3</v>
      </c>
    </row>
    <row r="7" spans="1:8" x14ac:dyDescent="0.3">
      <c r="A7" s="1">
        <v>4</v>
      </c>
      <c r="B7" s="39">
        <v>4.5999999999999996</v>
      </c>
      <c r="C7" s="39">
        <v>3.1</v>
      </c>
      <c r="D7" s="39">
        <v>1.5</v>
      </c>
      <c r="E7" s="39">
        <v>0.2</v>
      </c>
      <c r="G7" s="3" t="s">
        <v>7</v>
      </c>
      <c r="H7" s="3">
        <v>2</v>
      </c>
    </row>
    <row r="8" spans="1:8" x14ac:dyDescent="0.3">
      <c r="A8" s="1">
        <v>5</v>
      </c>
      <c r="B8" s="39">
        <v>5</v>
      </c>
      <c r="C8" s="39">
        <v>3.6</v>
      </c>
      <c r="D8" s="39">
        <v>1.4</v>
      </c>
      <c r="E8" s="39">
        <v>0.2</v>
      </c>
      <c r="G8" s="3" t="s">
        <v>8</v>
      </c>
      <c r="H8" s="3">
        <v>2</v>
      </c>
    </row>
    <row r="9" spans="1:8" x14ac:dyDescent="0.3">
      <c r="A9" s="1">
        <v>6</v>
      </c>
      <c r="B9" s="39">
        <v>5.4</v>
      </c>
      <c r="C9" s="39">
        <v>3.9</v>
      </c>
      <c r="D9" s="39">
        <v>1.7</v>
      </c>
      <c r="E9" s="39">
        <v>0.4</v>
      </c>
      <c r="G9" s="3" t="s">
        <v>9</v>
      </c>
      <c r="H9" s="3">
        <v>0.01</v>
      </c>
    </row>
    <row r="10" spans="1:8" x14ac:dyDescent="0.3">
      <c r="A10" s="1">
        <v>7</v>
      </c>
      <c r="B10" s="39">
        <v>4.5999999999999996</v>
      </c>
      <c r="C10" s="39">
        <v>3.4</v>
      </c>
      <c r="D10" s="39">
        <v>1.4</v>
      </c>
      <c r="E10" s="39">
        <v>0.3</v>
      </c>
      <c r="G10" s="3" t="s">
        <v>10</v>
      </c>
      <c r="H10" s="3">
        <v>0</v>
      </c>
    </row>
    <row r="11" spans="1:8" x14ac:dyDescent="0.3">
      <c r="A11" s="1">
        <v>8</v>
      </c>
      <c r="B11" s="39">
        <v>5</v>
      </c>
      <c r="C11" s="39">
        <v>3.4</v>
      </c>
      <c r="D11" s="39">
        <v>1.5</v>
      </c>
      <c r="E11" s="39">
        <v>0.2</v>
      </c>
      <c r="G11" s="3" t="s">
        <v>11</v>
      </c>
      <c r="H11" s="3">
        <v>1</v>
      </c>
    </row>
    <row r="12" spans="1:8" x14ac:dyDescent="0.3">
      <c r="A12" s="1">
        <v>9</v>
      </c>
      <c r="B12" s="39">
        <v>4.4000000000000004</v>
      </c>
      <c r="C12" s="39">
        <v>2.9</v>
      </c>
      <c r="D12" s="39">
        <v>1.4</v>
      </c>
      <c r="E12" s="39">
        <v>0.2</v>
      </c>
    </row>
    <row r="13" spans="1:8" x14ac:dyDescent="0.3">
      <c r="A13" s="1">
        <v>10</v>
      </c>
      <c r="B13" s="39">
        <v>4.9000000000000004</v>
      </c>
      <c r="C13" s="39">
        <v>3.1</v>
      </c>
      <c r="D13" s="39">
        <v>1.5</v>
      </c>
      <c r="E13" s="39">
        <v>0.1</v>
      </c>
    </row>
    <row r="14" spans="1:8" x14ac:dyDescent="0.3">
      <c r="A14" s="1">
        <v>11</v>
      </c>
      <c r="B14" s="40">
        <v>6</v>
      </c>
      <c r="C14" s="40">
        <v>2.7</v>
      </c>
      <c r="D14" s="40">
        <v>5.0999999999999996</v>
      </c>
      <c r="E14" s="40">
        <v>1.6</v>
      </c>
    </row>
    <row r="15" spans="1:8" x14ac:dyDescent="0.3">
      <c r="A15" s="1">
        <v>12</v>
      </c>
      <c r="B15" s="40">
        <v>5.4</v>
      </c>
      <c r="C15" s="40">
        <v>3</v>
      </c>
      <c r="D15" s="40">
        <v>4.5</v>
      </c>
      <c r="E15" s="40">
        <v>1.5</v>
      </c>
    </row>
    <row r="16" spans="1:8" x14ac:dyDescent="0.3">
      <c r="A16" s="1">
        <v>13</v>
      </c>
      <c r="B16" s="40">
        <v>6</v>
      </c>
      <c r="C16" s="40">
        <v>3.4</v>
      </c>
      <c r="D16" s="40">
        <v>4.5</v>
      </c>
      <c r="E16" s="40">
        <v>1.6</v>
      </c>
    </row>
    <row r="17" spans="1:5" x14ac:dyDescent="0.3">
      <c r="A17" s="1">
        <v>14</v>
      </c>
      <c r="B17" s="40">
        <v>6.7</v>
      </c>
      <c r="C17" s="40">
        <v>3.1</v>
      </c>
      <c r="D17" s="40">
        <v>4.7</v>
      </c>
      <c r="E17" s="40">
        <v>1.5</v>
      </c>
    </row>
    <row r="18" spans="1:5" x14ac:dyDescent="0.3">
      <c r="A18" s="1">
        <v>15</v>
      </c>
      <c r="B18" s="40">
        <v>6.3</v>
      </c>
      <c r="C18" s="40">
        <v>2.2999999999999998</v>
      </c>
      <c r="D18" s="40">
        <v>4.4000000000000004</v>
      </c>
      <c r="E18" s="40">
        <v>1.3</v>
      </c>
    </row>
    <row r="19" spans="1:5" x14ac:dyDescent="0.3">
      <c r="A19" s="1">
        <v>16</v>
      </c>
      <c r="B19" s="40">
        <v>5.6</v>
      </c>
      <c r="C19" s="40">
        <v>3</v>
      </c>
      <c r="D19" s="40">
        <v>4.0999999999999996</v>
      </c>
      <c r="E19" s="40">
        <v>1.3</v>
      </c>
    </row>
    <row r="20" spans="1:5" x14ac:dyDescent="0.3">
      <c r="A20" s="1">
        <v>17</v>
      </c>
      <c r="B20" s="40">
        <v>5.5</v>
      </c>
      <c r="C20" s="40">
        <v>2.5</v>
      </c>
      <c r="D20" s="40">
        <v>4</v>
      </c>
      <c r="E20" s="40">
        <v>1.3</v>
      </c>
    </row>
    <row r="21" spans="1:5" x14ac:dyDescent="0.3">
      <c r="A21" s="1">
        <v>18</v>
      </c>
      <c r="B21" s="40">
        <v>5.5</v>
      </c>
      <c r="C21" s="40">
        <v>2.6</v>
      </c>
      <c r="D21" s="40">
        <v>4.4000000000000004</v>
      </c>
      <c r="E21" s="40">
        <v>1.2</v>
      </c>
    </row>
    <row r="22" spans="1:5" x14ac:dyDescent="0.3">
      <c r="A22" s="1">
        <v>19</v>
      </c>
      <c r="B22" s="40">
        <v>6.1</v>
      </c>
      <c r="C22" s="40">
        <v>3</v>
      </c>
      <c r="D22" s="40">
        <v>4.5999999999999996</v>
      </c>
      <c r="E22" s="40">
        <v>1.4</v>
      </c>
    </row>
    <row r="23" spans="1:5" x14ac:dyDescent="0.3">
      <c r="A23" s="1">
        <v>20</v>
      </c>
      <c r="B23" s="40">
        <v>5.0999999999999996</v>
      </c>
      <c r="C23" s="40">
        <v>2.5</v>
      </c>
      <c r="D23" s="40">
        <v>3</v>
      </c>
      <c r="E23" s="40">
        <v>1.1000000000000001</v>
      </c>
    </row>
    <row r="24" spans="1:5" x14ac:dyDescent="0.3">
      <c r="A24" s="1">
        <v>21</v>
      </c>
      <c r="B24" s="40">
        <v>5.7</v>
      </c>
      <c r="C24" s="40">
        <v>2.8</v>
      </c>
      <c r="D24" s="40">
        <v>4.0999999999999996</v>
      </c>
      <c r="E24" s="40">
        <v>1.3</v>
      </c>
    </row>
    <row r="25" spans="1:5" x14ac:dyDescent="0.3">
      <c r="A25" s="1">
        <v>22</v>
      </c>
      <c r="B25" s="39">
        <v>6.4</v>
      </c>
      <c r="C25" s="39">
        <v>2.8</v>
      </c>
      <c r="D25" s="39">
        <v>5.6</v>
      </c>
      <c r="E25" s="39">
        <v>2.1</v>
      </c>
    </row>
    <row r="26" spans="1:5" x14ac:dyDescent="0.3">
      <c r="A26" s="1">
        <v>23</v>
      </c>
      <c r="B26" s="39">
        <v>7.2</v>
      </c>
      <c r="C26" s="39">
        <v>3</v>
      </c>
      <c r="D26" s="39">
        <v>5.8</v>
      </c>
      <c r="E26" s="39">
        <v>1.6</v>
      </c>
    </row>
    <row r="27" spans="1:5" x14ac:dyDescent="0.3">
      <c r="A27" s="1">
        <v>24</v>
      </c>
      <c r="B27" s="39">
        <v>7.4</v>
      </c>
      <c r="C27" s="39">
        <v>2.8</v>
      </c>
      <c r="D27" s="39">
        <v>6.1</v>
      </c>
      <c r="E27" s="39">
        <v>1.9</v>
      </c>
    </row>
    <row r="28" spans="1:5" x14ac:dyDescent="0.3">
      <c r="A28" s="1">
        <v>25</v>
      </c>
      <c r="B28" s="39">
        <v>7.9</v>
      </c>
      <c r="C28" s="39">
        <v>3.8</v>
      </c>
      <c r="D28" s="39">
        <v>6.4</v>
      </c>
      <c r="E28" s="39">
        <v>2</v>
      </c>
    </row>
    <row r="29" spans="1:5" x14ac:dyDescent="0.3">
      <c r="A29" s="1">
        <v>26</v>
      </c>
      <c r="B29" s="39">
        <v>6.4</v>
      </c>
      <c r="C29" s="39">
        <v>2.8</v>
      </c>
      <c r="D29" s="39">
        <v>5.6</v>
      </c>
      <c r="E29" s="39">
        <v>2.2000000000000002</v>
      </c>
    </row>
    <row r="30" spans="1:5" x14ac:dyDescent="0.3">
      <c r="A30" s="1">
        <v>27</v>
      </c>
      <c r="B30" s="39">
        <v>6.3</v>
      </c>
      <c r="C30" s="39">
        <v>2.8</v>
      </c>
      <c r="D30" s="39">
        <v>5.0999999999999996</v>
      </c>
      <c r="E30" s="39">
        <v>1.5</v>
      </c>
    </row>
    <row r="31" spans="1:5" x14ac:dyDescent="0.3">
      <c r="A31" s="1">
        <v>28</v>
      </c>
      <c r="B31" s="40">
        <v>6.3</v>
      </c>
      <c r="C31" s="40">
        <v>3.3</v>
      </c>
      <c r="D31" s="40">
        <v>6</v>
      </c>
      <c r="E31" s="40">
        <v>2.5</v>
      </c>
    </row>
    <row r="32" spans="1:5" x14ac:dyDescent="0.3">
      <c r="A32" s="1">
        <v>29</v>
      </c>
      <c r="B32" s="40">
        <v>5.8</v>
      </c>
      <c r="C32" s="40">
        <v>2.7</v>
      </c>
      <c r="D32" s="40">
        <v>5.0999999999999996</v>
      </c>
      <c r="E32" s="40">
        <v>1.9</v>
      </c>
    </row>
    <row r="33" spans="1:5" x14ac:dyDescent="0.3">
      <c r="A33" s="1">
        <v>30</v>
      </c>
      <c r="B33" s="40">
        <v>7.1</v>
      </c>
      <c r="C33" s="40">
        <v>3</v>
      </c>
      <c r="D33" s="40">
        <v>5.9</v>
      </c>
      <c r="E33" s="40">
        <v>2.1</v>
      </c>
    </row>
    <row r="36" spans="1:5" ht="15.6" x14ac:dyDescent="0.35">
      <c r="A36" s="4" t="s">
        <v>12</v>
      </c>
      <c r="B36" s="5" t="s">
        <v>13</v>
      </c>
      <c r="C36" s="5" t="s">
        <v>14</v>
      </c>
      <c r="D36" s="5" t="s">
        <v>15</v>
      </c>
    </row>
    <row r="37" spans="1:5" x14ac:dyDescent="0.3">
      <c r="A37" s="21">
        <v>1</v>
      </c>
      <c r="B37" s="41">
        <v>0.3</v>
      </c>
      <c r="C37" s="41">
        <v>0.7</v>
      </c>
      <c r="D37" s="41">
        <v>0.7</v>
      </c>
    </row>
    <row r="38" spans="1:5" x14ac:dyDescent="0.3">
      <c r="A38" s="21">
        <v>2</v>
      </c>
      <c r="B38" s="41">
        <v>0.2</v>
      </c>
      <c r="C38" s="41">
        <v>0.8</v>
      </c>
      <c r="D38" s="41">
        <v>0.8</v>
      </c>
    </row>
    <row r="39" spans="1:5" x14ac:dyDescent="0.3">
      <c r="A39" s="21">
        <v>3</v>
      </c>
      <c r="B39" s="41">
        <v>0.4</v>
      </c>
      <c r="C39" s="41">
        <v>0.6</v>
      </c>
      <c r="D39" s="41">
        <v>0.6</v>
      </c>
    </row>
    <row r="40" spans="1:5" x14ac:dyDescent="0.3">
      <c r="A40" s="21">
        <v>4</v>
      </c>
      <c r="B40" s="41">
        <v>0.8</v>
      </c>
      <c r="C40" s="41">
        <v>0.2</v>
      </c>
      <c r="D40" s="41">
        <v>0.2</v>
      </c>
    </row>
    <row r="41" spans="1:5" x14ac:dyDescent="0.3">
      <c r="A41" s="21">
        <v>5</v>
      </c>
      <c r="B41" s="41">
        <v>0.4</v>
      </c>
      <c r="C41" s="41">
        <v>0.6</v>
      </c>
      <c r="D41" s="41">
        <v>0.6</v>
      </c>
    </row>
    <row r="42" spans="1:5" x14ac:dyDescent="0.3">
      <c r="A42" s="21">
        <v>6</v>
      </c>
      <c r="B42" s="42">
        <v>0.3</v>
      </c>
      <c r="C42" s="43">
        <v>0.7</v>
      </c>
      <c r="D42" s="43">
        <v>0.4</v>
      </c>
    </row>
    <row r="43" spans="1:5" x14ac:dyDescent="0.3">
      <c r="A43" s="21">
        <v>7</v>
      </c>
      <c r="B43" s="42">
        <v>0.6</v>
      </c>
      <c r="C43" s="43">
        <v>0.6</v>
      </c>
      <c r="D43" s="43">
        <v>0.8</v>
      </c>
    </row>
    <row r="44" spans="1:5" x14ac:dyDescent="0.3">
      <c r="A44" s="21">
        <v>8</v>
      </c>
      <c r="B44" s="42">
        <v>0.1</v>
      </c>
      <c r="C44" s="43">
        <v>0.6</v>
      </c>
      <c r="D44" s="43">
        <v>0.5</v>
      </c>
    </row>
    <row r="45" spans="1:5" x14ac:dyDescent="0.3">
      <c r="A45" s="21">
        <v>9</v>
      </c>
      <c r="B45" s="42">
        <v>0.2</v>
      </c>
      <c r="C45" s="43">
        <v>0.4</v>
      </c>
      <c r="D45" s="43">
        <v>0.7</v>
      </c>
    </row>
    <row r="46" spans="1:5" x14ac:dyDescent="0.3">
      <c r="A46" s="21">
        <v>10</v>
      </c>
      <c r="B46" s="43">
        <v>0.2</v>
      </c>
      <c r="C46" s="43">
        <v>0.9</v>
      </c>
      <c r="D46" s="43">
        <v>0.3</v>
      </c>
    </row>
    <row r="47" spans="1:5" x14ac:dyDescent="0.3">
      <c r="A47" s="21">
        <v>11</v>
      </c>
      <c r="B47" s="43">
        <v>0.6</v>
      </c>
      <c r="C47" s="43">
        <v>0.5</v>
      </c>
      <c r="D47" s="43">
        <v>0.3</v>
      </c>
    </row>
    <row r="48" spans="1:5" x14ac:dyDescent="0.3">
      <c r="A48" s="21">
        <v>12</v>
      </c>
      <c r="B48" s="43">
        <v>0.2</v>
      </c>
      <c r="C48" s="43">
        <v>0.2</v>
      </c>
      <c r="D48" s="43">
        <v>0.2</v>
      </c>
    </row>
    <row r="49" spans="1:4" x14ac:dyDescent="0.3">
      <c r="A49" s="21">
        <v>13</v>
      </c>
      <c r="B49" s="43">
        <v>0.9</v>
      </c>
      <c r="C49" s="43">
        <v>0.6</v>
      </c>
      <c r="D49" s="43">
        <v>0.6</v>
      </c>
    </row>
    <row r="50" spans="1:4" x14ac:dyDescent="0.3">
      <c r="A50" s="21">
        <v>14</v>
      </c>
      <c r="B50" s="43">
        <v>0.5</v>
      </c>
      <c r="C50" s="43">
        <v>0.1</v>
      </c>
      <c r="D50" s="43">
        <v>0.2</v>
      </c>
    </row>
    <row r="51" spans="1:4" x14ac:dyDescent="0.3">
      <c r="A51" s="21">
        <v>15</v>
      </c>
      <c r="B51" s="43">
        <v>0.8</v>
      </c>
      <c r="C51" s="43">
        <v>0.5</v>
      </c>
      <c r="D51" s="43">
        <v>0.3</v>
      </c>
    </row>
    <row r="52" spans="1:4" x14ac:dyDescent="0.3">
      <c r="A52" s="21">
        <v>16</v>
      </c>
      <c r="B52" s="43">
        <v>0.5</v>
      </c>
      <c r="C52" s="43">
        <v>0.1</v>
      </c>
      <c r="D52" s="43">
        <v>0.3</v>
      </c>
    </row>
    <row r="53" spans="1:4" x14ac:dyDescent="0.3">
      <c r="A53" s="21">
        <v>17</v>
      </c>
      <c r="B53" s="43">
        <v>0.4</v>
      </c>
      <c r="C53" s="43">
        <v>0.2</v>
      </c>
      <c r="D53" s="43">
        <v>0.4</v>
      </c>
    </row>
    <row r="54" spans="1:4" x14ac:dyDescent="0.3">
      <c r="A54" s="21">
        <v>18</v>
      </c>
      <c r="B54" s="43">
        <v>0.5</v>
      </c>
      <c r="C54" s="43">
        <v>0.3</v>
      </c>
      <c r="D54" s="43">
        <v>0.2</v>
      </c>
    </row>
    <row r="55" spans="1:4" x14ac:dyDescent="0.3">
      <c r="A55" s="21">
        <v>19</v>
      </c>
      <c r="B55" s="43">
        <v>0.4</v>
      </c>
      <c r="C55" s="43">
        <v>0.7</v>
      </c>
      <c r="D55" s="43">
        <v>0.3</v>
      </c>
    </row>
    <row r="56" spans="1:4" x14ac:dyDescent="0.3">
      <c r="A56" s="21">
        <v>20</v>
      </c>
      <c r="B56" s="43">
        <v>0.6</v>
      </c>
      <c r="C56" s="43">
        <v>0.7</v>
      </c>
      <c r="D56" s="43">
        <v>0.01</v>
      </c>
    </row>
    <row r="57" spans="1:4" x14ac:dyDescent="0.3">
      <c r="A57" s="21">
        <v>21</v>
      </c>
      <c r="B57" s="43">
        <v>0.8</v>
      </c>
      <c r="C57" s="43">
        <v>0.2</v>
      </c>
      <c r="D57" s="43">
        <v>0.9</v>
      </c>
    </row>
    <row r="58" spans="1:4" x14ac:dyDescent="0.3">
      <c r="A58" s="21">
        <v>22</v>
      </c>
      <c r="B58" s="43">
        <v>0.8</v>
      </c>
      <c r="C58" s="43">
        <v>0.7</v>
      </c>
      <c r="D58" s="43">
        <v>0.5</v>
      </c>
    </row>
    <row r="59" spans="1:4" x14ac:dyDescent="0.3">
      <c r="A59" s="21">
        <v>23</v>
      </c>
      <c r="B59" s="43">
        <v>0.7</v>
      </c>
      <c r="C59" s="43">
        <v>0.3</v>
      </c>
      <c r="D59" s="43">
        <v>0.7</v>
      </c>
    </row>
    <row r="60" spans="1:4" x14ac:dyDescent="0.3">
      <c r="A60" s="21">
        <v>24</v>
      </c>
      <c r="B60" s="43">
        <v>0.1</v>
      </c>
      <c r="C60" s="43">
        <v>0.9</v>
      </c>
      <c r="D60" s="43">
        <v>0.9</v>
      </c>
    </row>
    <row r="61" spans="1:4" x14ac:dyDescent="0.3">
      <c r="A61" s="21">
        <v>25</v>
      </c>
      <c r="B61" s="43">
        <v>0.8</v>
      </c>
      <c r="C61" s="43">
        <v>0.9</v>
      </c>
      <c r="D61" s="43">
        <v>0.6</v>
      </c>
    </row>
    <row r="62" spans="1:4" x14ac:dyDescent="0.3">
      <c r="A62" s="21">
        <v>26</v>
      </c>
      <c r="B62" s="43">
        <v>0.3</v>
      </c>
      <c r="C62" s="43">
        <v>0.9</v>
      </c>
      <c r="D62" s="43">
        <v>0.7</v>
      </c>
    </row>
    <row r="63" spans="1:4" x14ac:dyDescent="0.3">
      <c r="A63" s="21">
        <v>27</v>
      </c>
      <c r="B63" s="43">
        <v>0.2</v>
      </c>
      <c r="C63" s="43">
        <v>0.4</v>
      </c>
      <c r="D63" s="43">
        <v>0.5</v>
      </c>
    </row>
    <row r="64" spans="1:4" x14ac:dyDescent="0.3">
      <c r="A64" s="21">
        <v>28</v>
      </c>
      <c r="B64" s="43">
        <v>0.7</v>
      </c>
      <c r="C64" s="43">
        <v>0.1</v>
      </c>
      <c r="D64" s="43">
        <v>0.9</v>
      </c>
    </row>
    <row r="65" spans="1:11" x14ac:dyDescent="0.3">
      <c r="A65" s="21">
        <v>29</v>
      </c>
      <c r="B65" s="43">
        <v>0.2</v>
      </c>
      <c r="C65" s="43">
        <v>0.1</v>
      </c>
      <c r="D65" s="43">
        <v>0.5</v>
      </c>
    </row>
    <row r="66" spans="1:11" x14ac:dyDescent="0.3">
      <c r="A66" s="21">
        <v>30</v>
      </c>
      <c r="B66" s="43">
        <v>0.9</v>
      </c>
      <c r="C66" s="43">
        <v>0.1</v>
      </c>
      <c r="D66" s="43">
        <v>0.2</v>
      </c>
    </row>
    <row r="69" spans="1:11" x14ac:dyDescent="0.3">
      <c r="A69" t="s">
        <v>16</v>
      </c>
    </row>
    <row r="70" spans="1:11" ht="15.6" customHeight="1" x14ac:dyDescent="0.3">
      <c r="A70" s="59" t="s">
        <v>12</v>
      </c>
      <c r="B70" s="56" t="s">
        <v>17</v>
      </c>
      <c r="C70" s="59" t="s">
        <v>18</v>
      </c>
      <c r="D70" s="59"/>
      <c r="E70" s="59"/>
      <c r="F70" s="59"/>
      <c r="G70" s="56" t="s">
        <v>19</v>
      </c>
      <c r="H70" s="56" t="s">
        <v>20</v>
      </c>
      <c r="I70" s="56" t="s">
        <v>21</v>
      </c>
      <c r="J70" s="56" t="s">
        <v>22</v>
      </c>
      <c r="K70" s="56" t="s">
        <v>23</v>
      </c>
    </row>
    <row r="71" spans="1:11" x14ac:dyDescent="0.3">
      <c r="A71" s="59"/>
      <c r="B71" s="57"/>
      <c r="C71" s="14">
        <v>1</v>
      </c>
      <c r="D71" s="14">
        <v>2</v>
      </c>
      <c r="E71" s="14">
        <v>3</v>
      </c>
      <c r="F71" s="15">
        <v>4</v>
      </c>
      <c r="G71" s="57"/>
      <c r="H71" s="57"/>
      <c r="I71" s="57"/>
      <c r="J71" s="57"/>
      <c r="K71" s="57"/>
    </row>
    <row r="72" spans="1:11" x14ac:dyDescent="0.3">
      <c r="A72" s="21">
        <v>1</v>
      </c>
      <c r="B72" s="6">
        <f t="shared" ref="B72:B101" si="0">B37</f>
        <v>0.3</v>
      </c>
      <c r="C72" s="10">
        <f t="shared" ref="C72:F101" si="1">B4</f>
        <v>5.0999999999999996</v>
      </c>
      <c r="D72" s="10">
        <f t="shared" si="1"/>
        <v>3.5</v>
      </c>
      <c r="E72" s="10">
        <f t="shared" si="1"/>
        <v>1.4</v>
      </c>
      <c r="F72" s="10">
        <f t="shared" si="1"/>
        <v>0.2</v>
      </c>
      <c r="G72" s="3">
        <f>B72^$H$7</f>
        <v>0.09</v>
      </c>
      <c r="H72" s="16">
        <f>C72*G72</f>
        <v>0.45899999999999996</v>
      </c>
      <c r="I72" s="16">
        <f>G72*D72</f>
        <v>0.315</v>
      </c>
      <c r="J72" s="16">
        <f>G72*E72</f>
        <v>0.126</v>
      </c>
      <c r="K72" s="16">
        <f>G72*F72</f>
        <v>1.7999999999999999E-2</v>
      </c>
    </row>
    <row r="73" spans="1:11" x14ac:dyDescent="0.3">
      <c r="A73" s="21">
        <v>2</v>
      </c>
      <c r="B73" s="6">
        <f t="shared" si="0"/>
        <v>0.2</v>
      </c>
      <c r="C73" s="10">
        <f t="shared" si="1"/>
        <v>4.9000000000000004</v>
      </c>
      <c r="D73" s="10">
        <f t="shared" si="1"/>
        <v>3</v>
      </c>
      <c r="E73" s="10">
        <f t="shared" si="1"/>
        <v>1.4</v>
      </c>
      <c r="F73" s="10">
        <f t="shared" si="1"/>
        <v>0.2</v>
      </c>
      <c r="G73" s="3">
        <f t="shared" ref="G73:G101" si="2">B73^$H$7</f>
        <v>4.0000000000000008E-2</v>
      </c>
      <c r="H73" s="16">
        <f t="shared" ref="H73:H101" si="3">C73*G73</f>
        <v>0.19600000000000006</v>
      </c>
      <c r="I73" s="16">
        <f t="shared" ref="I73:I101" si="4">G73*D73</f>
        <v>0.12000000000000002</v>
      </c>
      <c r="J73" s="16">
        <f t="shared" ref="J73:J101" si="5">G73*E73</f>
        <v>5.6000000000000008E-2</v>
      </c>
      <c r="K73" s="16">
        <f t="shared" ref="K73:K101" si="6">G73*F73</f>
        <v>8.0000000000000019E-3</v>
      </c>
    </row>
    <row r="74" spans="1:11" x14ac:dyDescent="0.3">
      <c r="A74" s="21">
        <v>3</v>
      </c>
      <c r="B74" s="6">
        <f t="shared" si="0"/>
        <v>0.4</v>
      </c>
      <c r="C74" s="10">
        <f t="shared" si="1"/>
        <v>4.7</v>
      </c>
      <c r="D74" s="10">
        <f t="shared" si="1"/>
        <v>3.2</v>
      </c>
      <c r="E74" s="10">
        <f t="shared" si="1"/>
        <v>1.3</v>
      </c>
      <c r="F74" s="10">
        <f t="shared" si="1"/>
        <v>0.2</v>
      </c>
      <c r="G74" s="3">
        <f t="shared" si="2"/>
        <v>0.16000000000000003</v>
      </c>
      <c r="H74" s="16">
        <f t="shared" si="3"/>
        <v>0.75200000000000022</v>
      </c>
      <c r="I74" s="16">
        <f t="shared" si="4"/>
        <v>0.51200000000000012</v>
      </c>
      <c r="J74" s="16">
        <f t="shared" si="5"/>
        <v>0.20800000000000005</v>
      </c>
      <c r="K74" s="16">
        <f t="shared" si="6"/>
        <v>3.2000000000000008E-2</v>
      </c>
    </row>
    <row r="75" spans="1:11" x14ac:dyDescent="0.3">
      <c r="A75" s="21">
        <v>4</v>
      </c>
      <c r="B75" s="6">
        <f t="shared" si="0"/>
        <v>0.8</v>
      </c>
      <c r="C75" s="10">
        <f t="shared" si="1"/>
        <v>4.5999999999999996</v>
      </c>
      <c r="D75" s="10">
        <f t="shared" si="1"/>
        <v>3.1</v>
      </c>
      <c r="E75" s="10">
        <f t="shared" si="1"/>
        <v>1.5</v>
      </c>
      <c r="F75" s="10">
        <f t="shared" si="1"/>
        <v>0.2</v>
      </c>
      <c r="G75" s="3">
        <f t="shared" si="2"/>
        <v>0.64000000000000012</v>
      </c>
      <c r="H75" s="16">
        <f t="shared" si="3"/>
        <v>2.9440000000000004</v>
      </c>
      <c r="I75" s="16">
        <f t="shared" si="4"/>
        <v>1.9840000000000004</v>
      </c>
      <c r="J75" s="16">
        <f t="shared" si="5"/>
        <v>0.96000000000000019</v>
      </c>
      <c r="K75" s="16">
        <f t="shared" si="6"/>
        <v>0.12800000000000003</v>
      </c>
    </row>
    <row r="76" spans="1:11" x14ac:dyDescent="0.3">
      <c r="A76" s="21">
        <v>5</v>
      </c>
      <c r="B76" s="6">
        <f t="shared" si="0"/>
        <v>0.4</v>
      </c>
      <c r="C76" s="10">
        <f t="shared" si="1"/>
        <v>5</v>
      </c>
      <c r="D76" s="10">
        <f t="shared" si="1"/>
        <v>3.6</v>
      </c>
      <c r="E76" s="10">
        <f t="shared" si="1"/>
        <v>1.4</v>
      </c>
      <c r="F76" s="10">
        <f t="shared" si="1"/>
        <v>0.2</v>
      </c>
      <c r="G76" s="3">
        <f t="shared" si="2"/>
        <v>0.16000000000000003</v>
      </c>
      <c r="H76" s="16">
        <f t="shared" si="3"/>
        <v>0.80000000000000016</v>
      </c>
      <c r="I76" s="16">
        <f t="shared" si="4"/>
        <v>0.57600000000000018</v>
      </c>
      <c r="J76" s="16">
        <f t="shared" si="5"/>
        <v>0.22400000000000003</v>
      </c>
      <c r="K76" s="16">
        <f t="shared" si="6"/>
        <v>3.2000000000000008E-2</v>
      </c>
    </row>
    <row r="77" spans="1:11" x14ac:dyDescent="0.3">
      <c r="A77" s="21">
        <v>6</v>
      </c>
      <c r="B77" s="7">
        <f t="shared" si="0"/>
        <v>0.3</v>
      </c>
      <c r="C77" s="10">
        <f t="shared" si="1"/>
        <v>5.4</v>
      </c>
      <c r="D77" s="10">
        <f t="shared" si="1"/>
        <v>3.9</v>
      </c>
      <c r="E77" s="10">
        <f t="shared" si="1"/>
        <v>1.7</v>
      </c>
      <c r="F77" s="10">
        <f t="shared" si="1"/>
        <v>0.4</v>
      </c>
      <c r="G77" s="3">
        <f t="shared" si="2"/>
        <v>0.09</v>
      </c>
      <c r="H77" s="16">
        <f t="shared" si="3"/>
        <v>0.48599999999999999</v>
      </c>
      <c r="I77" s="16">
        <f t="shared" si="4"/>
        <v>0.35099999999999998</v>
      </c>
      <c r="J77" s="16">
        <f t="shared" si="5"/>
        <v>0.153</v>
      </c>
      <c r="K77" s="16">
        <f t="shared" si="6"/>
        <v>3.5999999999999997E-2</v>
      </c>
    </row>
    <row r="78" spans="1:11" x14ac:dyDescent="0.3">
      <c r="A78" s="21">
        <v>7</v>
      </c>
      <c r="B78" s="7">
        <f t="shared" si="0"/>
        <v>0.6</v>
      </c>
      <c r="C78" s="10">
        <f t="shared" si="1"/>
        <v>4.5999999999999996</v>
      </c>
      <c r="D78" s="10">
        <f t="shared" si="1"/>
        <v>3.4</v>
      </c>
      <c r="E78" s="10">
        <f t="shared" si="1"/>
        <v>1.4</v>
      </c>
      <c r="F78" s="10">
        <f t="shared" si="1"/>
        <v>0.3</v>
      </c>
      <c r="G78" s="3">
        <f t="shared" si="2"/>
        <v>0.36</v>
      </c>
      <c r="H78" s="16">
        <f t="shared" si="3"/>
        <v>1.6559999999999999</v>
      </c>
      <c r="I78" s="16">
        <f t="shared" si="4"/>
        <v>1.224</v>
      </c>
      <c r="J78" s="16">
        <f t="shared" si="5"/>
        <v>0.504</v>
      </c>
      <c r="K78" s="16">
        <f t="shared" si="6"/>
        <v>0.108</v>
      </c>
    </row>
    <row r="79" spans="1:11" x14ac:dyDescent="0.3">
      <c r="A79" s="21">
        <v>8</v>
      </c>
      <c r="B79" s="7">
        <f t="shared" si="0"/>
        <v>0.1</v>
      </c>
      <c r="C79" s="10">
        <f t="shared" si="1"/>
        <v>5</v>
      </c>
      <c r="D79" s="10">
        <f t="shared" si="1"/>
        <v>3.4</v>
      </c>
      <c r="E79" s="10">
        <f t="shared" si="1"/>
        <v>1.5</v>
      </c>
      <c r="F79" s="10">
        <f t="shared" si="1"/>
        <v>0.2</v>
      </c>
      <c r="G79" s="3">
        <f t="shared" si="2"/>
        <v>1.0000000000000002E-2</v>
      </c>
      <c r="H79" s="16">
        <f t="shared" si="3"/>
        <v>5.000000000000001E-2</v>
      </c>
      <c r="I79" s="16">
        <f t="shared" si="4"/>
        <v>3.4000000000000002E-2</v>
      </c>
      <c r="J79" s="16">
        <f t="shared" si="5"/>
        <v>1.5000000000000003E-2</v>
      </c>
      <c r="K79" s="16">
        <f t="shared" si="6"/>
        <v>2.0000000000000005E-3</v>
      </c>
    </row>
    <row r="80" spans="1:11" x14ac:dyDescent="0.3">
      <c r="A80" s="21">
        <v>9</v>
      </c>
      <c r="B80" s="7">
        <f t="shared" si="0"/>
        <v>0.2</v>
      </c>
      <c r="C80" s="10">
        <f t="shared" si="1"/>
        <v>4.4000000000000004</v>
      </c>
      <c r="D80" s="10">
        <f t="shared" si="1"/>
        <v>2.9</v>
      </c>
      <c r="E80" s="10">
        <f t="shared" si="1"/>
        <v>1.4</v>
      </c>
      <c r="F80" s="10">
        <f t="shared" si="1"/>
        <v>0.2</v>
      </c>
      <c r="G80" s="3">
        <f t="shared" si="2"/>
        <v>4.0000000000000008E-2</v>
      </c>
      <c r="H80" s="16">
        <f t="shared" si="3"/>
        <v>0.17600000000000005</v>
      </c>
      <c r="I80" s="16">
        <f t="shared" si="4"/>
        <v>0.11600000000000002</v>
      </c>
      <c r="J80" s="16">
        <f t="shared" si="5"/>
        <v>5.6000000000000008E-2</v>
      </c>
      <c r="K80" s="16">
        <f t="shared" si="6"/>
        <v>8.0000000000000019E-3</v>
      </c>
    </row>
    <row r="81" spans="1:11" x14ac:dyDescent="0.3">
      <c r="A81" s="21">
        <v>10</v>
      </c>
      <c r="B81" s="44">
        <f t="shared" si="0"/>
        <v>0.2</v>
      </c>
      <c r="C81" s="10">
        <f t="shared" si="1"/>
        <v>4.9000000000000004</v>
      </c>
      <c r="D81" s="10">
        <f t="shared" si="1"/>
        <v>3.1</v>
      </c>
      <c r="E81" s="10">
        <f t="shared" si="1"/>
        <v>1.5</v>
      </c>
      <c r="F81" s="10">
        <f t="shared" si="1"/>
        <v>0.1</v>
      </c>
      <c r="G81" s="3">
        <f t="shared" si="2"/>
        <v>4.0000000000000008E-2</v>
      </c>
      <c r="H81" s="16">
        <f t="shared" si="3"/>
        <v>0.19600000000000006</v>
      </c>
      <c r="I81" s="16">
        <f t="shared" si="4"/>
        <v>0.12400000000000003</v>
      </c>
      <c r="J81" s="16">
        <f t="shared" si="5"/>
        <v>6.0000000000000012E-2</v>
      </c>
      <c r="K81" s="16">
        <f t="shared" si="6"/>
        <v>4.000000000000001E-3</v>
      </c>
    </row>
    <row r="82" spans="1:11" x14ac:dyDescent="0.3">
      <c r="A82" s="21">
        <v>11</v>
      </c>
      <c r="B82" s="8">
        <f t="shared" si="0"/>
        <v>0.6</v>
      </c>
      <c r="C82" s="11">
        <f t="shared" si="1"/>
        <v>6</v>
      </c>
      <c r="D82" s="11">
        <f t="shared" si="1"/>
        <v>2.7</v>
      </c>
      <c r="E82" s="11">
        <f t="shared" si="1"/>
        <v>5.0999999999999996</v>
      </c>
      <c r="F82" s="11">
        <f t="shared" si="1"/>
        <v>1.6</v>
      </c>
      <c r="G82" s="3">
        <f t="shared" si="2"/>
        <v>0.36</v>
      </c>
      <c r="H82" s="16">
        <f t="shared" si="3"/>
        <v>2.16</v>
      </c>
      <c r="I82" s="16">
        <f t="shared" si="4"/>
        <v>0.97199999999999998</v>
      </c>
      <c r="J82" s="16">
        <f t="shared" si="5"/>
        <v>1.8359999999999999</v>
      </c>
      <c r="K82" s="16">
        <f t="shared" si="6"/>
        <v>0.57599999999999996</v>
      </c>
    </row>
    <row r="83" spans="1:11" x14ac:dyDescent="0.3">
      <c r="A83" s="21">
        <v>12</v>
      </c>
      <c r="B83" s="8">
        <f t="shared" si="0"/>
        <v>0.2</v>
      </c>
      <c r="C83" s="11">
        <f t="shared" si="1"/>
        <v>5.4</v>
      </c>
      <c r="D83" s="11">
        <f t="shared" si="1"/>
        <v>3</v>
      </c>
      <c r="E83" s="11">
        <f t="shared" si="1"/>
        <v>4.5</v>
      </c>
      <c r="F83" s="11">
        <f t="shared" si="1"/>
        <v>1.5</v>
      </c>
      <c r="G83" s="3">
        <f t="shared" si="2"/>
        <v>4.0000000000000008E-2</v>
      </c>
      <c r="H83" s="16">
        <f t="shared" si="3"/>
        <v>0.21600000000000005</v>
      </c>
      <c r="I83" s="16">
        <f t="shared" si="4"/>
        <v>0.12000000000000002</v>
      </c>
      <c r="J83" s="16">
        <f t="shared" si="5"/>
        <v>0.18000000000000005</v>
      </c>
      <c r="K83" s="16">
        <f t="shared" si="6"/>
        <v>6.0000000000000012E-2</v>
      </c>
    </row>
    <row r="84" spans="1:11" x14ac:dyDescent="0.3">
      <c r="A84" s="21">
        <v>13</v>
      </c>
      <c r="B84" s="8">
        <f t="shared" si="0"/>
        <v>0.9</v>
      </c>
      <c r="C84" s="11">
        <f t="shared" si="1"/>
        <v>6</v>
      </c>
      <c r="D84" s="11">
        <f t="shared" si="1"/>
        <v>3.4</v>
      </c>
      <c r="E84" s="11">
        <f t="shared" si="1"/>
        <v>4.5</v>
      </c>
      <c r="F84" s="11">
        <f t="shared" si="1"/>
        <v>1.6</v>
      </c>
      <c r="G84" s="3">
        <f t="shared" si="2"/>
        <v>0.81</v>
      </c>
      <c r="H84" s="16">
        <f t="shared" si="3"/>
        <v>4.8600000000000003</v>
      </c>
      <c r="I84" s="16">
        <f t="shared" si="4"/>
        <v>2.754</v>
      </c>
      <c r="J84" s="16">
        <f t="shared" si="5"/>
        <v>3.6450000000000005</v>
      </c>
      <c r="K84" s="16">
        <f t="shared" si="6"/>
        <v>1.2960000000000003</v>
      </c>
    </row>
    <row r="85" spans="1:11" x14ac:dyDescent="0.3">
      <c r="A85" s="21">
        <v>14</v>
      </c>
      <c r="B85" s="8">
        <f t="shared" si="0"/>
        <v>0.5</v>
      </c>
      <c r="C85" s="11">
        <f t="shared" si="1"/>
        <v>6.7</v>
      </c>
      <c r="D85" s="11">
        <f t="shared" si="1"/>
        <v>3.1</v>
      </c>
      <c r="E85" s="11">
        <f t="shared" si="1"/>
        <v>4.7</v>
      </c>
      <c r="F85" s="11">
        <f t="shared" si="1"/>
        <v>1.5</v>
      </c>
      <c r="G85" s="3">
        <f t="shared" si="2"/>
        <v>0.25</v>
      </c>
      <c r="H85" s="16">
        <f t="shared" si="3"/>
        <v>1.675</v>
      </c>
      <c r="I85" s="16">
        <f t="shared" si="4"/>
        <v>0.77500000000000002</v>
      </c>
      <c r="J85" s="16">
        <f t="shared" si="5"/>
        <v>1.175</v>
      </c>
      <c r="K85" s="16">
        <f t="shared" si="6"/>
        <v>0.375</v>
      </c>
    </row>
    <row r="86" spans="1:11" x14ac:dyDescent="0.3">
      <c r="A86" s="21">
        <v>15</v>
      </c>
      <c r="B86" s="8">
        <f t="shared" si="0"/>
        <v>0.8</v>
      </c>
      <c r="C86" s="11">
        <f t="shared" si="1"/>
        <v>6.3</v>
      </c>
      <c r="D86" s="11">
        <f t="shared" si="1"/>
        <v>2.2999999999999998</v>
      </c>
      <c r="E86" s="11">
        <f t="shared" si="1"/>
        <v>4.4000000000000004</v>
      </c>
      <c r="F86" s="11">
        <f t="shared" si="1"/>
        <v>1.3</v>
      </c>
      <c r="G86" s="3">
        <f t="shared" si="2"/>
        <v>0.64000000000000012</v>
      </c>
      <c r="H86" s="16">
        <f t="shared" si="3"/>
        <v>4.0320000000000009</v>
      </c>
      <c r="I86" s="16">
        <f t="shared" si="4"/>
        <v>1.4720000000000002</v>
      </c>
      <c r="J86" s="16">
        <f t="shared" si="5"/>
        <v>2.8160000000000007</v>
      </c>
      <c r="K86" s="16">
        <f t="shared" si="6"/>
        <v>0.83200000000000018</v>
      </c>
    </row>
    <row r="87" spans="1:11" x14ac:dyDescent="0.3">
      <c r="A87" s="21">
        <v>16</v>
      </c>
      <c r="B87" s="8">
        <f t="shared" si="0"/>
        <v>0.5</v>
      </c>
      <c r="C87" s="11">
        <f t="shared" si="1"/>
        <v>5.6</v>
      </c>
      <c r="D87" s="11">
        <f t="shared" si="1"/>
        <v>3</v>
      </c>
      <c r="E87" s="11">
        <f t="shared" si="1"/>
        <v>4.0999999999999996</v>
      </c>
      <c r="F87" s="11">
        <f t="shared" si="1"/>
        <v>1.3</v>
      </c>
      <c r="G87" s="3">
        <f t="shared" si="2"/>
        <v>0.25</v>
      </c>
      <c r="H87" s="16">
        <f t="shared" si="3"/>
        <v>1.4</v>
      </c>
      <c r="I87" s="16">
        <f t="shared" si="4"/>
        <v>0.75</v>
      </c>
      <c r="J87" s="16">
        <f t="shared" si="5"/>
        <v>1.0249999999999999</v>
      </c>
      <c r="K87" s="16">
        <f t="shared" si="6"/>
        <v>0.32500000000000001</v>
      </c>
    </row>
    <row r="88" spans="1:11" x14ac:dyDescent="0.3">
      <c r="A88" s="21">
        <v>17</v>
      </c>
      <c r="B88" s="8">
        <f t="shared" si="0"/>
        <v>0.4</v>
      </c>
      <c r="C88" s="11">
        <f t="shared" si="1"/>
        <v>5.5</v>
      </c>
      <c r="D88" s="11">
        <f t="shared" si="1"/>
        <v>2.5</v>
      </c>
      <c r="E88" s="11">
        <f t="shared" si="1"/>
        <v>4</v>
      </c>
      <c r="F88" s="11">
        <f t="shared" si="1"/>
        <v>1.3</v>
      </c>
      <c r="G88" s="3">
        <f t="shared" si="2"/>
        <v>0.16000000000000003</v>
      </c>
      <c r="H88" s="16">
        <f t="shared" si="3"/>
        <v>0.88000000000000012</v>
      </c>
      <c r="I88" s="16">
        <f t="shared" si="4"/>
        <v>0.40000000000000008</v>
      </c>
      <c r="J88" s="16">
        <f t="shared" si="5"/>
        <v>0.64000000000000012</v>
      </c>
      <c r="K88" s="16">
        <f t="shared" si="6"/>
        <v>0.20800000000000005</v>
      </c>
    </row>
    <row r="89" spans="1:11" x14ac:dyDescent="0.3">
      <c r="A89" s="21">
        <v>18</v>
      </c>
      <c r="B89" s="8">
        <f t="shared" si="0"/>
        <v>0.5</v>
      </c>
      <c r="C89" s="11">
        <f t="shared" si="1"/>
        <v>5.5</v>
      </c>
      <c r="D89" s="11">
        <f t="shared" si="1"/>
        <v>2.6</v>
      </c>
      <c r="E89" s="11">
        <f t="shared" si="1"/>
        <v>4.4000000000000004</v>
      </c>
      <c r="F89" s="11">
        <f t="shared" si="1"/>
        <v>1.2</v>
      </c>
      <c r="G89" s="3">
        <f t="shared" si="2"/>
        <v>0.25</v>
      </c>
      <c r="H89" s="16">
        <f t="shared" si="3"/>
        <v>1.375</v>
      </c>
      <c r="I89" s="16">
        <f t="shared" si="4"/>
        <v>0.65</v>
      </c>
      <c r="J89" s="16">
        <f t="shared" si="5"/>
        <v>1.1000000000000001</v>
      </c>
      <c r="K89" s="16">
        <f t="shared" si="6"/>
        <v>0.3</v>
      </c>
    </row>
    <row r="90" spans="1:11" x14ac:dyDescent="0.3">
      <c r="A90" s="21">
        <v>19</v>
      </c>
      <c r="B90" s="8">
        <f t="shared" si="0"/>
        <v>0.4</v>
      </c>
      <c r="C90" s="11">
        <f t="shared" si="1"/>
        <v>6.1</v>
      </c>
      <c r="D90" s="11">
        <f t="shared" si="1"/>
        <v>3</v>
      </c>
      <c r="E90" s="11">
        <f t="shared" si="1"/>
        <v>4.5999999999999996</v>
      </c>
      <c r="F90" s="11">
        <f t="shared" si="1"/>
        <v>1.4</v>
      </c>
      <c r="G90" s="3">
        <f t="shared" si="2"/>
        <v>0.16000000000000003</v>
      </c>
      <c r="H90" s="16">
        <f t="shared" si="3"/>
        <v>0.97600000000000009</v>
      </c>
      <c r="I90" s="16">
        <f t="shared" si="4"/>
        <v>0.48000000000000009</v>
      </c>
      <c r="J90" s="16">
        <f t="shared" si="5"/>
        <v>0.7360000000000001</v>
      </c>
      <c r="K90" s="16">
        <f t="shared" si="6"/>
        <v>0.22400000000000003</v>
      </c>
    </row>
    <row r="91" spans="1:11" x14ac:dyDescent="0.3">
      <c r="A91" s="21">
        <v>20</v>
      </c>
      <c r="B91" s="8">
        <f t="shared" si="0"/>
        <v>0.6</v>
      </c>
      <c r="C91" s="11">
        <f t="shared" si="1"/>
        <v>5.0999999999999996</v>
      </c>
      <c r="D91" s="11">
        <f t="shared" si="1"/>
        <v>2.5</v>
      </c>
      <c r="E91" s="11">
        <f t="shared" si="1"/>
        <v>3</v>
      </c>
      <c r="F91" s="11">
        <f t="shared" si="1"/>
        <v>1.1000000000000001</v>
      </c>
      <c r="G91" s="3">
        <f t="shared" si="2"/>
        <v>0.36</v>
      </c>
      <c r="H91" s="16">
        <f t="shared" si="3"/>
        <v>1.8359999999999999</v>
      </c>
      <c r="I91" s="16">
        <f t="shared" si="4"/>
        <v>0.89999999999999991</v>
      </c>
      <c r="J91" s="16">
        <f t="shared" si="5"/>
        <v>1.08</v>
      </c>
      <c r="K91" s="16">
        <f t="shared" si="6"/>
        <v>0.39600000000000002</v>
      </c>
    </row>
    <row r="92" spans="1:11" x14ac:dyDescent="0.3">
      <c r="A92" s="21">
        <v>21</v>
      </c>
      <c r="B92" s="8">
        <f t="shared" si="0"/>
        <v>0.8</v>
      </c>
      <c r="C92" s="11">
        <f t="shared" si="1"/>
        <v>5.7</v>
      </c>
      <c r="D92" s="11">
        <f t="shared" si="1"/>
        <v>2.8</v>
      </c>
      <c r="E92" s="11">
        <f t="shared" si="1"/>
        <v>4.0999999999999996</v>
      </c>
      <c r="F92" s="11">
        <f t="shared" si="1"/>
        <v>1.3</v>
      </c>
      <c r="G92" s="3">
        <f t="shared" si="2"/>
        <v>0.64000000000000012</v>
      </c>
      <c r="H92" s="16">
        <f t="shared" si="3"/>
        <v>3.648000000000001</v>
      </c>
      <c r="I92" s="16">
        <f t="shared" si="4"/>
        <v>1.7920000000000003</v>
      </c>
      <c r="J92" s="16">
        <f t="shared" si="5"/>
        <v>2.6240000000000001</v>
      </c>
      <c r="K92" s="16">
        <f t="shared" si="6"/>
        <v>0.83200000000000018</v>
      </c>
    </row>
    <row r="93" spans="1:11" x14ac:dyDescent="0.3">
      <c r="A93" s="21">
        <v>22</v>
      </c>
      <c r="B93" s="8">
        <f t="shared" si="0"/>
        <v>0.8</v>
      </c>
      <c r="C93" s="10">
        <f t="shared" si="1"/>
        <v>6.4</v>
      </c>
      <c r="D93" s="10">
        <f t="shared" si="1"/>
        <v>2.8</v>
      </c>
      <c r="E93" s="10">
        <f t="shared" si="1"/>
        <v>5.6</v>
      </c>
      <c r="F93" s="10">
        <f t="shared" si="1"/>
        <v>2.1</v>
      </c>
      <c r="G93" s="3">
        <f t="shared" si="2"/>
        <v>0.64000000000000012</v>
      </c>
      <c r="H93" s="16">
        <f t="shared" si="3"/>
        <v>4.096000000000001</v>
      </c>
      <c r="I93" s="16">
        <f t="shared" si="4"/>
        <v>1.7920000000000003</v>
      </c>
      <c r="J93" s="16">
        <f t="shared" si="5"/>
        <v>3.5840000000000005</v>
      </c>
      <c r="K93" s="16">
        <f t="shared" si="6"/>
        <v>1.3440000000000003</v>
      </c>
    </row>
    <row r="94" spans="1:11" x14ac:dyDescent="0.3">
      <c r="A94" s="21">
        <v>23</v>
      </c>
      <c r="B94" s="8">
        <f t="shared" si="0"/>
        <v>0.7</v>
      </c>
      <c r="C94" s="10">
        <f t="shared" si="1"/>
        <v>7.2</v>
      </c>
      <c r="D94" s="10">
        <f t="shared" si="1"/>
        <v>3</v>
      </c>
      <c r="E94" s="10">
        <f t="shared" si="1"/>
        <v>5.8</v>
      </c>
      <c r="F94" s="10">
        <f t="shared" si="1"/>
        <v>1.6</v>
      </c>
      <c r="G94" s="3">
        <f t="shared" si="2"/>
        <v>0.48999999999999994</v>
      </c>
      <c r="H94" s="16">
        <f t="shared" si="3"/>
        <v>3.5279999999999996</v>
      </c>
      <c r="I94" s="16">
        <f t="shared" si="4"/>
        <v>1.4699999999999998</v>
      </c>
      <c r="J94" s="16">
        <f t="shared" si="5"/>
        <v>2.8419999999999996</v>
      </c>
      <c r="K94" s="16">
        <f t="shared" si="6"/>
        <v>0.78399999999999992</v>
      </c>
    </row>
    <row r="95" spans="1:11" x14ac:dyDescent="0.3">
      <c r="A95" s="21">
        <v>24</v>
      </c>
      <c r="B95" s="8">
        <f t="shared" si="0"/>
        <v>0.1</v>
      </c>
      <c r="C95" s="10">
        <f t="shared" si="1"/>
        <v>7.4</v>
      </c>
      <c r="D95" s="10">
        <f t="shared" si="1"/>
        <v>2.8</v>
      </c>
      <c r="E95" s="10">
        <f t="shared" si="1"/>
        <v>6.1</v>
      </c>
      <c r="F95" s="10">
        <f t="shared" si="1"/>
        <v>1.9</v>
      </c>
      <c r="G95" s="3">
        <f t="shared" si="2"/>
        <v>1.0000000000000002E-2</v>
      </c>
      <c r="H95" s="16">
        <f t="shared" si="3"/>
        <v>7.4000000000000024E-2</v>
      </c>
      <c r="I95" s="16">
        <f t="shared" si="4"/>
        <v>2.8000000000000004E-2</v>
      </c>
      <c r="J95" s="16">
        <f t="shared" si="5"/>
        <v>6.1000000000000006E-2</v>
      </c>
      <c r="K95" s="16">
        <f t="shared" si="6"/>
        <v>1.9000000000000003E-2</v>
      </c>
    </row>
    <row r="96" spans="1:11" x14ac:dyDescent="0.3">
      <c r="A96" s="21">
        <v>25</v>
      </c>
      <c r="B96" s="8">
        <f t="shared" si="0"/>
        <v>0.8</v>
      </c>
      <c r="C96" s="10">
        <f t="shared" si="1"/>
        <v>7.9</v>
      </c>
      <c r="D96" s="10">
        <f t="shared" si="1"/>
        <v>3.8</v>
      </c>
      <c r="E96" s="10">
        <f t="shared" si="1"/>
        <v>6.4</v>
      </c>
      <c r="F96" s="10">
        <f t="shared" si="1"/>
        <v>2</v>
      </c>
      <c r="G96" s="3">
        <f t="shared" si="2"/>
        <v>0.64000000000000012</v>
      </c>
      <c r="H96" s="16">
        <f t="shared" si="3"/>
        <v>5.0560000000000009</v>
      </c>
      <c r="I96" s="16">
        <f t="shared" si="4"/>
        <v>2.4320000000000004</v>
      </c>
      <c r="J96" s="16">
        <f t="shared" si="5"/>
        <v>4.096000000000001</v>
      </c>
      <c r="K96" s="16">
        <f t="shared" si="6"/>
        <v>1.2800000000000002</v>
      </c>
    </row>
    <row r="97" spans="1:11" x14ac:dyDescent="0.3">
      <c r="A97" s="21">
        <v>26</v>
      </c>
      <c r="B97" s="8">
        <f t="shared" si="0"/>
        <v>0.3</v>
      </c>
      <c r="C97" s="10">
        <f t="shared" si="1"/>
        <v>6.4</v>
      </c>
      <c r="D97" s="10">
        <f t="shared" si="1"/>
        <v>2.8</v>
      </c>
      <c r="E97" s="10">
        <f t="shared" si="1"/>
        <v>5.6</v>
      </c>
      <c r="F97" s="10">
        <f t="shared" si="1"/>
        <v>2.2000000000000002</v>
      </c>
      <c r="G97" s="3">
        <f t="shared" si="2"/>
        <v>0.09</v>
      </c>
      <c r="H97" s="16">
        <f t="shared" si="3"/>
        <v>0.57599999999999996</v>
      </c>
      <c r="I97" s="16">
        <f t="shared" si="4"/>
        <v>0.252</v>
      </c>
      <c r="J97" s="16">
        <f t="shared" si="5"/>
        <v>0.504</v>
      </c>
      <c r="K97" s="16">
        <f t="shared" si="6"/>
        <v>0.19800000000000001</v>
      </c>
    </row>
    <row r="98" spans="1:11" x14ac:dyDescent="0.3">
      <c r="A98" s="21">
        <v>27</v>
      </c>
      <c r="B98" s="8">
        <f t="shared" si="0"/>
        <v>0.2</v>
      </c>
      <c r="C98" s="10">
        <f t="shared" si="1"/>
        <v>6.3</v>
      </c>
      <c r="D98" s="10">
        <f t="shared" si="1"/>
        <v>2.8</v>
      </c>
      <c r="E98" s="10">
        <f t="shared" si="1"/>
        <v>5.0999999999999996</v>
      </c>
      <c r="F98" s="10">
        <f t="shared" si="1"/>
        <v>1.5</v>
      </c>
      <c r="G98" s="3">
        <f t="shared" si="2"/>
        <v>4.0000000000000008E-2</v>
      </c>
      <c r="H98" s="16">
        <f t="shared" si="3"/>
        <v>0.25200000000000006</v>
      </c>
      <c r="I98" s="16">
        <f t="shared" si="4"/>
        <v>0.11200000000000002</v>
      </c>
      <c r="J98" s="16">
        <f t="shared" si="5"/>
        <v>0.20400000000000001</v>
      </c>
      <c r="K98" s="16">
        <f t="shared" si="6"/>
        <v>6.0000000000000012E-2</v>
      </c>
    </row>
    <row r="99" spans="1:11" x14ac:dyDescent="0.3">
      <c r="A99" s="21">
        <v>28</v>
      </c>
      <c r="B99" s="8">
        <f t="shared" si="0"/>
        <v>0.7</v>
      </c>
      <c r="C99" s="11">
        <f t="shared" si="1"/>
        <v>6.3</v>
      </c>
      <c r="D99" s="11">
        <f t="shared" si="1"/>
        <v>3.3</v>
      </c>
      <c r="E99" s="11">
        <f t="shared" si="1"/>
        <v>6</v>
      </c>
      <c r="F99" s="11">
        <f t="shared" si="1"/>
        <v>2.5</v>
      </c>
      <c r="G99" s="3">
        <f t="shared" si="2"/>
        <v>0.48999999999999994</v>
      </c>
      <c r="H99" s="16">
        <f t="shared" si="3"/>
        <v>3.0869999999999993</v>
      </c>
      <c r="I99" s="16">
        <f t="shared" si="4"/>
        <v>1.6169999999999998</v>
      </c>
      <c r="J99" s="16">
        <f t="shared" si="5"/>
        <v>2.9399999999999995</v>
      </c>
      <c r="K99" s="16">
        <f t="shared" si="6"/>
        <v>1.2249999999999999</v>
      </c>
    </row>
    <row r="100" spans="1:11" x14ac:dyDescent="0.3">
      <c r="A100" s="21">
        <v>29</v>
      </c>
      <c r="B100" s="8">
        <f t="shared" si="0"/>
        <v>0.2</v>
      </c>
      <c r="C100" s="11">
        <f t="shared" si="1"/>
        <v>5.8</v>
      </c>
      <c r="D100" s="11">
        <f t="shared" si="1"/>
        <v>2.7</v>
      </c>
      <c r="E100" s="11">
        <f t="shared" si="1"/>
        <v>5.0999999999999996</v>
      </c>
      <c r="F100" s="11">
        <f t="shared" si="1"/>
        <v>1.9</v>
      </c>
      <c r="G100" s="3">
        <f t="shared" si="2"/>
        <v>4.0000000000000008E-2</v>
      </c>
      <c r="H100" s="16">
        <f t="shared" si="3"/>
        <v>0.23200000000000004</v>
      </c>
      <c r="I100" s="16">
        <f t="shared" si="4"/>
        <v>0.10800000000000003</v>
      </c>
      <c r="J100" s="16">
        <f t="shared" si="5"/>
        <v>0.20400000000000001</v>
      </c>
      <c r="K100" s="16">
        <f t="shared" si="6"/>
        <v>7.6000000000000012E-2</v>
      </c>
    </row>
    <row r="101" spans="1:11" x14ac:dyDescent="0.3">
      <c r="A101" s="21">
        <v>30</v>
      </c>
      <c r="B101" s="8">
        <f t="shared" si="0"/>
        <v>0.9</v>
      </c>
      <c r="C101" s="11">
        <f t="shared" si="1"/>
        <v>7.1</v>
      </c>
      <c r="D101" s="11">
        <f t="shared" si="1"/>
        <v>3</v>
      </c>
      <c r="E101" s="11">
        <f t="shared" si="1"/>
        <v>5.9</v>
      </c>
      <c r="F101" s="11">
        <f t="shared" si="1"/>
        <v>2.1</v>
      </c>
      <c r="G101" s="3">
        <f t="shared" si="2"/>
        <v>0.81</v>
      </c>
      <c r="H101" s="16">
        <f t="shared" si="3"/>
        <v>5.7510000000000003</v>
      </c>
      <c r="I101" s="16">
        <f t="shared" si="4"/>
        <v>2.4300000000000002</v>
      </c>
      <c r="J101" s="16">
        <f t="shared" si="5"/>
        <v>4.7790000000000008</v>
      </c>
      <c r="K101" s="16">
        <f t="shared" si="6"/>
        <v>1.7010000000000003</v>
      </c>
    </row>
    <row r="102" spans="1:11" x14ac:dyDescent="0.3">
      <c r="A102" s="58" t="s">
        <v>24</v>
      </c>
      <c r="B102" s="58"/>
      <c r="C102" s="58"/>
      <c r="D102" s="58"/>
      <c r="E102" s="58"/>
      <c r="F102" s="58"/>
      <c r="G102" s="17">
        <f>SUM(G72:G101)</f>
        <v>8.8000000000000025</v>
      </c>
      <c r="H102" s="18">
        <f>SUM(H72:H101)</f>
        <v>53.424999999999997</v>
      </c>
      <c r="I102" s="18">
        <f>SUM(I72:I101)</f>
        <v>26.661999999999999</v>
      </c>
      <c r="J102" s="18">
        <f>SUM(J72:J101)</f>
        <v>38.433000000000007</v>
      </c>
      <c r="K102" s="18">
        <f>SUM(K72:K101)</f>
        <v>12.487000000000002</v>
      </c>
    </row>
    <row r="105" spans="1:11" x14ac:dyDescent="0.3">
      <c r="A105" t="s">
        <v>25</v>
      </c>
    </row>
    <row r="106" spans="1:11" ht="15.6" customHeight="1" x14ac:dyDescent="0.3">
      <c r="A106" s="59" t="s">
        <v>12</v>
      </c>
      <c r="B106" s="56" t="s">
        <v>17</v>
      </c>
      <c r="C106" s="59" t="s">
        <v>18</v>
      </c>
      <c r="D106" s="59"/>
      <c r="E106" s="59"/>
      <c r="F106" s="59"/>
      <c r="G106" s="56" t="s">
        <v>26</v>
      </c>
      <c r="H106" s="56" t="s">
        <v>27</v>
      </c>
      <c r="I106" s="56" t="s">
        <v>28</v>
      </c>
      <c r="J106" s="56" t="s">
        <v>29</v>
      </c>
      <c r="K106" s="56" t="s">
        <v>30</v>
      </c>
    </row>
    <row r="107" spans="1:11" x14ac:dyDescent="0.3">
      <c r="A107" s="59"/>
      <c r="B107" s="57"/>
      <c r="C107" s="14">
        <v>1</v>
      </c>
      <c r="D107" s="14">
        <v>2</v>
      </c>
      <c r="E107" s="14">
        <v>3</v>
      </c>
      <c r="F107" s="15">
        <v>4</v>
      </c>
      <c r="G107" s="57"/>
      <c r="H107" s="57"/>
      <c r="I107" s="57"/>
      <c r="J107" s="57"/>
      <c r="K107" s="57"/>
    </row>
    <row r="108" spans="1:11" x14ac:dyDescent="0.3">
      <c r="A108" s="21">
        <v>1</v>
      </c>
      <c r="B108" s="6">
        <f t="shared" ref="B108:B137" si="7">C37</f>
        <v>0.7</v>
      </c>
      <c r="C108" s="10">
        <f t="shared" ref="C108:F137" si="8">B4</f>
        <v>5.0999999999999996</v>
      </c>
      <c r="D108" s="10">
        <f t="shared" si="8"/>
        <v>3.5</v>
      </c>
      <c r="E108" s="10">
        <f t="shared" si="8"/>
        <v>1.4</v>
      </c>
      <c r="F108" s="10">
        <f t="shared" si="8"/>
        <v>0.2</v>
      </c>
      <c r="G108" s="3">
        <f>B108^$H$7</f>
        <v>0.48999999999999994</v>
      </c>
      <c r="H108" s="16">
        <f>C108*G108</f>
        <v>2.4989999999999997</v>
      </c>
      <c r="I108" s="16">
        <f>G108*D108</f>
        <v>1.7149999999999999</v>
      </c>
      <c r="J108" s="16">
        <f>G108*E108</f>
        <v>0.68599999999999983</v>
      </c>
      <c r="K108" s="16">
        <f>G108*F108</f>
        <v>9.799999999999999E-2</v>
      </c>
    </row>
    <row r="109" spans="1:11" x14ac:dyDescent="0.3">
      <c r="A109" s="21">
        <v>2</v>
      </c>
      <c r="B109" s="6">
        <f t="shared" si="7"/>
        <v>0.8</v>
      </c>
      <c r="C109" s="10">
        <f t="shared" si="8"/>
        <v>4.9000000000000004</v>
      </c>
      <c r="D109" s="10">
        <f t="shared" si="8"/>
        <v>3</v>
      </c>
      <c r="E109" s="10">
        <f t="shared" si="8"/>
        <v>1.4</v>
      </c>
      <c r="F109" s="10">
        <f t="shared" si="8"/>
        <v>0.2</v>
      </c>
      <c r="G109" s="3">
        <f t="shared" ref="G109:G137" si="9">B109^$H$7</f>
        <v>0.64000000000000012</v>
      </c>
      <c r="H109" s="16">
        <f t="shared" ref="H109:H137" si="10">C109*G109</f>
        <v>3.136000000000001</v>
      </c>
      <c r="I109" s="16">
        <f t="shared" ref="I109:I137" si="11">G109*D109</f>
        <v>1.9200000000000004</v>
      </c>
      <c r="J109" s="16">
        <f t="shared" ref="J109:J137" si="12">G109*E109</f>
        <v>0.89600000000000013</v>
      </c>
      <c r="K109" s="16">
        <f t="shared" ref="K109:K137" si="13">G109*F109</f>
        <v>0.12800000000000003</v>
      </c>
    </row>
    <row r="110" spans="1:11" x14ac:dyDescent="0.3">
      <c r="A110" s="21">
        <v>3</v>
      </c>
      <c r="B110" s="6">
        <f t="shared" si="7"/>
        <v>0.6</v>
      </c>
      <c r="C110" s="10">
        <f t="shared" si="8"/>
        <v>4.7</v>
      </c>
      <c r="D110" s="10">
        <f t="shared" si="8"/>
        <v>3.2</v>
      </c>
      <c r="E110" s="10">
        <f t="shared" si="8"/>
        <v>1.3</v>
      </c>
      <c r="F110" s="10">
        <f t="shared" si="8"/>
        <v>0.2</v>
      </c>
      <c r="G110" s="3">
        <f t="shared" si="9"/>
        <v>0.36</v>
      </c>
      <c r="H110" s="16">
        <f t="shared" si="10"/>
        <v>1.6919999999999999</v>
      </c>
      <c r="I110" s="16">
        <f t="shared" si="11"/>
        <v>1.1519999999999999</v>
      </c>
      <c r="J110" s="16">
        <f t="shared" si="12"/>
        <v>0.46799999999999997</v>
      </c>
      <c r="K110" s="16">
        <f t="shared" si="13"/>
        <v>7.1999999999999995E-2</v>
      </c>
    </row>
    <row r="111" spans="1:11" x14ac:dyDescent="0.3">
      <c r="A111" s="21">
        <v>4</v>
      </c>
      <c r="B111" s="6">
        <f t="shared" si="7"/>
        <v>0.2</v>
      </c>
      <c r="C111" s="10">
        <f t="shared" si="8"/>
        <v>4.5999999999999996</v>
      </c>
      <c r="D111" s="10">
        <f t="shared" si="8"/>
        <v>3.1</v>
      </c>
      <c r="E111" s="10">
        <f t="shared" si="8"/>
        <v>1.5</v>
      </c>
      <c r="F111" s="10">
        <f t="shared" si="8"/>
        <v>0.2</v>
      </c>
      <c r="G111" s="3">
        <f t="shared" si="9"/>
        <v>4.0000000000000008E-2</v>
      </c>
      <c r="H111" s="16">
        <f t="shared" si="10"/>
        <v>0.18400000000000002</v>
      </c>
      <c r="I111" s="16">
        <f t="shared" si="11"/>
        <v>0.12400000000000003</v>
      </c>
      <c r="J111" s="16">
        <f t="shared" si="12"/>
        <v>6.0000000000000012E-2</v>
      </c>
      <c r="K111" s="16">
        <f t="shared" si="13"/>
        <v>8.0000000000000019E-3</v>
      </c>
    </row>
    <row r="112" spans="1:11" x14ac:dyDescent="0.3">
      <c r="A112" s="21">
        <v>5</v>
      </c>
      <c r="B112" s="6">
        <f t="shared" si="7"/>
        <v>0.6</v>
      </c>
      <c r="C112" s="10">
        <f t="shared" si="8"/>
        <v>5</v>
      </c>
      <c r="D112" s="10">
        <f t="shared" si="8"/>
        <v>3.6</v>
      </c>
      <c r="E112" s="10">
        <f t="shared" si="8"/>
        <v>1.4</v>
      </c>
      <c r="F112" s="10">
        <f t="shared" si="8"/>
        <v>0.2</v>
      </c>
      <c r="G112" s="3">
        <f t="shared" si="9"/>
        <v>0.36</v>
      </c>
      <c r="H112" s="16">
        <f t="shared" si="10"/>
        <v>1.7999999999999998</v>
      </c>
      <c r="I112" s="16">
        <f t="shared" si="11"/>
        <v>1.296</v>
      </c>
      <c r="J112" s="16">
        <f t="shared" si="12"/>
        <v>0.504</v>
      </c>
      <c r="K112" s="16">
        <f t="shared" si="13"/>
        <v>7.1999999999999995E-2</v>
      </c>
    </row>
    <row r="113" spans="1:11" x14ac:dyDescent="0.3">
      <c r="A113" s="21">
        <v>6</v>
      </c>
      <c r="B113" s="7">
        <f t="shared" si="7"/>
        <v>0.7</v>
      </c>
      <c r="C113" s="10">
        <f t="shared" si="8"/>
        <v>5.4</v>
      </c>
      <c r="D113" s="10">
        <f t="shared" si="8"/>
        <v>3.9</v>
      </c>
      <c r="E113" s="10">
        <f t="shared" si="8"/>
        <v>1.7</v>
      </c>
      <c r="F113" s="10">
        <f t="shared" si="8"/>
        <v>0.4</v>
      </c>
      <c r="G113" s="3">
        <f t="shared" si="9"/>
        <v>0.48999999999999994</v>
      </c>
      <c r="H113" s="16">
        <f t="shared" si="10"/>
        <v>2.6459999999999999</v>
      </c>
      <c r="I113" s="16">
        <f t="shared" si="11"/>
        <v>1.9109999999999998</v>
      </c>
      <c r="J113" s="16">
        <f t="shared" si="12"/>
        <v>0.83299999999999985</v>
      </c>
      <c r="K113" s="16">
        <f t="shared" si="13"/>
        <v>0.19599999999999998</v>
      </c>
    </row>
    <row r="114" spans="1:11" x14ac:dyDescent="0.3">
      <c r="A114" s="21">
        <v>7</v>
      </c>
      <c r="B114" s="7">
        <f t="shared" si="7"/>
        <v>0.6</v>
      </c>
      <c r="C114" s="10">
        <f t="shared" si="8"/>
        <v>4.5999999999999996</v>
      </c>
      <c r="D114" s="10">
        <f t="shared" si="8"/>
        <v>3.4</v>
      </c>
      <c r="E114" s="10">
        <f t="shared" si="8"/>
        <v>1.4</v>
      </c>
      <c r="F114" s="10">
        <f t="shared" si="8"/>
        <v>0.3</v>
      </c>
      <c r="G114" s="3">
        <f t="shared" si="9"/>
        <v>0.36</v>
      </c>
      <c r="H114" s="16">
        <f t="shared" si="10"/>
        <v>1.6559999999999999</v>
      </c>
      <c r="I114" s="16">
        <f t="shared" si="11"/>
        <v>1.224</v>
      </c>
      <c r="J114" s="16">
        <f t="shared" si="12"/>
        <v>0.504</v>
      </c>
      <c r="K114" s="16">
        <f t="shared" si="13"/>
        <v>0.108</v>
      </c>
    </row>
    <row r="115" spans="1:11" x14ac:dyDescent="0.3">
      <c r="A115" s="21">
        <v>8</v>
      </c>
      <c r="B115" s="7">
        <f t="shared" si="7"/>
        <v>0.6</v>
      </c>
      <c r="C115" s="10">
        <f t="shared" si="8"/>
        <v>5</v>
      </c>
      <c r="D115" s="10">
        <f t="shared" si="8"/>
        <v>3.4</v>
      </c>
      <c r="E115" s="10">
        <f t="shared" si="8"/>
        <v>1.5</v>
      </c>
      <c r="F115" s="10">
        <f t="shared" si="8"/>
        <v>0.2</v>
      </c>
      <c r="G115" s="3">
        <f t="shared" si="9"/>
        <v>0.36</v>
      </c>
      <c r="H115" s="16">
        <f t="shared" si="10"/>
        <v>1.7999999999999998</v>
      </c>
      <c r="I115" s="16">
        <f t="shared" si="11"/>
        <v>1.224</v>
      </c>
      <c r="J115" s="16">
        <f t="shared" si="12"/>
        <v>0.54</v>
      </c>
      <c r="K115" s="16">
        <f t="shared" si="13"/>
        <v>7.1999999999999995E-2</v>
      </c>
    </row>
    <row r="116" spans="1:11" x14ac:dyDescent="0.3">
      <c r="A116" s="21">
        <v>9</v>
      </c>
      <c r="B116" s="7">
        <f t="shared" si="7"/>
        <v>0.4</v>
      </c>
      <c r="C116" s="10">
        <f t="shared" si="8"/>
        <v>4.4000000000000004</v>
      </c>
      <c r="D116" s="10">
        <f t="shared" si="8"/>
        <v>2.9</v>
      </c>
      <c r="E116" s="10">
        <f t="shared" si="8"/>
        <v>1.4</v>
      </c>
      <c r="F116" s="10">
        <f t="shared" si="8"/>
        <v>0.2</v>
      </c>
      <c r="G116" s="3">
        <f t="shared" si="9"/>
        <v>0.16000000000000003</v>
      </c>
      <c r="H116" s="16">
        <f t="shared" si="10"/>
        <v>0.70400000000000018</v>
      </c>
      <c r="I116" s="16">
        <f t="shared" si="11"/>
        <v>0.46400000000000008</v>
      </c>
      <c r="J116" s="16">
        <f t="shared" si="12"/>
        <v>0.22400000000000003</v>
      </c>
      <c r="K116" s="16">
        <f t="shared" si="13"/>
        <v>3.2000000000000008E-2</v>
      </c>
    </row>
    <row r="117" spans="1:11" x14ac:dyDescent="0.3">
      <c r="A117" s="21">
        <v>10</v>
      </c>
      <c r="B117" s="8">
        <f t="shared" si="7"/>
        <v>0.9</v>
      </c>
      <c r="C117" s="10">
        <f t="shared" si="8"/>
        <v>4.9000000000000004</v>
      </c>
      <c r="D117" s="10">
        <f t="shared" si="8"/>
        <v>3.1</v>
      </c>
      <c r="E117" s="10">
        <f t="shared" si="8"/>
        <v>1.5</v>
      </c>
      <c r="F117" s="10">
        <f t="shared" si="8"/>
        <v>0.1</v>
      </c>
      <c r="G117" s="3">
        <f t="shared" si="9"/>
        <v>0.81</v>
      </c>
      <c r="H117" s="16">
        <f t="shared" si="10"/>
        <v>3.9690000000000007</v>
      </c>
      <c r="I117" s="16">
        <f t="shared" si="11"/>
        <v>2.5110000000000001</v>
      </c>
      <c r="J117" s="16">
        <f t="shared" si="12"/>
        <v>1.2150000000000001</v>
      </c>
      <c r="K117" s="16">
        <f t="shared" si="13"/>
        <v>8.1000000000000016E-2</v>
      </c>
    </row>
    <row r="118" spans="1:11" x14ac:dyDescent="0.3">
      <c r="A118" s="21">
        <v>11</v>
      </c>
      <c r="B118" s="8">
        <f t="shared" si="7"/>
        <v>0.5</v>
      </c>
      <c r="C118" s="11">
        <f t="shared" si="8"/>
        <v>6</v>
      </c>
      <c r="D118" s="11">
        <f t="shared" si="8"/>
        <v>2.7</v>
      </c>
      <c r="E118" s="11">
        <f t="shared" si="8"/>
        <v>5.0999999999999996</v>
      </c>
      <c r="F118" s="11">
        <f t="shared" si="8"/>
        <v>1.6</v>
      </c>
      <c r="G118" s="3">
        <f t="shared" si="9"/>
        <v>0.25</v>
      </c>
      <c r="H118" s="16">
        <f t="shared" si="10"/>
        <v>1.5</v>
      </c>
      <c r="I118" s="16">
        <f t="shared" si="11"/>
        <v>0.67500000000000004</v>
      </c>
      <c r="J118" s="16">
        <f t="shared" si="12"/>
        <v>1.2749999999999999</v>
      </c>
      <c r="K118" s="16">
        <f t="shared" si="13"/>
        <v>0.4</v>
      </c>
    </row>
    <row r="119" spans="1:11" x14ac:dyDescent="0.3">
      <c r="A119" s="21">
        <v>12</v>
      </c>
      <c r="B119" s="8">
        <f t="shared" si="7"/>
        <v>0.2</v>
      </c>
      <c r="C119" s="11">
        <f t="shared" si="8"/>
        <v>5.4</v>
      </c>
      <c r="D119" s="11">
        <f t="shared" si="8"/>
        <v>3</v>
      </c>
      <c r="E119" s="11">
        <f t="shared" si="8"/>
        <v>4.5</v>
      </c>
      <c r="F119" s="11">
        <f t="shared" si="8"/>
        <v>1.5</v>
      </c>
      <c r="G119" s="3">
        <f t="shared" si="9"/>
        <v>4.0000000000000008E-2</v>
      </c>
      <c r="H119" s="16">
        <f t="shared" si="10"/>
        <v>0.21600000000000005</v>
      </c>
      <c r="I119" s="16">
        <f t="shared" si="11"/>
        <v>0.12000000000000002</v>
      </c>
      <c r="J119" s="16">
        <f t="shared" si="12"/>
        <v>0.18000000000000005</v>
      </c>
      <c r="K119" s="16">
        <f t="shared" si="13"/>
        <v>6.0000000000000012E-2</v>
      </c>
    </row>
    <row r="120" spans="1:11" x14ac:dyDescent="0.3">
      <c r="A120" s="21">
        <v>13</v>
      </c>
      <c r="B120" s="8">
        <f t="shared" si="7"/>
        <v>0.6</v>
      </c>
      <c r="C120" s="11">
        <f t="shared" si="8"/>
        <v>6</v>
      </c>
      <c r="D120" s="11">
        <f t="shared" si="8"/>
        <v>3.4</v>
      </c>
      <c r="E120" s="11">
        <f t="shared" si="8"/>
        <v>4.5</v>
      </c>
      <c r="F120" s="11">
        <f t="shared" si="8"/>
        <v>1.6</v>
      </c>
      <c r="G120" s="3">
        <f t="shared" si="9"/>
        <v>0.36</v>
      </c>
      <c r="H120" s="16">
        <f t="shared" si="10"/>
        <v>2.16</v>
      </c>
      <c r="I120" s="16">
        <f t="shared" si="11"/>
        <v>1.224</v>
      </c>
      <c r="J120" s="16">
        <f t="shared" si="12"/>
        <v>1.6199999999999999</v>
      </c>
      <c r="K120" s="16">
        <f t="shared" si="13"/>
        <v>0.57599999999999996</v>
      </c>
    </row>
    <row r="121" spans="1:11" x14ac:dyDescent="0.3">
      <c r="A121" s="21">
        <v>14</v>
      </c>
      <c r="B121" s="8">
        <f t="shared" si="7"/>
        <v>0.1</v>
      </c>
      <c r="C121" s="11">
        <f t="shared" si="8"/>
        <v>6.7</v>
      </c>
      <c r="D121" s="11">
        <f t="shared" si="8"/>
        <v>3.1</v>
      </c>
      <c r="E121" s="11">
        <f t="shared" si="8"/>
        <v>4.7</v>
      </c>
      <c r="F121" s="11">
        <f t="shared" si="8"/>
        <v>1.5</v>
      </c>
      <c r="G121" s="3">
        <f t="shared" si="9"/>
        <v>1.0000000000000002E-2</v>
      </c>
      <c r="H121" s="16">
        <f t="shared" si="10"/>
        <v>6.7000000000000018E-2</v>
      </c>
      <c r="I121" s="16">
        <f t="shared" si="11"/>
        <v>3.1000000000000007E-2</v>
      </c>
      <c r="J121" s="16">
        <f t="shared" si="12"/>
        <v>4.7000000000000014E-2</v>
      </c>
      <c r="K121" s="16">
        <f t="shared" si="13"/>
        <v>1.5000000000000003E-2</v>
      </c>
    </row>
    <row r="122" spans="1:11" x14ac:dyDescent="0.3">
      <c r="A122" s="21">
        <v>15</v>
      </c>
      <c r="B122" s="8">
        <f t="shared" si="7"/>
        <v>0.5</v>
      </c>
      <c r="C122" s="11">
        <f t="shared" si="8"/>
        <v>6.3</v>
      </c>
      <c r="D122" s="11">
        <f t="shared" si="8"/>
        <v>2.2999999999999998</v>
      </c>
      <c r="E122" s="11">
        <f t="shared" si="8"/>
        <v>4.4000000000000004</v>
      </c>
      <c r="F122" s="11">
        <f t="shared" si="8"/>
        <v>1.3</v>
      </c>
      <c r="G122" s="3">
        <f t="shared" si="9"/>
        <v>0.25</v>
      </c>
      <c r="H122" s="16">
        <f t="shared" si="10"/>
        <v>1.575</v>
      </c>
      <c r="I122" s="16">
        <f t="shared" si="11"/>
        <v>0.57499999999999996</v>
      </c>
      <c r="J122" s="16">
        <f t="shared" si="12"/>
        <v>1.1000000000000001</v>
      </c>
      <c r="K122" s="16">
        <f t="shared" si="13"/>
        <v>0.32500000000000001</v>
      </c>
    </row>
    <row r="123" spans="1:11" x14ac:dyDescent="0.3">
      <c r="A123" s="21">
        <v>16</v>
      </c>
      <c r="B123" s="8">
        <f t="shared" si="7"/>
        <v>0.1</v>
      </c>
      <c r="C123" s="11">
        <f t="shared" si="8"/>
        <v>5.6</v>
      </c>
      <c r="D123" s="11">
        <f t="shared" si="8"/>
        <v>3</v>
      </c>
      <c r="E123" s="11">
        <f t="shared" si="8"/>
        <v>4.0999999999999996</v>
      </c>
      <c r="F123" s="11">
        <f t="shared" si="8"/>
        <v>1.3</v>
      </c>
      <c r="G123" s="3">
        <f t="shared" si="9"/>
        <v>1.0000000000000002E-2</v>
      </c>
      <c r="H123" s="16">
        <f t="shared" si="10"/>
        <v>5.6000000000000008E-2</v>
      </c>
      <c r="I123" s="16">
        <f t="shared" si="11"/>
        <v>3.0000000000000006E-2</v>
      </c>
      <c r="J123" s="16">
        <f t="shared" si="12"/>
        <v>4.1000000000000002E-2</v>
      </c>
      <c r="K123" s="16">
        <f t="shared" si="13"/>
        <v>1.3000000000000003E-2</v>
      </c>
    </row>
    <row r="124" spans="1:11" x14ac:dyDescent="0.3">
      <c r="A124" s="21">
        <v>17</v>
      </c>
      <c r="B124" s="8">
        <f t="shared" si="7"/>
        <v>0.2</v>
      </c>
      <c r="C124" s="11">
        <f t="shared" si="8"/>
        <v>5.5</v>
      </c>
      <c r="D124" s="11">
        <f t="shared" si="8"/>
        <v>2.5</v>
      </c>
      <c r="E124" s="11">
        <f t="shared" si="8"/>
        <v>4</v>
      </c>
      <c r="F124" s="11">
        <f t="shared" si="8"/>
        <v>1.3</v>
      </c>
      <c r="G124" s="3">
        <f t="shared" si="9"/>
        <v>4.0000000000000008E-2</v>
      </c>
      <c r="H124" s="16">
        <f t="shared" si="10"/>
        <v>0.22000000000000003</v>
      </c>
      <c r="I124" s="16">
        <f t="shared" si="11"/>
        <v>0.10000000000000002</v>
      </c>
      <c r="J124" s="16">
        <f t="shared" si="12"/>
        <v>0.16000000000000003</v>
      </c>
      <c r="K124" s="16">
        <f t="shared" si="13"/>
        <v>5.2000000000000011E-2</v>
      </c>
    </row>
    <row r="125" spans="1:11" x14ac:dyDescent="0.3">
      <c r="A125" s="21">
        <v>18</v>
      </c>
      <c r="B125" s="8">
        <f t="shared" si="7"/>
        <v>0.3</v>
      </c>
      <c r="C125" s="11">
        <f t="shared" si="8"/>
        <v>5.5</v>
      </c>
      <c r="D125" s="11">
        <f t="shared" si="8"/>
        <v>2.6</v>
      </c>
      <c r="E125" s="11">
        <f t="shared" si="8"/>
        <v>4.4000000000000004</v>
      </c>
      <c r="F125" s="11">
        <f t="shared" si="8"/>
        <v>1.2</v>
      </c>
      <c r="G125" s="3">
        <f t="shared" si="9"/>
        <v>0.09</v>
      </c>
      <c r="H125" s="16">
        <f t="shared" si="10"/>
        <v>0.495</v>
      </c>
      <c r="I125" s="16">
        <f t="shared" si="11"/>
        <v>0.23399999999999999</v>
      </c>
      <c r="J125" s="16">
        <f t="shared" si="12"/>
        <v>0.39600000000000002</v>
      </c>
      <c r="K125" s="16">
        <f t="shared" si="13"/>
        <v>0.108</v>
      </c>
    </row>
    <row r="126" spans="1:11" x14ac:dyDescent="0.3">
      <c r="A126" s="21">
        <v>19</v>
      </c>
      <c r="B126" s="8">
        <f t="shared" si="7"/>
        <v>0.7</v>
      </c>
      <c r="C126" s="11">
        <f t="shared" si="8"/>
        <v>6.1</v>
      </c>
      <c r="D126" s="11">
        <f t="shared" si="8"/>
        <v>3</v>
      </c>
      <c r="E126" s="11">
        <f t="shared" si="8"/>
        <v>4.5999999999999996</v>
      </c>
      <c r="F126" s="11">
        <f t="shared" si="8"/>
        <v>1.4</v>
      </c>
      <c r="G126" s="3">
        <f t="shared" si="9"/>
        <v>0.48999999999999994</v>
      </c>
      <c r="H126" s="16">
        <f t="shared" si="10"/>
        <v>2.9889999999999994</v>
      </c>
      <c r="I126" s="16">
        <f t="shared" si="11"/>
        <v>1.4699999999999998</v>
      </c>
      <c r="J126" s="16">
        <f t="shared" si="12"/>
        <v>2.2539999999999996</v>
      </c>
      <c r="K126" s="16">
        <f t="shared" si="13"/>
        <v>0.68599999999999983</v>
      </c>
    </row>
    <row r="127" spans="1:11" x14ac:dyDescent="0.3">
      <c r="A127" s="21">
        <v>20</v>
      </c>
      <c r="B127" s="8">
        <f t="shared" si="7"/>
        <v>0.7</v>
      </c>
      <c r="C127" s="11">
        <f t="shared" si="8"/>
        <v>5.0999999999999996</v>
      </c>
      <c r="D127" s="11">
        <f t="shared" si="8"/>
        <v>2.5</v>
      </c>
      <c r="E127" s="11">
        <f t="shared" si="8"/>
        <v>3</v>
      </c>
      <c r="F127" s="11">
        <f t="shared" si="8"/>
        <v>1.1000000000000001</v>
      </c>
      <c r="G127" s="3">
        <f t="shared" si="9"/>
        <v>0.48999999999999994</v>
      </c>
      <c r="H127" s="16">
        <f t="shared" si="10"/>
        <v>2.4989999999999997</v>
      </c>
      <c r="I127" s="16">
        <f t="shared" si="11"/>
        <v>1.2249999999999999</v>
      </c>
      <c r="J127" s="16">
        <f t="shared" si="12"/>
        <v>1.4699999999999998</v>
      </c>
      <c r="K127" s="16">
        <f t="shared" si="13"/>
        <v>0.53899999999999992</v>
      </c>
    </row>
    <row r="128" spans="1:11" x14ac:dyDescent="0.3">
      <c r="A128" s="21">
        <v>21</v>
      </c>
      <c r="B128" s="8">
        <f t="shared" si="7"/>
        <v>0.2</v>
      </c>
      <c r="C128" s="11">
        <f t="shared" si="8"/>
        <v>5.7</v>
      </c>
      <c r="D128" s="11">
        <f t="shared" si="8"/>
        <v>2.8</v>
      </c>
      <c r="E128" s="11">
        <f t="shared" si="8"/>
        <v>4.0999999999999996</v>
      </c>
      <c r="F128" s="11">
        <f t="shared" si="8"/>
        <v>1.3</v>
      </c>
      <c r="G128" s="3">
        <f t="shared" si="9"/>
        <v>4.0000000000000008E-2</v>
      </c>
      <c r="H128" s="16">
        <f t="shared" si="10"/>
        <v>0.22800000000000006</v>
      </c>
      <c r="I128" s="16">
        <f t="shared" si="11"/>
        <v>0.11200000000000002</v>
      </c>
      <c r="J128" s="16">
        <f t="shared" si="12"/>
        <v>0.16400000000000001</v>
      </c>
      <c r="K128" s="16">
        <f t="shared" si="13"/>
        <v>5.2000000000000011E-2</v>
      </c>
    </row>
    <row r="129" spans="1:11" x14ac:dyDescent="0.3">
      <c r="A129" s="21">
        <v>22</v>
      </c>
      <c r="B129" s="8">
        <f t="shared" si="7"/>
        <v>0.7</v>
      </c>
      <c r="C129" s="10">
        <f t="shared" si="8"/>
        <v>6.4</v>
      </c>
      <c r="D129" s="10">
        <f t="shared" si="8"/>
        <v>2.8</v>
      </c>
      <c r="E129" s="10">
        <f t="shared" si="8"/>
        <v>5.6</v>
      </c>
      <c r="F129" s="10">
        <f t="shared" si="8"/>
        <v>2.1</v>
      </c>
      <c r="G129" s="3">
        <f t="shared" si="9"/>
        <v>0.48999999999999994</v>
      </c>
      <c r="H129" s="16">
        <f t="shared" si="10"/>
        <v>3.1359999999999997</v>
      </c>
      <c r="I129" s="16">
        <f t="shared" si="11"/>
        <v>1.3719999999999997</v>
      </c>
      <c r="J129" s="16">
        <f t="shared" si="12"/>
        <v>2.7439999999999993</v>
      </c>
      <c r="K129" s="16">
        <f t="shared" si="13"/>
        <v>1.0289999999999999</v>
      </c>
    </row>
    <row r="130" spans="1:11" x14ac:dyDescent="0.3">
      <c r="A130" s="21">
        <v>23</v>
      </c>
      <c r="B130" s="8">
        <f t="shared" si="7"/>
        <v>0.3</v>
      </c>
      <c r="C130" s="10">
        <f t="shared" si="8"/>
        <v>7.2</v>
      </c>
      <c r="D130" s="10">
        <f t="shared" si="8"/>
        <v>3</v>
      </c>
      <c r="E130" s="10">
        <f t="shared" si="8"/>
        <v>5.8</v>
      </c>
      <c r="F130" s="10">
        <f t="shared" si="8"/>
        <v>1.6</v>
      </c>
      <c r="G130" s="3">
        <f t="shared" si="9"/>
        <v>0.09</v>
      </c>
      <c r="H130" s="16">
        <f t="shared" si="10"/>
        <v>0.64800000000000002</v>
      </c>
      <c r="I130" s="16">
        <f t="shared" si="11"/>
        <v>0.27</v>
      </c>
      <c r="J130" s="16">
        <f t="shared" si="12"/>
        <v>0.52200000000000002</v>
      </c>
      <c r="K130" s="16">
        <f t="shared" si="13"/>
        <v>0.14399999999999999</v>
      </c>
    </row>
    <row r="131" spans="1:11" x14ac:dyDescent="0.3">
      <c r="A131" s="21">
        <v>24</v>
      </c>
      <c r="B131" s="8">
        <f t="shared" si="7"/>
        <v>0.9</v>
      </c>
      <c r="C131" s="10">
        <f t="shared" si="8"/>
        <v>7.4</v>
      </c>
      <c r="D131" s="10">
        <f t="shared" si="8"/>
        <v>2.8</v>
      </c>
      <c r="E131" s="10">
        <f t="shared" si="8"/>
        <v>6.1</v>
      </c>
      <c r="F131" s="10">
        <f t="shared" si="8"/>
        <v>1.9</v>
      </c>
      <c r="G131" s="3">
        <f t="shared" si="9"/>
        <v>0.81</v>
      </c>
      <c r="H131" s="16">
        <f t="shared" si="10"/>
        <v>5.9940000000000007</v>
      </c>
      <c r="I131" s="16">
        <f t="shared" si="11"/>
        <v>2.2679999999999998</v>
      </c>
      <c r="J131" s="16">
        <f t="shared" si="12"/>
        <v>4.9409999999999998</v>
      </c>
      <c r="K131" s="16">
        <f t="shared" si="13"/>
        <v>1.5389999999999999</v>
      </c>
    </row>
    <row r="132" spans="1:11" x14ac:dyDescent="0.3">
      <c r="A132" s="21">
        <v>25</v>
      </c>
      <c r="B132" s="8">
        <f t="shared" si="7"/>
        <v>0.9</v>
      </c>
      <c r="C132" s="10">
        <f t="shared" si="8"/>
        <v>7.9</v>
      </c>
      <c r="D132" s="10">
        <f t="shared" si="8"/>
        <v>3.8</v>
      </c>
      <c r="E132" s="10">
        <f t="shared" si="8"/>
        <v>6.4</v>
      </c>
      <c r="F132" s="10">
        <f t="shared" si="8"/>
        <v>2</v>
      </c>
      <c r="G132" s="3">
        <f t="shared" si="9"/>
        <v>0.81</v>
      </c>
      <c r="H132" s="16">
        <f t="shared" si="10"/>
        <v>6.3990000000000009</v>
      </c>
      <c r="I132" s="16">
        <f t="shared" si="11"/>
        <v>3.0779999999999998</v>
      </c>
      <c r="J132" s="16">
        <f t="shared" si="12"/>
        <v>5.1840000000000011</v>
      </c>
      <c r="K132" s="16">
        <f t="shared" si="13"/>
        <v>1.62</v>
      </c>
    </row>
    <row r="133" spans="1:11" x14ac:dyDescent="0.3">
      <c r="A133" s="21">
        <v>26</v>
      </c>
      <c r="B133" s="8">
        <f t="shared" si="7"/>
        <v>0.9</v>
      </c>
      <c r="C133" s="10">
        <f t="shared" si="8"/>
        <v>6.4</v>
      </c>
      <c r="D133" s="10">
        <f t="shared" si="8"/>
        <v>2.8</v>
      </c>
      <c r="E133" s="10">
        <f t="shared" si="8"/>
        <v>5.6</v>
      </c>
      <c r="F133" s="10">
        <f t="shared" si="8"/>
        <v>2.2000000000000002</v>
      </c>
      <c r="G133" s="3">
        <f t="shared" si="9"/>
        <v>0.81</v>
      </c>
      <c r="H133" s="16">
        <f t="shared" si="10"/>
        <v>5.1840000000000011</v>
      </c>
      <c r="I133" s="16">
        <f t="shared" si="11"/>
        <v>2.2679999999999998</v>
      </c>
      <c r="J133" s="16">
        <f t="shared" si="12"/>
        <v>4.5359999999999996</v>
      </c>
      <c r="K133" s="16">
        <f t="shared" si="13"/>
        <v>1.7820000000000003</v>
      </c>
    </row>
    <row r="134" spans="1:11" x14ac:dyDescent="0.3">
      <c r="A134" s="21">
        <v>27</v>
      </c>
      <c r="B134" s="8">
        <f t="shared" si="7"/>
        <v>0.4</v>
      </c>
      <c r="C134" s="10">
        <f t="shared" si="8"/>
        <v>6.3</v>
      </c>
      <c r="D134" s="10">
        <f t="shared" si="8"/>
        <v>2.8</v>
      </c>
      <c r="E134" s="10">
        <f t="shared" si="8"/>
        <v>5.0999999999999996</v>
      </c>
      <c r="F134" s="10">
        <f t="shared" si="8"/>
        <v>1.5</v>
      </c>
      <c r="G134" s="3">
        <f t="shared" si="9"/>
        <v>0.16000000000000003</v>
      </c>
      <c r="H134" s="16">
        <f t="shared" si="10"/>
        <v>1.0080000000000002</v>
      </c>
      <c r="I134" s="16">
        <f t="shared" si="11"/>
        <v>0.44800000000000006</v>
      </c>
      <c r="J134" s="16">
        <f t="shared" si="12"/>
        <v>0.81600000000000006</v>
      </c>
      <c r="K134" s="16">
        <f t="shared" si="13"/>
        <v>0.24000000000000005</v>
      </c>
    </row>
    <row r="135" spans="1:11" x14ac:dyDescent="0.3">
      <c r="A135" s="21">
        <v>28</v>
      </c>
      <c r="B135" s="8">
        <f t="shared" si="7"/>
        <v>0.1</v>
      </c>
      <c r="C135" s="11">
        <f t="shared" si="8"/>
        <v>6.3</v>
      </c>
      <c r="D135" s="11">
        <f t="shared" si="8"/>
        <v>3.3</v>
      </c>
      <c r="E135" s="11">
        <f t="shared" si="8"/>
        <v>6</v>
      </c>
      <c r="F135" s="11">
        <f t="shared" si="8"/>
        <v>2.5</v>
      </c>
      <c r="G135" s="3">
        <f t="shared" si="9"/>
        <v>1.0000000000000002E-2</v>
      </c>
      <c r="H135" s="16">
        <f t="shared" si="10"/>
        <v>6.3000000000000014E-2</v>
      </c>
      <c r="I135" s="16">
        <f t="shared" si="11"/>
        <v>3.3000000000000002E-2</v>
      </c>
      <c r="J135" s="16">
        <f t="shared" si="12"/>
        <v>6.0000000000000012E-2</v>
      </c>
      <c r="K135" s="16">
        <f t="shared" si="13"/>
        <v>2.5000000000000005E-2</v>
      </c>
    </row>
    <row r="136" spans="1:11" x14ac:dyDescent="0.3">
      <c r="A136" s="21">
        <v>29</v>
      </c>
      <c r="B136" s="8">
        <f t="shared" si="7"/>
        <v>0.1</v>
      </c>
      <c r="C136" s="11">
        <f t="shared" si="8"/>
        <v>5.8</v>
      </c>
      <c r="D136" s="11">
        <f t="shared" si="8"/>
        <v>2.7</v>
      </c>
      <c r="E136" s="11">
        <f t="shared" si="8"/>
        <v>5.0999999999999996</v>
      </c>
      <c r="F136" s="11">
        <f t="shared" si="8"/>
        <v>1.9</v>
      </c>
      <c r="G136" s="3">
        <f t="shared" si="9"/>
        <v>1.0000000000000002E-2</v>
      </c>
      <c r="H136" s="16">
        <f t="shared" si="10"/>
        <v>5.800000000000001E-2</v>
      </c>
      <c r="I136" s="16">
        <f t="shared" si="11"/>
        <v>2.7000000000000007E-2</v>
      </c>
      <c r="J136" s="16">
        <f t="shared" si="12"/>
        <v>5.1000000000000004E-2</v>
      </c>
      <c r="K136" s="16">
        <f t="shared" si="13"/>
        <v>1.9000000000000003E-2</v>
      </c>
    </row>
    <row r="137" spans="1:11" x14ac:dyDescent="0.3">
      <c r="A137" s="21">
        <v>30</v>
      </c>
      <c r="B137" s="8">
        <f t="shared" si="7"/>
        <v>0.1</v>
      </c>
      <c r="C137" s="11">
        <f t="shared" si="8"/>
        <v>7.1</v>
      </c>
      <c r="D137" s="11">
        <f t="shared" si="8"/>
        <v>3</v>
      </c>
      <c r="E137" s="11">
        <f t="shared" si="8"/>
        <v>5.9</v>
      </c>
      <c r="F137" s="11">
        <f t="shared" si="8"/>
        <v>2.1</v>
      </c>
      <c r="G137" s="3">
        <f t="shared" si="9"/>
        <v>1.0000000000000002E-2</v>
      </c>
      <c r="H137" s="16">
        <f t="shared" si="10"/>
        <v>7.1000000000000008E-2</v>
      </c>
      <c r="I137" s="16">
        <f t="shared" si="11"/>
        <v>3.0000000000000006E-2</v>
      </c>
      <c r="J137" s="16">
        <f t="shared" si="12"/>
        <v>5.9000000000000018E-2</v>
      </c>
      <c r="K137" s="16">
        <f t="shared" si="13"/>
        <v>2.1000000000000005E-2</v>
      </c>
    </row>
    <row r="138" spans="1:11" x14ac:dyDescent="0.3">
      <c r="A138" s="58" t="s">
        <v>24</v>
      </c>
      <c r="B138" s="58"/>
      <c r="C138" s="58"/>
      <c r="D138" s="58"/>
      <c r="E138" s="58"/>
      <c r="F138" s="58"/>
      <c r="G138" s="17">
        <f>SUM(G108:G137)</f>
        <v>9.3400000000000016</v>
      </c>
      <c r="H138" s="18">
        <f>SUM(H108:H137)</f>
        <v>54.652000000000015</v>
      </c>
      <c r="I138" s="18">
        <f>SUM(I108:I137)</f>
        <v>29.131000000000004</v>
      </c>
      <c r="J138" s="18">
        <f>SUM(J108:J137)</f>
        <v>33.549999999999997</v>
      </c>
      <c r="K138" s="18">
        <f>SUM(K108:K137)</f>
        <v>10.112</v>
      </c>
    </row>
    <row r="141" spans="1:11" x14ac:dyDescent="0.3">
      <c r="A141" t="s">
        <v>31</v>
      </c>
    </row>
    <row r="142" spans="1:11" ht="15.6" customHeight="1" x14ac:dyDescent="0.3">
      <c r="A142" s="59" t="s">
        <v>12</v>
      </c>
      <c r="B142" s="56" t="s">
        <v>17</v>
      </c>
      <c r="C142" s="59" t="s">
        <v>18</v>
      </c>
      <c r="D142" s="59"/>
      <c r="E142" s="59"/>
      <c r="F142" s="59"/>
      <c r="G142" s="56" t="s">
        <v>32</v>
      </c>
      <c r="H142" s="56" t="s">
        <v>33</v>
      </c>
      <c r="I142" s="56" t="s">
        <v>34</v>
      </c>
      <c r="J142" s="56" t="s">
        <v>35</v>
      </c>
      <c r="K142" s="56" t="s">
        <v>36</v>
      </c>
    </row>
    <row r="143" spans="1:11" x14ac:dyDescent="0.3">
      <c r="A143" s="59"/>
      <c r="B143" s="57"/>
      <c r="C143" s="14">
        <v>1</v>
      </c>
      <c r="D143" s="14">
        <v>2</v>
      </c>
      <c r="E143" s="14">
        <v>3</v>
      </c>
      <c r="F143" s="15">
        <v>4</v>
      </c>
      <c r="G143" s="57"/>
      <c r="H143" s="57"/>
      <c r="I143" s="57"/>
      <c r="J143" s="57"/>
      <c r="K143" s="57"/>
    </row>
    <row r="144" spans="1:11" x14ac:dyDescent="0.3">
      <c r="A144" s="21">
        <v>1</v>
      </c>
      <c r="B144" s="6">
        <f t="shared" ref="B144:B173" si="14">D37</f>
        <v>0.7</v>
      </c>
      <c r="C144" s="10">
        <f t="shared" ref="C144:F173" si="15">B4</f>
        <v>5.0999999999999996</v>
      </c>
      <c r="D144" s="10">
        <f t="shared" si="15"/>
        <v>3.5</v>
      </c>
      <c r="E144" s="10">
        <f t="shared" si="15"/>
        <v>1.4</v>
      </c>
      <c r="F144" s="10">
        <f t="shared" si="15"/>
        <v>0.2</v>
      </c>
      <c r="G144" s="3">
        <f>B144^$H$7</f>
        <v>0.48999999999999994</v>
      </c>
      <c r="H144" s="16">
        <f>C144*G144</f>
        <v>2.4989999999999997</v>
      </c>
      <c r="I144" s="16">
        <f>G144*D144</f>
        <v>1.7149999999999999</v>
      </c>
      <c r="J144" s="16">
        <f>G144*E144</f>
        <v>0.68599999999999983</v>
      </c>
      <c r="K144" s="16">
        <f>G144*F144</f>
        <v>9.799999999999999E-2</v>
      </c>
    </row>
    <row r="145" spans="1:11" x14ac:dyDescent="0.3">
      <c r="A145" s="21">
        <v>2</v>
      </c>
      <c r="B145" s="6">
        <f t="shared" si="14"/>
        <v>0.8</v>
      </c>
      <c r="C145" s="10">
        <f t="shared" si="15"/>
        <v>4.9000000000000004</v>
      </c>
      <c r="D145" s="10">
        <f t="shared" si="15"/>
        <v>3</v>
      </c>
      <c r="E145" s="10">
        <f t="shared" si="15"/>
        <v>1.4</v>
      </c>
      <c r="F145" s="10">
        <f t="shared" si="15"/>
        <v>0.2</v>
      </c>
      <c r="G145" s="3">
        <f t="shared" ref="G145:G173" si="16">B145^$H$7</f>
        <v>0.64000000000000012</v>
      </c>
      <c r="H145" s="16">
        <f t="shared" ref="H145:H173" si="17">C145*G145</f>
        <v>3.136000000000001</v>
      </c>
      <c r="I145" s="16">
        <f t="shared" ref="I145:I173" si="18">G145*D145</f>
        <v>1.9200000000000004</v>
      </c>
      <c r="J145" s="16">
        <f t="shared" ref="J145:J173" si="19">G145*E145</f>
        <v>0.89600000000000013</v>
      </c>
      <c r="K145" s="16">
        <f t="shared" ref="K145:K173" si="20">G145*F145</f>
        <v>0.12800000000000003</v>
      </c>
    </row>
    <row r="146" spans="1:11" x14ac:dyDescent="0.3">
      <c r="A146" s="21">
        <v>3</v>
      </c>
      <c r="B146" s="6">
        <f t="shared" si="14"/>
        <v>0.6</v>
      </c>
      <c r="C146" s="10">
        <f t="shared" si="15"/>
        <v>4.7</v>
      </c>
      <c r="D146" s="10">
        <f t="shared" si="15"/>
        <v>3.2</v>
      </c>
      <c r="E146" s="10">
        <f t="shared" si="15"/>
        <v>1.3</v>
      </c>
      <c r="F146" s="10">
        <f t="shared" si="15"/>
        <v>0.2</v>
      </c>
      <c r="G146" s="3">
        <f t="shared" si="16"/>
        <v>0.36</v>
      </c>
      <c r="H146" s="16">
        <f t="shared" si="17"/>
        <v>1.6919999999999999</v>
      </c>
      <c r="I146" s="16">
        <f t="shared" si="18"/>
        <v>1.1519999999999999</v>
      </c>
      <c r="J146" s="16">
        <f t="shared" si="19"/>
        <v>0.46799999999999997</v>
      </c>
      <c r="K146" s="16">
        <f t="shared" si="20"/>
        <v>7.1999999999999995E-2</v>
      </c>
    </row>
    <row r="147" spans="1:11" x14ac:dyDescent="0.3">
      <c r="A147" s="21">
        <v>4</v>
      </c>
      <c r="B147" s="6">
        <f t="shared" si="14"/>
        <v>0.2</v>
      </c>
      <c r="C147" s="10">
        <f t="shared" si="15"/>
        <v>4.5999999999999996</v>
      </c>
      <c r="D147" s="10">
        <f t="shared" si="15"/>
        <v>3.1</v>
      </c>
      <c r="E147" s="10">
        <f t="shared" si="15"/>
        <v>1.5</v>
      </c>
      <c r="F147" s="10">
        <f t="shared" si="15"/>
        <v>0.2</v>
      </c>
      <c r="G147" s="3">
        <f t="shared" si="16"/>
        <v>4.0000000000000008E-2</v>
      </c>
      <c r="H147" s="16">
        <f t="shared" si="17"/>
        <v>0.18400000000000002</v>
      </c>
      <c r="I147" s="16">
        <f t="shared" si="18"/>
        <v>0.12400000000000003</v>
      </c>
      <c r="J147" s="16">
        <f t="shared" si="19"/>
        <v>6.0000000000000012E-2</v>
      </c>
      <c r="K147" s="16">
        <f t="shared" si="20"/>
        <v>8.0000000000000019E-3</v>
      </c>
    </row>
    <row r="148" spans="1:11" x14ac:dyDescent="0.3">
      <c r="A148" s="21">
        <v>5</v>
      </c>
      <c r="B148" s="6">
        <f t="shared" si="14"/>
        <v>0.6</v>
      </c>
      <c r="C148" s="10">
        <f t="shared" si="15"/>
        <v>5</v>
      </c>
      <c r="D148" s="10">
        <f t="shared" si="15"/>
        <v>3.6</v>
      </c>
      <c r="E148" s="10">
        <f t="shared" si="15"/>
        <v>1.4</v>
      </c>
      <c r="F148" s="10">
        <f t="shared" si="15"/>
        <v>0.2</v>
      </c>
      <c r="G148" s="3">
        <f t="shared" si="16"/>
        <v>0.36</v>
      </c>
      <c r="H148" s="16">
        <f t="shared" si="17"/>
        <v>1.7999999999999998</v>
      </c>
      <c r="I148" s="16">
        <f t="shared" si="18"/>
        <v>1.296</v>
      </c>
      <c r="J148" s="16">
        <f t="shared" si="19"/>
        <v>0.504</v>
      </c>
      <c r="K148" s="16">
        <f t="shared" si="20"/>
        <v>7.1999999999999995E-2</v>
      </c>
    </row>
    <row r="149" spans="1:11" x14ac:dyDescent="0.3">
      <c r="A149" s="21">
        <v>6</v>
      </c>
      <c r="B149" s="7">
        <f t="shared" si="14"/>
        <v>0.4</v>
      </c>
      <c r="C149" s="10">
        <f t="shared" si="15"/>
        <v>5.4</v>
      </c>
      <c r="D149" s="10">
        <f t="shared" si="15"/>
        <v>3.9</v>
      </c>
      <c r="E149" s="10">
        <f t="shared" si="15"/>
        <v>1.7</v>
      </c>
      <c r="F149" s="10">
        <f t="shared" si="15"/>
        <v>0.4</v>
      </c>
      <c r="G149" s="3">
        <f t="shared" si="16"/>
        <v>0.16000000000000003</v>
      </c>
      <c r="H149" s="16">
        <f t="shared" si="17"/>
        <v>0.86400000000000021</v>
      </c>
      <c r="I149" s="16">
        <f t="shared" si="18"/>
        <v>0.62400000000000011</v>
      </c>
      <c r="J149" s="16">
        <f t="shared" si="19"/>
        <v>0.27200000000000002</v>
      </c>
      <c r="K149" s="16">
        <f t="shared" si="20"/>
        <v>6.4000000000000015E-2</v>
      </c>
    </row>
    <row r="150" spans="1:11" x14ac:dyDescent="0.3">
      <c r="A150" s="21">
        <v>7</v>
      </c>
      <c r="B150" s="7">
        <f t="shared" si="14"/>
        <v>0.8</v>
      </c>
      <c r="C150" s="10">
        <f t="shared" si="15"/>
        <v>4.5999999999999996</v>
      </c>
      <c r="D150" s="10">
        <f t="shared" si="15"/>
        <v>3.4</v>
      </c>
      <c r="E150" s="10">
        <f t="shared" si="15"/>
        <v>1.4</v>
      </c>
      <c r="F150" s="10">
        <f t="shared" si="15"/>
        <v>0.3</v>
      </c>
      <c r="G150" s="3">
        <f t="shared" si="16"/>
        <v>0.64000000000000012</v>
      </c>
      <c r="H150" s="16">
        <f t="shared" si="17"/>
        <v>2.9440000000000004</v>
      </c>
      <c r="I150" s="16">
        <f t="shared" si="18"/>
        <v>2.1760000000000002</v>
      </c>
      <c r="J150" s="16">
        <f t="shared" si="19"/>
        <v>0.89600000000000013</v>
      </c>
      <c r="K150" s="16">
        <f t="shared" si="20"/>
        <v>0.19200000000000003</v>
      </c>
    </row>
    <row r="151" spans="1:11" x14ac:dyDescent="0.3">
      <c r="A151" s="21">
        <v>8</v>
      </c>
      <c r="B151" s="7">
        <f t="shared" si="14"/>
        <v>0.5</v>
      </c>
      <c r="C151" s="10">
        <f t="shared" si="15"/>
        <v>5</v>
      </c>
      <c r="D151" s="10">
        <f t="shared" si="15"/>
        <v>3.4</v>
      </c>
      <c r="E151" s="10">
        <f t="shared" si="15"/>
        <v>1.5</v>
      </c>
      <c r="F151" s="10">
        <f t="shared" si="15"/>
        <v>0.2</v>
      </c>
      <c r="G151" s="3">
        <f t="shared" si="16"/>
        <v>0.25</v>
      </c>
      <c r="H151" s="16">
        <f t="shared" si="17"/>
        <v>1.25</v>
      </c>
      <c r="I151" s="16">
        <f t="shared" si="18"/>
        <v>0.85</v>
      </c>
      <c r="J151" s="16">
        <f t="shared" si="19"/>
        <v>0.375</v>
      </c>
      <c r="K151" s="16">
        <f t="shared" si="20"/>
        <v>0.05</v>
      </c>
    </row>
    <row r="152" spans="1:11" x14ac:dyDescent="0.3">
      <c r="A152" s="21">
        <v>9</v>
      </c>
      <c r="B152" s="7">
        <f t="shared" si="14"/>
        <v>0.7</v>
      </c>
      <c r="C152" s="10">
        <f t="shared" si="15"/>
        <v>4.4000000000000004</v>
      </c>
      <c r="D152" s="10">
        <f t="shared" si="15"/>
        <v>2.9</v>
      </c>
      <c r="E152" s="10">
        <f t="shared" si="15"/>
        <v>1.4</v>
      </c>
      <c r="F152" s="10">
        <f t="shared" si="15"/>
        <v>0.2</v>
      </c>
      <c r="G152" s="3">
        <f t="shared" si="16"/>
        <v>0.48999999999999994</v>
      </c>
      <c r="H152" s="16">
        <f t="shared" si="17"/>
        <v>2.1559999999999997</v>
      </c>
      <c r="I152" s="16">
        <f t="shared" si="18"/>
        <v>1.4209999999999998</v>
      </c>
      <c r="J152" s="16">
        <f t="shared" si="19"/>
        <v>0.68599999999999983</v>
      </c>
      <c r="K152" s="16">
        <f t="shared" si="20"/>
        <v>9.799999999999999E-2</v>
      </c>
    </row>
    <row r="153" spans="1:11" x14ac:dyDescent="0.3">
      <c r="A153" s="21">
        <v>10</v>
      </c>
      <c r="B153" s="8">
        <f t="shared" si="14"/>
        <v>0.3</v>
      </c>
      <c r="C153" s="10">
        <f t="shared" si="15"/>
        <v>4.9000000000000004</v>
      </c>
      <c r="D153" s="10">
        <f t="shared" si="15"/>
        <v>3.1</v>
      </c>
      <c r="E153" s="10">
        <f t="shared" si="15"/>
        <v>1.5</v>
      </c>
      <c r="F153" s="10">
        <f t="shared" si="15"/>
        <v>0.1</v>
      </c>
      <c r="G153" s="3">
        <f t="shared" si="16"/>
        <v>0.09</v>
      </c>
      <c r="H153" s="16">
        <f t="shared" si="17"/>
        <v>0.441</v>
      </c>
      <c r="I153" s="16">
        <f t="shared" si="18"/>
        <v>0.27899999999999997</v>
      </c>
      <c r="J153" s="16">
        <f t="shared" si="19"/>
        <v>0.13500000000000001</v>
      </c>
      <c r="K153" s="16">
        <f t="shared" si="20"/>
        <v>8.9999999999999993E-3</v>
      </c>
    </row>
    <row r="154" spans="1:11" x14ac:dyDescent="0.3">
      <c r="A154" s="21">
        <v>11</v>
      </c>
      <c r="B154" s="8">
        <f t="shared" si="14"/>
        <v>0.3</v>
      </c>
      <c r="C154" s="11">
        <f t="shared" si="15"/>
        <v>6</v>
      </c>
      <c r="D154" s="11">
        <f t="shared" si="15"/>
        <v>2.7</v>
      </c>
      <c r="E154" s="11">
        <f t="shared" si="15"/>
        <v>5.0999999999999996</v>
      </c>
      <c r="F154" s="11">
        <f t="shared" si="15"/>
        <v>1.6</v>
      </c>
      <c r="G154" s="3">
        <f t="shared" si="16"/>
        <v>0.09</v>
      </c>
      <c r="H154" s="16">
        <f t="shared" si="17"/>
        <v>0.54</v>
      </c>
      <c r="I154" s="16">
        <f t="shared" si="18"/>
        <v>0.24299999999999999</v>
      </c>
      <c r="J154" s="16">
        <f t="shared" si="19"/>
        <v>0.45899999999999996</v>
      </c>
      <c r="K154" s="16">
        <f t="shared" si="20"/>
        <v>0.14399999999999999</v>
      </c>
    </row>
    <row r="155" spans="1:11" x14ac:dyDescent="0.3">
      <c r="A155" s="21">
        <v>12</v>
      </c>
      <c r="B155" s="8">
        <f t="shared" si="14"/>
        <v>0.2</v>
      </c>
      <c r="C155" s="11">
        <f t="shared" si="15"/>
        <v>5.4</v>
      </c>
      <c r="D155" s="11">
        <f t="shared" si="15"/>
        <v>3</v>
      </c>
      <c r="E155" s="11">
        <f t="shared" si="15"/>
        <v>4.5</v>
      </c>
      <c r="F155" s="11">
        <f t="shared" si="15"/>
        <v>1.5</v>
      </c>
      <c r="G155" s="3">
        <f t="shared" si="16"/>
        <v>4.0000000000000008E-2</v>
      </c>
      <c r="H155" s="16">
        <f t="shared" si="17"/>
        <v>0.21600000000000005</v>
      </c>
      <c r="I155" s="16">
        <f t="shared" si="18"/>
        <v>0.12000000000000002</v>
      </c>
      <c r="J155" s="16">
        <f t="shared" si="19"/>
        <v>0.18000000000000005</v>
      </c>
      <c r="K155" s="16">
        <f t="shared" si="20"/>
        <v>6.0000000000000012E-2</v>
      </c>
    </row>
    <row r="156" spans="1:11" x14ac:dyDescent="0.3">
      <c r="A156" s="21">
        <v>13</v>
      </c>
      <c r="B156" s="8">
        <f t="shared" si="14"/>
        <v>0.6</v>
      </c>
      <c r="C156" s="11">
        <f t="shared" si="15"/>
        <v>6</v>
      </c>
      <c r="D156" s="11">
        <f t="shared" si="15"/>
        <v>3.4</v>
      </c>
      <c r="E156" s="11">
        <f t="shared" si="15"/>
        <v>4.5</v>
      </c>
      <c r="F156" s="11">
        <f t="shared" si="15"/>
        <v>1.6</v>
      </c>
      <c r="G156" s="3">
        <f t="shared" si="16"/>
        <v>0.36</v>
      </c>
      <c r="H156" s="16">
        <f t="shared" si="17"/>
        <v>2.16</v>
      </c>
      <c r="I156" s="16">
        <f t="shared" si="18"/>
        <v>1.224</v>
      </c>
      <c r="J156" s="16">
        <f t="shared" si="19"/>
        <v>1.6199999999999999</v>
      </c>
      <c r="K156" s="16">
        <f t="shared" si="20"/>
        <v>0.57599999999999996</v>
      </c>
    </row>
    <row r="157" spans="1:11" x14ac:dyDescent="0.3">
      <c r="A157" s="21">
        <v>14</v>
      </c>
      <c r="B157" s="8">
        <f t="shared" si="14"/>
        <v>0.2</v>
      </c>
      <c r="C157" s="11">
        <f t="shared" si="15"/>
        <v>6.7</v>
      </c>
      <c r="D157" s="11">
        <f t="shared" si="15"/>
        <v>3.1</v>
      </c>
      <c r="E157" s="11">
        <f t="shared" si="15"/>
        <v>4.7</v>
      </c>
      <c r="F157" s="11">
        <f t="shared" si="15"/>
        <v>1.5</v>
      </c>
      <c r="G157" s="3">
        <f t="shared" si="16"/>
        <v>4.0000000000000008E-2</v>
      </c>
      <c r="H157" s="16">
        <f t="shared" si="17"/>
        <v>0.26800000000000007</v>
      </c>
      <c r="I157" s="16">
        <f t="shared" si="18"/>
        <v>0.12400000000000003</v>
      </c>
      <c r="J157" s="16">
        <f t="shared" si="19"/>
        <v>0.18800000000000006</v>
      </c>
      <c r="K157" s="16">
        <f t="shared" si="20"/>
        <v>6.0000000000000012E-2</v>
      </c>
    </row>
    <row r="158" spans="1:11" x14ac:dyDescent="0.3">
      <c r="A158" s="21">
        <v>15</v>
      </c>
      <c r="B158" s="8">
        <f t="shared" si="14"/>
        <v>0.3</v>
      </c>
      <c r="C158" s="11">
        <f t="shared" si="15"/>
        <v>6.3</v>
      </c>
      <c r="D158" s="11">
        <f t="shared" si="15"/>
        <v>2.2999999999999998</v>
      </c>
      <c r="E158" s="11">
        <f t="shared" si="15"/>
        <v>4.4000000000000004</v>
      </c>
      <c r="F158" s="11">
        <f t="shared" si="15"/>
        <v>1.3</v>
      </c>
      <c r="G158" s="3">
        <f t="shared" si="16"/>
        <v>0.09</v>
      </c>
      <c r="H158" s="16">
        <f t="shared" si="17"/>
        <v>0.56699999999999995</v>
      </c>
      <c r="I158" s="16">
        <f t="shared" si="18"/>
        <v>0.20699999999999999</v>
      </c>
      <c r="J158" s="16">
        <f t="shared" si="19"/>
        <v>0.39600000000000002</v>
      </c>
      <c r="K158" s="16">
        <f t="shared" si="20"/>
        <v>0.11699999999999999</v>
      </c>
    </row>
    <row r="159" spans="1:11" x14ac:dyDescent="0.3">
      <c r="A159" s="21">
        <v>16</v>
      </c>
      <c r="B159" s="8">
        <f t="shared" si="14"/>
        <v>0.3</v>
      </c>
      <c r="C159" s="11">
        <f t="shared" si="15"/>
        <v>5.6</v>
      </c>
      <c r="D159" s="11">
        <f t="shared" si="15"/>
        <v>3</v>
      </c>
      <c r="E159" s="11">
        <f t="shared" si="15"/>
        <v>4.0999999999999996</v>
      </c>
      <c r="F159" s="11">
        <f t="shared" si="15"/>
        <v>1.3</v>
      </c>
      <c r="G159" s="3">
        <f t="shared" si="16"/>
        <v>0.09</v>
      </c>
      <c r="H159" s="16">
        <f t="shared" si="17"/>
        <v>0.504</v>
      </c>
      <c r="I159" s="16">
        <f t="shared" si="18"/>
        <v>0.27</v>
      </c>
      <c r="J159" s="16">
        <f t="shared" si="19"/>
        <v>0.36899999999999994</v>
      </c>
      <c r="K159" s="16">
        <f t="shared" si="20"/>
        <v>0.11699999999999999</v>
      </c>
    </row>
    <row r="160" spans="1:11" x14ac:dyDescent="0.3">
      <c r="A160" s="21">
        <v>17</v>
      </c>
      <c r="B160" s="8">
        <f t="shared" si="14"/>
        <v>0.4</v>
      </c>
      <c r="C160" s="11">
        <f t="shared" si="15"/>
        <v>5.5</v>
      </c>
      <c r="D160" s="11">
        <f t="shared" si="15"/>
        <v>2.5</v>
      </c>
      <c r="E160" s="11">
        <f t="shared" si="15"/>
        <v>4</v>
      </c>
      <c r="F160" s="11">
        <f t="shared" si="15"/>
        <v>1.3</v>
      </c>
      <c r="G160" s="3">
        <f t="shared" si="16"/>
        <v>0.16000000000000003</v>
      </c>
      <c r="H160" s="16">
        <f t="shared" si="17"/>
        <v>0.88000000000000012</v>
      </c>
      <c r="I160" s="16">
        <f t="shared" si="18"/>
        <v>0.40000000000000008</v>
      </c>
      <c r="J160" s="16">
        <f t="shared" si="19"/>
        <v>0.64000000000000012</v>
      </c>
      <c r="K160" s="16">
        <f t="shared" si="20"/>
        <v>0.20800000000000005</v>
      </c>
    </row>
    <row r="161" spans="1:11" x14ac:dyDescent="0.3">
      <c r="A161" s="21">
        <v>18</v>
      </c>
      <c r="B161" s="8">
        <f t="shared" si="14"/>
        <v>0.2</v>
      </c>
      <c r="C161" s="11">
        <f t="shared" si="15"/>
        <v>5.5</v>
      </c>
      <c r="D161" s="11">
        <f t="shared" si="15"/>
        <v>2.6</v>
      </c>
      <c r="E161" s="11">
        <f t="shared" si="15"/>
        <v>4.4000000000000004</v>
      </c>
      <c r="F161" s="11">
        <f t="shared" si="15"/>
        <v>1.2</v>
      </c>
      <c r="G161" s="3">
        <f t="shared" si="16"/>
        <v>4.0000000000000008E-2</v>
      </c>
      <c r="H161" s="16">
        <f t="shared" si="17"/>
        <v>0.22000000000000003</v>
      </c>
      <c r="I161" s="16">
        <f t="shared" si="18"/>
        <v>0.10400000000000002</v>
      </c>
      <c r="J161" s="16">
        <f t="shared" si="19"/>
        <v>0.17600000000000005</v>
      </c>
      <c r="K161" s="16">
        <f t="shared" si="20"/>
        <v>4.8000000000000008E-2</v>
      </c>
    </row>
    <row r="162" spans="1:11" x14ac:dyDescent="0.3">
      <c r="A162" s="21">
        <v>19</v>
      </c>
      <c r="B162" s="8">
        <f t="shared" si="14"/>
        <v>0.3</v>
      </c>
      <c r="C162" s="11">
        <f t="shared" si="15"/>
        <v>6.1</v>
      </c>
      <c r="D162" s="11">
        <f t="shared" si="15"/>
        <v>3</v>
      </c>
      <c r="E162" s="11">
        <f t="shared" si="15"/>
        <v>4.5999999999999996</v>
      </c>
      <c r="F162" s="11">
        <f t="shared" si="15"/>
        <v>1.4</v>
      </c>
      <c r="G162" s="3">
        <f t="shared" si="16"/>
        <v>0.09</v>
      </c>
      <c r="H162" s="16">
        <f t="shared" si="17"/>
        <v>0.54899999999999993</v>
      </c>
      <c r="I162" s="16">
        <f t="shared" si="18"/>
        <v>0.27</v>
      </c>
      <c r="J162" s="16">
        <f t="shared" si="19"/>
        <v>0.41399999999999998</v>
      </c>
      <c r="K162" s="16">
        <f t="shared" si="20"/>
        <v>0.126</v>
      </c>
    </row>
    <row r="163" spans="1:11" x14ac:dyDescent="0.3">
      <c r="A163" s="21">
        <v>20</v>
      </c>
      <c r="B163" s="8">
        <f t="shared" si="14"/>
        <v>0.01</v>
      </c>
      <c r="C163" s="11">
        <f t="shared" si="15"/>
        <v>5.0999999999999996</v>
      </c>
      <c r="D163" s="11">
        <f t="shared" si="15"/>
        <v>2.5</v>
      </c>
      <c r="E163" s="11">
        <f t="shared" si="15"/>
        <v>3</v>
      </c>
      <c r="F163" s="11">
        <f t="shared" si="15"/>
        <v>1.1000000000000001</v>
      </c>
      <c r="G163" s="66">
        <f>B163^$H$7</f>
        <v>1E-4</v>
      </c>
      <c r="H163" s="16">
        <f t="shared" si="17"/>
        <v>5.1000000000000004E-4</v>
      </c>
      <c r="I163" s="16">
        <f t="shared" si="18"/>
        <v>2.5000000000000001E-4</v>
      </c>
      <c r="J163" s="16">
        <f t="shared" si="19"/>
        <v>3.0000000000000003E-4</v>
      </c>
      <c r="K163" s="16">
        <f t="shared" si="20"/>
        <v>1.1000000000000002E-4</v>
      </c>
    </row>
    <row r="164" spans="1:11" x14ac:dyDescent="0.3">
      <c r="A164" s="21">
        <v>21</v>
      </c>
      <c r="B164" s="8">
        <f t="shared" si="14"/>
        <v>0.9</v>
      </c>
      <c r="C164" s="11">
        <f t="shared" si="15"/>
        <v>5.7</v>
      </c>
      <c r="D164" s="11">
        <f t="shared" si="15"/>
        <v>2.8</v>
      </c>
      <c r="E164" s="11">
        <f t="shared" si="15"/>
        <v>4.0999999999999996</v>
      </c>
      <c r="F164" s="11">
        <f t="shared" si="15"/>
        <v>1.3</v>
      </c>
      <c r="G164" s="3">
        <f t="shared" si="16"/>
        <v>0.81</v>
      </c>
      <c r="H164" s="16">
        <f t="shared" si="17"/>
        <v>4.6170000000000009</v>
      </c>
      <c r="I164" s="16">
        <f t="shared" si="18"/>
        <v>2.2679999999999998</v>
      </c>
      <c r="J164" s="16">
        <f t="shared" si="19"/>
        <v>3.3209999999999997</v>
      </c>
      <c r="K164" s="16">
        <f t="shared" si="20"/>
        <v>1.0530000000000002</v>
      </c>
    </row>
    <row r="165" spans="1:11" x14ac:dyDescent="0.3">
      <c r="A165" s="21">
        <v>22</v>
      </c>
      <c r="B165" s="8">
        <f t="shared" si="14"/>
        <v>0.5</v>
      </c>
      <c r="C165" s="10">
        <f t="shared" si="15"/>
        <v>6.4</v>
      </c>
      <c r="D165" s="10">
        <f t="shared" si="15"/>
        <v>2.8</v>
      </c>
      <c r="E165" s="10">
        <f t="shared" si="15"/>
        <v>5.6</v>
      </c>
      <c r="F165" s="10">
        <f t="shared" si="15"/>
        <v>2.1</v>
      </c>
      <c r="G165" s="3">
        <f t="shared" si="16"/>
        <v>0.25</v>
      </c>
      <c r="H165" s="16">
        <f t="shared" si="17"/>
        <v>1.6</v>
      </c>
      <c r="I165" s="16">
        <f t="shared" si="18"/>
        <v>0.7</v>
      </c>
      <c r="J165" s="16">
        <f t="shared" si="19"/>
        <v>1.4</v>
      </c>
      <c r="K165" s="16">
        <f t="shared" si="20"/>
        <v>0.52500000000000002</v>
      </c>
    </row>
    <row r="166" spans="1:11" x14ac:dyDescent="0.3">
      <c r="A166" s="21">
        <v>23</v>
      </c>
      <c r="B166" s="8">
        <f t="shared" si="14"/>
        <v>0.7</v>
      </c>
      <c r="C166" s="10">
        <f t="shared" si="15"/>
        <v>7.2</v>
      </c>
      <c r="D166" s="10">
        <f t="shared" si="15"/>
        <v>3</v>
      </c>
      <c r="E166" s="10">
        <f t="shared" si="15"/>
        <v>5.8</v>
      </c>
      <c r="F166" s="10">
        <f t="shared" si="15"/>
        <v>1.6</v>
      </c>
      <c r="G166" s="3">
        <f t="shared" si="16"/>
        <v>0.48999999999999994</v>
      </c>
      <c r="H166" s="16">
        <f t="shared" si="17"/>
        <v>3.5279999999999996</v>
      </c>
      <c r="I166" s="16">
        <f t="shared" si="18"/>
        <v>1.4699999999999998</v>
      </c>
      <c r="J166" s="16">
        <f t="shared" si="19"/>
        <v>2.8419999999999996</v>
      </c>
      <c r="K166" s="16">
        <f t="shared" si="20"/>
        <v>0.78399999999999992</v>
      </c>
    </row>
    <row r="167" spans="1:11" x14ac:dyDescent="0.3">
      <c r="A167" s="21">
        <v>24</v>
      </c>
      <c r="B167" s="8">
        <f t="shared" si="14"/>
        <v>0.9</v>
      </c>
      <c r="C167" s="10">
        <f t="shared" si="15"/>
        <v>7.4</v>
      </c>
      <c r="D167" s="10">
        <f t="shared" si="15"/>
        <v>2.8</v>
      </c>
      <c r="E167" s="10">
        <f t="shared" si="15"/>
        <v>6.1</v>
      </c>
      <c r="F167" s="10">
        <f t="shared" si="15"/>
        <v>1.9</v>
      </c>
      <c r="G167" s="3">
        <f t="shared" si="16"/>
        <v>0.81</v>
      </c>
      <c r="H167" s="16">
        <f t="shared" si="17"/>
        <v>5.9940000000000007</v>
      </c>
      <c r="I167" s="16">
        <f t="shared" si="18"/>
        <v>2.2679999999999998</v>
      </c>
      <c r="J167" s="16">
        <f t="shared" si="19"/>
        <v>4.9409999999999998</v>
      </c>
      <c r="K167" s="16">
        <f t="shared" si="20"/>
        <v>1.5389999999999999</v>
      </c>
    </row>
    <row r="168" spans="1:11" x14ac:dyDescent="0.3">
      <c r="A168" s="21">
        <v>25</v>
      </c>
      <c r="B168" s="8">
        <f t="shared" si="14"/>
        <v>0.6</v>
      </c>
      <c r="C168" s="10">
        <f t="shared" si="15"/>
        <v>7.9</v>
      </c>
      <c r="D168" s="10">
        <f t="shared" si="15"/>
        <v>3.8</v>
      </c>
      <c r="E168" s="10">
        <f t="shared" si="15"/>
        <v>6.4</v>
      </c>
      <c r="F168" s="10">
        <f t="shared" si="15"/>
        <v>2</v>
      </c>
      <c r="G168" s="3">
        <f t="shared" si="16"/>
        <v>0.36</v>
      </c>
      <c r="H168" s="16">
        <f t="shared" si="17"/>
        <v>2.8439999999999999</v>
      </c>
      <c r="I168" s="16">
        <f t="shared" si="18"/>
        <v>1.3679999999999999</v>
      </c>
      <c r="J168" s="16">
        <f t="shared" si="19"/>
        <v>2.3039999999999998</v>
      </c>
      <c r="K168" s="16">
        <f t="shared" si="20"/>
        <v>0.72</v>
      </c>
    </row>
    <row r="169" spans="1:11" x14ac:dyDescent="0.3">
      <c r="A169" s="21">
        <v>26</v>
      </c>
      <c r="B169" s="8">
        <f t="shared" si="14"/>
        <v>0.7</v>
      </c>
      <c r="C169" s="10">
        <f t="shared" si="15"/>
        <v>6.4</v>
      </c>
      <c r="D169" s="10">
        <f t="shared" si="15"/>
        <v>2.8</v>
      </c>
      <c r="E169" s="10">
        <f t="shared" si="15"/>
        <v>5.6</v>
      </c>
      <c r="F169" s="10">
        <f t="shared" si="15"/>
        <v>2.2000000000000002</v>
      </c>
      <c r="G169" s="3">
        <f t="shared" si="16"/>
        <v>0.48999999999999994</v>
      </c>
      <c r="H169" s="16">
        <f t="shared" si="17"/>
        <v>3.1359999999999997</v>
      </c>
      <c r="I169" s="16">
        <f t="shared" si="18"/>
        <v>1.3719999999999997</v>
      </c>
      <c r="J169" s="16">
        <f t="shared" si="19"/>
        <v>2.7439999999999993</v>
      </c>
      <c r="K169" s="16">
        <f t="shared" si="20"/>
        <v>1.0779999999999998</v>
      </c>
    </row>
    <row r="170" spans="1:11" x14ac:dyDescent="0.3">
      <c r="A170" s="21">
        <v>27</v>
      </c>
      <c r="B170" s="8">
        <f t="shared" si="14"/>
        <v>0.5</v>
      </c>
      <c r="C170" s="10">
        <f t="shared" si="15"/>
        <v>6.3</v>
      </c>
      <c r="D170" s="10">
        <f t="shared" si="15"/>
        <v>2.8</v>
      </c>
      <c r="E170" s="10">
        <f t="shared" si="15"/>
        <v>5.0999999999999996</v>
      </c>
      <c r="F170" s="10">
        <f t="shared" si="15"/>
        <v>1.5</v>
      </c>
      <c r="G170" s="3">
        <f t="shared" si="16"/>
        <v>0.25</v>
      </c>
      <c r="H170" s="16">
        <f t="shared" si="17"/>
        <v>1.575</v>
      </c>
      <c r="I170" s="16">
        <f t="shared" si="18"/>
        <v>0.7</v>
      </c>
      <c r="J170" s="16">
        <f t="shared" si="19"/>
        <v>1.2749999999999999</v>
      </c>
      <c r="K170" s="16">
        <f t="shared" si="20"/>
        <v>0.375</v>
      </c>
    </row>
    <row r="171" spans="1:11" x14ac:dyDescent="0.3">
      <c r="A171" s="21">
        <v>28</v>
      </c>
      <c r="B171" s="8">
        <f t="shared" si="14"/>
        <v>0.9</v>
      </c>
      <c r="C171" s="11">
        <f t="shared" si="15"/>
        <v>6.3</v>
      </c>
      <c r="D171" s="11">
        <f t="shared" si="15"/>
        <v>3.3</v>
      </c>
      <c r="E171" s="11">
        <f t="shared" si="15"/>
        <v>6</v>
      </c>
      <c r="F171" s="11">
        <f t="shared" si="15"/>
        <v>2.5</v>
      </c>
      <c r="G171" s="3">
        <f t="shared" si="16"/>
        <v>0.81</v>
      </c>
      <c r="H171" s="16">
        <f t="shared" si="17"/>
        <v>5.1029999999999998</v>
      </c>
      <c r="I171" s="16">
        <f t="shared" si="18"/>
        <v>2.673</v>
      </c>
      <c r="J171" s="16">
        <f t="shared" si="19"/>
        <v>4.8600000000000003</v>
      </c>
      <c r="K171" s="16">
        <f t="shared" si="20"/>
        <v>2.0250000000000004</v>
      </c>
    </row>
    <row r="172" spans="1:11" x14ac:dyDescent="0.3">
      <c r="A172" s="21">
        <v>29</v>
      </c>
      <c r="B172" s="8">
        <f t="shared" si="14"/>
        <v>0.5</v>
      </c>
      <c r="C172" s="11">
        <f t="shared" si="15"/>
        <v>5.8</v>
      </c>
      <c r="D172" s="11">
        <f t="shared" si="15"/>
        <v>2.7</v>
      </c>
      <c r="E172" s="11">
        <f t="shared" si="15"/>
        <v>5.0999999999999996</v>
      </c>
      <c r="F172" s="11">
        <f t="shared" si="15"/>
        <v>1.9</v>
      </c>
      <c r="G172" s="3">
        <f t="shared" si="16"/>
        <v>0.25</v>
      </c>
      <c r="H172" s="16">
        <f t="shared" si="17"/>
        <v>1.45</v>
      </c>
      <c r="I172" s="16">
        <f t="shared" si="18"/>
        <v>0.67500000000000004</v>
      </c>
      <c r="J172" s="16">
        <f t="shared" si="19"/>
        <v>1.2749999999999999</v>
      </c>
      <c r="K172" s="16">
        <f t="shared" si="20"/>
        <v>0.47499999999999998</v>
      </c>
    </row>
    <row r="173" spans="1:11" x14ac:dyDescent="0.3">
      <c r="A173" s="21">
        <v>30</v>
      </c>
      <c r="B173" s="8">
        <f t="shared" si="14"/>
        <v>0.2</v>
      </c>
      <c r="C173" s="11">
        <f t="shared" si="15"/>
        <v>7.1</v>
      </c>
      <c r="D173" s="11">
        <f t="shared" si="15"/>
        <v>3</v>
      </c>
      <c r="E173" s="11">
        <f t="shared" si="15"/>
        <v>5.9</v>
      </c>
      <c r="F173" s="11">
        <f t="shared" si="15"/>
        <v>2.1</v>
      </c>
      <c r="G173" s="3">
        <f t="shared" si="16"/>
        <v>4.0000000000000008E-2</v>
      </c>
      <c r="H173" s="16">
        <f t="shared" si="17"/>
        <v>0.28400000000000003</v>
      </c>
      <c r="I173" s="16">
        <f t="shared" si="18"/>
        <v>0.12000000000000002</v>
      </c>
      <c r="J173" s="16">
        <f t="shared" si="19"/>
        <v>0.23600000000000007</v>
      </c>
      <c r="K173" s="16">
        <f t="shared" si="20"/>
        <v>8.4000000000000019E-2</v>
      </c>
    </row>
    <row r="174" spans="1:11" x14ac:dyDescent="0.3">
      <c r="A174" s="58" t="s">
        <v>24</v>
      </c>
      <c r="B174" s="58"/>
      <c r="C174" s="58"/>
      <c r="D174" s="58"/>
      <c r="E174" s="58"/>
      <c r="F174" s="58"/>
      <c r="G174" s="18">
        <f>SUM(G144:G173)</f>
        <v>9.0800999999999998</v>
      </c>
      <c r="H174" s="18">
        <f>SUM(H144:H173)</f>
        <v>53.00151000000001</v>
      </c>
      <c r="I174" s="18">
        <f>SUM(I144:I173)</f>
        <v>28.133249999999997</v>
      </c>
      <c r="J174" s="18">
        <f>SUM(J144:J173)</f>
        <v>34.618299999999991</v>
      </c>
      <c r="K174" s="18">
        <f>SUM(K144:K173)</f>
        <v>10.905109999999999</v>
      </c>
    </row>
    <row r="177" spans="1:8" x14ac:dyDescent="0.3">
      <c r="A177" t="s">
        <v>37</v>
      </c>
    </row>
    <row r="178" spans="1:8" ht="15.6" x14ac:dyDescent="0.3">
      <c r="A178" s="1" t="s">
        <v>38</v>
      </c>
      <c r="B178" s="1">
        <v>1</v>
      </c>
      <c r="C178" s="1">
        <v>2</v>
      </c>
      <c r="D178" s="1">
        <v>3</v>
      </c>
      <c r="E178" s="9">
        <v>4</v>
      </c>
    </row>
    <row r="179" spans="1:8" x14ac:dyDescent="0.3">
      <c r="A179" s="2">
        <v>1</v>
      </c>
      <c r="B179" s="23">
        <f>H102/G102</f>
        <v>6.0710227272727249</v>
      </c>
      <c r="C179" s="23">
        <f>I102/G102</f>
        <v>3.0297727272727264</v>
      </c>
      <c r="D179" s="23">
        <f>J102/G102</f>
        <v>4.3673863636363635</v>
      </c>
      <c r="E179" s="23">
        <f>K102/G102</f>
        <v>1.4189772727272725</v>
      </c>
    </row>
    <row r="180" spans="1:8" x14ac:dyDescent="0.3">
      <c r="A180" s="2">
        <v>2</v>
      </c>
      <c r="B180" s="23">
        <f>H138/G138</f>
        <v>5.8513918629550323</v>
      </c>
      <c r="C180" s="23">
        <f>I138/G138</f>
        <v>3.118950749464668</v>
      </c>
      <c r="D180" s="23">
        <f>J138/G138</f>
        <v>3.5920770877944315</v>
      </c>
      <c r="E180" s="23">
        <f>K138/G138</f>
        <v>1.0826552462526764</v>
      </c>
    </row>
    <row r="181" spans="1:8" x14ac:dyDescent="0.3">
      <c r="A181" s="2">
        <v>3</v>
      </c>
      <c r="B181" s="23">
        <f>H174/G174</f>
        <v>5.8371064195328257</v>
      </c>
      <c r="C181" s="23">
        <f>I174/G174</f>
        <v>3.0983414279578416</v>
      </c>
      <c r="D181" s="23">
        <f>J174/G174</f>
        <v>3.8125461173335085</v>
      </c>
      <c r="E181" s="23">
        <f>K174/G174</f>
        <v>1.2009900772017927</v>
      </c>
    </row>
    <row r="182" spans="1:8" x14ac:dyDescent="0.3">
      <c r="A182" s="26"/>
      <c r="B182" s="27"/>
      <c r="C182" s="27"/>
      <c r="D182" s="27"/>
      <c r="E182" s="27"/>
    </row>
    <row r="184" spans="1:8" x14ac:dyDescent="0.3">
      <c r="A184" t="s">
        <v>16</v>
      </c>
    </row>
    <row r="185" spans="1:8" ht="16.8" x14ac:dyDescent="0.35">
      <c r="A185" s="12" t="s">
        <v>12</v>
      </c>
      <c r="B185" s="12" t="s">
        <v>39</v>
      </c>
      <c r="C185" s="12" t="s">
        <v>40</v>
      </c>
      <c r="D185" s="12" t="s">
        <v>41</v>
      </c>
      <c r="E185" s="12" t="s">
        <v>43</v>
      </c>
      <c r="F185" s="25" t="s">
        <v>42</v>
      </c>
      <c r="G185" s="2" t="s">
        <v>19</v>
      </c>
      <c r="H185" s="2" t="s">
        <v>44</v>
      </c>
    </row>
    <row r="186" spans="1:8" x14ac:dyDescent="0.3">
      <c r="A186" s="12">
        <v>1</v>
      </c>
      <c r="B186" s="31">
        <f>(C72-$B$179)^2</f>
        <v>0.94288513688016129</v>
      </c>
      <c r="C186" s="31">
        <f>(D72-$C$179)^2</f>
        <v>0.22111368801652975</v>
      </c>
      <c r="D186" s="31">
        <f>(E72-$D$179)^2</f>
        <v>8.8053818310950405</v>
      </c>
      <c r="E186" s="32">
        <f>(F72-$E$179)^2</f>
        <v>1.4859055914256194</v>
      </c>
      <c r="F186" s="22">
        <f>SUM(B186:E186)</f>
        <v>11.455286247417352</v>
      </c>
      <c r="G186" s="3">
        <f t="shared" ref="G186:G215" si="21">G72</f>
        <v>0.09</v>
      </c>
      <c r="H186" s="16">
        <f>F186*G186</f>
        <v>1.0309757622675617</v>
      </c>
    </row>
    <row r="187" spans="1:8" x14ac:dyDescent="0.3">
      <c r="A187" s="12">
        <v>2</v>
      </c>
      <c r="B187" s="31">
        <f t="shared" ref="B187:B215" si="22">(C73-$B$179)^2</f>
        <v>1.3712942277892497</v>
      </c>
      <c r="C187" s="31">
        <f>(D73-$C$179)^2</f>
        <v>8.8641528925614615E-4</v>
      </c>
      <c r="D187" s="31">
        <f t="shared" ref="D187:D215" si="23">(E73-$D$179)^2</f>
        <v>8.8053818310950405</v>
      </c>
      <c r="E187" s="32">
        <f t="shared" ref="E187:E215" si="24">(F73-$E$179)^2</f>
        <v>1.4859055914256194</v>
      </c>
      <c r="F187" s="22">
        <f t="shared" ref="F187:F215" si="25">SUM(B187:E187)</f>
        <v>11.663468065599165</v>
      </c>
      <c r="G187" s="3">
        <f t="shared" si="21"/>
        <v>4.0000000000000008E-2</v>
      </c>
      <c r="H187" s="16">
        <f t="shared" ref="H187:H215" si="26">F187*G187</f>
        <v>0.46653872262396667</v>
      </c>
    </row>
    <row r="188" spans="1:8" x14ac:dyDescent="0.3">
      <c r="A188" s="12">
        <v>3</v>
      </c>
      <c r="B188" s="31">
        <f t="shared" si="22"/>
        <v>1.8797033186983401</v>
      </c>
      <c r="C188" s="31">
        <f t="shared" ref="C188:C215" si="27">(D74-$C$179)^2</f>
        <v>2.8977324380165648E-2</v>
      </c>
      <c r="D188" s="31">
        <f t="shared" si="23"/>
        <v>9.4088591038223139</v>
      </c>
      <c r="E188" s="32">
        <f t="shared" si="24"/>
        <v>1.4859055914256194</v>
      </c>
      <c r="F188" s="22">
        <f t="shared" si="25"/>
        <v>12.803445338326441</v>
      </c>
      <c r="G188" s="3">
        <f t="shared" si="21"/>
        <v>0.16000000000000003</v>
      </c>
      <c r="H188" s="16">
        <f t="shared" si="26"/>
        <v>2.048551254132231</v>
      </c>
    </row>
    <row r="189" spans="1:8" x14ac:dyDescent="0.3">
      <c r="A189" s="12">
        <v>4</v>
      </c>
      <c r="B189" s="31">
        <f t="shared" si="22"/>
        <v>2.1639078641528866</v>
      </c>
      <c r="C189" s="31">
        <f t="shared" si="27"/>
        <v>4.9318698347108796E-3</v>
      </c>
      <c r="D189" s="31">
        <f t="shared" si="23"/>
        <v>8.2219045583677683</v>
      </c>
      <c r="E189" s="32">
        <f t="shared" si="24"/>
        <v>1.4859055914256194</v>
      </c>
      <c r="F189" s="22">
        <f t="shared" si="25"/>
        <v>11.876649883780985</v>
      </c>
      <c r="G189" s="3">
        <f t="shared" si="21"/>
        <v>0.64000000000000012</v>
      </c>
      <c r="H189" s="16">
        <f t="shared" si="26"/>
        <v>7.601055925619832</v>
      </c>
    </row>
    <row r="190" spans="1:8" x14ac:dyDescent="0.3">
      <c r="A190" s="12">
        <v>5</v>
      </c>
      <c r="B190" s="31">
        <f t="shared" si="22"/>
        <v>1.1470896823347057</v>
      </c>
      <c r="C190" s="31">
        <f t="shared" si="27"/>
        <v>0.32515914256198458</v>
      </c>
      <c r="D190" s="31">
        <f t="shared" si="23"/>
        <v>8.8053818310950405</v>
      </c>
      <c r="E190" s="32">
        <f t="shared" si="24"/>
        <v>1.4859055914256194</v>
      </c>
      <c r="F190" s="22">
        <f t="shared" si="25"/>
        <v>11.763536247417349</v>
      </c>
      <c r="G190" s="3">
        <f t="shared" si="21"/>
        <v>0.16000000000000003</v>
      </c>
      <c r="H190" s="16">
        <f t="shared" si="26"/>
        <v>1.8821657995867762</v>
      </c>
    </row>
    <row r="191" spans="1:8" x14ac:dyDescent="0.3">
      <c r="A191" s="12">
        <v>6</v>
      </c>
      <c r="B191" s="31">
        <f t="shared" si="22"/>
        <v>0.4502715005165252</v>
      </c>
      <c r="C191" s="31">
        <f t="shared" si="27"/>
        <v>0.75729550619834851</v>
      </c>
      <c r="D191" s="31">
        <f t="shared" si="23"/>
        <v>7.114950012913221</v>
      </c>
      <c r="E191" s="32">
        <f t="shared" si="24"/>
        <v>1.03831468233471</v>
      </c>
      <c r="F191" s="22">
        <f t="shared" si="25"/>
        <v>9.3608317019628036</v>
      </c>
      <c r="G191" s="3">
        <f t="shared" si="21"/>
        <v>0.09</v>
      </c>
      <c r="H191" s="16">
        <f t="shared" si="26"/>
        <v>0.84247485317665227</v>
      </c>
    </row>
    <row r="192" spans="1:8" x14ac:dyDescent="0.3">
      <c r="A192" s="12">
        <v>7</v>
      </c>
      <c r="B192" s="31">
        <f t="shared" si="22"/>
        <v>2.1639078641528866</v>
      </c>
      <c r="C192" s="31">
        <f t="shared" si="27"/>
        <v>0.13706823347107497</v>
      </c>
      <c r="D192" s="31">
        <f t="shared" si="23"/>
        <v>8.8053818310950405</v>
      </c>
      <c r="E192" s="32">
        <f t="shared" si="24"/>
        <v>1.2521101368801646</v>
      </c>
      <c r="F192" s="22">
        <f t="shared" si="25"/>
        <v>12.358468065599167</v>
      </c>
      <c r="G192" s="3">
        <f t="shared" si="21"/>
        <v>0.36</v>
      </c>
      <c r="H192" s="16">
        <f t="shared" si="26"/>
        <v>4.4490485036156997</v>
      </c>
    </row>
    <row r="193" spans="1:8" x14ac:dyDescent="0.3">
      <c r="A193" s="12">
        <v>8</v>
      </c>
      <c r="B193" s="31">
        <f t="shared" si="22"/>
        <v>1.1470896823347057</v>
      </c>
      <c r="C193" s="31">
        <f t="shared" si="27"/>
        <v>0.13706823347107497</v>
      </c>
      <c r="D193" s="31">
        <f t="shared" si="23"/>
        <v>8.2219045583677683</v>
      </c>
      <c r="E193" s="32">
        <f t="shared" si="24"/>
        <v>1.4859055914256194</v>
      </c>
      <c r="F193" s="22">
        <f t="shared" si="25"/>
        <v>10.991968065599167</v>
      </c>
      <c r="G193" s="3">
        <f t="shared" si="21"/>
        <v>1.0000000000000002E-2</v>
      </c>
      <c r="H193" s="16">
        <f t="shared" si="26"/>
        <v>0.1099196806559917</v>
      </c>
    </row>
    <row r="194" spans="1:8" x14ac:dyDescent="0.3">
      <c r="A194" s="12">
        <v>9</v>
      </c>
      <c r="B194" s="31">
        <f t="shared" si="22"/>
        <v>2.792316955061974</v>
      </c>
      <c r="C194" s="31">
        <f t="shared" si="27"/>
        <v>1.684096074380145E-2</v>
      </c>
      <c r="D194" s="31">
        <f t="shared" si="23"/>
        <v>8.8053818310950405</v>
      </c>
      <c r="E194" s="32">
        <f t="shared" si="24"/>
        <v>1.4859055914256194</v>
      </c>
      <c r="F194" s="22">
        <f t="shared" si="25"/>
        <v>13.100445338326434</v>
      </c>
      <c r="G194" s="3">
        <f t="shared" si="21"/>
        <v>4.0000000000000008E-2</v>
      </c>
      <c r="H194" s="16">
        <f t="shared" si="26"/>
        <v>0.52401781353305743</v>
      </c>
    </row>
    <row r="195" spans="1:8" x14ac:dyDescent="0.3">
      <c r="A195" s="12">
        <v>10</v>
      </c>
      <c r="B195" s="31">
        <f t="shared" si="22"/>
        <v>1.3712942277892497</v>
      </c>
      <c r="C195" s="31">
        <f t="shared" si="27"/>
        <v>4.9318698347108796E-3</v>
      </c>
      <c r="D195" s="31">
        <f t="shared" si="23"/>
        <v>8.2219045583677683</v>
      </c>
      <c r="E195" s="32">
        <f t="shared" si="24"/>
        <v>1.7397010459710736</v>
      </c>
      <c r="F195" s="22">
        <f t="shared" si="25"/>
        <v>11.337831701962804</v>
      </c>
      <c r="G195" s="3">
        <f t="shared" si="21"/>
        <v>4.0000000000000008E-2</v>
      </c>
      <c r="H195" s="16">
        <f t="shared" si="26"/>
        <v>0.45351326807851222</v>
      </c>
    </row>
    <row r="196" spans="1:8" x14ac:dyDescent="0.3">
      <c r="A196" s="12">
        <v>11</v>
      </c>
      <c r="B196" s="31">
        <f t="shared" si="22"/>
        <v>5.0442277892558543E-3</v>
      </c>
      <c r="C196" s="31">
        <f t="shared" si="27"/>
        <v>0.10875005165289187</v>
      </c>
      <c r="D196" s="31">
        <f t="shared" si="23"/>
        <v>0.53672274018595012</v>
      </c>
      <c r="E196" s="32">
        <f t="shared" si="24"/>
        <v>3.2769227789256318E-2</v>
      </c>
      <c r="F196" s="22">
        <f t="shared" si="25"/>
        <v>0.68328624741735411</v>
      </c>
      <c r="G196" s="3">
        <f t="shared" si="21"/>
        <v>0.36</v>
      </c>
      <c r="H196" s="16">
        <f t="shared" si="26"/>
        <v>0.24598304907024748</v>
      </c>
    </row>
    <row r="197" spans="1:8" x14ac:dyDescent="0.3">
      <c r="A197" s="12">
        <v>12</v>
      </c>
      <c r="B197" s="31">
        <f t="shared" si="22"/>
        <v>0.4502715005165252</v>
      </c>
      <c r="C197" s="31">
        <f t="shared" si="27"/>
        <v>8.8641528925614615E-4</v>
      </c>
      <c r="D197" s="31">
        <f t="shared" si="23"/>
        <v>1.7586376549586825E-2</v>
      </c>
      <c r="E197" s="32">
        <f t="shared" si="24"/>
        <v>6.5646823347107848E-3</v>
      </c>
      <c r="F197" s="22">
        <f t="shared" si="25"/>
        <v>0.47530897469007899</v>
      </c>
      <c r="G197" s="3">
        <f t="shared" si="21"/>
        <v>4.0000000000000008E-2</v>
      </c>
      <c r="H197" s="16">
        <f t="shared" si="26"/>
        <v>1.9012358987603162E-2</v>
      </c>
    </row>
    <row r="198" spans="1:8" x14ac:dyDescent="0.3">
      <c r="A198" s="12">
        <v>13</v>
      </c>
      <c r="B198" s="31">
        <f t="shared" si="22"/>
        <v>5.0442277892558543E-3</v>
      </c>
      <c r="C198" s="31">
        <f t="shared" si="27"/>
        <v>0.13706823347107497</v>
      </c>
      <c r="D198" s="31">
        <f t="shared" si="23"/>
        <v>1.7586376549586825E-2</v>
      </c>
      <c r="E198" s="32">
        <f t="shared" si="24"/>
        <v>3.2769227789256318E-2</v>
      </c>
      <c r="F198" s="22">
        <f t="shared" si="25"/>
        <v>0.19246806559917398</v>
      </c>
      <c r="G198" s="3">
        <f t="shared" si="21"/>
        <v>0.81</v>
      </c>
      <c r="H198" s="16">
        <f t="shared" si="26"/>
        <v>0.15589913313533094</v>
      </c>
    </row>
    <row r="199" spans="1:8" x14ac:dyDescent="0.3">
      <c r="A199" s="12">
        <v>14</v>
      </c>
      <c r="B199" s="31">
        <f t="shared" si="22"/>
        <v>0.39561240960744126</v>
      </c>
      <c r="C199" s="31">
        <f t="shared" si="27"/>
        <v>4.9318698347108796E-3</v>
      </c>
      <c r="D199" s="31">
        <f t="shared" si="23"/>
        <v>0.11063183109504156</v>
      </c>
      <c r="E199" s="32">
        <f t="shared" si="24"/>
        <v>6.5646823347107848E-3</v>
      </c>
      <c r="F199" s="22">
        <f t="shared" si="25"/>
        <v>0.51774079287190444</v>
      </c>
      <c r="G199" s="3">
        <f t="shared" si="21"/>
        <v>0.25</v>
      </c>
      <c r="H199" s="16">
        <f t="shared" si="26"/>
        <v>0.12943519821797611</v>
      </c>
    </row>
    <row r="200" spans="1:8" x14ac:dyDescent="0.3">
      <c r="A200" s="12">
        <v>15</v>
      </c>
      <c r="B200" s="31">
        <f t="shared" si="22"/>
        <v>5.2430591425620864E-2</v>
      </c>
      <c r="C200" s="31">
        <f t="shared" si="27"/>
        <v>0.5325682334710734</v>
      </c>
      <c r="D200" s="31">
        <f t="shared" si="23"/>
        <v>1.063649276859539E-3</v>
      </c>
      <c r="E200" s="32">
        <f t="shared" si="24"/>
        <v>1.4155591425619764E-2</v>
      </c>
      <c r="F200" s="22">
        <f t="shared" si="25"/>
        <v>0.60021806559917357</v>
      </c>
      <c r="G200" s="3">
        <f t="shared" si="21"/>
        <v>0.64000000000000012</v>
      </c>
      <c r="H200" s="16">
        <f t="shared" si="26"/>
        <v>0.38413956198347116</v>
      </c>
    </row>
    <row r="201" spans="1:8" x14ac:dyDescent="0.3">
      <c r="A201" s="12">
        <v>16</v>
      </c>
      <c r="B201" s="31">
        <f t="shared" si="22"/>
        <v>0.22186240960743606</v>
      </c>
      <c r="C201" s="31">
        <f t="shared" si="27"/>
        <v>8.8641528925614615E-4</v>
      </c>
      <c r="D201" s="31">
        <f t="shared" si="23"/>
        <v>7.1495467458677783E-2</v>
      </c>
      <c r="E201" s="32">
        <f t="shared" si="24"/>
        <v>1.4155591425619764E-2</v>
      </c>
      <c r="F201" s="22">
        <f t="shared" si="25"/>
        <v>0.30839988378098976</v>
      </c>
      <c r="G201" s="3">
        <f t="shared" si="21"/>
        <v>0.25</v>
      </c>
      <c r="H201" s="16">
        <f t="shared" si="26"/>
        <v>7.709997094524744E-2</v>
      </c>
    </row>
    <row r="202" spans="1:8" x14ac:dyDescent="0.3">
      <c r="A202" s="12">
        <v>17</v>
      </c>
      <c r="B202" s="31">
        <f t="shared" si="22"/>
        <v>0.32606695506198069</v>
      </c>
      <c r="C202" s="31">
        <f t="shared" si="27"/>
        <v>0.28065914256198254</v>
      </c>
      <c r="D202" s="31">
        <f t="shared" si="23"/>
        <v>0.13497274018595029</v>
      </c>
      <c r="E202" s="32">
        <f t="shared" si="24"/>
        <v>1.4155591425619764E-2</v>
      </c>
      <c r="F202" s="22">
        <f t="shared" si="25"/>
        <v>0.75585442923553325</v>
      </c>
      <c r="G202" s="3">
        <f t="shared" si="21"/>
        <v>0.16000000000000003</v>
      </c>
      <c r="H202" s="16">
        <f t="shared" si="26"/>
        <v>0.12093670867768534</v>
      </c>
    </row>
    <row r="203" spans="1:8" x14ac:dyDescent="0.3">
      <c r="A203" s="12">
        <v>18</v>
      </c>
      <c r="B203" s="31">
        <f t="shared" si="22"/>
        <v>0.32606695506198069</v>
      </c>
      <c r="C203" s="31">
        <f t="shared" si="27"/>
        <v>0.1847045971074372</v>
      </c>
      <c r="D203" s="31">
        <f t="shared" si="23"/>
        <v>1.063649276859539E-3</v>
      </c>
      <c r="E203" s="32">
        <f t="shared" si="24"/>
        <v>4.7951045971074288E-2</v>
      </c>
      <c r="F203" s="22">
        <f t="shared" si="25"/>
        <v>0.55978624741735161</v>
      </c>
      <c r="G203" s="3">
        <f t="shared" si="21"/>
        <v>0.25</v>
      </c>
      <c r="H203" s="16">
        <f t="shared" si="26"/>
        <v>0.1399465618543379</v>
      </c>
    </row>
    <row r="204" spans="1:8" x14ac:dyDescent="0.3">
      <c r="A204" s="12">
        <v>19</v>
      </c>
      <c r="B204" s="31">
        <f t="shared" si="22"/>
        <v>8.3968233471086364E-4</v>
      </c>
      <c r="C204" s="31">
        <f t="shared" si="27"/>
        <v>8.8641528925614615E-4</v>
      </c>
      <c r="D204" s="31">
        <f t="shared" si="23"/>
        <v>5.4109103822313966E-2</v>
      </c>
      <c r="E204" s="32">
        <f t="shared" si="24"/>
        <v>3.601368801652831E-4</v>
      </c>
      <c r="F204" s="22">
        <f t="shared" si="25"/>
        <v>5.6195338326446263E-2</v>
      </c>
      <c r="G204" s="3">
        <f t="shared" si="21"/>
        <v>0.16000000000000003</v>
      </c>
      <c r="H204" s="16">
        <f t="shared" si="26"/>
        <v>8.9912541322314035E-3</v>
      </c>
    </row>
    <row r="205" spans="1:8" x14ac:dyDescent="0.3">
      <c r="A205" s="12">
        <v>20</v>
      </c>
      <c r="B205" s="31">
        <f t="shared" si="22"/>
        <v>0.94288513688016129</v>
      </c>
      <c r="C205" s="31">
        <f t="shared" si="27"/>
        <v>0.28065914256198254</v>
      </c>
      <c r="D205" s="31">
        <f t="shared" si="23"/>
        <v>1.8697454674586771</v>
      </c>
      <c r="E205" s="32">
        <f t="shared" si="24"/>
        <v>0.10174650051652871</v>
      </c>
      <c r="F205" s="22">
        <f t="shared" si="25"/>
        <v>3.1950362474173493</v>
      </c>
      <c r="G205" s="3">
        <f t="shared" si="21"/>
        <v>0.36</v>
      </c>
      <c r="H205" s="16">
        <f t="shared" si="26"/>
        <v>1.1502130490702458</v>
      </c>
    </row>
    <row r="206" spans="1:8" x14ac:dyDescent="0.3">
      <c r="A206" s="12">
        <v>21</v>
      </c>
      <c r="B206" s="31">
        <f t="shared" si="22"/>
        <v>0.13765786415289064</v>
      </c>
      <c r="C206" s="31">
        <f t="shared" si="27"/>
        <v>5.2795506198346789E-2</v>
      </c>
      <c r="D206" s="31">
        <f t="shared" si="23"/>
        <v>7.1495467458677783E-2</v>
      </c>
      <c r="E206" s="32">
        <f t="shared" si="24"/>
        <v>1.4155591425619764E-2</v>
      </c>
      <c r="F206" s="22">
        <f t="shared" si="25"/>
        <v>0.27610442923553502</v>
      </c>
      <c r="G206" s="3">
        <f t="shared" si="21"/>
        <v>0.64000000000000012</v>
      </c>
      <c r="H206" s="16">
        <f t="shared" si="26"/>
        <v>0.17670683471074244</v>
      </c>
    </row>
    <row r="207" spans="1:8" x14ac:dyDescent="0.3">
      <c r="A207" s="12">
        <v>22</v>
      </c>
      <c r="B207" s="31">
        <f t="shared" si="22"/>
        <v>0.10822604597107621</v>
      </c>
      <c r="C207" s="31">
        <f t="shared" si="27"/>
        <v>5.2795506198346789E-2</v>
      </c>
      <c r="D207" s="31">
        <f t="shared" si="23"/>
        <v>1.5193363765495864</v>
      </c>
      <c r="E207" s="32">
        <f>(F93-$E$179)^2</f>
        <v>0.46379195506198395</v>
      </c>
      <c r="F207" s="22">
        <f t="shared" si="25"/>
        <v>2.1441498837809934</v>
      </c>
      <c r="G207" s="3">
        <f t="shared" si="21"/>
        <v>0.64000000000000012</v>
      </c>
      <c r="H207" s="16">
        <f t="shared" si="26"/>
        <v>1.3722559256198361</v>
      </c>
    </row>
    <row r="208" spans="1:8" x14ac:dyDescent="0.3">
      <c r="A208" s="12">
        <v>23</v>
      </c>
      <c r="B208" s="31">
        <f t="shared" si="22"/>
        <v>1.2745896823347167</v>
      </c>
      <c r="C208" s="31">
        <f t="shared" si="27"/>
        <v>8.8641528925614615E-4</v>
      </c>
      <c r="D208" s="31">
        <f t="shared" si="23"/>
        <v>2.0523818310950412</v>
      </c>
      <c r="E208" s="32">
        <f t="shared" si="24"/>
        <v>3.2769227789256318E-2</v>
      </c>
      <c r="F208" s="22">
        <f t="shared" si="25"/>
        <v>3.3606271565082704</v>
      </c>
      <c r="G208" s="3">
        <f t="shared" si="21"/>
        <v>0.48999999999999994</v>
      </c>
      <c r="H208" s="16">
        <f t="shared" si="26"/>
        <v>1.6467073066890523</v>
      </c>
    </row>
    <row r="209" spans="1:8" x14ac:dyDescent="0.3">
      <c r="A209" s="12">
        <v>24</v>
      </c>
      <c r="B209" s="31">
        <f t="shared" si="22"/>
        <v>1.7661805914256272</v>
      </c>
      <c r="C209" s="31">
        <f t="shared" si="27"/>
        <v>5.2795506198346789E-2</v>
      </c>
      <c r="D209" s="31">
        <f t="shared" si="23"/>
        <v>3.0019500129132224</v>
      </c>
      <c r="E209" s="32">
        <f t="shared" si="24"/>
        <v>0.23138286415289272</v>
      </c>
      <c r="F209" s="22">
        <f t="shared" si="25"/>
        <v>5.0523089746900887</v>
      </c>
      <c r="G209" s="3">
        <f t="shared" si="21"/>
        <v>1.0000000000000002E-2</v>
      </c>
      <c r="H209" s="16">
        <f t="shared" si="26"/>
        <v>5.0523089746900895E-2</v>
      </c>
    </row>
    <row r="210" spans="1:8" x14ac:dyDescent="0.3">
      <c r="A210" s="12">
        <v>25</v>
      </c>
      <c r="B210" s="31">
        <f t="shared" si="22"/>
        <v>3.3451578641529025</v>
      </c>
      <c r="C210" s="31">
        <f t="shared" si="27"/>
        <v>0.59325005165289368</v>
      </c>
      <c r="D210" s="31">
        <f t="shared" si="23"/>
        <v>4.1315181947314068</v>
      </c>
      <c r="E210" s="32">
        <f t="shared" si="24"/>
        <v>0.33758740960743833</v>
      </c>
      <c r="F210" s="22">
        <f t="shared" si="25"/>
        <v>8.4075135201446418</v>
      </c>
      <c r="G210" s="3">
        <f t="shared" si="21"/>
        <v>0.64000000000000012</v>
      </c>
      <c r="H210" s="16">
        <f t="shared" si="26"/>
        <v>5.380808652892572</v>
      </c>
    </row>
    <row r="211" spans="1:8" x14ac:dyDescent="0.3">
      <c r="A211" s="12">
        <v>26</v>
      </c>
      <c r="B211" s="31">
        <f t="shared" si="22"/>
        <v>0.10822604597107621</v>
      </c>
      <c r="C211" s="31">
        <f t="shared" si="27"/>
        <v>5.2795506198346789E-2</v>
      </c>
      <c r="D211" s="31">
        <f t="shared" si="23"/>
        <v>1.5193363765495864</v>
      </c>
      <c r="E211" s="32">
        <f t="shared" si="24"/>
        <v>0.60999650051652965</v>
      </c>
      <c r="F211" s="22">
        <f t="shared" si="25"/>
        <v>2.2903544292355389</v>
      </c>
      <c r="G211" s="3">
        <f t="shared" si="21"/>
        <v>0.09</v>
      </c>
      <c r="H211" s="16">
        <f t="shared" si="26"/>
        <v>0.20613189863119849</v>
      </c>
    </row>
    <row r="212" spans="1:8" x14ac:dyDescent="0.3">
      <c r="A212" s="12">
        <v>27</v>
      </c>
      <c r="B212" s="31">
        <f t="shared" si="22"/>
        <v>5.2430591425620864E-2</v>
      </c>
      <c r="C212" s="31">
        <f t="shared" si="27"/>
        <v>5.2795506198346789E-2</v>
      </c>
      <c r="D212" s="31">
        <f t="shared" si="23"/>
        <v>0.53672274018595012</v>
      </c>
      <c r="E212" s="32">
        <f t="shared" si="24"/>
        <v>6.5646823347107848E-3</v>
      </c>
      <c r="F212" s="22">
        <f t="shared" si="25"/>
        <v>0.64851352014462849</v>
      </c>
      <c r="G212" s="3">
        <f t="shared" si="21"/>
        <v>4.0000000000000008E-2</v>
      </c>
      <c r="H212" s="16">
        <f t="shared" si="26"/>
        <v>2.5940540805785145E-2</v>
      </c>
    </row>
    <row r="213" spans="1:8" x14ac:dyDescent="0.3">
      <c r="A213" s="12">
        <v>28</v>
      </c>
      <c r="B213" s="31">
        <f t="shared" si="22"/>
        <v>5.2430591425620864E-2</v>
      </c>
      <c r="C213" s="31">
        <f t="shared" si="27"/>
        <v>7.3022778925620216E-2</v>
      </c>
      <c r="D213" s="31">
        <f t="shared" si="23"/>
        <v>2.6654272856404964</v>
      </c>
      <c r="E213" s="32">
        <f t="shared" si="24"/>
        <v>1.1686101368801658</v>
      </c>
      <c r="F213" s="22">
        <f t="shared" si="25"/>
        <v>3.959490792871903</v>
      </c>
      <c r="G213" s="3">
        <f t="shared" si="21"/>
        <v>0.48999999999999994</v>
      </c>
      <c r="H213" s="16">
        <f t="shared" si="26"/>
        <v>1.9401504885072323</v>
      </c>
    </row>
    <row r="214" spans="1:8" x14ac:dyDescent="0.3">
      <c r="A214" s="12">
        <v>29</v>
      </c>
      <c r="B214" s="31">
        <f t="shared" si="22"/>
        <v>7.3453318698345885E-2</v>
      </c>
      <c r="C214" s="31">
        <f t="shared" si="27"/>
        <v>0.10875005165289187</v>
      </c>
      <c r="D214" s="31">
        <f t="shared" si="23"/>
        <v>0.53672274018595012</v>
      </c>
      <c r="E214" s="32">
        <f t="shared" si="24"/>
        <v>0.23138286415289272</v>
      </c>
      <c r="F214" s="22">
        <f t="shared" si="25"/>
        <v>0.95030897469008058</v>
      </c>
      <c r="G214" s="3">
        <f t="shared" si="21"/>
        <v>4.0000000000000008E-2</v>
      </c>
      <c r="H214" s="16">
        <f t="shared" si="26"/>
        <v>3.8012358987603231E-2</v>
      </c>
    </row>
    <row r="215" spans="1:8" x14ac:dyDescent="0.3">
      <c r="A215" s="12">
        <v>30</v>
      </c>
      <c r="B215" s="31">
        <f t="shared" si="22"/>
        <v>1.0587942277892604</v>
      </c>
      <c r="C215" s="31">
        <f t="shared" si="27"/>
        <v>8.8641528925614615E-4</v>
      </c>
      <c r="D215" s="31">
        <f t="shared" si="23"/>
        <v>2.3489045583677703</v>
      </c>
      <c r="E215" s="32">
        <f t="shared" si="24"/>
        <v>0.46379195506198395</v>
      </c>
      <c r="F215" s="22">
        <f t="shared" si="25"/>
        <v>3.8723771565082705</v>
      </c>
      <c r="G215" s="3">
        <f t="shared" si="21"/>
        <v>0.81</v>
      </c>
      <c r="H215" s="16">
        <f t="shared" si="26"/>
        <v>3.1366254967716993</v>
      </c>
    </row>
    <row r="217" spans="1:8" x14ac:dyDescent="0.3">
      <c r="A217" t="s">
        <v>25</v>
      </c>
    </row>
    <row r="218" spans="1:8" ht="16.8" x14ac:dyDescent="0.35">
      <c r="A218" s="12" t="s">
        <v>12</v>
      </c>
      <c r="B218" s="12" t="s">
        <v>45</v>
      </c>
      <c r="C218" s="12" t="s">
        <v>46</v>
      </c>
      <c r="D218" s="12" t="s">
        <v>47</v>
      </c>
      <c r="E218" s="12" t="s">
        <v>48</v>
      </c>
      <c r="F218" s="29" t="s">
        <v>42</v>
      </c>
      <c r="G218" s="2" t="s">
        <v>26</v>
      </c>
      <c r="H218" s="30" t="s">
        <v>49</v>
      </c>
    </row>
    <row r="219" spans="1:8" x14ac:dyDescent="0.3">
      <c r="A219" s="12">
        <v>1</v>
      </c>
      <c r="B219" s="24">
        <f>(C108-$B$180)^2</f>
        <v>0.56458973171503457</v>
      </c>
      <c r="C219" s="24">
        <f>(D108-$C$180)^2</f>
        <v>0.14519853133353822</v>
      </c>
      <c r="D219" s="24">
        <f>(E108-$D$180)^2</f>
        <v>4.8052019588333161</v>
      </c>
      <c r="E219" s="24">
        <f>(F108-$E$180)^2</f>
        <v>0.77908028373737293</v>
      </c>
      <c r="F219" s="22">
        <f>SUM(B219:E219)</f>
        <v>6.2940705056192616</v>
      </c>
      <c r="G219" s="3">
        <f t="shared" ref="G219:G248" si="28">G108</f>
        <v>0.48999999999999994</v>
      </c>
      <c r="H219" s="16">
        <f>F219*G219</f>
        <v>3.0840945477534376</v>
      </c>
    </row>
    <row r="220" spans="1:8" x14ac:dyDescent="0.3">
      <c r="A220" s="12">
        <v>2</v>
      </c>
      <c r="B220" s="24">
        <f t="shared" ref="B220:B248" si="29">(C109-$B$180)^2</f>
        <v>0.9051464768970463</v>
      </c>
      <c r="C220" s="24">
        <f t="shared" ref="C220:C248" si="30">(D109-$C$180)^2</f>
        <v>1.4149280798206213E-2</v>
      </c>
      <c r="D220" s="24">
        <f t="shared" ref="D220:D248" si="31">(E109-$D$180)^2</f>
        <v>4.8052019588333161</v>
      </c>
      <c r="E220" s="24">
        <f t="shared" ref="E220:E248" si="32">(F109-$E$180)^2</f>
        <v>0.77908028373737293</v>
      </c>
      <c r="F220" s="22">
        <f t="shared" ref="F220:F248" si="33">SUM(B220:E220)</f>
        <v>6.5035780002659411</v>
      </c>
      <c r="G220" s="3">
        <f t="shared" si="28"/>
        <v>0.64000000000000012</v>
      </c>
      <c r="H220" s="16">
        <f t="shared" ref="H220:H248" si="34">F220*G220</f>
        <v>4.1622899201702035</v>
      </c>
    </row>
    <row r="221" spans="1:8" x14ac:dyDescent="0.3">
      <c r="A221" s="12">
        <v>3</v>
      </c>
      <c r="B221" s="24">
        <f t="shared" si="29"/>
        <v>1.3257032220790594</v>
      </c>
      <c r="C221" s="24">
        <f t="shared" si="30"/>
        <v>6.5689810123390445E-3</v>
      </c>
      <c r="D221" s="24">
        <f t="shared" si="31"/>
        <v>5.2536173763922003</v>
      </c>
      <c r="E221" s="24">
        <f t="shared" si="32"/>
        <v>0.77908028373737293</v>
      </c>
      <c r="F221" s="22">
        <f t="shared" si="33"/>
        <v>7.3649698632209715</v>
      </c>
      <c r="G221" s="3">
        <f t="shared" si="28"/>
        <v>0.36</v>
      </c>
      <c r="H221" s="16">
        <f t="shared" si="34"/>
        <v>2.6513891507595497</v>
      </c>
    </row>
    <row r="222" spans="1:8" x14ac:dyDescent="0.3">
      <c r="A222" s="12">
        <v>4</v>
      </c>
      <c r="B222" s="24">
        <f t="shared" si="29"/>
        <v>1.5659815946700673</v>
      </c>
      <c r="C222" s="24">
        <f t="shared" si="30"/>
        <v>3.5913090527261087E-4</v>
      </c>
      <c r="D222" s="24">
        <f t="shared" si="31"/>
        <v>4.3767865412744289</v>
      </c>
      <c r="E222" s="24">
        <f t="shared" si="32"/>
        <v>0.77908028373737293</v>
      </c>
      <c r="F222" s="22">
        <f t="shared" si="33"/>
        <v>6.7222075505871413</v>
      </c>
      <c r="G222" s="3">
        <f t="shared" si="28"/>
        <v>4.0000000000000008E-2</v>
      </c>
      <c r="H222" s="16">
        <f t="shared" si="34"/>
        <v>0.26888830202348568</v>
      </c>
    </row>
    <row r="223" spans="1:8" x14ac:dyDescent="0.3">
      <c r="A223" s="12">
        <v>5</v>
      </c>
      <c r="B223" s="24">
        <f t="shared" si="29"/>
        <v>0.72486810430604054</v>
      </c>
      <c r="C223" s="24">
        <f t="shared" si="30"/>
        <v>0.23140838144060472</v>
      </c>
      <c r="D223" s="24">
        <f t="shared" si="31"/>
        <v>4.8052019588333161</v>
      </c>
      <c r="E223" s="24">
        <f t="shared" si="32"/>
        <v>0.77908028373737293</v>
      </c>
      <c r="F223" s="22">
        <f t="shared" si="33"/>
        <v>6.5405587283173343</v>
      </c>
      <c r="G223" s="3">
        <f t="shared" si="28"/>
        <v>0.36</v>
      </c>
      <c r="H223" s="16">
        <f>F223*G223</f>
        <v>2.3546011421942401</v>
      </c>
    </row>
    <row r="224" spans="1:8" x14ac:dyDescent="0.3">
      <c r="A224" s="12">
        <v>6</v>
      </c>
      <c r="B224" s="24">
        <f t="shared" si="29"/>
        <v>0.20375461394201436</v>
      </c>
      <c r="C224" s="24">
        <f t="shared" si="30"/>
        <v>0.61003793176180365</v>
      </c>
      <c r="D224" s="24">
        <f t="shared" si="31"/>
        <v>3.5799557061566567</v>
      </c>
      <c r="E224" s="24">
        <f t="shared" si="32"/>
        <v>0.46601818523630223</v>
      </c>
      <c r="F224" s="22">
        <f t="shared" si="33"/>
        <v>4.8597664370967761</v>
      </c>
      <c r="G224" s="3">
        <f t="shared" si="28"/>
        <v>0.48999999999999994</v>
      </c>
      <c r="H224" s="16">
        <f t="shared" ref="H224" si="35">F224*G224</f>
        <v>2.38128555417742</v>
      </c>
    </row>
    <row r="225" spans="1:8" x14ac:dyDescent="0.3">
      <c r="A225" s="12">
        <v>7</v>
      </c>
      <c r="B225" s="24">
        <f t="shared" si="29"/>
        <v>1.5659815946700673</v>
      </c>
      <c r="C225" s="24">
        <f t="shared" si="30"/>
        <v>7.8988681226471763E-2</v>
      </c>
      <c r="D225" s="24">
        <f t="shared" si="31"/>
        <v>4.8052019588333161</v>
      </c>
      <c r="E225" s="24">
        <f t="shared" si="32"/>
        <v>0.61254923448683751</v>
      </c>
      <c r="F225" s="22">
        <f t="shared" si="33"/>
        <v>7.0627214692166929</v>
      </c>
      <c r="G225" s="3">
        <f t="shared" si="28"/>
        <v>0.36</v>
      </c>
      <c r="H225" s="16">
        <f t="shared" si="34"/>
        <v>2.5425797289180094</v>
      </c>
    </row>
    <row r="226" spans="1:8" x14ac:dyDescent="0.3">
      <c r="A226" s="12">
        <v>8</v>
      </c>
      <c r="B226" s="24">
        <f t="shared" si="29"/>
        <v>0.72486810430604054</v>
      </c>
      <c r="C226" s="24">
        <f t="shared" si="30"/>
        <v>7.8988681226471763E-2</v>
      </c>
      <c r="D226" s="24">
        <f t="shared" si="31"/>
        <v>4.3767865412744289</v>
      </c>
      <c r="E226" s="24">
        <f t="shared" si="32"/>
        <v>0.77908028373737293</v>
      </c>
      <c r="F226" s="22">
        <f t="shared" si="33"/>
        <v>5.9597236105443141</v>
      </c>
      <c r="G226" s="3">
        <f t="shared" si="28"/>
        <v>0.36</v>
      </c>
      <c r="H226" s="16">
        <f t="shared" si="34"/>
        <v>2.1455004997959528</v>
      </c>
    </row>
    <row r="227" spans="1:8" x14ac:dyDescent="0.3">
      <c r="A227" s="12">
        <v>9</v>
      </c>
      <c r="B227" s="24">
        <f t="shared" si="29"/>
        <v>2.1065383398520785</v>
      </c>
      <c r="C227" s="24">
        <f t="shared" si="30"/>
        <v>4.7939430691139852E-2</v>
      </c>
      <c r="D227" s="24">
        <f t="shared" si="31"/>
        <v>4.8052019588333161</v>
      </c>
      <c r="E227" s="24">
        <f t="shared" si="32"/>
        <v>0.77908028373737293</v>
      </c>
      <c r="F227" s="22">
        <f t="shared" si="33"/>
        <v>7.7387600131139074</v>
      </c>
      <c r="G227" s="3">
        <f t="shared" si="28"/>
        <v>0.16000000000000003</v>
      </c>
      <c r="H227" s="16">
        <f t="shared" si="34"/>
        <v>1.2382016020982254</v>
      </c>
    </row>
    <row r="228" spans="1:8" x14ac:dyDescent="0.3">
      <c r="A228" s="12">
        <v>10</v>
      </c>
      <c r="B228" s="24">
        <f t="shared" si="29"/>
        <v>0.9051464768970463</v>
      </c>
      <c r="C228" s="24">
        <f t="shared" si="30"/>
        <v>3.5913090527261087E-4</v>
      </c>
      <c r="D228" s="24">
        <f t="shared" si="31"/>
        <v>4.3767865412744289</v>
      </c>
      <c r="E228" s="24">
        <f t="shared" si="32"/>
        <v>0.96561133298790813</v>
      </c>
      <c r="F228" s="22">
        <f t="shared" si="33"/>
        <v>6.2479034820646557</v>
      </c>
      <c r="G228" s="3">
        <f t="shared" si="28"/>
        <v>0.81</v>
      </c>
      <c r="H228" s="16">
        <f t="shared" si="34"/>
        <v>5.0608018204723715</v>
      </c>
    </row>
    <row r="229" spans="1:8" x14ac:dyDescent="0.3">
      <c r="A229" s="12">
        <v>11</v>
      </c>
      <c r="B229" s="24">
        <f t="shared" si="29"/>
        <v>2.2084378395975893E-2</v>
      </c>
      <c r="C229" s="24">
        <f t="shared" si="30"/>
        <v>0.17551973047700686</v>
      </c>
      <c r="D229" s="24">
        <f t="shared" si="31"/>
        <v>2.2738315091545216</v>
      </c>
      <c r="E229" s="24">
        <f t="shared" si="32"/>
        <v>0.26764559422987899</v>
      </c>
      <c r="F229" s="22">
        <f t="shared" si="33"/>
        <v>2.7390812122573833</v>
      </c>
      <c r="G229" s="3">
        <f t="shared" si="28"/>
        <v>0.25</v>
      </c>
      <c r="H229" s="16">
        <f t="shared" si="34"/>
        <v>0.68477030306434583</v>
      </c>
    </row>
    <row r="230" spans="1:8" x14ac:dyDescent="0.3">
      <c r="A230" s="12">
        <v>12</v>
      </c>
      <c r="B230" s="24">
        <f t="shared" si="29"/>
        <v>0.20375461394201436</v>
      </c>
      <c r="C230" s="24">
        <f t="shared" si="30"/>
        <v>1.4149280798206213E-2</v>
      </c>
      <c r="D230" s="24">
        <f t="shared" si="31"/>
        <v>0.82432401450784054</v>
      </c>
      <c r="E230" s="24">
        <f t="shared" si="32"/>
        <v>0.17417664348041417</v>
      </c>
      <c r="F230" s="22">
        <f t="shared" si="33"/>
        <v>1.2164045527284753</v>
      </c>
      <c r="G230" s="3">
        <f t="shared" si="28"/>
        <v>4.0000000000000008E-2</v>
      </c>
      <c r="H230" s="16">
        <f t="shared" si="34"/>
        <v>4.8656182109139016E-2</v>
      </c>
    </row>
    <row r="231" spans="1:8" x14ac:dyDescent="0.3">
      <c r="A231" s="12">
        <v>13</v>
      </c>
      <c r="B231" s="24">
        <f t="shared" si="29"/>
        <v>2.2084378395975893E-2</v>
      </c>
      <c r="C231" s="24">
        <f t="shared" si="30"/>
        <v>7.8988681226471763E-2</v>
      </c>
      <c r="D231" s="24">
        <f t="shared" si="31"/>
        <v>0.82432401450784054</v>
      </c>
      <c r="E231" s="24">
        <f t="shared" si="32"/>
        <v>0.26764559422987899</v>
      </c>
      <c r="F231" s="22">
        <f t="shared" si="33"/>
        <v>1.1930426683601671</v>
      </c>
      <c r="G231" s="3">
        <f t="shared" si="28"/>
        <v>0.36</v>
      </c>
      <c r="H231" s="16">
        <f t="shared" si="34"/>
        <v>0.42949536060966015</v>
      </c>
    </row>
    <row r="232" spans="1:8" x14ac:dyDescent="0.3">
      <c r="A232" s="12">
        <v>14</v>
      </c>
      <c r="B232" s="24">
        <f t="shared" si="29"/>
        <v>0.72013577025893094</v>
      </c>
      <c r="C232" s="24">
        <f t="shared" si="30"/>
        <v>3.5913090527261087E-4</v>
      </c>
      <c r="D232" s="24">
        <f t="shared" si="31"/>
        <v>1.2274931793900683</v>
      </c>
      <c r="E232" s="24">
        <f t="shared" si="32"/>
        <v>0.17417664348041417</v>
      </c>
      <c r="F232" s="22">
        <f t="shared" si="33"/>
        <v>2.1221647240346861</v>
      </c>
      <c r="G232" s="3">
        <f t="shared" si="28"/>
        <v>1.0000000000000002E-2</v>
      </c>
      <c r="H232" s="16">
        <f t="shared" si="34"/>
        <v>2.1221647240346867E-2</v>
      </c>
    </row>
    <row r="233" spans="1:8" x14ac:dyDescent="0.3">
      <c r="A233" s="12">
        <v>15</v>
      </c>
      <c r="B233" s="24">
        <f t="shared" si="29"/>
        <v>0.20124926062295634</v>
      </c>
      <c r="C233" s="24">
        <f t="shared" si="30"/>
        <v>0.67068033004874172</v>
      </c>
      <c r="D233" s="24">
        <f t="shared" si="31"/>
        <v>0.65273943206672735</v>
      </c>
      <c r="E233" s="24">
        <f t="shared" si="32"/>
        <v>4.7238741981484755E-2</v>
      </c>
      <c r="F233" s="22">
        <f t="shared" si="33"/>
        <v>1.5719077647199102</v>
      </c>
      <c r="G233" s="3">
        <f t="shared" si="28"/>
        <v>0.25</v>
      </c>
      <c r="H233" s="16">
        <f t="shared" si="34"/>
        <v>0.39297694117997756</v>
      </c>
    </row>
    <row r="234" spans="1:8" x14ac:dyDescent="0.3">
      <c r="A234" s="12">
        <v>16</v>
      </c>
      <c r="B234" s="24">
        <f t="shared" si="29"/>
        <v>6.3197868760001941E-2</v>
      </c>
      <c r="C234" s="24">
        <f t="shared" si="30"/>
        <v>1.4149280798206213E-2</v>
      </c>
      <c r="D234" s="24">
        <f t="shared" si="31"/>
        <v>0.25798568474338535</v>
      </c>
      <c r="E234" s="24">
        <f t="shared" si="32"/>
        <v>4.7238741981484755E-2</v>
      </c>
      <c r="F234" s="22">
        <f t="shared" si="33"/>
        <v>0.38257157628307825</v>
      </c>
      <c r="G234" s="3">
        <f t="shared" si="28"/>
        <v>1.0000000000000002E-2</v>
      </c>
      <c r="H234" s="16">
        <f t="shared" si="34"/>
        <v>3.8257157628307833E-3</v>
      </c>
    </row>
    <row r="235" spans="1:8" x14ac:dyDescent="0.3">
      <c r="A235" s="12">
        <v>17</v>
      </c>
      <c r="B235" s="24">
        <f t="shared" si="29"/>
        <v>0.12347624135100822</v>
      </c>
      <c r="C235" s="24">
        <f t="shared" si="30"/>
        <v>0.3831000302628742</v>
      </c>
      <c r="D235" s="24">
        <f t="shared" si="31"/>
        <v>0.16640110230227198</v>
      </c>
      <c r="E235" s="24">
        <f t="shared" si="32"/>
        <v>4.7238741981484755E-2</v>
      </c>
      <c r="F235" s="22">
        <f t="shared" si="33"/>
        <v>0.72021611589763923</v>
      </c>
      <c r="G235" s="3">
        <f t="shared" si="28"/>
        <v>4.0000000000000008E-2</v>
      </c>
      <c r="H235" s="16">
        <f t="shared" si="34"/>
        <v>2.8808644635905576E-2</v>
      </c>
    </row>
    <row r="236" spans="1:8" x14ac:dyDescent="0.3">
      <c r="A236" s="12">
        <v>18</v>
      </c>
      <c r="B236" s="24">
        <f t="shared" si="29"/>
        <v>0.12347624135100822</v>
      </c>
      <c r="C236" s="24">
        <f t="shared" si="30"/>
        <v>0.26930988036994052</v>
      </c>
      <c r="D236" s="24">
        <f t="shared" si="31"/>
        <v>0.65273943206672735</v>
      </c>
      <c r="E236" s="24">
        <f t="shared" si="32"/>
        <v>1.3769791232020007E-2</v>
      </c>
      <c r="F236" s="22">
        <f t="shared" si="33"/>
        <v>1.0592953450196962</v>
      </c>
      <c r="G236" s="3">
        <f t="shared" si="28"/>
        <v>0.09</v>
      </c>
      <c r="H236" s="16">
        <f t="shared" si="34"/>
        <v>9.5336581051772659E-2</v>
      </c>
    </row>
    <row r="237" spans="1:8" x14ac:dyDescent="0.3">
      <c r="A237" s="12">
        <v>19</v>
      </c>
      <c r="B237" s="24">
        <f t="shared" si="29"/>
        <v>6.1806005804969248E-2</v>
      </c>
      <c r="C237" s="24">
        <f t="shared" si="30"/>
        <v>1.4149280798206213E-2</v>
      </c>
      <c r="D237" s="24">
        <f t="shared" si="31"/>
        <v>1.0159085969489534</v>
      </c>
      <c r="E237" s="24">
        <f t="shared" si="32"/>
        <v>0.1007076927309494</v>
      </c>
      <c r="F237" s="22">
        <f t="shared" si="33"/>
        <v>1.1925715762830782</v>
      </c>
      <c r="G237" s="3">
        <f t="shared" si="28"/>
        <v>0.48999999999999994</v>
      </c>
      <c r="H237" s="16">
        <f t="shared" si="34"/>
        <v>0.58436007237870824</v>
      </c>
    </row>
    <row r="238" spans="1:8" x14ac:dyDescent="0.3">
      <c r="A238" s="12">
        <v>20</v>
      </c>
      <c r="B238" s="24">
        <f t="shared" si="29"/>
        <v>0.56458973171503457</v>
      </c>
      <c r="C238" s="24">
        <f t="shared" si="30"/>
        <v>0.3831000302628742</v>
      </c>
      <c r="D238" s="24">
        <f t="shared" si="31"/>
        <v>0.35055527789113489</v>
      </c>
      <c r="E238" s="24">
        <f t="shared" si="32"/>
        <v>3.0084048255529929E-4</v>
      </c>
      <c r="F238" s="22">
        <f t="shared" si="33"/>
        <v>1.298545880351599</v>
      </c>
      <c r="G238" s="3">
        <f t="shared" si="28"/>
        <v>0.48999999999999994</v>
      </c>
      <c r="H238" s="16">
        <f t="shared" si="34"/>
        <v>0.63628748137228341</v>
      </c>
    </row>
    <row r="239" spans="1:8" x14ac:dyDescent="0.3">
      <c r="A239" s="12">
        <v>21</v>
      </c>
      <c r="B239" s="24">
        <f t="shared" si="29"/>
        <v>2.2919496168995235E-2</v>
      </c>
      <c r="C239" s="24">
        <f t="shared" si="30"/>
        <v>0.10172958058407353</v>
      </c>
      <c r="D239" s="24">
        <f t="shared" si="31"/>
        <v>0.25798568474338535</v>
      </c>
      <c r="E239" s="24">
        <f t="shared" si="32"/>
        <v>4.7238741981484755E-2</v>
      </c>
      <c r="F239" s="22">
        <f t="shared" si="33"/>
        <v>0.42987350347793885</v>
      </c>
      <c r="G239" s="3">
        <f t="shared" si="28"/>
        <v>4.0000000000000008E-2</v>
      </c>
      <c r="H239" s="16">
        <f t="shared" si="34"/>
        <v>1.7194940139117557E-2</v>
      </c>
    </row>
    <row r="240" spans="1:8" x14ac:dyDescent="0.3">
      <c r="A240" s="12">
        <v>22</v>
      </c>
      <c r="B240" s="24">
        <f t="shared" si="29"/>
        <v>0.30097088803195043</v>
      </c>
      <c r="C240" s="24">
        <f t="shared" si="30"/>
        <v>0.10172958058407353</v>
      </c>
      <c r="D240" s="24">
        <f t="shared" si="31"/>
        <v>4.0317544213600902</v>
      </c>
      <c r="E240" s="24">
        <f t="shared" si="32"/>
        <v>1.0349903479772027</v>
      </c>
      <c r="F240" s="22">
        <f t="shared" si="33"/>
        <v>5.4694452379533161</v>
      </c>
      <c r="G240" s="3">
        <f t="shared" si="28"/>
        <v>0.48999999999999994</v>
      </c>
      <c r="H240" s="16">
        <f t="shared" si="34"/>
        <v>2.6800281665971246</v>
      </c>
    </row>
    <row r="241" spans="1:8" x14ac:dyDescent="0.3">
      <c r="A241" s="12">
        <v>23</v>
      </c>
      <c r="B241" s="24">
        <f t="shared" si="29"/>
        <v>1.8187439073038987</v>
      </c>
      <c r="C241" s="24">
        <f t="shared" si="30"/>
        <v>1.4149280798206213E-2</v>
      </c>
      <c r="D241" s="24">
        <f t="shared" si="31"/>
        <v>4.8749235862423177</v>
      </c>
      <c r="E241" s="24">
        <f t="shared" si="32"/>
        <v>0.26764559422987899</v>
      </c>
      <c r="F241" s="22">
        <f t="shared" si="33"/>
        <v>6.975462368574302</v>
      </c>
      <c r="G241" s="3">
        <f t="shared" si="28"/>
        <v>0.09</v>
      </c>
      <c r="H241" s="16">
        <f t="shared" si="34"/>
        <v>0.62779161317168719</v>
      </c>
    </row>
    <row r="242" spans="1:8" x14ac:dyDescent="0.3">
      <c r="A242" s="12">
        <v>24</v>
      </c>
      <c r="B242" s="24">
        <f t="shared" si="29"/>
        <v>2.3981871621218867</v>
      </c>
      <c r="C242" s="24">
        <f t="shared" si="30"/>
        <v>0.10172958058407353</v>
      </c>
      <c r="D242" s="24">
        <f t="shared" si="31"/>
        <v>6.2896773335656579</v>
      </c>
      <c r="E242" s="24">
        <f t="shared" si="32"/>
        <v>0.66805244647827289</v>
      </c>
      <c r="F242" s="22">
        <f t="shared" si="33"/>
        <v>9.45764652274989</v>
      </c>
      <c r="G242" s="3">
        <f t="shared" si="28"/>
        <v>0.81</v>
      </c>
      <c r="H242" s="16">
        <f t="shared" si="34"/>
        <v>7.6606936834274117</v>
      </c>
    </row>
    <row r="243" spans="1:8" x14ac:dyDescent="0.3">
      <c r="A243" s="12">
        <v>25</v>
      </c>
      <c r="B243" s="24">
        <f t="shared" si="29"/>
        <v>4.1967952991668547</v>
      </c>
      <c r="C243" s="24">
        <f t="shared" si="30"/>
        <v>0.46382808165473716</v>
      </c>
      <c r="D243" s="24">
        <f t="shared" si="31"/>
        <v>7.8844310808890032</v>
      </c>
      <c r="E243" s="24">
        <f t="shared" si="32"/>
        <v>0.84152139722773778</v>
      </c>
      <c r="F243" s="22">
        <f t="shared" si="33"/>
        <v>13.386575858938333</v>
      </c>
      <c r="G243" s="3">
        <f t="shared" si="28"/>
        <v>0.81</v>
      </c>
      <c r="H243" s="16">
        <f t="shared" si="34"/>
        <v>10.843126445740051</v>
      </c>
    </row>
    <row r="244" spans="1:8" x14ac:dyDescent="0.3">
      <c r="A244" s="12">
        <v>26</v>
      </c>
      <c r="B244" s="24">
        <f t="shared" si="29"/>
        <v>0.30097088803195043</v>
      </c>
      <c r="C244" s="24">
        <f t="shared" si="30"/>
        <v>0.10172958058407353</v>
      </c>
      <c r="D244" s="24">
        <f t="shared" si="31"/>
        <v>4.0317544213600902</v>
      </c>
      <c r="E244" s="24">
        <f t="shared" si="32"/>
        <v>1.2484592987266676</v>
      </c>
      <c r="F244" s="22">
        <f t="shared" si="33"/>
        <v>5.6829141887027816</v>
      </c>
      <c r="G244" s="3">
        <f t="shared" si="28"/>
        <v>0.81</v>
      </c>
      <c r="H244" s="16">
        <f t="shared" si="34"/>
        <v>4.6031604928492538</v>
      </c>
    </row>
    <row r="245" spans="1:8" x14ac:dyDescent="0.3">
      <c r="A245" s="12">
        <v>27</v>
      </c>
      <c r="B245" s="24">
        <f t="shared" si="29"/>
        <v>0.20124926062295634</v>
      </c>
      <c r="C245" s="24">
        <f t="shared" si="30"/>
        <v>0.10172958058407353</v>
      </c>
      <c r="D245" s="24">
        <f t="shared" si="31"/>
        <v>2.2738315091545216</v>
      </c>
      <c r="E245" s="24">
        <f t="shared" si="32"/>
        <v>0.17417664348041417</v>
      </c>
      <c r="F245" s="22">
        <f t="shared" si="33"/>
        <v>2.7509869938419653</v>
      </c>
      <c r="G245" s="3">
        <f t="shared" si="28"/>
        <v>0.16000000000000003</v>
      </c>
      <c r="H245" s="16">
        <f t="shared" si="34"/>
        <v>0.44015791901471452</v>
      </c>
    </row>
    <row r="246" spans="1:8" x14ac:dyDescent="0.3">
      <c r="A246" s="12">
        <v>28</v>
      </c>
      <c r="B246" s="24">
        <f t="shared" si="29"/>
        <v>0.20124926062295634</v>
      </c>
      <c r="C246" s="24">
        <f t="shared" si="30"/>
        <v>3.2778831119405355E-2</v>
      </c>
      <c r="D246" s="24">
        <f t="shared" si="31"/>
        <v>5.7980927511245461</v>
      </c>
      <c r="E246" s="24">
        <f t="shared" si="32"/>
        <v>2.0088661509750616</v>
      </c>
      <c r="F246" s="22">
        <f t="shared" si="33"/>
        <v>8.0409869938419689</v>
      </c>
      <c r="G246" s="3">
        <f t="shared" si="28"/>
        <v>1.0000000000000002E-2</v>
      </c>
      <c r="H246" s="16">
        <f t="shared" si="34"/>
        <v>8.0409869938419698E-2</v>
      </c>
    </row>
    <row r="247" spans="1:8" x14ac:dyDescent="0.3">
      <c r="A247" s="12">
        <v>29</v>
      </c>
      <c r="B247" s="24">
        <f t="shared" si="29"/>
        <v>2.6411235779888425E-3</v>
      </c>
      <c r="C247" s="24">
        <f t="shared" si="30"/>
        <v>0.17551973047700686</v>
      </c>
      <c r="D247" s="24">
        <f t="shared" si="31"/>
        <v>2.2738315091545216</v>
      </c>
      <c r="E247" s="24">
        <f t="shared" si="32"/>
        <v>0.66805244647827289</v>
      </c>
      <c r="F247" s="22">
        <f t="shared" si="33"/>
        <v>3.1200448096877902</v>
      </c>
      <c r="G247" s="3">
        <f t="shared" si="28"/>
        <v>1.0000000000000002E-2</v>
      </c>
      <c r="H247" s="16">
        <f t="shared" si="34"/>
        <v>3.1200448096877907E-2</v>
      </c>
    </row>
    <row r="248" spans="1:8" x14ac:dyDescent="0.3">
      <c r="A248" s="12">
        <v>30</v>
      </c>
      <c r="B248" s="24">
        <f t="shared" si="29"/>
        <v>1.5590222798949038</v>
      </c>
      <c r="C248" s="24">
        <f t="shared" si="30"/>
        <v>1.4149280798206213E-2</v>
      </c>
      <c r="D248" s="24">
        <f t="shared" si="31"/>
        <v>5.3265081686834339</v>
      </c>
      <c r="E248" s="24">
        <f t="shared" si="32"/>
        <v>1.0349903479772027</v>
      </c>
      <c r="F248" s="22">
        <f t="shared" si="33"/>
        <v>7.9346700773537471</v>
      </c>
      <c r="G248" s="3">
        <f t="shared" si="28"/>
        <v>1.0000000000000002E-2</v>
      </c>
      <c r="H248" s="16">
        <f t="shared" si="34"/>
        <v>7.934670077353749E-2</v>
      </c>
    </row>
    <row r="251" spans="1:8" ht="16.8" x14ac:dyDescent="0.35">
      <c r="A251" s="12" t="s">
        <v>12</v>
      </c>
      <c r="B251" s="12" t="s">
        <v>50</v>
      </c>
      <c r="C251" s="12" t="s">
        <v>51</v>
      </c>
      <c r="D251" s="12" t="s">
        <v>52</v>
      </c>
      <c r="E251" s="12" t="s">
        <v>53</v>
      </c>
      <c r="F251" s="33" t="s">
        <v>42</v>
      </c>
      <c r="G251" s="2" t="s">
        <v>32</v>
      </c>
      <c r="H251" s="2" t="s">
        <v>54</v>
      </c>
    </row>
    <row r="252" spans="1:8" x14ac:dyDescent="0.3">
      <c r="A252" s="12">
        <v>1</v>
      </c>
      <c r="B252" s="24">
        <f>(C144-$B$181)^2</f>
        <v>0.54332587371650265</v>
      </c>
      <c r="C252" s="24">
        <f>(D144-$C$181)^2</f>
        <v>0.16132960849494574</v>
      </c>
      <c r="D252" s="24">
        <f>(E144-$D$181)^2</f>
        <v>5.8203787682609871</v>
      </c>
      <c r="E252" s="24">
        <f>(F144-$E$181)^2</f>
        <v>1.0019811346564511</v>
      </c>
      <c r="F252" s="28">
        <f>SUM(B252:E252)</f>
        <v>7.5270153851288866</v>
      </c>
      <c r="G252" s="3">
        <f t="shared" ref="G252:G281" si="36">G144</f>
        <v>0.48999999999999994</v>
      </c>
      <c r="H252" s="16">
        <f>F252*G252</f>
        <v>3.6882375387131541</v>
      </c>
    </row>
    <row r="253" spans="1:8" x14ac:dyDescent="0.3">
      <c r="A253" s="12">
        <v>2</v>
      </c>
      <c r="B253" s="24">
        <f t="shared" ref="B253:B281" si="37">(C145-$B$181)^2</f>
        <v>0.87816844152963169</v>
      </c>
      <c r="C253" s="24">
        <f t="shared" ref="C253:C281" si="38">(D145-$C$181)^2</f>
        <v>9.6710364527873537E-3</v>
      </c>
      <c r="D253" s="24">
        <f t="shared" ref="D253:D281" si="39">(E145-$D$181)^2</f>
        <v>5.8203787682609871</v>
      </c>
      <c r="E253" s="24">
        <f t="shared" ref="E253:E281" si="40">(F145-$E$181)^2</f>
        <v>1.0019811346564511</v>
      </c>
      <c r="F253" s="28">
        <f t="shared" ref="F253:F281" si="41">SUM(B253:E253)</f>
        <v>7.7101993808998577</v>
      </c>
      <c r="G253" s="3">
        <f t="shared" si="36"/>
        <v>0.64000000000000012</v>
      </c>
      <c r="H253" s="16">
        <f t="shared" ref="H253:H281" si="42">F253*G253</f>
        <v>4.9345276037759103</v>
      </c>
    </row>
    <row r="254" spans="1:8" x14ac:dyDescent="0.3">
      <c r="A254" s="12">
        <v>3</v>
      </c>
      <c r="B254" s="24">
        <f t="shared" si="37"/>
        <v>1.2930110093427623</v>
      </c>
      <c r="C254" s="24">
        <f t="shared" si="38"/>
        <v>1.0334465269650742E-2</v>
      </c>
      <c r="D254" s="24">
        <f t="shared" si="39"/>
        <v>6.3128879917276892</v>
      </c>
      <c r="E254" s="24">
        <f t="shared" si="40"/>
        <v>1.0019811346564511</v>
      </c>
      <c r="F254" s="28">
        <f t="shared" si="41"/>
        <v>8.6182146009965521</v>
      </c>
      <c r="G254" s="3">
        <f t="shared" si="36"/>
        <v>0.36</v>
      </c>
      <c r="H254" s="16">
        <f t="shared" si="42"/>
        <v>3.1025572563587587</v>
      </c>
    </row>
    <row r="255" spans="1:8" x14ac:dyDescent="0.3">
      <c r="A255" s="12">
        <v>4</v>
      </c>
      <c r="B255" s="24">
        <f t="shared" si="37"/>
        <v>1.5304322932493286</v>
      </c>
      <c r="C255" s="24">
        <f t="shared" si="38"/>
        <v>2.7508612190297116E-6</v>
      </c>
      <c r="D255" s="24">
        <f t="shared" si="39"/>
        <v>5.3478695447942854</v>
      </c>
      <c r="E255" s="24">
        <f t="shared" si="40"/>
        <v>1.0019811346564511</v>
      </c>
      <c r="F255" s="28">
        <f t="shared" si="41"/>
        <v>7.8802857235612844</v>
      </c>
      <c r="G255" s="3">
        <f t="shared" si="36"/>
        <v>4.0000000000000008E-2</v>
      </c>
      <c r="H255" s="16">
        <f t="shared" si="42"/>
        <v>0.31521142894245147</v>
      </c>
    </row>
    <row r="256" spans="1:8" x14ac:dyDescent="0.3">
      <c r="A256" s="12">
        <v>5</v>
      </c>
      <c r="B256" s="24">
        <f t="shared" si="37"/>
        <v>0.70074715762306727</v>
      </c>
      <c r="C256" s="24">
        <f t="shared" si="38"/>
        <v>0.2516613229033775</v>
      </c>
      <c r="D256" s="24">
        <f t="shared" si="39"/>
        <v>5.8203787682609871</v>
      </c>
      <c r="E256" s="24">
        <f t="shared" si="40"/>
        <v>1.0019811346564511</v>
      </c>
      <c r="F256" s="28">
        <f t="shared" si="41"/>
        <v>7.7747683834438828</v>
      </c>
      <c r="G256" s="3">
        <f t="shared" si="36"/>
        <v>0.36</v>
      </c>
      <c r="H256" s="16">
        <f t="shared" si="42"/>
        <v>2.7989166180397977</v>
      </c>
    </row>
    <row r="257" spans="1:8" x14ac:dyDescent="0.3">
      <c r="A257" s="12">
        <v>6</v>
      </c>
      <c r="B257" s="24">
        <f t="shared" si="37"/>
        <v>0.19106202199680633</v>
      </c>
      <c r="C257" s="24">
        <f t="shared" si="38"/>
        <v>0.64265646612867233</v>
      </c>
      <c r="D257" s="24">
        <f t="shared" si="39"/>
        <v>4.4628510978608809</v>
      </c>
      <c r="E257" s="24">
        <f t="shared" si="40"/>
        <v>0.64158510377573386</v>
      </c>
      <c r="F257" s="28">
        <f t="shared" si="41"/>
        <v>5.9381546897620936</v>
      </c>
      <c r="G257" s="3">
        <f t="shared" si="36"/>
        <v>0.16000000000000003</v>
      </c>
      <c r="H257" s="16">
        <f t="shared" si="42"/>
        <v>0.9501047503619352</v>
      </c>
    </row>
    <row r="258" spans="1:8" x14ac:dyDescent="0.3">
      <c r="A258" s="12">
        <v>7</v>
      </c>
      <c r="B258" s="24">
        <f t="shared" si="37"/>
        <v>1.5304322932493286</v>
      </c>
      <c r="C258" s="24">
        <f t="shared" si="38"/>
        <v>9.0997894086514E-2</v>
      </c>
      <c r="D258" s="24">
        <f t="shared" si="39"/>
        <v>5.8203787682609871</v>
      </c>
      <c r="E258" s="24">
        <f t="shared" si="40"/>
        <v>0.81178311921609236</v>
      </c>
      <c r="F258" s="28">
        <f t="shared" si="41"/>
        <v>8.2535920748129232</v>
      </c>
      <c r="G258" s="3">
        <f t="shared" si="36"/>
        <v>0.64000000000000012</v>
      </c>
      <c r="H258" s="16">
        <f t="shared" si="42"/>
        <v>5.2822989278802721</v>
      </c>
    </row>
    <row r="259" spans="1:8" x14ac:dyDescent="0.3">
      <c r="A259" s="12">
        <v>8</v>
      </c>
      <c r="B259" s="24">
        <f t="shared" si="37"/>
        <v>0.70074715762306727</v>
      </c>
      <c r="C259" s="24">
        <f t="shared" si="38"/>
        <v>9.0997894086514E-2</v>
      </c>
      <c r="D259" s="24">
        <f t="shared" si="39"/>
        <v>5.3478695447942854</v>
      </c>
      <c r="E259" s="24">
        <f t="shared" si="40"/>
        <v>1.0019811346564511</v>
      </c>
      <c r="F259" s="28">
        <f t="shared" si="41"/>
        <v>7.1415957311603178</v>
      </c>
      <c r="G259" s="3">
        <f t="shared" si="36"/>
        <v>0.25</v>
      </c>
      <c r="H259" s="16">
        <f t="shared" si="42"/>
        <v>1.7853989327900794</v>
      </c>
    </row>
    <row r="260" spans="1:8" x14ac:dyDescent="0.3">
      <c r="A260" s="12">
        <v>9</v>
      </c>
      <c r="B260" s="24">
        <f t="shared" si="37"/>
        <v>2.0652748610624569</v>
      </c>
      <c r="C260" s="24">
        <f t="shared" si="38"/>
        <v>3.933932204435571E-2</v>
      </c>
      <c r="D260" s="24">
        <f t="shared" si="39"/>
        <v>5.8203787682609871</v>
      </c>
      <c r="E260" s="24">
        <f t="shared" si="40"/>
        <v>1.0019811346564511</v>
      </c>
      <c r="F260" s="28">
        <f t="shared" si="41"/>
        <v>8.9269740860242521</v>
      </c>
      <c r="G260" s="3">
        <f t="shared" si="36"/>
        <v>0.48999999999999994</v>
      </c>
      <c r="H260" s="16">
        <f t="shared" si="42"/>
        <v>4.3742173021518829</v>
      </c>
    </row>
    <row r="261" spans="1:8" x14ac:dyDescent="0.3">
      <c r="A261" s="12">
        <v>10</v>
      </c>
      <c r="B261" s="24">
        <f t="shared" si="37"/>
        <v>0.87816844152963169</v>
      </c>
      <c r="C261" s="24">
        <f t="shared" si="38"/>
        <v>2.7508612190297116E-6</v>
      </c>
      <c r="D261" s="24">
        <f t="shared" si="39"/>
        <v>5.3478695447942854</v>
      </c>
      <c r="E261" s="24">
        <f t="shared" si="40"/>
        <v>1.2121791500968093</v>
      </c>
      <c r="F261" s="28">
        <f t="shared" si="41"/>
        <v>7.4382198872819458</v>
      </c>
      <c r="G261" s="3">
        <f t="shared" si="36"/>
        <v>0.09</v>
      </c>
      <c r="H261" s="16">
        <f t="shared" si="42"/>
        <v>0.66943978985537511</v>
      </c>
    </row>
    <row r="262" spans="1:8" x14ac:dyDescent="0.3">
      <c r="A262" s="12">
        <v>11</v>
      </c>
      <c r="B262" s="24">
        <f t="shared" si="37"/>
        <v>2.6534318557415781E-2</v>
      </c>
      <c r="C262" s="24">
        <f t="shared" si="38"/>
        <v>0.15867589322749218</v>
      </c>
      <c r="D262" s="24">
        <f t="shared" si="39"/>
        <v>1.6575374999930232</v>
      </c>
      <c r="E262" s="24">
        <f t="shared" si="40"/>
        <v>0.1592089184914314</v>
      </c>
      <c r="F262" s="28">
        <f t="shared" si="41"/>
        <v>2.0019566302693628</v>
      </c>
      <c r="G262" s="3">
        <f t="shared" si="36"/>
        <v>0.09</v>
      </c>
      <c r="H262" s="16">
        <f t="shared" si="42"/>
        <v>0.18017609672424265</v>
      </c>
    </row>
    <row r="263" spans="1:8" x14ac:dyDescent="0.3">
      <c r="A263" s="12">
        <v>12</v>
      </c>
      <c r="B263" s="24">
        <f t="shared" si="37"/>
        <v>0.19106202199680633</v>
      </c>
      <c r="C263" s="24">
        <f t="shared" si="38"/>
        <v>9.6710364527873537E-3</v>
      </c>
      <c r="D263" s="24">
        <f t="shared" si="39"/>
        <v>0.47259284079323433</v>
      </c>
      <c r="E263" s="24">
        <f t="shared" si="40"/>
        <v>8.9406933931789861E-2</v>
      </c>
      <c r="F263" s="28">
        <f t="shared" si="41"/>
        <v>0.76273283317461793</v>
      </c>
      <c r="G263" s="3">
        <f t="shared" si="36"/>
        <v>4.0000000000000008E-2</v>
      </c>
      <c r="H263" s="16">
        <f t="shared" si="42"/>
        <v>3.0509313326984724E-2</v>
      </c>
    </row>
    <row r="264" spans="1:8" x14ac:dyDescent="0.3">
      <c r="A264" s="12">
        <v>13</v>
      </c>
      <c r="B264" s="24">
        <f t="shared" si="37"/>
        <v>2.6534318557415781E-2</v>
      </c>
      <c r="C264" s="24">
        <f t="shared" si="38"/>
        <v>9.0997894086514E-2</v>
      </c>
      <c r="D264" s="24">
        <f t="shared" si="39"/>
        <v>0.47259284079323433</v>
      </c>
      <c r="E264" s="24">
        <f t="shared" si="40"/>
        <v>0.1592089184914314</v>
      </c>
      <c r="F264" s="28">
        <f t="shared" si="41"/>
        <v>0.74933397192859552</v>
      </c>
      <c r="G264" s="3">
        <f t="shared" si="36"/>
        <v>0.36</v>
      </c>
      <c r="H264" s="16">
        <f t="shared" si="42"/>
        <v>0.26976022989429438</v>
      </c>
    </row>
    <row r="265" spans="1:8" x14ac:dyDescent="0.3">
      <c r="A265" s="12">
        <v>14</v>
      </c>
      <c r="B265" s="24">
        <f t="shared" si="37"/>
        <v>0.74458533121146009</v>
      </c>
      <c r="C265" s="24">
        <f t="shared" si="38"/>
        <v>2.7508612190297116E-6</v>
      </c>
      <c r="D265" s="24">
        <f t="shared" si="39"/>
        <v>0.7875743938598313</v>
      </c>
      <c r="E265" s="24">
        <f t="shared" si="40"/>
        <v>8.9406933931789861E-2</v>
      </c>
      <c r="F265" s="28">
        <f t="shared" si="41"/>
        <v>1.6215694098643001</v>
      </c>
      <c r="G265" s="3">
        <f t="shared" si="36"/>
        <v>4.0000000000000008E-2</v>
      </c>
      <c r="H265" s="16">
        <f t="shared" si="42"/>
        <v>6.4862776394572011E-2</v>
      </c>
    </row>
    <row r="266" spans="1:8" x14ac:dyDescent="0.3">
      <c r="A266" s="12">
        <v>15</v>
      </c>
      <c r="B266" s="24">
        <f t="shared" si="37"/>
        <v>0.21427046683772019</v>
      </c>
      <c r="C266" s="24">
        <f t="shared" si="38"/>
        <v>0.63734903559376588</v>
      </c>
      <c r="D266" s="24">
        <f t="shared" si="39"/>
        <v>0.34510206425993645</v>
      </c>
      <c r="E266" s="24">
        <f t="shared" si="40"/>
        <v>9.8029648125069705E-3</v>
      </c>
      <c r="F266" s="28">
        <f t="shared" si="41"/>
        <v>1.2065245315039295</v>
      </c>
      <c r="G266" s="3">
        <f t="shared" si="36"/>
        <v>0.09</v>
      </c>
      <c r="H266" s="16">
        <f t="shared" si="42"/>
        <v>0.10858720783535365</v>
      </c>
    </row>
    <row r="267" spans="1:8" x14ac:dyDescent="0.3">
      <c r="A267" s="12">
        <v>16</v>
      </c>
      <c r="B267" s="24">
        <f t="shared" si="37"/>
        <v>5.6219454183676527E-2</v>
      </c>
      <c r="C267" s="24">
        <f t="shared" si="38"/>
        <v>9.6710364527873537E-3</v>
      </c>
      <c r="D267" s="24">
        <f t="shared" si="39"/>
        <v>8.2629734660040879E-2</v>
      </c>
      <c r="E267" s="24">
        <f t="shared" si="40"/>
        <v>9.8029648125069705E-3</v>
      </c>
      <c r="F267" s="28">
        <f t="shared" si="41"/>
        <v>0.15832319010901175</v>
      </c>
      <c r="G267" s="3">
        <f t="shared" si="36"/>
        <v>0.09</v>
      </c>
      <c r="H267" s="16">
        <f t="shared" si="42"/>
        <v>1.4249087109811057E-2</v>
      </c>
    </row>
    <row r="268" spans="1:8" x14ac:dyDescent="0.3">
      <c r="A268" s="12">
        <v>17</v>
      </c>
      <c r="B268" s="24">
        <f t="shared" si="37"/>
        <v>0.1136407380902415</v>
      </c>
      <c r="C268" s="24">
        <f t="shared" si="38"/>
        <v>0.35801246441062895</v>
      </c>
      <c r="D268" s="24">
        <f t="shared" si="39"/>
        <v>3.5138958126742781E-2</v>
      </c>
      <c r="E268" s="24">
        <f t="shared" si="40"/>
        <v>9.8029648125069705E-3</v>
      </c>
      <c r="F268" s="28">
        <f t="shared" si="41"/>
        <v>0.51659512544012021</v>
      </c>
      <c r="G268" s="3">
        <f t="shared" si="36"/>
        <v>0.16000000000000003</v>
      </c>
      <c r="H268" s="16">
        <f t="shared" si="42"/>
        <v>8.2655220070419255E-2</v>
      </c>
    </row>
    <row r="269" spans="1:8" x14ac:dyDescent="0.3">
      <c r="A269" s="12">
        <v>18</v>
      </c>
      <c r="B269" s="24">
        <f t="shared" si="37"/>
        <v>0.1136407380902415</v>
      </c>
      <c r="C269" s="24">
        <f t="shared" si="38"/>
        <v>0.24834417881906057</v>
      </c>
      <c r="D269" s="24">
        <f t="shared" si="39"/>
        <v>0.34510206425993645</v>
      </c>
      <c r="E269" s="24">
        <f t="shared" si="40"/>
        <v>9.8025286550982677E-7</v>
      </c>
      <c r="F269" s="28">
        <f t="shared" si="41"/>
        <v>0.70708796142210406</v>
      </c>
      <c r="G269" s="3">
        <f t="shared" si="36"/>
        <v>4.0000000000000008E-2</v>
      </c>
      <c r="H269" s="16">
        <f t="shared" si="42"/>
        <v>2.8283518456884166E-2</v>
      </c>
    </row>
    <row r="270" spans="1:8" x14ac:dyDescent="0.3">
      <c r="A270" s="12">
        <v>19</v>
      </c>
      <c r="B270" s="24">
        <f t="shared" si="37"/>
        <v>6.9113034650850447E-2</v>
      </c>
      <c r="C270" s="24">
        <f t="shared" si="38"/>
        <v>9.6710364527873537E-3</v>
      </c>
      <c r="D270" s="24">
        <f t="shared" si="39"/>
        <v>0.62008361732653206</v>
      </c>
      <c r="E270" s="24">
        <f t="shared" si="40"/>
        <v>3.9604949372148382E-2</v>
      </c>
      <c r="F270" s="28">
        <f t="shared" si="41"/>
        <v>0.73847263780231831</v>
      </c>
      <c r="G270" s="3">
        <f t="shared" si="36"/>
        <v>0.09</v>
      </c>
      <c r="H270" s="16">
        <f t="shared" si="42"/>
        <v>6.6462537402208643E-2</v>
      </c>
    </row>
    <row r="271" spans="1:8" x14ac:dyDescent="0.3">
      <c r="A271" s="12">
        <v>20</v>
      </c>
      <c r="B271" s="24">
        <f t="shared" si="37"/>
        <v>0.54332587371650265</v>
      </c>
      <c r="C271" s="24">
        <f t="shared" si="38"/>
        <v>0.35801246441062895</v>
      </c>
      <c r="D271" s="24">
        <f t="shared" si="39"/>
        <v>0.66023119279375964</v>
      </c>
      <c r="E271" s="24">
        <f t="shared" si="40"/>
        <v>1.019899569322404E-2</v>
      </c>
      <c r="F271" s="28">
        <f t="shared" si="41"/>
        <v>1.5717685266141153</v>
      </c>
      <c r="G271" s="3">
        <f t="shared" si="36"/>
        <v>1E-4</v>
      </c>
      <c r="H271" s="16">
        <f t="shared" si="42"/>
        <v>1.5717685266141153E-4</v>
      </c>
    </row>
    <row r="272" spans="1:8" x14ac:dyDescent="0.3">
      <c r="A272" s="12">
        <v>21</v>
      </c>
      <c r="B272" s="24">
        <f>(C164-$B$181)^2</f>
        <v>1.8798170277111163E-2</v>
      </c>
      <c r="C272" s="24">
        <f t="shared" si="38"/>
        <v>8.9007607635924108E-2</v>
      </c>
      <c r="D272" s="24">
        <f t="shared" si="39"/>
        <v>8.2629734660040879E-2</v>
      </c>
      <c r="E272" s="24">
        <f t="shared" si="40"/>
        <v>9.8029648125069705E-3</v>
      </c>
      <c r="F272" s="28">
        <f t="shared" si="41"/>
        <v>0.20023847738558315</v>
      </c>
      <c r="G272" s="3">
        <f t="shared" si="36"/>
        <v>0.81</v>
      </c>
      <c r="H272" s="16">
        <f t="shared" si="42"/>
        <v>0.16219316668232237</v>
      </c>
    </row>
    <row r="273" spans="1:8" x14ac:dyDescent="0.3">
      <c r="A273" s="12">
        <v>22</v>
      </c>
      <c r="B273" s="24">
        <f t="shared" si="37"/>
        <v>0.3168491829311556</v>
      </c>
      <c r="C273" s="24">
        <f t="shared" si="38"/>
        <v>8.9007607635924108E-2</v>
      </c>
      <c r="D273" s="24">
        <f t="shared" si="39"/>
        <v>3.1949913826595147</v>
      </c>
      <c r="E273" s="24">
        <f t="shared" si="40"/>
        <v>0.80821884128963872</v>
      </c>
      <c r="F273" s="28">
        <f t="shared" si="41"/>
        <v>4.409067014516233</v>
      </c>
      <c r="G273" s="3">
        <f t="shared" si="36"/>
        <v>0.25</v>
      </c>
      <c r="H273" s="16">
        <f t="shared" si="42"/>
        <v>1.1022667536290582</v>
      </c>
    </row>
    <row r="274" spans="1:8" x14ac:dyDescent="0.3">
      <c r="A274" s="12">
        <v>23</v>
      </c>
      <c r="B274" s="24">
        <f t="shared" si="37"/>
        <v>1.8574789116786345</v>
      </c>
      <c r="C274" s="24">
        <f t="shared" si="38"/>
        <v>9.6710364527873537E-3</v>
      </c>
      <c r="D274" s="24">
        <f t="shared" si="39"/>
        <v>3.9499729357261115</v>
      </c>
      <c r="E274" s="24">
        <f t="shared" si="40"/>
        <v>0.1592089184914314</v>
      </c>
      <c r="F274" s="28">
        <f t="shared" si="41"/>
        <v>5.9763318023489651</v>
      </c>
      <c r="G274" s="3">
        <f t="shared" si="36"/>
        <v>0.48999999999999994</v>
      </c>
      <c r="H274" s="16">
        <f t="shared" si="42"/>
        <v>2.9284025831509926</v>
      </c>
    </row>
    <row r="275" spans="1:8" x14ac:dyDescent="0.3">
      <c r="A275" s="12">
        <v>24</v>
      </c>
      <c r="B275" s="24">
        <f t="shared" si="37"/>
        <v>2.4426363438655048</v>
      </c>
      <c r="C275" s="24">
        <f t="shared" si="38"/>
        <v>8.9007607635924108E-2</v>
      </c>
      <c r="D275" s="24">
        <f t="shared" si="39"/>
        <v>5.2324452653260058</v>
      </c>
      <c r="E275" s="24">
        <f t="shared" si="40"/>
        <v>0.48861487217035554</v>
      </c>
      <c r="F275" s="28">
        <f t="shared" si="41"/>
        <v>8.2527040889977901</v>
      </c>
      <c r="G275" s="3">
        <f t="shared" si="36"/>
        <v>0.81</v>
      </c>
      <c r="H275" s="16">
        <f t="shared" si="42"/>
        <v>6.6846903120882102</v>
      </c>
    </row>
    <row r="276" spans="1:8" x14ac:dyDescent="0.3">
      <c r="A276" s="12">
        <v>25</v>
      </c>
      <c r="B276" s="24">
        <f t="shared" si="37"/>
        <v>4.2555299243326798</v>
      </c>
      <c r="C276" s="24">
        <f t="shared" si="38"/>
        <v>0.49232475172024054</v>
      </c>
      <c r="D276" s="24">
        <f t="shared" si="39"/>
        <v>6.6949175949259043</v>
      </c>
      <c r="E276" s="24">
        <f t="shared" si="40"/>
        <v>0.63841685672999715</v>
      </c>
      <c r="F276" s="28">
        <f t="shared" si="41"/>
        <v>12.081189127708821</v>
      </c>
      <c r="G276" s="3">
        <f t="shared" si="36"/>
        <v>0.36</v>
      </c>
      <c r="H276" s="16">
        <f t="shared" si="42"/>
        <v>4.3492280859751755</v>
      </c>
    </row>
    <row r="277" spans="1:8" x14ac:dyDescent="0.3">
      <c r="A277" s="12">
        <v>26</v>
      </c>
      <c r="B277" s="24">
        <f t="shared" si="37"/>
        <v>0.3168491829311556</v>
      </c>
      <c r="C277" s="24">
        <f t="shared" si="38"/>
        <v>8.9007607635924108E-2</v>
      </c>
      <c r="D277" s="24">
        <f t="shared" si="39"/>
        <v>3.1949913826595147</v>
      </c>
      <c r="E277" s="24">
        <f t="shared" si="40"/>
        <v>0.99802082584928042</v>
      </c>
      <c r="F277" s="28">
        <f t="shared" si="41"/>
        <v>4.5988689990758749</v>
      </c>
      <c r="G277" s="3">
        <f t="shared" si="36"/>
        <v>0.48999999999999994</v>
      </c>
      <c r="H277" s="16">
        <f t="shared" si="42"/>
        <v>2.2534458095471783</v>
      </c>
    </row>
    <row r="278" spans="1:8" x14ac:dyDescent="0.3">
      <c r="A278" s="12">
        <v>27</v>
      </c>
      <c r="B278" s="24">
        <f t="shared" si="37"/>
        <v>0.21427046683772019</v>
      </c>
      <c r="C278" s="24">
        <f t="shared" si="38"/>
        <v>8.9007607635924108E-2</v>
      </c>
      <c r="D278" s="24">
        <f t="shared" si="39"/>
        <v>1.6575374999930232</v>
      </c>
      <c r="E278" s="24">
        <f>(F170-$E$181)^2</f>
        <v>8.9406933931789861E-2</v>
      </c>
      <c r="F278" s="28">
        <f t="shared" si="41"/>
        <v>2.0502225083984573</v>
      </c>
      <c r="G278" s="3">
        <f t="shared" si="36"/>
        <v>0.25</v>
      </c>
      <c r="H278" s="16">
        <f t="shared" si="42"/>
        <v>0.51255562709961433</v>
      </c>
    </row>
    <row r="279" spans="1:8" x14ac:dyDescent="0.3">
      <c r="A279" s="12">
        <v>28</v>
      </c>
      <c r="B279" s="24">
        <f t="shared" si="37"/>
        <v>0.21427046683772019</v>
      </c>
      <c r="C279" s="24">
        <f t="shared" si="38"/>
        <v>4.0666179678082309E-2</v>
      </c>
      <c r="D279" s="24">
        <f t="shared" si="39"/>
        <v>4.7849544887927093</v>
      </c>
      <c r="E279" s="24">
        <f t="shared" si="40"/>
        <v>1.6874267795282043</v>
      </c>
      <c r="F279" s="28">
        <f t="shared" si="41"/>
        <v>6.7273179148367159</v>
      </c>
      <c r="G279" s="3">
        <f t="shared" si="36"/>
        <v>0.81</v>
      </c>
      <c r="H279" s="16">
        <f t="shared" si="42"/>
        <v>5.44912751101774</v>
      </c>
    </row>
    <row r="280" spans="1:8" x14ac:dyDescent="0.3">
      <c r="A280" s="12">
        <v>29</v>
      </c>
      <c r="B280" s="24">
        <f t="shared" si="37"/>
        <v>1.3768863705460831E-3</v>
      </c>
      <c r="C280" s="24">
        <f t="shared" si="38"/>
        <v>0.15867589322749218</v>
      </c>
      <c r="D280" s="24">
        <f t="shared" si="39"/>
        <v>1.6575374999930232</v>
      </c>
      <c r="E280" s="24">
        <f t="shared" si="40"/>
        <v>0.48861487217035554</v>
      </c>
      <c r="F280" s="28">
        <f t="shared" si="41"/>
        <v>2.306205151761417</v>
      </c>
      <c r="G280" s="3">
        <f t="shared" si="36"/>
        <v>0.25</v>
      </c>
      <c r="H280" s="16">
        <f t="shared" si="42"/>
        <v>0.57655128794035426</v>
      </c>
    </row>
    <row r="281" spans="1:8" x14ac:dyDescent="0.3">
      <c r="A281" s="12">
        <v>30</v>
      </c>
      <c r="B281" s="24">
        <f t="shared" si="37"/>
        <v>1.5949001955851982</v>
      </c>
      <c r="C281" s="24">
        <f t="shared" si="38"/>
        <v>9.6710364527873537E-3</v>
      </c>
      <c r="D281" s="24">
        <f t="shared" si="39"/>
        <v>4.3574637122594124</v>
      </c>
      <c r="E281" s="24">
        <f t="shared" si="40"/>
        <v>0.80821884128963872</v>
      </c>
      <c r="F281" s="28">
        <f t="shared" si="41"/>
        <v>6.7702537855870375</v>
      </c>
      <c r="G281" s="3">
        <f t="shared" si="36"/>
        <v>4.0000000000000008E-2</v>
      </c>
      <c r="H281" s="16">
        <f t="shared" si="42"/>
        <v>0.27081015142348153</v>
      </c>
    </row>
    <row r="284" spans="1:8" ht="15.6" x14ac:dyDescent="0.35">
      <c r="A284" s="12" t="s">
        <v>12</v>
      </c>
      <c r="B284" s="2" t="s">
        <v>44</v>
      </c>
      <c r="C284" s="2" t="s">
        <v>49</v>
      </c>
      <c r="D284" s="2" t="s">
        <v>54</v>
      </c>
      <c r="E284" s="2" t="s">
        <v>55</v>
      </c>
    </row>
    <row r="285" spans="1:8" x14ac:dyDescent="0.3">
      <c r="A285" s="12">
        <v>1</v>
      </c>
      <c r="B285" s="16">
        <f t="shared" ref="B285:B314" si="43">H186</f>
        <v>1.0309757622675617</v>
      </c>
      <c r="C285" s="16">
        <f t="shared" ref="C285:C314" si="44">H219</f>
        <v>3.0840945477534376</v>
      </c>
      <c r="D285" s="16">
        <f t="shared" ref="D285:D314" si="45">H252</f>
        <v>3.6882375387131541</v>
      </c>
      <c r="E285" s="35">
        <f>SUM(B285:D285)</f>
        <v>7.8033078487341534</v>
      </c>
    </row>
    <row r="286" spans="1:8" x14ac:dyDescent="0.3">
      <c r="A286" s="12">
        <v>2</v>
      </c>
      <c r="B286" s="16">
        <f t="shared" si="43"/>
        <v>0.46653872262396667</v>
      </c>
      <c r="C286" s="16">
        <f t="shared" si="44"/>
        <v>4.1622899201702035</v>
      </c>
      <c r="D286" s="16">
        <f t="shared" si="45"/>
        <v>4.9345276037759103</v>
      </c>
      <c r="E286" s="35">
        <f t="shared" ref="E286:E314" si="46">SUM(B286:D286)</f>
        <v>9.5633562465700805</v>
      </c>
    </row>
    <row r="287" spans="1:8" x14ac:dyDescent="0.3">
      <c r="A287" s="12">
        <v>3</v>
      </c>
      <c r="B287" s="16">
        <f t="shared" si="43"/>
        <v>2.048551254132231</v>
      </c>
      <c r="C287" s="16">
        <f t="shared" si="44"/>
        <v>2.6513891507595497</v>
      </c>
      <c r="D287" s="16">
        <f t="shared" si="45"/>
        <v>3.1025572563587587</v>
      </c>
      <c r="E287" s="35">
        <f t="shared" si="46"/>
        <v>7.8024976612505395</v>
      </c>
    </row>
    <row r="288" spans="1:8" x14ac:dyDescent="0.3">
      <c r="A288" s="12">
        <v>4</v>
      </c>
      <c r="B288" s="16">
        <f t="shared" si="43"/>
        <v>7.601055925619832</v>
      </c>
      <c r="C288" s="16">
        <f t="shared" si="44"/>
        <v>0.26888830202348568</v>
      </c>
      <c r="D288" s="16">
        <f t="shared" si="45"/>
        <v>0.31521142894245147</v>
      </c>
      <c r="E288" s="35">
        <f t="shared" si="46"/>
        <v>8.1851556565857688</v>
      </c>
    </row>
    <row r="289" spans="1:5" x14ac:dyDescent="0.3">
      <c r="A289" s="12">
        <v>5</v>
      </c>
      <c r="B289" s="16">
        <f t="shared" si="43"/>
        <v>1.8821657995867762</v>
      </c>
      <c r="C289" s="16">
        <f t="shared" si="44"/>
        <v>2.3546011421942401</v>
      </c>
      <c r="D289" s="16">
        <f t="shared" si="45"/>
        <v>2.7989166180397977</v>
      </c>
      <c r="E289" s="35">
        <f t="shared" si="46"/>
        <v>7.0356835598208143</v>
      </c>
    </row>
    <row r="290" spans="1:5" x14ac:dyDescent="0.3">
      <c r="A290" s="12">
        <v>6</v>
      </c>
      <c r="B290" s="16">
        <f t="shared" si="43"/>
        <v>0.84247485317665227</v>
      </c>
      <c r="C290" s="16">
        <f t="shared" si="44"/>
        <v>2.38128555417742</v>
      </c>
      <c r="D290" s="16">
        <f t="shared" si="45"/>
        <v>0.9501047503619352</v>
      </c>
      <c r="E290" s="35">
        <f t="shared" si="46"/>
        <v>4.1738651577160075</v>
      </c>
    </row>
    <row r="291" spans="1:5" x14ac:dyDescent="0.3">
      <c r="A291" s="12">
        <v>7</v>
      </c>
      <c r="B291" s="16">
        <f t="shared" si="43"/>
        <v>4.4490485036156997</v>
      </c>
      <c r="C291" s="16">
        <f t="shared" si="44"/>
        <v>2.5425797289180094</v>
      </c>
      <c r="D291" s="16">
        <f t="shared" si="45"/>
        <v>5.2822989278802721</v>
      </c>
      <c r="E291" s="35">
        <f t="shared" si="46"/>
        <v>12.273927160413981</v>
      </c>
    </row>
    <row r="292" spans="1:5" x14ac:dyDescent="0.3">
      <c r="A292" s="12">
        <v>8</v>
      </c>
      <c r="B292" s="16">
        <f t="shared" si="43"/>
        <v>0.1099196806559917</v>
      </c>
      <c r="C292" s="16">
        <f t="shared" si="44"/>
        <v>2.1455004997959528</v>
      </c>
      <c r="D292" s="16">
        <f t="shared" si="45"/>
        <v>1.7853989327900794</v>
      </c>
      <c r="E292" s="35">
        <f t="shared" si="46"/>
        <v>4.0408191132420237</v>
      </c>
    </row>
    <row r="293" spans="1:5" x14ac:dyDescent="0.3">
      <c r="A293" s="12">
        <v>9</v>
      </c>
      <c r="B293" s="16">
        <f t="shared" si="43"/>
        <v>0.52401781353305743</v>
      </c>
      <c r="C293" s="16">
        <f t="shared" si="44"/>
        <v>1.2382016020982254</v>
      </c>
      <c r="D293" s="16">
        <f t="shared" si="45"/>
        <v>4.3742173021518829</v>
      </c>
      <c r="E293" s="35">
        <f t="shared" si="46"/>
        <v>6.136436717783166</v>
      </c>
    </row>
    <row r="294" spans="1:5" x14ac:dyDescent="0.3">
      <c r="A294" s="12">
        <v>10</v>
      </c>
      <c r="B294" s="16">
        <f t="shared" si="43"/>
        <v>0.45351326807851222</v>
      </c>
      <c r="C294" s="16">
        <f t="shared" si="44"/>
        <v>5.0608018204723715</v>
      </c>
      <c r="D294" s="16">
        <f t="shared" si="45"/>
        <v>0.66943978985537511</v>
      </c>
      <c r="E294" s="35">
        <f t="shared" si="46"/>
        <v>6.1837548784062593</v>
      </c>
    </row>
    <row r="295" spans="1:5" x14ac:dyDescent="0.3">
      <c r="A295" s="12">
        <v>11</v>
      </c>
      <c r="B295" s="16">
        <f t="shared" si="43"/>
        <v>0.24598304907024748</v>
      </c>
      <c r="C295" s="16">
        <f t="shared" si="44"/>
        <v>0.68477030306434583</v>
      </c>
      <c r="D295" s="16">
        <f t="shared" si="45"/>
        <v>0.18017609672424265</v>
      </c>
      <c r="E295" s="35">
        <f t="shared" si="46"/>
        <v>1.1109294488588359</v>
      </c>
    </row>
    <row r="296" spans="1:5" x14ac:dyDescent="0.3">
      <c r="A296" s="12">
        <v>12</v>
      </c>
      <c r="B296" s="16">
        <f t="shared" si="43"/>
        <v>1.9012358987603162E-2</v>
      </c>
      <c r="C296" s="16">
        <f t="shared" si="44"/>
        <v>4.8656182109139016E-2</v>
      </c>
      <c r="D296" s="16">
        <f t="shared" si="45"/>
        <v>3.0509313326984724E-2</v>
      </c>
      <c r="E296" s="35">
        <f t="shared" si="46"/>
        <v>9.817785442372691E-2</v>
      </c>
    </row>
    <row r="297" spans="1:5" x14ac:dyDescent="0.3">
      <c r="A297" s="12">
        <v>13</v>
      </c>
      <c r="B297" s="16">
        <f t="shared" si="43"/>
        <v>0.15589913313533094</v>
      </c>
      <c r="C297" s="16">
        <f t="shared" si="44"/>
        <v>0.42949536060966015</v>
      </c>
      <c r="D297" s="16">
        <f t="shared" si="45"/>
        <v>0.26976022989429438</v>
      </c>
      <c r="E297" s="35">
        <f t="shared" si="46"/>
        <v>0.85515472363928546</v>
      </c>
    </row>
    <row r="298" spans="1:5" x14ac:dyDescent="0.3">
      <c r="A298" s="12">
        <v>14</v>
      </c>
      <c r="B298" s="16">
        <f t="shared" si="43"/>
        <v>0.12943519821797611</v>
      </c>
      <c r="C298" s="16">
        <f t="shared" si="44"/>
        <v>2.1221647240346867E-2</v>
      </c>
      <c r="D298" s="16">
        <f t="shared" si="45"/>
        <v>6.4862776394572011E-2</v>
      </c>
      <c r="E298" s="35">
        <f t="shared" si="46"/>
        <v>0.21551962185289497</v>
      </c>
    </row>
    <row r="299" spans="1:5" x14ac:dyDescent="0.3">
      <c r="A299" s="12">
        <v>15</v>
      </c>
      <c r="B299" s="16">
        <f t="shared" si="43"/>
        <v>0.38413956198347116</v>
      </c>
      <c r="C299" s="16">
        <f t="shared" si="44"/>
        <v>0.39297694117997756</v>
      </c>
      <c r="D299" s="16">
        <f t="shared" si="45"/>
        <v>0.10858720783535365</v>
      </c>
      <c r="E299" s="35">
        <f t="shared" si="46"/>
        <v>0.88570371099880241</v>
      </c>
    </row>
    <row r="300" spans="1:5" x14ac:dyDescent="0.3">
      <c r="A300" s="12">
        <v>16</v>
      </c>
      <c r="B300" s="16">
        <f t="shared" si="43"/>
        <v>7.709997094524744E-2</v>
      </c>
      <c r="C300" s="16">
        <f t="shared" si="44"/>
        <v>3.8257157628307833E-3</v>
      </c>
      <c r="D300" s="16">
        <f t="shared" si="45"/>
        <v>1.4249087109811057E-2</v>
      </c>
      <c r="E300" s="35">
        <f t="shared" si="46"/>
        <v>9.5174773817889274E-2</v>
      </c>
    </row>
    <row r="301" spans="1:5" x14ac:dyDescent="0.3">
      <c r="A301" s="12">
        <v>17</v>
      </c>
      <c r="B301" s="16">
        <f t="shared" si="43"/>
        <v>0.12093670867768534</v>
      </c>
      <c r="C301" s="16">
        <f t="shared" si="44"/>
        <v>2.8808644635905576E-2</v>
      </c>
      <c r="D301" s="16">
        <f t="shared" si="45"/>
        <v>8.2655220070419255E-2</v>
      </c>
      <c r="E301" s="35">
        <f t="shared" si="46"/>
        <v>0.23240057338401018</v>
      </c>
    </row>
    <row r="302" spans="1:5" x14ac:dyDescent="0.3">
      <c r="A302" s="12">
        <v>18</v>
      </c>
      <c r="B302" s="16">
        <f t="shared" si="43"/>
        <v>0.1399465618543379</v>
      </c>
      <c r="C302" s="16">
        <f t="shared" si="44"/>
        <v>9.5336581051772659E-2</v>
      </c>
      <c r="D302" s="16">
        <f t="shared" si="45"/>
        <v>2.8283518456884166E-2</v>
      </c>
      <c r="E302" s="35">
        <f t="shared" si="46"/>
        <v>0.26356666136299473</v>
      </c>
    </row>
    <row r="303" spans="1:5" x14ac:dyDescent="0.3">
      <c r="A303" s="12">
        <v>19</v>
      </c>
      <c r="B303" s="16">
        <f t="shared" si="43"/>
        <v>8.9912541322314035E-3</v>
      </c>
      <c r="C303" s="16">
        <f t="shared" si="44"/>
        <v>0.58436007237870824</v>
      </c>
      <c r="D303" s="16">
        <f t="shared" si="45"/>
        <v>6.6462537402208643E-2</v>
      </c>
      <c r="E303" s="35">
        <f t="shared" si="46"/>
        <v>0.65981386391314834</v>
      </c>
    </row>
    <row r="304" spans="1:5" x14ac:dyDescent="0.3">
      <c r="A304" s="12">
        <v>20</v>
      </c>
      <c r="B304" s="16">
        <f t="shared" si="43"/>
        <v>1.1502130490702458</v>
      </c>
      <c r="C304" s="16">
        <f t="shared" si="44"/>
        <v>0.63628748137228341</v>
      </c>
      <c r="D304" s="16">
        <f t="shared" si="45"/>
        <v>1.5717685266141153E-4</v>
      </c>
      <c r="E304" s="35">
        <f t="shared" si="46"/>
        <v>1.7866577072951906</v>
      </c>
    </row>
    <row r="305" spans="1:8" x14ac:dyDescent="0.3">
      <c r="A305" s="12">
        <v>21</v>
      </c>
      <c r="B305" s="16">
        <f t="shared" si="43"/>
        <v>0.17670683471074244</v>
      </c>
      <c r="C305" s="16">
        <f t="shared" si="44"/>
        <v>1.7194940139117557E-2</v>
      </c>
      <c r="D305" s="16">
        <f t="shared" si="45"/>
        <v>0.16219316668232237</v>
      </c>
      <c r="E305" s="35">
        <f t="shared" si="46"/>
        <v>0.35609494153218235</v>
      </c>
    </row>
    <row r="306" spans="1:8" x14ac:dyDescent="0.3">
      <c r="A306" s="12">
        <v>22</v>
      </c>
      <c r="B306" s="16">
        <f t="shared" si="43"/>
        <v>1.3722559256198361</v>
      </c>
      <c r="C306" s="16">
        <f t="shared" si="44"/>
        <v>2.6800281665971246</v>
      </c>
      <c r="D306" s="16">
        <f t="shared" si="45"/>
        <v>1.1022667536290582</v>
      </c>
      <c r="E306" s="35">
        <f t="shared" si="46"/>
        <v>5.1545508458460185</v>
      </c>
    </row>
    <row r="307" spans="1:8" x14ac:dyDescent="0.3">
      <c r="A307" s="12">
        <v>23</v>
      </c>
      <c r="B307" s="16">
        <f t="shared" si="43"/>
        <v>1.6467073066890523</v>
      </c>
      <c r="C307" s="16">
        <f t="shared" si="44"/>
        <v>0.62779161317168719</v>
      </c>
      <c r="D307" s="16">
        <f t="shared" si="45"/>
        <v>2.9284025831509926</v>
      </c>
      <c r="E307" s="35">
        <f t="shared" si="46"/>
        <v>5.2029015030117325</v>
      </c>
    </row>
    <row r="308" spans="1:8" x14ac:dyDescent="0.3">
      <c r="A308" s="12">
        <v>24</v>
      </c>
      <c r="B308" s="16">
        <f t="shared" si="43"/>
        <v>5.0523089746900895E-2</v>
      </c>
      <c r="C308" s="16">
        <f t="shared" si="44"/>
        <v>7.6606936834274117</v>
      </c>
      <c r="D308" s="16">
        <f t="shared" si="45"/>
        <v>6.6846903120882102</v>
      </c>
      <c r="E308" s="35">
        <f t="shared" si="46"/>
        <v>14.395907085262522</v>
      </c>
    </row>
    <row r="309" spans="1:8" x14ac:dyDescent="0.3">
      <c r="A309" s="12">
        <v>25</v>
      </c>
      <c r="B309" s="16">
        <f t="shared" si="43"/>
        <v>5.380808652892572</v>
      </c>
      <c r="C309" s="16">
        <f t="shared" si="44"/>
        <v>10.843126445740051</v>
      </c>
      <c r="D309" s="16">
        <f t="shared" si="45"/>
        <v>4.3492280859751755</v>
      </c>
      <c r="E309" s="35">
        <f t="shared" si="46"/>
        <v>20.5731631846078</v>
      </c>
    </row>
    <row r="310" spans="1:8" x14ac:dyDescent="0.3">
      <c r="A310" s="12">
        <v>26</v>
      </c>
      <c r="B310" s="16">
        <f t="shared" si="43"/>
        <v>0.20613189863119849</v>
      </c>
      <c r="C310" s="16">
        <f t="shared" si="44"/>
        <v>4.6031604928492538</v>
      </c>
      <c r="D310" s="16">
        <f t="shared" si="45"/>
        <v>2.2534458095471783</v>
      </c>
      <c r="E310" s="35">
        <f t="shared" si="46"/>
        <v>7.0627382010276314</v>
      </c>
    </row>
    <row r="311" spans="1:8" x14ac:dyDescent="0.3">
      <c r="A311" s="12">
        <v>27</v>
      </c>
      <c r="B311" s="16">
        <f t="shared" si="43"/>
        <v>2.5940540805785145E-2</v>
      </c>
      <c r="C311" s="16">
        <f t="shared" si="44"/>
        <v>0.44015791901471452</v>
      </c>
      <c r="D311" s="16">
        <f t="shared" si="45"/>
        <v>0.51255562709961433</v>
      </c>
      <c r="E311" s="35">
        <f t="shared" si="46"/>
        <v>0.97865408692011402</v>
      </c>
    </row>
    <row r="312" spans="1:8" x14ac:dyDescent="0.3">
      <c r="A312" s="12">
        <v>28</v>
      </c>
      <c r="B312" s="16">
        <f t="shared" si="43"/>
        <v>1.9401504885072323</v>
      </c>
      <c r="C312" s="16">
        <f t="shared" si="44"/>
        <v>8.0409869938419698E-2</v>
      </c>
      <c r="D312" s="16">
        <f t="shared" si="45"/>
        <v>5.44912751101774</v>
      </c>
      <c r="E312" s="35">
        <f t="shared" si="46"/>
        <v>7.4696878694633924</v>
      </c>
    </row>
    <row r="313" spans="1:8" x14ac:dyDescent="0.3">
      <c r="A313" s="12">
        <v>29</v>
      </c>
      <c r="B313" s="16">
        <f t="shared" si="43"/>
        <v>3.8012358987603231E-2</v>
      </c>
      <c r="C313" s="16">
        <f t="shared" si="44"/>
        <v>3.1200448096877907E-2</v>
      </c>
      <c r="D313" s="16">
        <f t="shared" si="45"/>
        <v>0.57655128794035426</v>
      </c>
      <c r="E313" s="35">
        <f t="shared" si="46"/>
        <v>0.64576409502483534</v>
      </c>
    </row>
    <row r="314" spans="1:8" x14ac:dyDescent="0.3">
      <c r="A314" s="12">
        <v>30</v>
      </c>
      <c r="B314" s="16">
        <f t="shared" si="43"/>
        <v>3.1366254967716993</v>
      </c>
      <c r="C314" s="16">
        <f t="shared" si="44"/>
        <v>7.934670077353749E-2</v>
      </c>
      <c r="D314" s="16">
        <f t="shared" si="45"/>
        <v>0.27081015142348153</v>
      </c>
      <c r="E314" s="35">
        <f t="shared" si="46"/>
        <v>3.4867823489687186</v>
      </c>
    </row>
    <row r="315" spans="1:8" x14ac:dyDescent="0.3">
      <c r="A315" s="65" t="s">
        <v>24</v>
      </c>
      <c r="B315" s="65"/>
      <c r="C315" s="65"/>
      <c r="D315" s="65"/>
      <c r="E315" s="35">
        <f>SUM(E285:E314)</f>
        <v>144.72814710173452</v>
      </c>
    </row>
    <row r="317" spans="1:8" x14ac:dyDescent="0.3">
      <c r="B317" t="s">
        <v>56</v>
      </c>
      <c r="C317" t="s">
        <v>57</v>
      </c>
      <c r="D317" t="s">
        <v>58</v>
      </c>
    </row>
    <row r="318" spans="1:8" ht="15.6" x14ac:dyDescent="0.3">
      <c r="A318" s="12" t="s">
        <v>12</v>
      </c>
      <c r="B318" s="25" t="s">
        <v>42</v>
      </c>
      <c r="C318" s="29" t="s">
        <v>42</v>
      </c>
      <c r="D318" s="33" t="s">
        <v>42</v>
      </c>
      <c r="E318" s="36" t="s">
        <v>24</v>
      </c>
      <c r="F318" s="13" t="s">
        <v>59</v>
      </c>
      <c r="G318" s="13" t="s">
        <v>60</v>
      </c>
      <c r="H318" s="13" t="s">
        <v>61</v>
      </c>
    </row>
    <row r="319" spans="1:8" x14ac:dyDescent="0.3">
      <c r="A319" s="12">
        <v>1</v>
      </c>
      <c r="B319" s="24">
        <f t="shared" ref="B319:B348" si="47">F186</f>
        <v>11.455286247417352</v>
      </c>
      <c r="C319" s="24">
        <f t="shared" ref="C319:C348" si="48">F219</f>
        <v>6.2940705056192616</v>
      </c>
      <c r="D319" s="24">
        <f t="shared" ref="D319:D348" si="49">F252</f>
        <v>7.5270153851288866</v>
      </c>
      <c r="E319" s="24">
        <f>SUM(B319:D319)</f>
        <v>25.276372138165502</v>
      </c>
      <c r="F319" s="37">
        <f>B319/E319</f>
        <v>0.45320136073327921</v>
      </c>
      <c r="G319" s="37">
        <f>C319/E319</f>
        <v>0.24901004270765853</v>
      </c>
      <c r="H319" s="37">
        <f>D319/E319</f>
        <v>0.2977885965590622</v>
      </c>
    </row>
    <row r="320" spans="1:8" x14ac:dyDescent="0.3">
      <c r="A320" s="12">
        <v>2</v>
      </c>
      <c r="B320" s="24">
        <f t="shared" si="47"/>
        <v>11.663468065599165</v>
      </c>
      <c r="C320" s="24">
        <f t="shared" si="48"/>
        <v>6.5035780002659411</v>
      </c>
      <c r="D320" s="24">
        <f t="shared" si="49"/>
        <v>7.7101993808998577</v>
      </c>
      <c r="E320" s="24">
        <f t="shared" ref="E320:E348" si="50">SUM(B320:D320)</f>
        <v>25.877245446764967</v>
      </c>
      <c r="F320" s="37">
        <f t="shared" ref="F320:F330" si="51">B320/E320</f>
        <v>0.45072293685946657</v>
      </c>
      <c r="G320" s="37">
        <f t="shared" ref="G320:G330" si="52">C320/E320</f>
        <v>0.25132419961951491</v>
      </c>
      <c r="H320" s="37">
        <f t="shared" ref="H320:H330" si="53">D320/E320</f>
        <v>0.29795286352101841</v>
      </c>
    </row>
    <row r="321" spans="1:8" x14ac:dyDescent="0.3">
      <c r="A321" s="12">
        <v>3</v>
      </c>
      <c r="B321" s="24">
        <f t="shared" si="47"/>
        <v>12.803445338326441</v>
      </c>
      <c r="C321" s="24">
        <f t="shared" si="48"/>
        <v>7.3649698632209715</v>
      </c>
      <c r="D321" s="24">
        <f t="shared" si="49"/>
        <v>8.6182146009965521</v>
      </c>
      <c r="E321" s="24">
        <f t="shared" si="50"/>
        <v>28.786629802543963</v>
      </c>
      <c r="F321" s="37">
        <f t="shared" si="51"/>
        <v>0.44477055585002734</v>
      </c>
      <c r="G321" s="37">
        <f t="shared" si="52"/>
        <v>0.25584689537259087</v>
      </c>
      <c r="H321" s="37">
        <f t="shared" si="53"/>
        <v>0.29938254877738185</v>
      </c>
    </row>
    <row r="322" spans="1:8" x14ac:dyDescent="0.3">
      <c r="A322" s="12">
        <v>4</v>
      </c>
      <c r="B322" s="24">
        <f t="shared" si="47"/>
        <v>11.876649883780985</v>
      </c>
      <c r="C322" s="24">
        <f t="shared" si="48"/>
        <v>6.7222075505871413</v>
      </c>
      <c r="D322" s="24">
        <f t="shared" si="49"/>
        <v>7.8802857235612844</v>
      </c>
      <c r="E322" s="24">
        <f t="shared" si="50"/>
        <v>26.479143157929414</v>
      </c>
      <c r="F322" s="37">
        <f t="shared" si="51"/>
        <v>0.44852848194313327</v>
      </c>
      <c r="G322" s="37">
        <f t="shared" si="52"/>
        <v>0.25386801644199414</v>
      </c>
      <c r="H322" s="37">
        <f t="shared" si="53"/>
        <v>0.29760350161487242</v>
      </c>
    </row>
    <row r="323" spans="1:8" x14ac:dyDescent="0.3">
      <c r="A323" s="12">
        <v>5</v>
      </c>
      <c r="B323" s="24">
        <f t="shared" si="47"/>
        <v>11.763536247417349</v>
      </c>
      <c r="C323" s="24">
        <f t="shared" si="48"/>
        <v>6.5405587283173343</v>
      </c>
      <c r="D323" s="24">
        <f t="shared" si="49"/>
        <v>7.7747683834438828</v>
      </c>
      <c r="E323" s="24">
        <f t="shared" si="50"/>
        <v>26.07886335917857</v>
      </c>
      <c r="F323" s="37">
        <f t="shared" si="51"/>
        <v>0.45107549686505494</v>
      </c>
      <c r="G323" s="37">
        <f t="shared" si="52"/>
        <v>0.25079922534336052</v>
      </c>
      <c r="H323" s="37">
        <f t="shared" si="53"/>
        <v>0.29812527779158438</v>
      </c>
    </row>
    <row r="324" spans="1:8" x14ac:dyDescent="0.3">
      <c r="A324" s="12">
        <v>6</v>
      </c>
      <c r="B324" s="24">
        <f t="shared" si="47"/>
        <v>9.3608317019628036</v>
      </c>
      <c r="C324" s="24">
        <f t="shared" si="48"/>
        <v>4.8597664370967761</v>
      </c>
      <c r="D324" s="24">
        <f t="shared" si="49"/>
        <v>5.9381546897620936</v>
      </c>
      <c r="E324" s="24">
        <f t="shared" si="50"/>
        <v>20.158752828821672</v>
      </c>
      <c r="F324" s="37">
        <f t="shared" si="51"/>
        <v>0.46435569608152027</v>
      </c>
      <c r="G324" s="37">
        <f t="shared" si="52"/>
        <v>0.2410747568742744</v>
      </c>
      <c r="H324" s="37">
        <f t="shared" si="53"/>
        <v>0.29456954704420535</v>
      </c>
    </row>
    <row r="325" spans="1:8" x14ac:dyDescent="0.3">
      <c r="A325" s="12">
        <v>7</v>
      </c>
      <c r="B325" s="24">
        <f t="shared" si="47"/>
        <v>12.358468065599167</v>
      </c>
      <c r="C325" s="24">
        <f t="shared" si="48"/>
        <v>7.0627214692166929</v>
      </c>
      <c r="D325" s="24">
        <f t="shared" si="49"/>
        <v>8.2535920748129232</v>
      </c>
      <c r="E325" s="24">
        <f t="shared" si="50"/>
        <v>27.674781609628781</v>
      </c>
      <c r="F325" s="37">
        <f t="shared" si="51"/>
        <v>0.44656063559682557</v>
      </c>
      <c r="G325" s="37">
        <f t="shared" si="52"/>
        <v>0.25520423499058026</v>
      </c>
      <c r="H325" s="37">
        <f t="shared" si="53"/>
        <v>0.29823512941259428</v>
      </c>
    </row>
    <row r="326" spans="1:8" x14ac:dyDescent="0.3">
      <c r="A326" s="12">
        <v>8</v>
      </c>
      <c r="B326" s="24">
        <f t="shared" si="47"/>
        <v>10.991968065599167</v>
      </c>
      <c r="C326" s="24">
        <f t="shared" si="48"/>
        <v>5.9597236105443141</v>
      </c>
      <c r="D326" s="24">
        <f t="shared" si="49"/>
        <v>7.1415957311603178</v>
      </c>
      <c r="E326" s="24">
        <f t="shared" si="50"/>
        <v>24.093287407303801</v>
      </c>
      <c r="F326" s="37">
        <f t="shared" si="51"/>
        <v>0.45622533279817129</v>
      </c>
      <c r="G326" s="37">
        <f t="shared" si="52"/>
        <v>0.24736033359804788</v>
      </c>
      <c r="H326" s="37">
        <f t="shared" si="53"/>
        <v>0.29641433360378072</v>
      </c>
    </row>
    <row r="327" spans="1:8" x14ac:dyDescent="0.3">
      <c r="A327" s="12">
        <v>9</v>
      </c>
      <c r="B327" s="24">
        <f t="shared" si="47"/>
        <v>13.100445338326434</v>
      </c>
      <c r="C327" s="24">
        <f t="shared" si="48"/>
        <v>7.7387600131139074</v>
      </c>
      <c r="D327" s="24">
        <f t="shared" si="49"/>
        <v>8.9269740860242521</v>
      </c>
      <c r="E327" s="24">
        <f t="shared" si="50"/>
        <v>29.766179437464594</v>
      </c>
      <c r="F327" s="37">
        <f t="shared" si="51"/>
        <v>0.44011175051366608</v>
      </c>
      <c r="G327" s="37">
        <f t="shared" si="52"/>
        <v>0.25998499503008693</v>
      </c>
      <c r="H327" s="37">
        <f t="shared" si="53"/>
        <v>0.29990325445624705</v>
      </c>
    </row>
    <row r="328" spans="1:8" x14ac:dyDescent="0.3">
      <c r="A328" s="12">
        <v>10</v>
      </c>
      <c r="B328" s="24">
        <f t="shared" si="47"/>
        <v>11.337831701962804</v>
      </c>
      <c r="C328" s="24">
        <f t="shared" si="48"/>
        <v>6.2479034820646557</v>
      </c>
      <c r="D328" s="24">
        <f t="shared" si="49"/>
        <v>7.4382198872819458</v>
      </c>
      <c r="E328" s="24">
        <f t="shared" si="50"/>
        <v>25.023955071309405</v>
      </c>
      <c r="F328" s="37">
        <f t="shared" si="51"/>
        <v>0.45307912636727493</v>
      </c>
      <c r="G328" s="37">
        <f t="shared" si="52"/>
        <v>0.24967689816659056</v>
      </c>
      <c r="H328" s="37">
        <f t="shared" si="53"/>
        <v>0.29724397546613451</v>
      </c>
    </row>
    <row r="329" spans="1:8" x14ac:dyDescent="0.3">
      <c r="A329" s="12">
        <v>11</v>
      </c>
      <c r="B329" s="24">
        <f t="shared" si="47"/>
        <v>0.68328624741735411</v>
      </c>
      <c r="C329" s="24">
        <f t="shared" si="48"/>
        <v>2.7390812122573833</v>
      </c>
      <c r="D329" s="24">
        <f t="shared" si="49"/>
        <v>2.0019566302693628</v>
      </c>
      <c r="E329" s="24">
        <f t="shared" si="50"/>
        <v>5.4243240899441005</v>
      </c>
      <c r="F329" s="37">
        <f t="shared" si="51"/>
        <v>0.125967076466553</v>
      </c>
      <c r="G329" s="37">
        <f t="shared" si="52"/>
        <v>0.50496267679419027</v>
      </c>
      <c r="H329" s="37">
        <f t="shared" si="53"/>
        <v>0.36907024673925659</v>
      </c>
    </row>
    <row r="330" spans="1:8" x14ac:dyDescent="0.3">
      <c r="A330" s="12">
        <v>12</v>
      </c>
      <c r="B330" s="24">
        <f t="shared" si="47"/>
        <v>0.47530897469007899</v>
      </c>
      <c r="C330" s="24">
        <f t="shared" si="48"/>
        <v>1.2164045527284753</v>
      </c>
      <c r="D330" s="24">
        <f t="shared" si="49"/>
        <v>0.76273283317461793</v>
      </c>
      <c r="E330" s="24">
        <f t="shared" si="50"/>
        <v>2.4544463605931721</v>
      </c>
      <c r="F330" s="37">
        <f t="shared" si="51"/>
        <v>0.19365221514770031</v>
      </c>
      <c r="G330" s="37">
        <f t="shared" si="52"/>
        <v>0.49559223304212024</v>
      </c>
      <c r="H330" s="37">
        <f t="shared" si="53"/>
        <v>0.31075555181017944</v>
      </c>
    </row>
    <row r="331" spans="1:8" x14ac:dyDescent="0.3">
      <c r="A331" s="12">
        <v>13</v>
      </c>
      <c r="B331" s="24">
        <f t="shared" si="47"/>
        <v>0.19246806559917398</v>
      </c>
      <c r="C331" s="24">
        <f t="shared" si="48"/>
        <v>1.1930426683601671</v>
      </c>
      <c r="D331" s="24">
        <f t="shared" si="49"/>
        <v>0.74933397192859552</v>
      </c>
      <c r="E331" s="24">
        <f t="shared" si="50"/>
        <v>2.1348447058879367</v>
      </c>
      <c r="F331" s="37">
        <f t="shared" ref="F331:F344" si="54">B331/E331</f>
        <v>9.0155534530611939E-2</v>
      </c>
      <c r="G331" s="37">
        <f t="shared" ref="G331:G344" si="55">C331/E331</f>
        <v>0.55884283529838774</v>
      </c>
      <c r="H331" s="37">
        <f t="shared" ref="H331:H344" si="56">D331/E331</f>
        <v>0.35100163017100033</v>
      </c>
    </row>
    <row r="332" spans="1:8" x14ac:dyDescent="0.3">
      <c r="A332" s="12">
        <v>14</v>
      </c>
      <c r="B332" s="24">
        <f t="shared" si="47"/>
        <v>0.51774079287190444</v>
      </c>
      <c r="C332" s="24">
        <f t="shared" si="48"/>
        <v>2.1221647240346861</v>
      </c>
      <c r="D332" s="24">
        <f t="shared" si="49"/>
        <v>1.6215694098643001</v>
      </c>
      <c r="E332" s="24">
        <f t="shared" si="50"/>
        <v>4.2614749267708909</v>
      </c>
      <c r="F332" s="37">
        <f t="shared" si="54"/>
        <v>0.12149333312262843</v>
      </c>
      <c r="G332" s="37">
        <f t="shared" si="55"/>
        <v>0.49798831636978436</v>
      </c>
      <c r="H332" s="37">
        <f t="shared" si="56"/>
        <v>0.38051835050758714</v>
      </c>
    </row>
    <row r="333" spans="1:8" x14ac:dyDescent="0.3">
      <c r="A333" s="12">
        <v>15</v>
      </c>
      <c r="B333" s="24">
        <f t="shared" si="47"/>
        <v>0.60021806559917357</v>
      </c>
      <c r="C333" s="24">
        <f t="shared" si="48"/>
        <v>1.5719077647199102</v>
      </c>
      <c r="D333" s="24">
        <f t="shared" si="49"/>
        <v>1.2065245315039295</v>
      </c>
      <c r="E333" s="24">
        <f t="shared" si="50"/>
        <v>3.3786503618230137</v>
      </c>
      <c r="F333" s="37">
        <f t="shared" si="54"/>
        <v>0.17765024531135998</v>
      </c>
      <c r="G333" s="37">
        <f t="shared" si="55"/>
        <v>0.4652472426509851</v>
      </c>
      <c r="H333" s="37">
        <f t="shared" si="56"/>
        <v>0.35710251203765481</v>
      </c>
    </row>
    <row r="334" spans="1:8" x14ac:dyDescent="0.3">
      <c r="A334" s="12">
        <v>16</v>
      </c>
      <c r="B334" s="24">
        <f t="shared" si="47"/>
        <v>0.30839988378098976</v>
      </c>
      <c r="C334" s="24">
        <f t="shared" si="48"/>
        <v>0.38257157628307825</v>
      </c>
      <c r="D334" s="24">
        <f t="shared" si="49"/>
        <v>0.15832319010901175</v>
      </c>
      <c r="E334" s="24">
        <f t="shared" si="50"/>
        <v>0.8492946501730797</v>
      </c>
      <c r="F334" s="37">
        <f t="shared" si="54"/>
        <v>0.3631247220480433</v>
      </c>
      <c r="G334" s="37">
        <f t="shared" si="55"/>
        <v>0.45045800795414537</v>
      </c>
      <c r="H334" s="37">
        <f t="shared" si="56"/>
        <v>0.18641726999781136</v>
      </c>
    </row>
    <row r="335" spans="1:8" x14ac:dyDescent="0.3">
      <c r="A335" s="12">
        <v>17</v>
      </c>
      <c r="B335" s="24">
        <f t="shared" si="47"/>
        <v>0.75585442923553325</v>
      </c>
      <c r="C335" s="24">
        <f t="shared" si="48"/>
        <v>0.72021611589763923</v>
      </c>
      <c r="D335" s="24">
        <f t="shared" si="49"/>
        <v>0.51659512544012021</v>
      </c>
      <c r="E335" s="24">
        <f t="shared" si="50"/>
        <v>1.9926656705732926</v>
      </c>
      <c r="F335" s="37">
        <f t="shared" si="54"/>
        <v>0.37931823707188822</v>
      </c>
      <c r="G335" s="37">
        <f t="shared" si="55"/>
        <v>0.36143349410462422</v>
      </c>
      <c r="H335" s="37">
        <f t="shared" si="56"/>
        <v>0.25924826882348762</v>
      </c>
    </row>
    <row r="336" spans="1:8" x14ac:dyDescent="0.3">
      <c r="A336" s="12">
        <v>18</v>
      </c>
      <c r="B336" s="24">
        <f t="shared" si="47"/>
        <v>0.55978624741735161</v>
      </c>
      <c r="C336" s="24">
        <f t="shared" si="48"/>
        <v>1.0592953450196962</v>
      </c>
      <c r="D336" s="24">
        <f t="shared" si="49"/>
        <v>0.70708796142210406</v>
      </c>
      <c r="E336" s="24">
        <f t="shared" si="50"/>
        <v>2.326169553859152</v>
      </c>
      <c r="F336" s="37">
        <f t="shared" si="54"/>
        <v>0.24064722474277828</v>
      </c>
      <c r="G336" s="37">
        <f t="shared" si="55"/>
        <v>0.45538182857836329</v>
      </c>
      <c r="H336" s="37">
        <f t="shared" si="56"/>
        <v>0.30397094667885838</v>
      </c>
    </row>
    <row r="337" spans="1:8" x14ac:dyDescent="0.3">
      <c r="A337" s="12">
        <v>19</v>
      </c>
      <c r="B337" s="24">
        <f t="shared" si="47"/>
        <v>5.6195338326446263E-2</v>
      </c>
      <c r="C337" s="24">
        <f t="shared" si="48"/>
        <v>1.1925715762830782</v>
      </c>
      <c r="D337" s="24">
        <f t="shared" si="49"/>
        <v>0.73847263780231831</v>
      </c>
      <c r="E337" s="24">
        <f t="shared" si="50"/>
        <v>1.9872395524118427</v>
      </c>
      <c r="F337" s="37">
        <f t="shared" si="54"/>
        <v>2.8278089704003705E-2</v>
      </c>
      <c r="G337" s="37">
        <f t="shared" si="55"/>
        <v>0.60011465393575525</v>
      </c>
      <c r="H337" s="37">
        <f t="shared" si="56"/>
        <v>0.37160725636024106</v>
      </c>
    </row>
    <row r="338" spans="1:8" x14ac:dyDescent="0.3">
      <c r="A338" s="12">
        <v>20</v>
      </c>
      <c r="B338" s="24">
        <f t="shared" si="47"/>
        <v>3.1950362474173493</v>
      </c>
      <c r="C338" s="24">
        <f t="shared" si="48"/>
        <v>1.298545880351599</v>
      </c>
      <c r="D338" s="24">
        <f t="shared" si="49"/>
        <v>1.5717685266141153</v>
      </c>
      <c r="E338" s="24">
        <f t="shared" si="50"/>
        <v>6.0653506543830638</v>
      </c>
      <c r="F338" s="37">
        <f t="shared" si="54"/>
        <v>0.52676859582858393</v>
      </c>
      <c r="G338" s="37">
        <f t="shared" si="55"/>
        <v>0.21409246626379599</v>
      </c>
      <c r="H338" s="37">
        <f t="shared" si="56"/>
        <v>0.25913893790762005</v>
      </c>
    </row>
    <row r="339" spans="1:8" x14ac:dyDescent="0.3">
      <c r="A339" s="12">
        <v>21</v>
      </c>
      <c r="B339" s="24">
        <f t="shared" si="47"/>
        <v>0.27610442923553502</v>
      </c>
      <c r="C339" s="24">
        <f t="shared" si="48"/>
        <v>0.42987350347793885</v>
      </c>
      <c r="D339" s="24">
        <f t="shared" si="49"/>
        <v>0.20023847738558315</v>
      </c>
      <c r="E339" s="24">
        <f t="shared" si="50"/>
        <v>0.90621641009905707</v>
      </c>
      <c r="F339" s="37">
        <f t="shared" si="54"/>
        <v>0.30467824921130537</v>
      </c>
      <c r="G339" s="37">
        <f t="shared" si="55"/>
        <v>0.47436075829938906</v>
      </c>
      <c r="H339" s="37">
        <f t="shared" si="56"/>
        <v>0.22096099248930551</v>
      </c>
    </row>
    <row r="340" spans="1:8" x14ac:dyDescent="0.3">
      <c r="A340" s="12">
        <v>22</v>
      </c>
      <c r="B340" s="24">
        <f t="shared" si="47"/>
        <v>2.1441498837809934</v>
      </c>
      <c r="C340" s="24">
        <f t="shared" si="48"/>
        <v>5.4694452379533161</v>
      </c>
      <c r="D340" s="24">
        <f t="shared" si="49"/>
        <v>4.409067014516233</v>
      </c>
      <c r="E340" s="24">
        <f t="shared" si="50"/>
        <v>12.022662136250542</v>
      </c>
      <c r="F340" s="37">
        <f t="shared" si="54"/>
        <v>0.17834235541860452</v>
      </c>
      <c r="G340" s="37">
        <f t="shared" si="55"/>
        <v>0.45492796653263096</v>
      </c>
      <c r="H340" s="37">
        <f t="shared" si="56"/>
        <v>0.36672967804876455</v>
      </c>
    </row>
    <row r="341" spans="1:8" x14ac:dyDescent="0.3">
      <c r="A341" s="12">
        <v>23</v>
      </c>
      <c r="B341" s="24">
        <f t="shared" si="47"/>
        <v>3.3606271565082704</v>
      </c>
      <c r="C341" s="24">
        <f t="shared" si="48"/>
        <v>6.975462368574302</v>
      </c>
      <c r="D341" s="24">
        <f t="shared" si="49"/>
        <v>5.9763318023489651</v>
      </c>
      <c r="E341" s="24">
        <f t="shared" si="50"/>
        <v>16.312421327431537</v>
      </c>
      <c r="F341" s="37">
        <f t="shared" si="54"/>
        <v>0.20601645145450739</v>
      </c>
      <c r="G341" s="37">
        <f t="shared" si="55"/>
        <v>0.42761661365649756</v>
      </c>
      <c r="H341" s="37">
        <f t="shared" si="56"/>
        <v>0.36636693488899513</v>
      </c>
    </row>
    <row r="342" spans="1:8" x14ac:dyDescent="0.3">
      <c r="A342" s="12">
        <v>24</v>
      </c>
      <c r="B342" s="24">
        <f t="shared" si="47"/>
        <v>5.0523089746900887</v>
      </c>
      <c r="C342" s="24">
        <f t="shared" si="48"/>
        <v>9.45764652274989</v>
      </c>
      <c r="D342" s="24">
        <f t="shared" si="49"/>
        <v>8.2527040889977901</v>
      </c>
      <c r="E342" s="24">
        <f t="shared" si="50"/>
        <v>22.762659586437771</v>
      </c>
      <c r="F342" s="37">
        <f t="shared" si="54"/>
        <v>0.22195600454791789</v>
      </c>
      <c r="G342" s="37">
        <f t="shared" si="55"/>
        <v>0.41548952075814788</v>
      </c>
      <c r="H342" s="37">
        <f t="shared" si="56"/>
        <v>0.36255447469393415</v>
      </c>
    </row>
    <row r="343" spans="1:8" x14ac:dyDescent="0.3">
      <c r="A343" s="12">
        <v>25</v>
      </c>
      <c r="B343" s="24">
        <f t="shared" si="47"/>
        <v>8.4075135201446418</v>
      </c>
      <c r="C343" s="24">
        <f t="shared" si="48"/>
        <v>13.386575858938333</v>
      </c>
      <c r="D343" s="24">
        <f t="shared" si="49"/>
        <v>12.081189127708821</v>
      </c>
      <c r="E343" s="24">
        <f t="shared" si="50"/>
        <v>33.875278506791801</v>
      </c>
      <c r="F343" s="37">
        <f t="shared" si="54"/>
        <v>0.24819024051592617</v>
      </c>
      <c r="G343" s="37">
        <f t="shared" si="55"/>
        <v>0.39517242216191373</v>
      </c>
      <c r="H343" s="37">
        <f t="shared" si="56"/>
        <v>0.35663733732215991</v>
      </c>
    </row>
    <row r="344" spans="1:8" x14ac:dyDescent="0.3">
      <c r="A344" s="12">
        <v>26</v>
      </c>
      <c r="B344" s="24">
        <f t="shared" si="47"/>
        <v>2.2903544292355389</v>
      </c>
      <c r="C344" s="24">
        <f t="shared" si="48"/>
        <v>5.6829141887027816</v>
      </c>
      <c r="D344" s="24">
        <f t="shared" si="49"/>
        <v>4.5988689990758749</v>
      </c>
      <c r="E344" s="24">
        <f t="shared" si="50"/>
        <v>12.572137617014196</v>
      </c>
      <c r="F344" s="37">
        <f t="shared" si="54"/>
        <v>0.18217700911386331</v>
      </c>
      <c r="G344" s="37">
        <f t="shared" si="55"/>
        <v>0.45202449748974655</v>
      </c>
      <c r="H344" s="37">
        <f t="shared" si="56"/>
        <v>0.36579849339639009</v>
      </c>
    </row>
    <row r="345" spans="1:8" x14ac:dyDescent="0.3">
      <c r="A345" s="12">
        <v>27</v>
      </c>
      <c r="B345" s="24">
        <f t="shared" si="47"/>
        <v>0.64851352014462849</v>
      </c>
      <c r="C345" s="24">
        <f t="shared" si="48"/>
        <v>2.7509869938419653</v>
      </c>
      <c r="D345" s="24">
        <f t="shared" si="49"/>
        <v>2.0502225083984573</v>
      </c>
      <c r="E345" s="24">
        <f t="shared" si="50"/>
        <v>5.4497230223850508</v>
      </c>
      <c r="F345" s="37">
        <f>B345/E345</f>
        <v>0.11899935418384051</v>
      </c>
      <c r="G345" s="37">
        <f>C345/E345</f>
        <v>0.50479391017527464</v>
      </c>
      <c r="H345" s="37">
        <f>D345/E345</f>
        <v>0.37620673564088497</v>
      </c>
    </row>
    <row r="346" spans="1:8" x14ac:dyDescent="0.3">
      <c r="A346" s="12">
        <v>28</v>
      </c>
      <c r="B346" s="24">
        <f t="shared" si="47"/>
        <v>3.959490792871903</v>
      </c>
      <c r="C346" s="24">
        <f t="shared" si="48"/>
        <v>8.0409869938419689</v>
      </c>
      <c r="D346" s="24">
        <f t="shared" si="49"/>
        <v>6.7273179148367159</v>
      </c>
      <c r="E346" s="24">
        <f t="shared" si="50"/>
        <v>18.72779570155059</v>
      </c>
      <c r="F346" s="37">
        <f t="shared" ref="F346:F348" si="57">B346/E346</f>
        <v>0.21142321584296608</v>
      </c>
      <c r="G346" s="37">
        <f t="shared" ref="G346:G348" si="58">C346/E346</f>
        <v>0.42936110164722724</v>
      </c>
      <c r="H346" s="37">
        <f t="shared" ref="H346:H348" si="59">D346/E346</f>
        <v>0.35921568250980651</v>
      </c>
    </row>
    <row r="347" spans="1:8" x14ac:dyDescent="0.3">
      <c r="A347" s="12">
        <v>29</v>
      </c>
      <c r="B347" s="24">
        <f t="shared" si="47"/>
        <v>0.95030897469008058</v>
      </c>
      <c r="C347" s="24">
        <f t="shared" si="48"/>
        <v>3.1200448096877902</v>
      </c>
      <c r="D347" s="24">
        <f t="shared" si="49"/>
        <v>2.306205151761417</v>
      </c>
      <c r="E347" s="24">
        <f t="shared" si="50"/>
        <v>6.376558936139288</v>
      </c>
      <c r="F347" s="37">
        <f t="shared" si="57"/>
        <v>0.14903163041498504</v>
      </c>
      <c r="G347" s="37">
        <f t="shared" si="58"/>
        <v>0.48929914095278998</v>
      </c>
      <c r="H347" s="37">
        <f t="shared" si="59"/>
        <v>0.36166922863222489</v>
      </c>
    </row>
    <row r="348" spans="1:8" x14ac:dyDescent="0.3">
      <c r="A348" s="12">
        <v>30</v>
      </c>
      <c r="B348" s="24">
        <f t="shared" si="47"/>
        <v>3.8723771565082705</v>
      </c>
      <c r="C348" s="24">
        <f t="shared" si="48"/>
        <v>7.9346700773537471</v>
      </c>
      <c r="D348" s="24">
        <f t="shared" si="49"/>
        <v>6.7702537855870375</v>
      </c>
      <c r="E348" s="24">
        <f t="shared" si="50"/>
        <v>18.577301019449056</v>
      </c>
      <c r="F348" s="37">
        <f t="shared" si="57"/>
        <v>0.20844670345031169</v>
      </c>
      <c r="G348" s="37">
        <f t="shared" si="58"/>
        <v>0.42711640776271731</v>
      </c>
      <c r="H348" s="37">
        <f t="shared" si="59"/>
        <v>0.36443688878697095</v>
      </c>
    </row>
    <row r="349" spans="1:8" x14ac:dyDescent="0.3">
      <c r="E349" s="34"/>
    </row>
    <row r="351" spans="1:8" x14ac:dyDescent="0.3">
      <c r="A351" t="s">
        <v>62</v>
      </c>
    </row>
    <row r="352" spans="1:8" x14ac:dyDescent="0.3">
      <c r="A352" s="12" t="s">
        <v>12</v>
      </c>
      <c r="B352" s="2" t="s">
        <v>63</v>
      </c>
      <c r="C352" s="2" t="s">
        <v>64</v>
      </c>
      <c r="D352" s="2" t="s">
        <v>65</v>
      </c>
      <c r="F352" s="12" t="s">
        <v>12</v>
      </c>
      <c r="G352" s="2" t="s">
        <v>66</v>
      </c>
    </row>
    <row r="353" spans="1:7" x14ac:dyDescent="0.3">
      <c r="A353" s="12">
        <v>1</v>
      </c>
      <c r="B353" s="48">
        <f t="shared" ref="B353:B382" si="60">F319</f>
        <v>0.45320136073327921</v>
      </c>
      <c r="C353" s="48">
        <f t="shared" ref="C353:C382" si="61">G319</f>
        <v>0.24901004270765853</v>
      </c>
      <c r="D353" s="48">
        <f t="shared" ref="D353:D382" si="62">H319</f>
        <v>0.2977885965590622</v>
      </c>
      <c r="F353" s="12">
        <v>1</v>
      </c>
      <c r="G353" s="12" t="str">
        <f>_xlfn.CONCAT(LEFT($B$352,1),MATCH(MAX(B353:D353),B353:D353,0))</f>
        <v>C1</v>
      </c>
    </row>
    <row r="354" spans="1:7" x14ac:dyDescent="0.3">
      <c r="A354" s="12">
        <v>2</v>
      </c>
      <c r="B354" s="48">
        <f t="shared" si="60"/>
        <v>0.45072293685946657</v>
      </c>
      <c r="C354" s="48">
        <f t="shared" si="61"/>
        <v>0.25132419961951491</v>
      </c>
      <c r="D354" s="48">
        <f t="shared" si="62"/>
        <v>0.29795286352101841</v>
      </c>
      <c r="F354" s="12">
        <v>2</v>
      </c>
      <c r="G354" s="12" t="str">
        <f t="shared" ref="G354:G383" si="63">_xlfn.CONCAT(LEFT($B$352,1),MATCH(MAX(B354:D354),B354:D354,0))</f>
        <v>C1</v>
      </c>
    </row>
    <row r="355" spans="1:7" x14ac:dyDescent="0.3">
      <c r="A355" s="12">
        <v>3</v>
      </c>
      <c r="B355" s="48">
        <f t="shared" si="60"/>
        <v>0.44477055585002734</v>
      </c>
      <c r="C355" s="48">
        <f t="shared" si="61"/>
        <v>0.25584689537259087</v>
      </c>
      <c r="D355" s="48">
        <f t="shared" si="62"/>
        <v>0.29938254877738185</v>
      </c>
      <c r="F355" s="12">
        <v>3</v>
      </c>
      <c r="G355" s="12" t="str">
        <f t="shared" si="63"/>
        <v>C1</v>
      </c>
    </row>
    <row r="356" spans="1:7" x14ac:dyDescent="0.3">
      <c r="A356" s="12">
        <v>4</v>
      </c>
      <c r="B356" s="48">
        <f t="shared" si="60"/>
        <v>0.44852848194313327</v>
      </c>
      <c r="C356" s="48">
        <f t="shared" si="61"/>
        <v>0.25386801644199414</v>
      </c>
      <c r="D356" s="48">
        <f t="shared" si="62"/>
        <v>0.29760350161487242</v>
      </c>
      <c r="F356" s="12">
        <v>4</v>
      </c>
      <c r="G356" s="12" t="str">
        <f t="shared" si="63"/>
        <v>C1</v>
      </c>
    </row>
    <row r="357" spans="1:7" x14ac:dyDescent="0.3">
      <c r="A357" s="12">
        <v>5</v>
      </c>
      <c r="B357" s="48">
        <f t="shared" si="60"/>
        <v>0.45107549686505494</v>
      </c>
      <c r="C357" s="48">
        <f t="shared" si="61"/>
        <v>0.25079922534336052</v>
      </c>
      <c r="D357" s="48">
        <f t="shared" si="62"/>
        <v>0.29812527779158438</v>
      </c>
      <c r="F357" s="12">
        <v>5</v>
      </c>
      <c r="G357" s="12" t="str">
        <f t="shared" si="63"/>
        <v>C1</v>
      </c>
    </row>
    <row r="358" spans="1:7" x14ac:dyDescent="0.3">
      <c r="A358" s="12">
        <v>6</v>
      </c>
      <c r="B358" s="48">
        <f t="shared" si="60"/>
        <v>0.46435569608152027</v>
      </c>
      <c r="C358" s="48">
        <f t="shared" si="61"/>
        <v>0.2410747568742744</v>
      </c>
      <c r="D358" s="48">
        <f t="shared" si="62"/>
        <v>0.29456954704420535</v>
      </c>
      <c r="F358" s="12">
        <v>6</v>
      </c>
      <c r="G358" s="12" t="str">
        <f t="shared" si="63"/>
        <v>C1</v>
      </c>
    </row>
    <row r="359" spans="1:7" x14ac:dyDescent="0.3">
      <c r="A359" s="12">
        <v>7</v>
      </c>
      <c r="B359" s="48">
        <f t="shared" si="60"/>
        <v>0.44656063559682557</v>
      </c>
      <c r="C359" s="48">
        <f t="shared" si="61"/>
        <v>0.25520423499058026</v>
      </c>
      <c r="D359" s="48">
        <f t="shared" si="62"/>
        <v>0.29823512941259428</v>
      </c>
      <c r="F359" s="12">
        <v>7</v>
      </c>
      <c r="G359" s="12" t="str">
        <f t="shared" si="63"/>
        <v>C1</v>
      </c>
    </row>
    <row r="360" spans="1:7" x14ac:dyDescent="0.3">
      <c r="A360" s="12">
        <v>8</v>
      </c>
      <c r="B360" s="48">
        <f t="shared" si="60"/>
        <v>0.45622533279817129</v>
      </c>
      <c r="C360" s="48">
        <f t="shared" si="61"/>
        <v>0.24736033359804788</v>
      </c>
      <c r="D360" s="48">
        <f t="shared" si="62"/>
        <v>0.29641433360378072</v>
      </c>
      <c r="F360" s="12">
        <v>8</v>
      </c>
      <c r="G360" s="12" t="str">
        <f t="shared" si="63"/>
        <v>C1</v>
      </c>
    </row>
    <row r="361" spans="1:7" x14ac:dyDescent="0.3">
      <c r="A361" s="12">
        <v>9</v>
      </c>
      <c r="B361" s="48">
        <f t="shared" si="60"/>
        <v>0.44011175051366608</v>
      </c>
      <c r="C361" s="48">
        <f t="shared" si="61"/>
        <v>0.25998499503008693</v>
      </c>
      <c r="D361" s="48">
        <f t="shared" si="62"/>
        <v>0.29990325445624705</v>
      </c>
      <c r="F361" s="12">
        <v>9</v>
      </c>
      <c r="G361" s="12" t="str">
        <f t="shared" si="63"/>
        <v>C1</v>
      </c>
    </row>
    <row r="362" spans="1:7" x14ac:dyDescent="0.3">
      <c r="A362" s="12">
        <v>10</v>
      </c>
      <c r="B362" s="48">
        <f t="shared" si="60"/>
        <v>0.45307912636727493</v>
      </c>
      <c r="C362" s="48">
        <f t="shared" si="61"/>
        <v>0.24967689816659056</v>
      </c>
      <c r="D362" s="48">
        <f t="shared" si="62"/>
        <v>0.29724397546613451</v>
      </c>
      <c r="F362" s="12">
        <v>10</v>
      </c>
      <c r="G362" s="12" t="str">
        <f t="shared" si="63"/>
        <v>C1</v>
      </c>
    </row>
    <row r="363" spans="1:7" x14ac:dyDescent="0.3">
      <c r="A363" s="12">
        <v>11</v>
      </c>
      <c r="B363" s="48">
        <f t="shared" si="60"/>
        <v>0.125967076466553</v>
      </c>
      <c r="C363" s="48">
        <f t="shared" si="61"/>
        <v>0.50496267679419027</v>
      </c>
      <c r="D363" s="48">
        <f t="shared" si="62"/>
        <v>0.36907024673925659</v>
      </c>
      <c r="F363" s="12">
        <v>11</v>
      </c>
      <c r="G363" s="12" t="str">
        <f t="shared" si="63"/>
        <v>C2</v>
      </c>
    </row>
    <row r="364" spans="1:7" x14ac:dyDescent="0.3">
      <c r="A364" s="12">
        <v>12</v>
      </c>
      <c r="B364" s="48">
        <f t="shared" si="60"/>
        <v>0.19365221514770031</v>
      </c>
      <c r="C364" s="48">
        <f t="shared" si="61"/>
        <v>0.49559223304212024</v>
      </c>
      <c r="D364" s="48">
        <f t="shared" si="62"/>
        <v>0.31075555181017944</v>
      </c>
      <c r="F364" s="12">
        <v>12</v>
      </c>
      <c r="G364" s="12" t="str">
        <f t="shared" si="63"/>
        <v>C2</v>
      </c>
    </row>
    <row r="365" spans="1:7" x14ac:dyDescent="0.3">
      <c r="A365" s="12">
        <v>13</v>
      </c>
      <c r="B365" s="48">
        <f t="shared" si="60"/>
        <v>9.0155534530611939E-2</v>
      </c>
      <c r="C365" s="48">
        <f t="shared" si="61"/>
        <v>0.55884283529838774</v>
      </c>
      <c r="D365" s="48">
        <f t="shared" si="62"/>
        <v>0.35100163017100033</v>
      </c>
      <c r="F365" s="12">
        <v>13</v>
      </c>
      <c r="G365" s="12" t="str">
        <f t="shared" si="63"/>
        <v>C2</v>
      </c>
    </row>
    <row r="366" spans="1:7" x14ac:dyDescent="0.3">
      <c r="A366" s="12">
        <v>14</v>
      </c>
      <c r="B366" s="48">
        <f t="shared" si="60"/>
        <v>0.12149333312262843</v>
      </c>
      <c r="C366" s="48">
        <f t="shared" si="61"/>
        <v>0.49798831636978436</v>
      </c>
      <c r="D366" s="48">
        <f t="shared" si="62"/>
        <v>0.38051835050758714</v>
      </c>
      <c r="F366" s="12">
        <v>14</v>
      </c>
      <c r="G366" s="12" t="str">
        <f t="shared" si="63"/>
        <v>C2</v>
      </c>
    </row>
    <row r="367" spans="1:7" x14ac:dyDescent="0.3">
      <c r="A367" s="12">
        <v>15</v>
      </c>
      <c r="B367" s="48">
        <f t="shared" si="60"/>
        <v>0.17765024531135998</v>
      </c>
      <c r="C367" s="48">
        <f t="shared" si="61"/>
        <v>0.4652472426509851</v>
      </c>
      <c r="D367" s="48">
        <f t="shared" si="62"/>
        <v>0.35710251203765481</v>
      </c>
      <c r="F367" s="12">
        <v>15</v>
      </c>
      <c r="G367" s="12" t="str">
        <f t="shared" si="63"/>
        <v>C2</v>
      </c>
    </row>
    <row r="368" spans="1:7" x14ac:dyDescent="0.3">
      <c r="A368" s="12">
        <v>16</v>
      </c>
      <c r="B368" s="48">
        <f t="shared" si="60"/>
        <v>0.3631247220480433</v>
      </c>
      <c r="C368" s="48">
        <f t="shared" si="61"/>
        <v>0.45045800795414537</v>
      </c>
      <c r="D368" s="48">
        <f t="shared" si="62"/>
        <v>0.18641726999781136</v>
      </c>
      <c r="F368" s="12">
        <v>16</v>
      </c>
      <c r="G368" s="12" t="str">
        <f t="shared" si="63"/>
        <v>C2</v>
      </c>
    </row>
    <row r="369" spans="1:7" x14ac:dyDescent="0.3">
      <c r="A369" s="12">
        <v>17</v>
      </c>
      <c r="B369" s="48">
        <f t="shared" si="60"/>
        <v>0.37931823707188822</v>
      </c>
      <c r="C369" s="48">
        <f t="shared" si="61"/>
        <v>0.36143349410462422</v>
      </c>
      <c r="D369" s="48">
        <f t="shared" si="62"/>
        <v>0.25924826882348762</v>
      </c>
      <c r="F369" s="12">
        <v>17</v>
      </c>
      <c r="G369" s="12" t="str">
        <f t="shared" si="63"/>
        <v>C1</v>
      </c>
    </row>
    <row r="370" spans="1:7" x14ac:dyDescent="0.3">
      <c r="A370" s="12">
        <v>18</v>
      </c>
      <c r="B370" s="48">
        <f t="shared" si="60"/>
        <v>0.24064722474277828</v>
      </c>
      <c r="C370" s="48">
        <f t="shared" si="61"/>
        <v>0.45538182857836329</v>
      </c>
      <c r="D370" s="48">
        <f t="shared" si="62"/>
        <v>0.30397094667885838</v>
      </c>
      <c r="F370" s="12">
        <v>18</v>
      </c>
      <c r="G370" s="12" t="str">
        <f t="shared" si="63"/>
        <v>C2</v>
      </c>
    </row>
    <row r="371" spans="1:7" x14ac:dyDescent="0.3">
      <c r="A371" s="12">
        <v>19</v>
      </c>
      <c r="B371" s="48">
        <f t="shared" si="60"/>
        <v>2.8278089704003705E-2</v>
      </c>
      <c r="C371" s="48">
        <f t="shared" si="61"/>
        <v>0.60011465393575525</v>
      </c>
      <c r="D371" s="48">
        <f t="shared" si="62"/>
        <v>0.37160725636024106</v>
      </c>
      <c r="F371" s="12">
        <v>19</v>
      </c>
      <c r="G371" s="12" t="str">
        <f t="shared" si="63"/>
        <v>C2</v>
      </c>
    </row>
    <row r="372" spans="1:7" x14ac:dyDescent="0.3">
      <c r="A372" s="12">
        <v>20</v>
      </c>
      <c r="B372" s="48">
        <f t="shared" si="60"/>
        <v>0.52676859582858393</v>
      </c>
      <c r="C372" s="48">
        <f t="shared" si="61"/>
        <v>0.21409246626379599</v>
      </c>
      <c r="D372" s="48">
        <f t="shared" si="62"/>
        <v>0.25913893790762005</v>
      </c>
      <c r="F372" s="12">
        <v>20</v>
      </c>
      <c r="G372" s="12" t="str">
        <f>_xlfn.CONCAT(LEFT($B$352,1),MATCH(MAX(B372:D372),B372:D372,0))</f>
        <v>C1</v>
      </c>
    </row>
    <row r="373" spans="1:7" x14ac:dyDescent="0.3">
      <c r="A373" s="12">
        <v>21</v>
      </c>
      <c r="B373" s="48">
        <f t="shared" si="60"/>
        <v>0.30467824921130537</v>
      </c>
      <c r="C373" s="48">
        <f t="shared" si="61"/>
        <v>0.47436075829938906</v>
      </c>
      <c r="D373" s="48">
        <f t="shared" si="62"/>
        <v>0.22096099248930551</v>
      </c>
      <c r="F373" s="12">
        <v>21</v>
      </c>
      <c r="G373" s="12" t="str">
        <f t="shared" si="63"/>
        <v>C2</v>
      </c>
    </row>
    <row r="374" spans="1:7" x14ac:dyDescent="0.3">
      <c r="A374" s="12">
        <v>22</v>
      </c>
      <c r="B374" s="48">
        <f t="shared" si="60"/>
        <v>0.17834235541860452</v>
      </c>
      <c r="C374" s="48">
        <f t="shared" si="61"/>
        <v>0.45492796653263096</v>
      </c>
      <c r="D374" s="48">
        <f t="shared" si="62"/>
        <v>0.36672967804876455</v>
      </c>
      <c r="F374" s="12">
        <v>22</v>
      </c>
      <c r="G374" s="12" t="str">
        <f t="shared" si="63"/>
        <v>C2</v>
      </c>
    </row>
    <row r="375" spans="1:7" x14ac:dyDescent="0.3">
      <c r="A375" s="12">
        <v>23</v>
      </c>
      <c r="B375" s="48">
        <f t="shared" si="60"/>
        <v>0.20601645145450739</v>
      </c>
      <c r="C375" s="48">
        <f t="shared" si="61"/>
        <v>0.42761661365649756</v>
      </c>
      <c r="D375" s="48">
        <f t="shared" si="62"/>
        <v>0.36636693488899513</v>
      </c>
      <c r="F375" s="12">
        <v>23</v>
      </c>
      <c r="G375" s="12" t="str">
        <f t="shared" si="63"/>
        <v>C2</v>
      </c>
    </row>
    <row r="376" spans="1:7" x14ac:dyDescent="0.3">
      <c r="A376" s="12">
        <v>24</v>
      </c>
      <c r="B376" s="48">
        <f t="shared" si="60"/>
        <v>0.22195600454791789</v>
      </c>
      <c r="C376" s="48">
        <f t="shared" si="61"/>
        <v>0.41548952075814788</v>
      </c>
      <c r="D376" s="48">
        <f t="shared" si="62"/>
        <v>0.36255447469393415</v>
      </c>
      <c r="F376" s="12">
        <v>24</v>
      </c>
      <c r="G376" s="12" t="str">
        <f t="shared" si="63"/>
        <v>C2</v>
      </c>
    </row>
    <row r="377" spans="1:7" x14ac:dyDescent="0.3">
      <c r="A377" s="12">
        <v>25</v>
      </c>
      <c r="B377" s="48">
        <f t="shared" si="60"/>
        <v>0.24819024051592617</v>
      </c>
      <c r="C377" s="48">
        <f t="shared" si="61"/>
        <v>0.39517242216191373</v>
      </c>
      <c r="D377" s="48">
        <f t="shared" si="62"/>
        <v>0.35663733732215991</v>
      </c>
      <c r="F377" s="12">
        <v>25</v>
      </c>
      <c r="G377" s="12" t="str">
        <f t="shared" si="63"/>
        <v>C2</v>
      </c>
    </row>
    <row r="378" spans="1:7" x14ac:dyDescent="0.3">
      <c r="A378" s="12">
        <v>26</v>
      </c>
      <c r="B378" s="48">
        <f t="shared" si="60"/>
        <v>0.18217700911386331</v>
      </c>
      <c r="C378" s="48">
        <f t="shared" si="61"/>
        <v>0.45202449748974655</v>
      </c>
      <c r="D378" s="48">
        <f t="shared" si="62"/>
        <v>0.36579849339639009</v>
      </c>
      <c r="F378" s="12">
        <v>26</v>
      </c>
      <c r="G378" s="12" t="str">
        <f t="shared" si="63"/>
        <v>C2</v>
      </c>
    </row>
    <row r="379" spans="1:7" x14ac:dyDescent="0.3">
      <c r="A379" s="12">
        <v>27</v>
      </c>
      <c r="B379" s="48">
        <f t="shared" si="60"/>
        <v>0.11899935418384051</v>
      </c>
      <c r="C379" s="48">
        <f t="shared" si="61"/>
        <v>0.50479391017527464</v>
      </c>
      <c r="D379" s="48">
        <f t="shared" si="62"/>
        <v>0.37620673564088497</v>
      </c>
      <c r="F379" s="12">
        <v>27</v>
      </c>
      <c r="G379" s="12" t="str">
        <f t="shared" si="63"/>
        <v>C2</v>
      </c>
    </row>
    <row r="380" spans="1:7" x14ac:dyDescent="0.3">
      <c r="A380" s="12">
        <v>28</v>
      </c>
      <c r="B380" s="48">
        <f t="shared" si="60"/>
        <v>0.21142321584296608</v>
      </c>
      <c r="C380" s="48">
        <f t="shared" si="61"/>
        <v>0.42936110164722724</v>
      </c>
      <c r="D380" s="48">
        <f t="shared" si="62"/>
        <v>0.35921568250980651</v>
      </c>
      <c r="F380" s="12">
        <v>28</v>
      </c>
      <c r="G380" s="12" t="str">
        <f t="shared" si="63"/>
        <v>C2</v>
      </c>
    </row>
    <row r="381" spans="1:7" x14ac:dyDescent="0.3">
      <c r="A381" s="12">
        <v>29</v>
      </c>
      <c r="B381" s="48">
        <f t="shared" si="60"/>
        <v>0.14903163041498504</v>
      </c>
      <c r="C381" s="48">
        <f t="shared" si="61"/>
        <v>0.48929914095278998</v>
      </c>
      <c r="D381" s="48">
        <f t="shared" si="62"/>
        <v>0.36166922863222489</v>
      </c>
      <c r="F381" s="12">
        <v>29</v>
      </c>
      <c r="G381" s="12" t="str">
        <f t="shared" si="63"/>
        <v>C2</v>
      </c>
    </row>
    <row r="382" spans="1:7" x14ac:dyDescent="0.3">
      <c r="A382" s="12">
        <v>30</v>
      </c>
      <c r="B382" s="48">
        <f t="shared" si="60"/>
        <v>0.20844670345031169</v>
      </c>
      <c r="C382" s="48">
        <f t="shared" si="61"/>
        <v>0.42711640776271731</v>
      </c>
      <c r="D382" s="48">
        <f t="shared" si="62"/>
        <v>0.36443688878697095</v>
      </c>
      <c r="F382" s="12">
        <v>30</v>
      </c>
      <c r="G382" s="12" t="str">
        <f t="shared" si="63"/>
        <v>C2</v>
      </c>
    </row>
    <row r="383" spans="1:7" x14ac:dyDescent="0.3">
      <c r="A383" s="38" t="s">
        <v>67</v>
      </c>
      <c r="B383" s="3">
        <v>3</v>
      </c>
      <c r="C383" s="3">
        <v>4</v>
      </c>
      <c r="D383" s="3">
        <v>6</v>
      </c>
      <c r="F383" s="38" t="s">
        <v>67</v>
      </c>
      <c r="G383" s="12" t="str">
        <f t="shared" si="63"/>
        <v>C3</v>
      </c>
    </row>
  </sheetData>
  <mergeCells count="30">
    <mergeCell ref="A2:A3"/>
    <mergeCell ref="B2:E2"/>
    <mergeCell ref="A70:A71"/>
    <mergeCell ref="B70:B71"/>
    <mergeCell ref="A315:D315"/>
    <mergeCell ref="K70:K71"/>
    <mergeCell ref="A102:F102"/>
    <mergeCell ref="A106:A107"/>
    <mergeCell ref="B106:B107"/>
    <mergeCell ref="C106:F106"/>
    <mergeCell ref="G106:G107"/>
    <mergeCell ref="H106:H107"/>
    <mergeCell ref="I106:I107"/>
    <mergeCell ref="J106:J107"/>
    <mergeCell ref="K106:K107"/>
    <mergeCell ref="H70:H71"/>
    <mergeCell ref="I70:I71"/>
    <mergeCell ref="J70:J71"/>
    <mergeCell ref="C70:F70"/>
    <mergeCell ref="G70:G71"/>
    <mergeCell ref="I142:I143"/>
    <mergeCell ref="J142:J143"/>
    <mergeCell ref="K142:K143"/>
    <mergeCell ref="A174:F174"/>
    <mergeCell ref="A138:F138"/>
    <mergeCell ref="A142:A143"/>
    <mergeCell ref="B142:B143"/>
    <mergeCell ref="C142:F142"/>
    <mergeCell ref="G142:G143"/>
    <mergeCell ref="H142:H143"/>
  </mergeCells>
  <phoneticPr fontId="7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454-4F47-42FD-B399-77AF609E2485}">
  <dimension ref="A1:K347"/>
  <sheetViews>
    <sheetView topLeftCell="A229" workbookViewId="0">
      <selection activeCell="G66" sqref="G66"/>
    </sheetView>
  </sheetViews>
  <sheetFormatPr defaultRowHeight="14.4" x14ac:dyDescent="0.3"/>
  <cols>
    <col min="2" max="4" width="9.5546875" bestFit="1" customWidth="1"/>
    <col min="7" max="7" width="10.5546875" customWidth="1"/>
  </cols>
  <sheetData>
    <row r="1" spans="1:4" ht="15.6" x14ac:dyDescent="0.35">
      <c r="A1" s="4" t="s">
        <v>12</v>
      </c>
      <c r="B1" s="5" t="s">
        <v>13</v>
      </c>
      <c r="C1" s="5" t="s">
        <v>14</v>
      </c>
      <c r="D1" s="5" t="s">
        <v>15</v>
      </c>
    </row>
    <row r="2" spans="1:4" x14ac:dyDescent="0.3">
      <c r="A2" s="21">
        <v>1</v>
      </c>
      <c r="B2" s="42">
        <f>Iterasi1!B353</f>
        <v>0.45320136073327921</v>
      </c>
      <c r="C2" s="42">
        <f>Iterasi1!C353</f>
        <v>0.24901004270765853</v>
      </c>
      <c r="D2" s="42">
        <f>Iterasi1!D353</f>
        <v>0.2977885965590622</v>
      </c>
    </row>
    <row r="3" spans="1:4" x14ac:dyDescent="0.3">
      <c r="A3" s="21">
        <v>2</v>
      </c>
      <c r="B3" s="42">
        <f>Iterasi1!B354</f>
        <v>0.45072293685946657</v>
      </c>
      <c r="C3" s="42">
        <f>Iterasi1!C354</f>
        <v>0.25132419961951491</v>
      </c>
      <c r="D3" s="42">
        <f>Iterasi1!D354</f>
        <v>0.29795286352101841</v>
      </c>
    </row>
    <row r="4" spans="1:4" x14ac:dyDescent="0.3">
      <c r="A4" s="21">
        <v>3</v>
      </c>
      <c r="B4" s="42">
        <f>Iterasi1!B355</f>
        <v>0.44477055585002734</v>
      </c>
      <c r="C4" s="42">
        <f>Iterasi1!C355</f>
        <v>0.25584689537259087</v>
      </c>
      <c r="D4" s="42">
        <f>Iterasi1!D355</f>
        <v>0.29938254877738185</v>
      </c>
    </row>
    <row r="5" spans="1:4" x14ac:dyDescent="0.3">
      <c r="A5" s="21">
        <v>4</v>
      </c>
      <c r="B5" s="42">
        <f>Iterasi1!B356</f>
        <v>0.44852848194313327</v>
      </c>
      <c r="C5" s="42">
        <f>Iterasi1!C356</f>
        <v>0.25386801644199414</v>
      </c>
      <c r="D5" s="42">
        <f>Iterasi1!D356</f>
        <v>0.29760350161487242</v>
      </c>
    </row>
    <row r="6" spans="1:4" x14ac:dyDescent="0.3">
      <c r="A6" s="21">
        <v>5</v>
      </c>
      <c r="B6" s="42">
        <f>Iterasi1!B357</f>
        <v>0.45107549686505494</v>
      </c>
      <c r="C6" s="42">
        <f>Iterasi1!C357</f>
        <v>0.25079922534336052</v>
      </c>
      <c r="D6" s="42">
        <f>Iterasi1!D357</f>
        <v>0.29812527779158438</v>
      </c>
    </row>
    <row r="7" spans="1:4" x14ac:dyDescent="0.3">
      <c r="A7" s="21">
        <v>6</v>
      </c>
      <c r="B7" s="42">
        <f>Iterasi1!B358</f>
        <v>0.46435569608152027</v>
      </c>
      <c r="C7" s="49">
        <f>Iterasi1!C358</f>
        <v>0.2410747568742744</v>
      </c>
      <c r="D7" s="49">
        <f>Iterasi1!D358</f>
        <v>0.29456954704420535</v>
      </c>
    </row>
    <row r="8" spans="1:4" x14ac:dyDescent="0.3">
      <c r="A8" s="21">
        <v>7</v>
      </c>
      <c r="B8" s="42">
        <f>Iterasi1!B359</f>
        <v>0.44656063559682557</v>
      </c>
      <c r="C8" s="49">
        <f>Iterasi1!C359</f>
        <v>0.25520423499058026</v>
      </c>
      <c r="D8" s="49">
        <f>Iterasi1!D359</f>
        <v>0.29823512941259428</v>
      </c>
    </row>
    <row r="9" spans="1:4" x14ac:dyDescent="0.3">
      <c r="A9" s="21">
        <v>8</v>
      </c>
      <c r="B9" s="42">
        <f>Iterasi1!B360</f>
        <v>0.45622533279817129</v>
      </c>
      <c r="C9" s="49">
        <f>Iterasi1!C360</f>
        <v>0.24736033359804788</v>
      </c>
      <c r="D9" s="49">
        <f>Iterasi1!D360</f>
        <v>0.29641433360378072</v>
      </c>
    </row>
    <row r="10" spans="1:4" x14ac:dyDescent="0.3">
      <c r="A10" s="21">
        <v>9</v>
      </c>
      <c r="B10" s="42">
        <f>Iterasi1!B361</f>
        <v>0.44011175051366608</v>
      </c>
      <c r="C10" s="49">
        <f>Iterasi1!C361</f>
        <v>0.25998499503008693</v>
      </c>
      <c r="D10" s="49">
        <f>Iterasi1!D361</f>
        <v>0.29990325445624705</v>
      </c>
    </row>
    <row r="11" spans="1:4" x14ac:dyDescent="0.3">
      <c r="A11" s="21">
        <v>10</v>
      </c>
      <c r="B11" s="49">
        <f>Iterasi1!B362</f>
        <v>0.45307912636727493</v>
      </c>
      <c r="C11" s="49">
        <f>Iterasi1!C362</f>
        <v>0.24967689816659056</v>
      </c>
      <c r="D11" s="49">
        <f>Iterasi1!D362</f>
        <v>0.29724397546613451</v>
      </c>
    </row>
    <row r="12" spans="1:4" x14ac:dyDescent="0.3">
      <c r="A12" s="21">
        <v>11</v>
      </c>
      <c r="B12" s="49">
        <f>Iterasi1!B363</f>
        <v>0.125967076466553</v>
      </c>
      <c r="C12" s="49">
        <f>Iterasi1!C363</f>
        <v>0.50496267679419027</v>
      </c>
      <c r="D12" s="49">
        <f>Iterasi1!D363</f>
        <v>0.36907024673925659</v>
      </c>
    </row>
    <row r="13" spans="1:4" x14ac:dyDescent="0.3">
      <c r="A13" s="21">
        <v>12</v>
      </c>
      <c r="B13" s="49">
        <f>Iterasi1!B364</f>
        <v>0.19365221514770031</v>
      </c>
      <c r="C13" s="49">
        <f>Iterasi1!C364</f>
        <v>0.49559223304212024</v>
      </c>
      <c r="D13" s="49">
        <f>Iterasi1!D364</f>
        <v>0.31075555181017944</v>
      </c>
    </row>
    <row r="14" spans="1:4" x14ac:dyDescent="0.3">
      <c r="A14" s="21">
        <v>13</v>
      </c>
      <c r="B14" s="49">
        <f>Iterasi1!B365</f>
        <v>9.0155534530611939E-2</v>
      </c>
      <c r="C14" s="49">
        <f>Iterasi1!C365</f>
        <v>0.55884283529838774</v>
      </c>
      <c r="D14" s="49">
        <f>Iterasi1!D365</f>
        <v>0.35100163017100033</v>
      </c>
    </row>
    <row r="15" spans="1:4" x14ac:dyDescent="0.3">
      <c r="A15" s="21">
        <v>14</v>
      </c>
      <c r="B15" s="49">
        <f>Iterasi1!B366</f>
        <v>0.12149333312262843</v>
      </c>
      <c r="C15" s="49">
        <f>Iterasi1!C366</f>
        <v>0.49798831636978436</v>
      </c>
      <c r="D15" s="49">
        <f>Iterasi1!D366</f>
        <v>0.38051835050758714</v>
      </c>
    </row>
    <row r="16" spans="1:4" x14ac:dyDescent="0.3">
      <c r="A16" s="21">
        <v>15</v>
      </c>
      <c r="B16" s="49">
        <f>Iterasi1!B367</f>
        <v>0.17765024531135998</v>
      </c>
      <c r="C16" s="49">
        <f>Iterasi1!C367</f>
        <v>0.4652472426509851</v>
      </c>
      <c r="D16" s="49">
        <f>Iterasi1!D367</f>
        <v>0.35710251203765481</v>
      </c>
    </row>
    <row r="17" spans="1:4" x14ac:dyDescent="0.3">
      <c r="A17" s="21">
        <v>16</v>
      </c>
      <c r="B17" s="49">
        <f>Iterasi1!B368</f>
        <v>0.3631247220480433</v>
      </c>
      <c r="C17" s="49">
        <f>Iterasi1!C368</f>
        <v>0.45045800795414537</v>
      </c>
      <c r="D17" s="49">
        <f>Iterasi1!D368</f>
        <v>0.18641726999781136</v>
      </c>
    </row>
    <row r="18" spans="1:4" x14ac:dyDescent="0.3">
      <c r="A18" s="21">
        <v>17</v>
      </c>
      <c r="B18" s="49">
        <f>Iterasi1!B369</f>
        <v>0.37931823707188822</v>
      </c>
      <c r="C18" s="49">
        <f>Iterasi1!C369</f>
        <v>0.36143349410462422</v>
      </c>
      <c r="D18" s="49">
        <f>Iterasi1!D369</f>
        <v>0.25924826882348762</v>
      </c>
    </row>
    <row r="19" spans="1:4" x14ac:dyDescent="0.3">
      <c r="A19" s="21">
        <v>18</v>
      </c>
      <c r="B19" s="49">
        <f>Iterasi1!B370</f>
        <v>0.24064722474277828</v>
      </c>
      <c r="C19" s="49">
        <f>Iterasi1!C370</f>
        <v>0.45538182857836329</v>
      </c>
      <c r="D19" s="49">
        <f>Iterasi1!D370</f>
        <v>0.30397094667885838</v>
      </c>
    </row>
    <row r="20" spans="1:4" x14ac:dyDescent="0.3">
      <c r="A20" s="21">
        <v>19</v>
      </c>
      <c r="B20" s="49">
        <f>Iterasi1!B371</f>
        <v>2.8278089704003705E-2</v>
      </c>
      <c r="C20" s="49">
        <f>Iterasi1!C371</f>
        <v>0.60011465393575525</v>
      </c>
      <c r="D20" s="49">
        <f>Iterasi1!D371</f>
        <v>0.37160725636024106</v>
      </c>
    </row>
    <row r="21" spans="1:4" x14ac:dyDescent="0.3">
      <c r="A21" s="21">
        <v>20</v>
      </c>
      <c r="B21" s="49">
        <f>Iterasi1!B372</f>
        <v>0.52676859582858393</v>
      </c>
      <c r="C21" s="49">
        <f>Iterasi1!C372</f>
        <v>0.21409246626379599</v>
      </c>
      <c r="D21" s="49">
        <f>Iterasi1!D372</f>
        <v>0.25913893790762005</v>
      </c>
    </row>
    <row r="22" spans="1:4" x14ac:dyDescent="0.3">
      <c r="A22" s="21">
        <v>21</v>
      </c>
      <c r="B22" s="49">
        <f>Iterasi1!B373</f>
        <v>0.30467824921130537</v>
      </c>
      <c r="C22" s="49">
        <f>Iterasi1!C373</f>
        <v>0.47436075829938906</v>
      </c>
      <c r="D22" s="49">
        <f>Iterasi1!D373</f>
        <v>0.22096099248930551</v>
      </c>
    </row>
    <row r="23" spans="1:4" x14ac:dyDescent="0.3">
      <c r="A23" s="21">
        <v>22</v>
      </c>
      <c r="B23" s="49">
        <f>Iterasi1!B374</f>
        <v>0.17834235541860452</v>
      </c>
      <c r="C23" s="49">
        <f>Iterasi1!C374</f>
        <v>0.45492796653263096</v>
      </c>
      <c r="D23" s="49">
        <f>Iterasi1!D374</f>
        <v>0.36672967804876455</v>
      </c>
    </row>
    <row r="24" spans="1:4" x14ac:dyDescent="0.3">
      <c r="A24" s="21">
        <v>23</v>
      </c>
      <c r="B24" s="49">
        <f>Iterasi1!B375</f>
        <v>0.20601645145450739</v>
      </c>
      <c r="C24" s="49">
        <f>Iterasi1!C375</f>
        <v>0.42761661365649756</v>
      </c>
      <c r="D24" s="49">
        <f>Iterasi1!D375</f>
        <v>0.36636693488899513</v>
      </c>
    </row>
    <row r="25" spans="1:4" x14ac:dyDescent="0.3">
      <c r="A25" s="21">
        <v>24</v>
      </c>
      <c r="B25" s="49">
        <f>Iterasi1!B376</f>
        <v>0.22195600454791789</v>
      </c>
      <c r="C25" s="49">
        <f>Iterasi1!C376</f>
        <v>0.41548952075814788</v>
      </c>
      <c r="D25" s="49">
        <f>Iterasi1!D376</f>
        <v>0.36255447469393415</v>
      </c>
    </row>
    <row r="26" spans="1:4" x14ac:dyDescent="0.3">
      <c r="A26" s="21">
        <v>25</v>
      </c>
      <c r="B26" s="49">
        <f>Iterasi1!B377</f>
        <v>0.24819024051592617</v>
      </c>
      <c r="C26" s="49">
        <f>Iterasi1!C377</f>
        <v>0.39517242216191373</v>
      </c>
      <c r="D26" s="49">
        <f>Iterasi1!D377</f>
        <v>0.35663733732215991</v>
      </c>
    </row>
    <row r="27" spans="1:4" x14ac:dyDescent="0.3">
      <c r="A27" s="21">
        <v>26</v>
      </c>
      <c r="B27" s="49">
        <f>Iterasi1!B378</f>
        <v>0.18217700911386331</v>
      </c>
      <c r="C27" s="49">
        <f>Iterasi1!C378</f>
        <v>0.45202449748974655</v>
      </c>
      <c r="D27" s="49">
        <f>Iterasi1!D378</f>
        <v>0.36579849339639009</v>
      </c>
    </row>
    <row r="28" spans="1:4" x14ac:dyDescent="0.3">
      <c r="A28" s="21">
        <v>27</v>
      </c>
      <c r="B28" s="49">
        <f>Iterasi1!B379</f>
        <v>0.11899935418384051</v>
      </c>
      <c r="C28" s="49">
        <f>Iterasi1!C379</f>
        <v>0.50479391017527464</v>
      </c>
      <c r="D28" s="49">
        <f>Iterasi1!D379</f>
        <v>0.37620673564088497</v>
      </c>
    </row>
    <row r="29" spans="1:4" x14ac:dyDescent="0.3">
      <c r="A29" s="21">
        <v>28</v>
      </c>
      <c r="B29" s="49">
        <f>Iterasi1!B380</f>
        <v>0.21142321584296608</v>
      </c>
      <c r="C29" s="49">
        <f>Iterasi1!C380</f>
        <v>0.42936110164722724</v>
      </c>
      <c r="D29" s="49">
        <f>Iterasi1!D380</f>
        <v>0.35921568250980651</v>
      </c>
    </row>
    <row r="30" spans="1:4" x14ac:dyDescent="0.3">
      <c r="A30" s="21">
        <v>29</v>
      </c>
      <c r="B30" s="49">
        <f>Iterasi1!B381</f>
        <v>0.14903163041498504</v>
      </c>
      <c r="C30" s="49">
        <f>Iterasi1!C381</f>
        <v>0.48929914095278998</v>
      </c>
      <c r="D30" s="49">
        <f>Iterasi1!D381</f>
        <v>0.36166922863222489</v>
      </c>
    </row>
    <row r="31" spans="1:4" x14ac:dyDescent="0.3">
      <c r="A31" s="21">
        <v>30</v>
      </c>
      <c r="B31" s="49">
        <f>Iterasi1!B382</f>
        <v>0.20844670345031169</v>
      </c>
      <c r="C31" s="49">
        <f>Iterasi1!C382</f>
        <v>0.42711640776271731</v>
      </c>
      <c r="D31" s="49">
        <f>Iterasi1!D382</f>
        <v>0.36443688878697095</v>
      </c>
    </row>
    <row r="33" spans="1:11" x14ac:dyDescent="0.3">
      <c r="A33" t="s">
        <v>16</v>
      </c>
    </row>
    <row r="34" spans="1:11" ht="15.6" x14ac:dyDescent="0.3">
      <c r="A34" s="59" t="s">
        <v>12</v>
      </c>
      <c r="B34" s="56" t="s">
        <v>17</v>
      </c>
      <c r="C34" s="59" t="s">
        <v>18</v>
      </c>
      <c r="D34" s="59"/>
      <c r="E34" s="59"/>
      <c r="F34" s="59"/>
      <c r="G34" s="56" t="s">
        <v>19</v>
      </c>
      <c r="H34" s="56" t="s">
        <v>20</v>
      </c>
      <c r="I34" s="56" t="s">
        <v>21</v>
      </c>
      <c r="J34" s="56" t="s">
        <v>22</v>
      </c>
      <c r="K34" s="56" t="s">
        <v>23</v>
      </c>
    </row>
    <row r="35" spans="1:11" x14ac:dyDescent="0.3">
      <c r="A35" s="59"/>
      <c r="B35" s="57"/>
      <c r="C35" s="20">
        <v>1</v>
      </c>
      <c r="D35" s="20">
        <v>2</v>
      </c>
      <c r="E35" s="20">
        <v>3</v>
      </c>
      <c r="F35" s="15">
        <v>4</v>
      </c>
      <c r="G35" s="57"/>
      <c r="H35" s="57"/>
      <c r="I35" s="57"/>
      <c r="J35" s="57"/>
      <c r="K35" s="57"/>
    </row>
    <row r="36" spans="1:11" x14ac:dyDescent="0.3">
      <c r="A36" s="21">
        <v>1</v>
      </c>
      <c r="B36" s="7">
        <f t="shared" ref="B36:B65" si="0">B2</f>
        <v>0.45320136073327921</v>
      </c>
      <c r="C36" s="10">
        <f>Iterasi1!B4</f>
        <v>5.0999999999999996</v>
      </c>
      <c r="D36" s="10">
        <f>Iterasi1!C4</f>
        <v>3.5</v>
      </c>
      <c r="E36" s="10">
        <f>Iterasi1!D4</f>
        <v>1.4</v>
      </c>
      <c r="F36" s="10">
        <f>Iterasi1!E4</f>
        <v>0.2</v>
      </c>
      <c r="G36" s="16">
        <f>B36^Iterasi1!$H$7</f>
        <v>0.20539147337049588</v>
      </c>
      <c r="H36" s="16">
        <f>G36*C36</f>
        <v>1.0474965141895289</v>
      </c>
      <c r="I36" s="16">
        <f>G36*D36</f>
        <v>0.7188701567967356</v>
      </c>
      <c r="J36" s="16">
        <f>G36*E36</f>
        <v>0.28754806271869421</v>
      </c>
      <c r="K36" s="16">
        <f>G36*F36</f>
        <v>4.1078294674099181E-2</v>
      </c>
    </row>
    <row r="37" spans="1:11" x14ac:dyDescent="0.3">
      <c r="A37" s="21">
        <v>2</v>
      </c>
      <c r="B37" s="7">
        <f t="shared" si="0"/>
        <v>0.45072293685946657</v>
      </c>
      <c r="C37" s="10">
        <f>Iterasi1!B5</f>
        <v>4.9000000000000004</v>
      </c>
      <c r="D37" s="10">
        <f>Iterasi1!C5</f>
        <v>3</v>
      </c>
      <c r="E37" s="10">
        <f>Iterasi1!D5</f>
        <v>1.4</v>
      </c>
      <c r="F37" s="10">
        <f>Iterasi1!E5</f>
        <v>0.2</v>
      </c>
      <c r="G37" s="16">
        <f>B37^Iterasi1!$H$7</f>
        <v>0.20315116581122269</v>
      </c>
      <c r="H37" s="16">
        <f>G37*C37</f>
        <v>0.99544071247499133</v>
      </c>
      <c r="I37" s="16">
        <f t="shared" ref="I37:I64" si="1">G37*D37</f>
        <v>0.60945349743366806</v>
      </c>
      <c r="J37" s="16">
        <f t="shared" ref="J37:J65" si="2">G37*E37</f>
        <v>0.28441163213571174</v>
      </c>
      <c r="K37" s="16">
        <f t="shared" ref="K37:K64" si="3">G37*F37</f>
        <v>4.0630233162244539E-2</v>
      </c>
    </row>
    <row r="38" spans="1:11" x14ac:dyDescent="0.3">
      <c r="A38" s="21">
        <v>3</v>
      </c>
      <c r="B38" s="7">
        <f t="shared" si="0"/>
        <v>0.44477055585002734</v>
      </c>
      <c r="C38" s="10">
        <f>Iterasi1!B6</f>
        <v>4.7</v>
      </c>
      <c r="D38" s="10">
        <f>Iterasi1!C6</f>
        <v>3.2</v>
      </c>
      <c r="E38" s="10">
        <f>Iterasi1!D6</f>
        <v>1.3</v>
      </c>
      <c r="F38" s="10">
        <f>Iterasi1!E6</f>
        <v>0.2</v>
      </c>
      <c r="G38" s="16">
        <f>B38^Iterasi1!$H$7</f>
        <v>0.19782084735114228</v>
      </c>
      <c r="H38" s="16">
        <f t="shared" ref="H38:H65" si="4">G38*C38</f>
        <v>0.92975798255036868</v>
      </c>
      <c r="I38" s="16">
        <f t="shared" si="1"/>
        <v>0.63302671152365531</v>
      </c>
      <c r="J38" s="16">
        <f t="shared" si="2"/>
        <v>0.25716710155648498</v>
      </c>
      <c r="K38" s="16">
        <f t="shared" si="3"/>
        <v>3.9564169470228457E-2</v>
      </c>
    </row>
    <row r="39" spans="1:11" x14ac:dyDescent="0.3">
      <c r="A39" s="21">
        <v>4</v>
      </c>
      <c r="B39" s="7">
        <f t="shared" si="0"/>
        <v>0.44852848194313327</v>
      </c>
      <c r="C39" s="10">
        <f>Iterasi1!B7</f>
        <v>4.5999999999999996</v>
      </c>
      <c r="D39" s="10">
        <f>Iterasi1!C7</f>
        <v>3.1</v>
      </c>
      <c r="E39" s="10">
        <f>Iterasi1!D7</f>
        <v>1.5</v>
      </c>
      <c r="F39" s="10">
        <f>Iterasi1!E7</f>
        <v>0.2</v>
      </c>
      <c r="G39" s="16">
        <f>B39^Iterasi1!$H$7</f>
        <v>0.20117779911421163</v>
      </c>
      <c r="H39" s="16">
        <f t="shared" si="4"/>
        <v>0.92541787592537339</v>
      </c>
      <c r="I39" s="16">
        <f t="shared" si="1"/>
        <v>0.62365117725405605</v>
      </c>
      <c r="J39" s="16">
        <f t="shared" si="2"/>
        <v>0.30176669867131745</v>
      </c>
      <c r="K39" s="16">
        <f t="shared" si="3"/>
        <v>4.0235559822842326E-2</v>
      </c>
    </row>
    <row r="40" spans="1:11" x14ac:dyDescent="0.3">
      <c r="A40" s="21">
        <v>5</v>
      </c>
      <c r="B40" s="7">
        <f t="shared" si="0"/>
        <v>0.45107549686505494</v>
      </c>
      <c r="C40" s="10">
        <f>Iterasi1!B8</f>
        <v>5</v>
      </c>
      <c r="D40" s="10">
        <f>Iterasi1!C8</f>
        <v>3.6</v>
      </c>
      <c r="E40" s="10">
        <f>Iterasi1!D8</f>
        <v>1.4</v>
      </c>
      <c r="F40" s="10">
        <f>Iterasi1!E8</f>
        <v>0.2</v>
      </c>
      <c r="G40" s="16">
        <f>B40^Iterasi1!$H$7</f>
        <v>0.20346910387205619</v>
      </c>
      <c r="H40" s="16">
        <f t="shared" si="4"/>
        <v>1.0173455193602809</v>
      </c>
      <c r="I40" s="16">
        <f t="shared" si="1"/>
        <v>0.73248877393940226</v>
      </c>
      <c r="J40" s="16">
        <f t="shared" si="2"/>
        <v>0.28485674542087863</v>
      </c>
      <c r="K40" s="16">
        <f t="shared" si="3"/>
        <v>4.0693820774411242E-2</v>
      </c>
    </row>
    <row r="41" spans="1:11" x14ac:dyDescent="0.3">
      <c r="A41" s="21">
        <v>6</v>
      </c>
      <c r="B41" s="7">
        <f t="shared" si="0"/>
        <v>0.46435569608152027</v>
      </c>
      <c r="C41" s="10">
        <f>Iterasi1!B9</f>
        <v>5.4</v>
      </c>
      <c r="D41" s="10">
        <f>Iterasi1!C9</f>
        <v>3.9</v>
      </c>
      <c r="E41" s="10">
        <f>Iterasi1!D9</f>
        <v>1.7</v>
      </c>
      <c r="F41" s="10">
        <f>Iterasi1!E9</f>
        <v>0.4</v>
      </c>
      <c r="G41" s="16">
        <f>B41^Iterasi1!$H$7</f>
        <v>0.21562621248335323</v>
      </c>
      <c r="H41" s="16">
        <f t="shared" si="4"/>
        <v>1.1643815474101076</v>
      </c>
      <c r="I41" s="16">
        <f t="shared" si="1"/>
        <v>0.84094222868507762</v>
      </c>
      <c r="J41" s="16">
        <f t="shared" si="2"/>
        <v>0.3665645612217005</v>
      </c>
      <c r="K41" s="16">
        <f t="shared" si="3"/>
        <v>8.62504849933413E-2</v>
      </c>
    </row>
    <row r="42" spans="1:11" x14ac:dyDescent="0.3">
      <c r="A42" s="21">
        <v>7</v>
      </c>
      <c r="B42" s="7">
        <f t="shared" si="0"/>
        <v>0.44656063559682557</v>
      </c>
      <c r="C42" s="10">
        <f>Iterasi1!B10</f>
        <v>4.5999999999999996</v>
      </c>
      <c r="D42" s="10">
        <f>Iterasi1!C10</f>
        <v>3.4</v>
      </c>
      <c r="E42" s="10">
        <f>Iterasi1!D10</f>
        <v>1.4</v>
      </c>
      <c r="F42" s="10">
        <f>Iterasi1!E10</f>
        <v>0.3</v>
      </c>
      <c r="G42" s="16">
        <f>B42^Iterasi1!$H$7</f>
        <v>0.19941640126464083</v>
      </c>
      <c r="H42" s="16">
        <f>G42*C42</f>
        <v>0.9173154458173477</v>
      </c>
      <c r="I42" s="16">
        <f t="shared" si="1"/>
        <v>0.67801576429977883</v>
      </c>
      <c r="J42" s="16">
        <f t="shared" si="2"/>
        <v>0.27918296177049712</v>
      </c>
      <c r="K42" s="16">
        <f t="shared" si="3"/>
        <v>5.9824920379392243E-2</v>
      </c>
    </row>
    <row r="43" spans="1:11" x14ac:dyDescent="0.3">
      <c r="A43" s="21">
        <v>8</v>
      </c>
      <c r="B43" s="7">
        <f t="shared" si="0"/>
        <v>0.45622533279817129</v>
      </c>
      <c r="C43" s="10">
        <f>Iterasi1!B11</f>
        <v>5</v>
      </c>
      <c r="D43" s="10">
        <f>Iterasi1!C11</f>
        <v>3.4</v>
      </c>
      <c r="E43" s="10">
        <f>Iterasi1!D11</f>
        <v>1.5</v>
      </c>
      <c r="F43" s="10">
        <f>Iterasi1!E11</f>
        <v>0.2</v>
      </c>
      <c r="G43" s="16">
        <f>B43^Iterasi1!$H$7</f>
        <v>0.20814155428680214</v>
      </c>
      <c r="H43" s="16">
        <f t="shared" si="4"/>
        <v>1.0407077714340107</v>
      </c>
      <c r="I43" s="16">
        <f t="shared" si="1"/>
        <v>0.70768128457512725</v>
      </c>
      <c r="J43" s="16">
        <f t="shared" si="2"/>
        <v>0.31221233143020322</v>
      </c>
      <c r="K43" s="16">
        <f t="shared" si="3"/>
        <v>4.1628310857360434E-2</v>
      </c>
    </row>
    <row r="44" spans="1:11" x14ac:dyDescent="0.3">
      <c r="A44" s="21">
        <v>9</v>
      </c>
      <c r="B44" s="7">
        <f t="shared" si="0"/>
        <v>0.44011175051366608</v>
      </c>
      <c r="C44" s="10">
        <f>Iterasi1!B12</f>
        <v>4.4000000000000004</v>
      </c>
      <c r="D44" s="10">
        <f>Iterasi1!C12</f>
        <v>2.9</v>
      </c>
      <c r="E44" s="10">
        <f>Iterasi1!D12</f>
        <v>1.4</v>
      </c>
      <c r="F44" s="10">
        <f>Iterasi1!E12</f>
        <v>0.2</v>
      </c>
      <c r="G44" s="16">
        <f>B44^Iterasi1!$H$7</f>
        <v>0.19369835294020346</v>
      </c>
      <c r="H44" s="16">
        <f t="shared" si="4"/>
        <v>0.85227275293689531</v>
      </c>
      <c r="I44" s="16">
        <f t="shared" si="1"/>
        <v>0.56172522352659005</v>
      </c>
      <c r="J44" s="16">
        <f t="shared" si="2"/>
        <v>0.27117769411628484</v>
      </c>
      <c r="K44" s="16">
        <f t="shared" si="3"/>
        <v>3.8739670588040696E-2</v>
      </c>
    </row>
    <row r="45" spans="1:11" x14ac:dyDescent="0.3">
      <c r="A45" s="21">
        <v>10</v>
      </c>
      <c r="B45" s="44">
        <f t="shared" si="0"/>
        <v>0.45307912636727493</v>
      </c>
      <c r="C45" s="10">
        <f>Iterasi1!B13</f>
        <v>4.9000000000000004</v>
      </c>
      <c r="D45" s="10">
        <f>Iterasi1!C13</f>
        <v>3.1</v>
      </c>
      <c r="E45" s="10">
        <f>Iterasi1!D13</f>
        <v>1.5</v>
      </c>
      <c r="F45" s="10">
        <f>Iterasi1!E13</f>
        <v>0.1</v>
      </c>
      <c r="G45" s="16">
        <f>B45^Iterasi1!$H$7</f>
        <v>0.20528069474973309</v>
      </c>
      <c r="H45" s="16">
        <f t="shared" si="4"/>
        <v>1.0058754042736922</v>
      </c>
      <c r="I45" s="16">
        <f t="shared" si="1"/>
        <v>0.6363701537241726</v>
      </c>
      <c r="J45" s="16">
        <f t="shared" si="2"/>
        <v>0.30792104212459964</v>
      </c>
      <c r="K45" s="16">
        <f t="shared" si="3"/>
        <v>2.052806947497331E-2</v>
      </c>
    </row>
    <row r="46" spans="1:11" x14ac:dyDescent="0.3">
      <c r="A46" s="21">
        <v>11</v>
      </c>
      <c r="B46" s="8">
        <f t="shared" si="0"/>
        <v>0.125967076466553</v>
      </c>
      <c r="C46" s="11">
        <f>Iterasi1!B14</f>
        <v>6</v>
      </c>
      <c r="D46" s="11">
        <f>Iterasi1!C14</f>
        <v>2.7</v>
      </c>
      <c r="E46" s="11">
        <f>Iterasi1!D14</f>
        <v>5.0999999999999996</v>
      </c>
      <c r="F46" s="11">
        <f>Iterasi1!E14</f>
        <v>1.6</v>
      </c>
      <c r="G46" s="16">
        <f>B46^Iterasi1!$H$7</f>
        <v>1.586770435353041E-2</v>
      </c>
      <c r="H46" s="16">
        <f t="shared" si="4"/>
        <v>9.5206226121182458E-2</v>
      </c>
      <c r="I46" s="16">
        <f t="shared" si="1"/>
        <v>4.284280175453211E-2</v>
      </c>
      <c r="J46" s="16">
        <f t="shared" si="2"/>
        <v>8.0925292203005081E-2</v>
      </c>
      <c r="K46" s="16">
        <f t="shared" si="3"/>
        <v>2.5388326965648658E-2</v>
      </c>
    </row>
    <row r="47" spans="1:11" x14ac:dyDescent="0.3">
      <c r="A47" s="21">
        <v>12</v>
      </c>
      <c r="B47" s="8">
        <f t="shared" si="0"/>
        <v>0.19365221514770031</v>
      </c>
      <c r="C47" s="11">
        <f>Iterasi1!B15</f>
        <v>5.4</v>
      </c>
      <c r="D47" s="11">
        <f>Iterasi1!C15</f>
        <v>3</v>
      </c>
      <c r="E47" s="11">
        <f>Iterasi1!D15</f>
        <v>4.5</v>
      </c>
      <c r="F47" s="11">
        <f>Iterasi1!E15</f>
        <v>1.5</v>
      </c>
      <c r="G47" s="16">
        <f>B47^Iterasi1!$H$7</f>
        <v>3.7501180431611207E-2</v>
      </c>
      <c r="H47" s="16">
        <f t="shared" si="4"/>
        <v>0.20250637433070054</v>
      </c>
      <c r="I47" s="16">
        <f t="shared" si="1"/>
        <v>0.11250354129483361</v>
      </c>
      <c r="J47" s="16">
        <f t="shared" si="2"/>
        <v>0.16875531194225044</v>
      </c>
      <c r="K47" s="16">
        <f t="shared" si="3"/>
        <v>5.6251770647416807E-2</v>
      </c>
    </row>
    <row r="48" spans="1:11" x14ac:dyDescent="0.3">
      <c r="A48" s="21">
        <v>13</v>
      </c>
      <c r="B48" s="8">
        <f t="shared" si="0"/>
        <v>9.0155534530611939E-2</v>
      </c>
      <c r="C48" s="11">
        <f>Iterasi1!B16</f>
        <v>6</v>
      </c>
      <c r="D48" s="11">
        <f>Iterasi1!C16</f>
        <v>3.4</v>
      </c>
      <c r="E48" s="11">
        <f>Iterasi1!D16</f>
        <v>4.5</v>
      </c>
      <c r="F48" s="11">
        <f>Iterasi1!E16</f>
        <v>1.6</v>
      </c>
      <c r="G48" s="16">
        <f>B48^Iterasi1!$H$7</f>
        <v>8.1280204065003608E-3</v>
      </c>
      <c r="H48" s="16">
        <f t="shared" si="4"/>
        <v>4.8768122439002165E-2</v>
      </c>
      <c r="I48" s="16">
        <f t="shared" si="1"/>
        <v>2.7635269382101226E-2</v>
      </c>
      <c r="J48" s="16">
        <f t="shared" si="2"/>
        <v>3.6576091829251624E-2</v>
      </c>
      <c r="K48" s="16">
        <f t="shared" si="3"/>
        <v>1.3004832650400578E-2</v>
      </c>
    </row>
    <row r="49" spans="1:11" x14ac:dyDescent="0.3">
      <c r="A49" s="21">
        <v>14</v>
      </c>
      <c r="B49" s="8">
        <f t="shared" si="0"/>
        <v>0.12149333312262843</v>
      </c>
      <c r="C49" s="11">
        <f>Iterasi1!B17</f>
        <v>6.7</v>
      </c>
      <c r="D49" s="11">
        <f>Iterasi1!C17</f>
        <v>3.1</v>
      </c>
      <c r="E49" s="11">
        <f>Iterasi1!D17</f>
        <v>4.7</v>
      </c>
      <c r="F49" s="11">
        <f>Iterasi1!E17</f>
        <v>1.5</v>
      </c>
      <c r="G49" s="16">
        <f>B49^Iterasi1!$H$7</f>
        <v>1.4760629993245962E-2</v>
      </c>
      <c r="H49" s="16">
        <f t="shared" si="4"/>
        <v>9.8896220954747954E-2</v>
      </c>
      <c r="I49" s="16">
        <f t="shared" si="1"/>
        <v>4.5757952979062481E-2</v>
      </c>
      <c r="J49" s="16">
        <f t="shared" si="2"/>
        <v>6.937496096825603E-2</v>
      </c>
      <c r="K49" s="16">
        <f t="shared" si="3"/>
        <v>2.2140944989868943E-2</v>
      </c>
    </row>
    <row r="50" spans="1:11" x14ac:dyDescent="0.3">
      <c r="A50" s="21">
        <v>15</v>
      </c>
      <c r="B50" s="8">
        <f t="shared" si="0"/>
        <v>0.17765024531135998</v>
      </c>
      <c r="C50" s="11">
        <f>Iterasi1!B18</f>
        <v>6.3</v>
      </c>
      <c r="D50" s="11">
        <f>Iterasi1!C18</f>
        <v>2.2999999999999998</v>
      </c>
      <c r="E50" s="11">
        <f>Iterasi1!D18</f>
        <v>4.4000000000000004</v>
      </c>
      <c r="F50" s="11">
        <f>Iterasi1!E18</f>
        <v>1.3</v>
      </c>
      <c r="G50" s="16">
        <f>B50^Iterasi1!$H$7</f>
        <v>3.1559609659186375E-2</v>
      </c>
      <c r="H50" s="16">
        <f t="shared" si="4"/>
        <v>0.19882554085287416</v>
      </c>
      <c r="I50" s="16">
        <f t="shared" si="1"/>
        <v>7.2587102216128657E-2</v>
      </c>
      <c r="J50" s="16">
        <f t="shared" si="2"/>
        <v>0.13886228250042007</v>
      </c>
      <c r="K50" s="16">
        <f t="shared" si="3"/>
        <v>4.102749255694229E-2</v>
      </c>
    </row>
    <row r="51" spans="1:11" x14ac:dyDescent="0.3">
      <c r="A51" s="21">
        <v>16</v>
      </c>
      <c r="B51" s="8">
        <f t="shared" si="0"/>
        <v>0.3631247220480433</v>
      </c>
      <c r="C51" s="11">
        <f>Iterasi1!B19</f>
        <v>5.6</v>
      </c>
      <c r="D51" s="11">
        <f>Iterasi1!C19</f>
        <v>3</v>
      </c>
      <c r="E51" s="11">
        <f>Iterasi1!D19</f>
        <v>4.0999999999999996</v>
      </c>
      <c r="F51" s="11">
        <f>Iterasi1!E19</f>
        <v>1.3</v>
      </c>
      <c r="G51" s="16">
        <f>B51^Iterasi1!$H$7</f>
        <v>0.13185956376246871</v>
      </c>
      <c r="H51" s="16">
        <f t="shared" si="4"/>
        <v>0.7384135570698247</v>
      </c>
      <c r="I51" s="16">
        <f t="shared" si="1"/>
        <v>0.39557869128740614</v>
      </c>
      <c r="J51" s="16">
        <f t="shared" si="2"/>
        <v>0.54062421142612171</v>
      </c>
      <c r="K51" s="16">
        <f t="shared" si="3"/>
        <v>0.17141743289120934</v>
      </c>
    </row>
    <row r="52" spans="1:11" x14ac:dyDescent="0.3">
      <c r="A52" s="21">
        <v>17</v>
      </c>
      <c r="B52" s="8">
        <f t="shared" si="0"/>
        <v>0.37931823707188822</v>
      </c>
      <c r="C52" s="11">
        <f>Iterasi1!B20</f>
        <v>5.5</v>
      </c>
      <c r="D52" s="11">
        <f>Iterasi1!C20</f>
        <v>2.5</v>
      </c>
      <c r="E52" s="11">
        <f>Iterasi1!D20</f>
        <v>4</v>
      </c>
      <c r="F52" s="11">
        <f>Iterasi1!E20</f>
        <v>1.3</v>
      </c>
      <c r="G52" s="16">
        <f>B52^Iterasi1!$H$7</f>
        <v>0.14388232497532519</v>
      </c>
      <c r="H52" s="16">
        <f t="shared" si="4"/>
        <v>0.79135278736428849</v>
      </c>
      <c r="I52" s="16">
        <f t="shared" si="1"/>
        <v>0.35970581243831296</v>
      </c>
      <c r="J52" s="16">
        <f t="shared" si="2"/>
        <v>0.57552929990130075</v>
      </c>
      <c r="K52" s="16">
        <f t="shared" si="3"/>
        <v>0.18704702246792276</v>
      </c>
    </row>
    <row r="53" spans="1:11" x14ac:dyDescent="0.3">
      <c r="A53" s="21">
        <v>18</v>
      </c>
      <c r="B53" s="8">
        <f t="shared" si="0"/>
        <v>0.24064722474277828</v>
      </c>
      <c r="C53" s="11">
        <f>Iterasi1!B21</f>
        <v>5.5</v>
      </c>
      <c r="D53" s="11">
        <f>Iterasi1!C21</f>
        <v>2.6</v>
      </c>
      <c r="E53" s="11">
        <f>Iterasi1!D21</f>
        <v>4.4000000000000004</v>
      </c>
      <c r="F53" s="11">
        <f>Iterasi1!E21</f>
        <v>1.2</v>
      </c>
      <c r="G53" s="16">
        <f>B53^Iterasi1!$H$7</f>
        <v>5.7911086776401235E-2</v>
      </c>
      <c r="H53" s="16">
        <f t="shared" si="4"/>
        <v>0.31851097727020677</v>
      </c>
      <c r="I53" s="16">
        <f t="shared" si="1"/>
        <v>0.15056882561864321</v>
      </c>
      <c r="J53" s="16">
        <f t="shared" si="2"/>
        <v>0.25480878181616545</v>
      </c>
      <c r="K53" s="16">
        <f t="shared" si="3"/>
        <v>6.9493304131681477E-2</v>
      </c>
    </row>
    <row r="54" spans="1:11" x14ac:dyDescent="0.3">
      <c r="A54" s="21">
        <v>19</v>
      </c>
      <c r="B54" s="8">
        <f t="shared" si="0"/>
        <v>2.8278089704003705E-2</v>
      </c>
      <c r="C54" s="11">
        <f>Iterasi1!B22</f>
        <v>6.1</v>
      </c>
      <c r="D54" s="11">
        <f>Iterasi1!C22</f>
        <v>3</v>
      </c>
      <c r="E54" s="11">
        <f>Iterasi1!D22</f>
        <v>4.5999999999999996</v>
      </c>
      <c r="F54" s="11">
        <f>Iterasi1!E22</f>
        <v>1.4</v>
      </c>
      <c r="G54" s="16">
        <f>B54^Iterasi1!$H$7</f>
        <v>7.9965035730768035E-4</v>
      </c>
      <c r="H54" s="16">
        <f t="shared" si="4"/>
        <v>4.8778671795768501E-3</v>
      </c>
      <c r="I54" s="16">
        <f t="shared" si="1"/>
        <v>2.3989510719230412E-3</v>
      </c>
      <c r="J54" s="16">
        <f t="shared" si="2"/>
        <v>3.6783916436153295E-3</v>
      </c>
      <c r="K54" s="16">
        <f t="shared" si="3"/>
        <v>1.1195105002307524E-3</v>
      </c>
    </row>
    <row r="55" spans="1:11" x14ac:dyDescent="0.3">
      <c r="A55" s="21">
        <v>20</v>
      </c>
      <c r="B55" s="8">
        <f t="shared" si="0"/>
        <v>0.52676859582858393</v>
      </c>
      <c r="C55" s="11">
        <f>Iterasi1!B23</f>
        <v>5.0999999999999996</v>
      </c>
      <c r="D55" s="11">
        <f>Iterasi1!C23</f>
        <v>2.5</v>
      </c>
      <c r="E55" s="11">
        <f>Iterasi1!D23</f>
        <v>3</v>
      </c>
      <c r="F55" s="11">
        <f>Iterasi1!E23</f>
        <v>1.1000000000000001</v>
      </c>
      <c r="G55" s="16">
        <f>B55^Iterasi1!$H$7</f>
        <v>0.277485153551218</v>
      </c>
      <c r="H55" s="16">
        <f t="shared" si="4"/>
        <v>1.4151742831112117</v>
      </c>
      <c r="I55" s="16">
        <f t="shared" si="1"/>
        <v>0.69371288387804497</v>
      </c>
      <c r="J55" s="16">
        <f t="shared" si="2"/>
        <v>0.83245546065365406</v>
      </c>
      <c r="K55" s="16">
        <f t="shared" si="3"/>
        <v>0.30523366890633985</v>
      </c>
    </row>
    <row r="56" spans="1:11" x14ac:dyDescent="0.3">
      <c r="A56" s="21">
        <v>21</v>
      </c>
      <c r="B56" s="8">
        <f t="shared" si="0"/>
        <v>0.30467824921130537</v>
      </c>
      <c r="C56" s="11">
        <f>Iterasi1!B24</f>
        <v>5.7</v>
      </c>
      <c r="D56" s="11">
        <f>Iterasi1!C24</f>
        <v>2.8</v>
      </c>
      <c r="E56" s="11">
        <f>Iterasi1!D24</f>
        <v>4.0999999999999996</v>
      </c>
      <c r="F56" s="11">
        <f>Iterasi1!E24</f>
        <v>1.3</v>
      </c>
      <c r="G56" s="16">
        <f>B56^Iterasi1!$H$7</f>
        <v>9.2828835542466306E-2</v>
      </c>
      <c r="H56" s="16">
        <f t="shared" si="4"/>
        <v>0.52912436259205797</v>
      </c>
      <c r="I56" s="16">
        <f t="shared" si="1"/>
        <v>0.25992073951890565</v>
      </c>
      <c r="J56" s="16">
        <f t="shared" si="2"/>
        <v>0.38059822572411184</v>
      </c>
      <c r="K56" s="16">
        <f t="shared" si="3"/>
        <v>0.1206774862052062</v>
      </c>
    </row>
    <row r="57" spans="1:11" x14ac:dyDescent="0.3">
      <c r="A57" s="21">
        <v>22</v>
      </c>
      <c r="B57" s="8">
        <f t="shared" si="0"/>
        <v>0.17834235541860452</v>
      </c>
      <c r="C57" s="10">
        <f>Iterasi1!B25</f>
        <v>6.4</v>
      </c>
      <c r="D57" s="10">
        <f>Iterasi1!C25</f>
        <v>2.8</v>
      </c>
      <c r="E57" s="10">
        <f>Iterasi1!D25</f>
        <v>5.6</v>
      </c>
      <c r="F57" s="10">
        <f>Iterasi1!E25</f>
        <v>2.1</v>
      </c>
      <c r="G57" s="16">
        <f>B57^Iterasi1!$H$7</f>
        <v>3.1805995736255858E-2</v>
      </c>
      <c r="H57" s="16">
        <f t="shared" si="4"/>
        <v>0.2035583727120375</v>
      </c>
      <c r="I57" s="16">
        <f t="shared" si="1"/>
        <v>8.9056788061516401E-2</v>
      </c>
      <c r="J57" s="16">
        <f t="shared" si="2"/>
        <v>0.1781135761230328</v>
      </c>
      <c r="K57" s="16">
        <f t="shared" si="3"/>
        <v>6.6792591046137301E-2</v>
      </c>
    </row>
    <row r="58" spans="1:11" x14ac:dyDescent="0.3">
      <c r="A58" s="21">
        <v>23</v>
      </c>
      <c r="B58" s="8">
        <f t="shared" si="0"/>
        <v>0.20601645145450739</v>
      </c>
      <c r="C58" s="10">
        <f>Iterasi1!B26</f>
        <v>7.2</v>
      </c>
      <c r="D58" s="10">
        <f>Iterasi1!C26</f>
        <v>3</v>
      </c>
      <c r="E58" s="10">
        <f>Iterasi1!D26</f>
        <v>5.8</v>
      </c>
      <c r="F58" s="10">
        <f>Iterasi1!E26</f>
        <v>1.6</v>
      </c>
      <c r="G58" s="16">
        <f>B58^Iterasi1!$H$7</f>
        <v>4.2442778269907402E-2</v>
      </c>
      <c r="H58" s="16">
        <f t="shared" si="4"/>
        <v>0.30558800354333332</v>
      </c>
      <c r="I58" s="16">
        <f t="shared" si="1"/>
        <v>0.12732833480972222</v>
      </c>
      <c r="J58" s="16">
        <f t="shared" si="2"/>
        <v>0.24616811396546293</v>
      </c>
      <c r="K58" s="16">
        <f t="shared" si="3"/>
        <v>6.7908445231851841E-2</v>
      </c>
    </row>
    <row r="59" spans="1:11" x14ac:dyDescent="0.3">
      <c r="A59" s="21">
        <v>24</v>
      </c>
      <c r="B59" s="8">
        <f t="shared" si="0"/>
        <v>0.22195600454791789</v>
      </c>
      <c r="C59" s="10">
        <f>Iterasi1!B27</f>
        <v>7.4</v>
      </c>
      <c r="D59" s="10">
        <f>Iterasi1!C27</f>
        <v>2.8</v>
      </c>
      <c r="E59" s="10">
        <f>Iterasi1!D27</f>
        <v>6.1</v>
      </c>
      <c r="F59" s="10">
        <f>Iterasi1!E27</f>
        <v>1.9</v>
      </c>
      <c r="G59" s="16">
        <f>B59^Iterasi1!$H$7</f>
        <v>4.9264467954875345E-2</v>
      </c>
      <c r="H59" s="16">
        <f t="shared" si="4"/>
        <v>0.36455706286607759</v>
      </c>
      <c r="I59" s="16">
        <f t="shared" si="1"/>
        <v>0.13794051027365095</v>
      </c>
      <c r="J59" s="16">
        <f t="shared" si="2"/>
        <v>0.30051325452473959</v>
      </c>
      <c r="K59" s="16">
        <f t="shared" si="3"/>
        <v>9.3602489114263152E-2</v>
      </c>
    </row>
    <row r="60" spans="1:11" x14ac:dyDescent="0.3">
      <c r="A60" s="21">
        <v>25</v>
      </c>
      <c r="B60" s="8">
        <f t="shared" si="0"/>
        <v>0.24819024051592617</v>
      </c>
      <c r="C60" s="10">
        <f>Iterasi1!B28</f>
        <v>7.9</v>
      </c>
      <c r="D60" s="10">
        <f>Iterasi1!C28</f>
        <v>3.8</v>
      </c>
      <c r="E60" s="10">
        <f>Iterasi1!D28</f>
        <v>6.4</v>
      </c>
      <c r="F60" s="10">
        <f>Iterasi1!E28</f>
        <v>2</v>
      </c>
      <c r="G60" s="16">
        <f>B60^Iterasi1!$H$7</f>
        <v>6.1598395487353283E-2</v>
      </c>
      <c r="H60" s="16">
        <f t="shared" si="4"/>
        <v>0.48662732435009098</v>
      </c>
      <c r="I60" s="16">
        <f t="shared" si="1"/>
        <v>0.23407390285194246</v>
      </c>
      <c r="J60" s="16">
        <f t="shared" si="2"/>
        <v>0.39422973111906101</v>
      </c>
      <c r="K60" s="16">
        <f t="shared" si="3"/>
        <v>0.12319679097470657</v>
      </c>
    </row>
    <row r="61" spans="1:11" x14ac:dyDescent="0.3">
      <c r="A61" s="21">
        <v>26</v>
      </c>
      <c r="B61" s="8">
        <f t="shared" si="0"/>
        <v>0.18217700911386331</v>
      </c>
      <c r="C61" s="10">
        <f>Iterasi1!B29</f>
        <v>6.4</v>
      </c>
      <c r="D61" s="10">
        <f>Iterasi1!C29</f>
        <v>2.8</v>
      </c>
      <c r="E61" s="10">
        <f>Iterasi1!D29</f>
        <v>5.6</v>
      </c>
      <c r="F61" s="10">
        <f>Iterasi1!E29</f>
        <v>2.2000000000000002</v>
      </c>
      <c r="G61" s="16">
        <f>B61^Iterasi1!$H$7</f>
        <v>3.3188462649672637E-2</v>
      </c>
      <c r="H61" s="16">
        <f t="shared" si="4"/>
        <v>0.21240616095790488</v>
      </c>
      <c r="I61" s="16">
        <f t="shared" si="1"/>
        <v>9.2927695419083384E-2</v>
      </c>
      <c r="J61" s="16">
        <f t="shared" si="2"/>
        <v>0.18585539083816677</v>
      </c>
      <c r="K61" s="16">
        <f t="shared" si="3"/>
        <v>7.3014617829279801E-2</v>
      </c>
    </row>
    <row r="62" spans="1:11" x14ac:dyDescent="0.3">
      <c r="A62" s="21">
        <v>27</v>
      </c>
      <c r="B62" s="8">
        <f t="shared" si="0"/>
        <v>0.11899935418384051</v>
      </c>
      <c r="C62" s="10">
        <f>Iterasi1!B30</f>
        <v>6.3</v>
      </c>
      <c r="D62" s="10">
        <f>Iterasi1!C30</f>
        <v>2.8</v>
      </c>
      <c r="E62" s="10">
        <f>Iterasi1!D30</f>
        <v>5.0999999999999996</v>
      </c>
      <c r="F62" s="10">
        <f>Iterasi1!E30</f>
        <v>1.5</v>
      </c>
      <c r="G62" s="16">
        <f>B62^Iterasi1!$H$7</f>
        <v>1.416084629617112E-2</v>
      </c>
      <c r="H62" s="16">
        <f t="shared" si="4"/>
        <v>8.9213331665878054E-2</v>
      </c>
      <c r="I62" s="16">
        <f t="shared" si="1"/>
        <v>3.9650369629279134E-2</v>
      </c>
      <c r="J62" s="16">
        <f t="shared" si="2"/>
        <v>7.2220316110472707E-2</v>
      </c>
      <c r="K62" s="16">
        <f t="shared" si="3"/>
        <v>2.124126944425668E-2</v>
      </c>
    </row>
    <row r="63" spans="1:11" x14ac:dyDescent="0.3">
      <c r="A63" s="21">
        <v>28</v>
      </c>
      <c r="B63" s="8">
        <f t="shared" si="0"/>
        <v>0.21142321584296608</v>
      </c>
      <c r="C63" s="11">
        <f>Iterasi1!B31</f>
        <v>6.3</v>
      </c>
      <c r="D63" s="11">
        <f>Iterasi1!C31</f>
        <v>3.3</v>
      </c>
      <c r="E63" s="11">
        <f>Iterasi1!D31</f>
        <v>6</v>
      </c>
      <c r="F63" s="11">
        <f>Iterasi1!E31</f>
        <v>2.5</v>
      </c>
      <c r="G63" s="16">
        <f>B63^Iterasi1!$H$7</f>
        <v>4.4699776197381427E-2</v>
      </c>
      <c r="H63" s="16">
        <f t="shared" si="4"/>
        <v>0.28160859004350297</v>
      </c>
      <c r="I63" s="16">
        <f t="shared" si="1"/>
        <v>0.1475092614513587</v>
      </c>
      <c r="J63" s="16">
        <f t="shared" si="2"/>
        <v>0.26819865718428859</v>
      </c>
      <c r="K63" s="16">
        <f t="shared" si="3"/>
        <v>0.11174944049345356</v>
      </c>
    </row>
    <row r="64" spans="1:11" x14ac:dyDescent="0.3">
      <c r="A64" s="21">
        <v>29</v>
      </c>
      <c r="B64" s="8">
        <f t="shared" si="0"/>
        <v>0.14903163041498504</v>
      </c>
      <c r="C64" s="11">
        <f>Iterasi1!B32</f>
        <v>5.8</v>
      </c>
      <c r="D64" s="11">
        <f>Iterasi1!C32</f>
        <v>2.7</v>
      </c>
      <c r="E64" s="11">
        <f>Iterasi1!D32</f>
        <v>5.0999999999999996</v>
      </c>
      <c r="F64" s="11">
        <f>Iterasi1!E32</f>
        <v>1.9</v>
      </c>
      <c r="G64" s="16">
        <f>B64^Iterasi1!$H$7</f>
        <v>2.2210426864148695E-2</v>
      </c>
      <c r="H64" s="16">
        <f t="shared" si="4"/>
        <v>0.12882047581206243</v>
      </c>
      <c r="I64" s="16">
        <f t="shared" si="1"/>
        <v>5.996815253320148E-2</v>
      </c>
      <c r="J64" s="16">
        <f t="shared" si="2"/>
        <v>0.11327317700715833</v>
      </c>
      <c r="K64" s="16">
        <f t="shared" si="3"/>
        <v>4.2199811041882522E-2</v>
      </c>
    </row>
    <row r="65" spans="1:11" x14ac:dyDescent="0.3">
      <c r="A65" s="21">
        <v>30</v>
      </c>
      <c r="B65" s="8">
        <f t="shared" si="0"/>
        <v>0.20844670345031169</v>
      </c>
      <c r="C65" s="11">
        <f>Iterasi1!B33</f>
        <v>7.1</v>
      </c>
      <c r="D65" s="11">
        <f>Iterasi1!C33</f>
        <v>3</v>
      </c>
      <c r="E65" s="11">
        <f>Iterasi1!D33</f>
        <v>5.9</v>
      </c>
      <c r="F65" s="11">
        <f>Iterasi1!E33</f>
        <v>2.1</v>
      </c>
      <c r="G65" s="16">
        <f>B65^Iterasi1!$H$7</f>
        <v>4.3450028179302186E-2</v>
      </c>
      <c r="H65" s="16">
        <f t="shared" si="4"/>
        <v>0.30849520007304548</v>
      </c>
      <c r="I65" s="16">
        <f>G65*D65</f>
        <v>0.13035008453790656</v>
      </c>
      <c r="J65" s="16">
        <f t="shared" si="2"/>
        <v>0.2563551662578829</v>
      </c>
      <c r="K65" s="16">
        <f>G65*F65</f>
        <v>9.1245059176534596E-2</v>
      </c>
    </row>
    <row r="66" spans="1:11" x14ac:dyDescent="0.3">
      <c r="A66" s="58" t="s">
        <v>24</v>
      </c>
      <c r="B66" s="58"/>
      <c r="C66" s="58"/>
      <c r="D66" s="58"/>
      <c r="E66" s="58"/>
      <c r="F66" s="58"/>
      <c r="G66" s="18">
        <f>SUM(G36:G65)</f>
        <v>3.188578542688191</v>
      </c>
      <c r="H66" s="18">
        <f>SUM(H36:H65)</f>
        <v>16.718542367682204</v>
      </c>
      <c r="I66" s="18">
        <f>SUM(I36:I65)</f>
        <v>9.9642426427658197</v>
      </c>
      <c r="J66" s="18">
        <f>SUM(J36:J65)</f>
        <v>8.0499245249047888</v>
      </c>
      <c r="K66" s="18">
        <f>SUM(K36:K65)</f>
        <v>2.1529258414621677</v>
      </c>
    </row>
    <row r="69" spans="1:11" x14ac:dyDescent="0.3">
      <c r="A69" t="s">
        <v>25</v>
      </c>
    </row>
    <row r="70" spans="1:11" ht="15.6" x14ac:dyDescent="0.3">
      <c r="A70" s="59" t="s">
        <v>12</v>
      </c>
      <c r="B70" s="56" t="s">
        <v>17</v>
      </c>
      <c r="C70" s="59" t="s">
        <v>18</v>
      </c>
      <c r="D70" s="59"/>
      <c r="E70" s="59"/>
      <c r="F70" s="59"/>
      <c r="G70" s="56" t="s">
        <v>26</v>
      </c>
      <c r="H70" s="56" t="s">
        <v>27</v>
      </c>
      <c r="I70" s="56" t="s">
        <v>28</v>
      </c>
      <c r="J70" s="56" t="s">
        <v>29</v>
      </c>
      <c r="K70" s="56" t="s">
        <v>30</v>
      </c>
    </row>
    <row r="71" spans="1:11" x14ac:dyDescent="0.3">
      <c r="A71" s="59"/>
      <c r="B71" s="57"/>
      <c r="C71" s="20">
        <v>1</v>
      </c>
      <c r="D71" s="20">
        <v>2</v>
      </c>
      <c r="E71" s="20">
        <v>3</v>
      </c>
      <c r="F71" s="15">
        <v>4</v>
      </c>
      <c r="G71" s="57"/>
      <c r="H71" s="57"/>
      <c r="I71" s="57"/>
      <c r="J71" s="57"/>
      <c r="K71" s="57"/>
    </row>
    <row r="72" spans="1:11" x14ac:dyDescent="0.3">
      <c r="A72" s="21">
        <v>1</v>
      </c>
      <c r="B72" s="7">
        <f t="shared" ref="B72:B101" si="5">C2</f>
        <v>0.24901004270765853</v>
      </c>
      <c r="C72" s="10">
        <f>Iterasi1!B4</f>
        <v>5.0999999999999996</v>
      </c>
      <c r="D72" s="10">
        <f>Iterasi1!C4</f>
        <v>3.5</v>
      </c>
      <c r="E72" s="10">
        <f>Iterasi1!D4</f>
        <v>1.4</v>
      </c>
      <c r="F72" s="10">
        <f>Iterasi1!E4</f>
        <v>0.2</v>
      </c>
      <c r="G72" s="16">
        <f>B72^Iterasi1!$H$7</f>
        <v>6.2006001369269925E-2</v>
      </c>
      <c r="H72" s="16">
        <f>G72*C72</f>
        <v>0.3162306069832766</v>
      </c>
      <c r="I72" s="16">
        <f>G72*D72</f>
        <v>0.21702100479244474</v>
      </c>
      <c r="J72" s="16">
        <f>G72*E72</f>
        <v>8.680840191697789E-2</v>
      </c>
      <c r="K72" s="16">
        <f>G72*F72</f>
        <v>1.2401200273853986E-2</v>
      </c>
    </row>
    <row r="73" spans="1:11" x14ac:dyDescent="0.3">
      <c r="A73" s="21">
        <v>2</v>
      </c>
      <c r="B73" s="7">
        <f t="shared" si="5"/>
        <v>0.25132419961951491</v>
      </c>
      <c r="C73" s="10">
        <f>Iterasi1!B5</f>
        <v>4.9000000000000004</v>
      </c>
      <c r="D73" s="10">
        <f>Iterasi1!C5</f>
        <v>3</v>
      </c>
      <c r="E73" s="10">
        <f>Iterasi1!D5</f>
        <v>1.4</v>
      </c>
      <c r="F73" s="10">
        <f>Iterasi1!E5</f>
        <v>0.2</v>
      </c>
      <c r="G73" s="16">
        <f>B73^Iterasi1!$H$7</f>
        <v>6.3163853314389784E-2</v>
      </c>
      <c r="H73" s="16">
        <f t="shared" ref="H73:H101" si="6">G73*C73</f>
        <v>0.30950288124050995</v>
      </c>
      <c r="I73" s="16">
        <f t="shared" ref="I73:I101" si="7">G73*D73</f>
        <v>0.18949155994316935</v>
      </c>
      <c r="J73" s="16">
        <f t="shared" ref="J73:J100" si="8">G73*E73</f>
        <v>8.8429394640145695E-2</v>
      </c>
      <c r="K73" s="16">
        <f t="shared" ref="K73:K100" si="9">G73*F73</f>
        <v>1.2632770662877957E-2</v>
      </c>
    </row>
    <row r="74" spans="1:11" x14ac:dyDescent="0.3">
      <c r="A74" s="21">
        <v>3</v>
      </c>
      <c r="B74" s="7">
        <f t="shared" si="5"/>
        <v>0.25584689537259087</v>
      </c>
      <c r="C74" s="10">
        <f>Iterasi1!B6</f>
        <v>4.7</v>
      </c>
      <c r="D74" s="10">
        <f>Iterasi1!C6</f>
        <v>3.2</v>
      </c>
      <c r="E74" s="10">
        <f>Iterasi1!D6</f>
        <v>1.3</v>
      </c>
      <c r="F74" s="10">
        <f>Iterasi1!E6</f>
        <v>0.2</v>
      </c>
      <c r="G74" s="16">
        <f>B74^Iterasi1!$H$7</f>
        <v>6.5457633871793458E-2</v>
      </c>
      <c r="H74" s="16">
        <f t="shared" si="6"/>
        <v>0.30765087919742928</v>
      </c>
      <c r="I74" s="16">
        <f t="shared" si="7"/>
        <v>0.20946442838973908</v>
      </c>
      <c r="J74" s="16">
        <f t="shared" si="8"/>
        <v>8.5094924033331493E-2</v>
      </c>
      <c r="K74" s="16">
        <f t="shared" si="9"/>
        <v>1.3091526774358693E-2</v>
      </c>
    </row>
    <row r="75" spans="1:11" x14ac:dyDescent="0.3">
      <c r="A75" s="21">
        <v>4</v>
      </c>
      <c r="B75" s="7">
        <f t="shared" si="5"/>
        <v>0.25386801644199414</v>
      </c>
      <c r="C75" s="10">
        <f>Iterasi1!B7</f>
        <v>4.5999999999999996</v>
      </c>
      <c r="D75" s="10">
        <f>Iterasi1!C7</f>
        <v>3.1</v>
      </c>
      <c r="E75" s="10">
        <f>Iterasi1!D7</f>
        <v>1.5</v>
      </c>
      <c r="F75" s="10">
        <f>Iterasi1!E7</f>
        <v>0.2</v>
      </c>
      <c r="G75" s="16">
        <f>B75^Iterasi1!$H$7</f>
        <v>6.444896977219261E-2</v>
      </c>
      <c r="H75" s="16">
        <f t="shared" si="6"/>
        <v>0.29646526095208597</v>
      </c>
      <c r="I75" s="16">
        <f t="shared" si="7"/>
        <v>0.19979180629379709</v>
      </c>
      <c r="J75" s="16">
        <f t="shared" si="8"/>
        <v>9.6673454658288915E-2</v>
      </c>
      <c r="K75" s="16">
        <f t="shared" si="9"/>
        <v>1.2889793954438523E-2</v>
      </c>
    </row>
    <row r="76" spans="1:11" x14ac:dyDescent="0.3">
      <c r="A76" s="21">
        <v>5</v>
      </c>
      <c r="B76" s="7">
        <f t="shared" si="5"/>
        <v>0.25079922534336052</v>
      </c>
      <c r="C76" s="10">
        <f>Iterasi1!B8</f>
        <v>5</v>
      </c>
      <c r="D76" s="10">
        <f>Iterasi1!C8</f>
        <v>3.6</v>
      </c>
      <c r="E76" s="10">
        <f>Iterasi1!D8</f>
        <v>1.4</v>
      </c>
      <c r="F76" s="10">
        <f>Iterasi1!E8</f>
        <v>0.2</v>
      </c>
      <c r="G76" s="16">
        <f>B76^Iterasi1!$H$7</f>
        <v>6.2900251432829735E-2</v>
      </c>
      <c r="H76" s="16">
        <f t="shared" si="6"/>
        <v>0.31450125716414867</v>
      </c>
      <c r="I76" s="16">
        <f t="shared" si="7"/>
        <v>0.22644090515818704</v>
      </c>
      <c r="J76" s="16">
        <f t="shared" si="8"/>
        <v>8.8060352005961628E-2</v>
      </c>
      <c r="K76" s="16">
        <f t="shared" si="9"/>
        <v>1.2580050286565947E-2</v>
      </c>
    </row>
    <row r="77" spans="1:11" x14ac:dyDescent="0.3">
      <c r="A77" s="21">
        <v>6</v>
      </c>
      <c r="B77" s="7">
        <f t="shared" si="5"/>
        <v>0.2410747568742744</v>
      </c>
      <c r="C77" s="10">
        <f>Iterasi1!B9</f>
        <v>5.4</v>
      </c>
      <c r="D77" s="10">
        <f>Iterasi1!C9</f>
        <v>3.9</v>
      </c>
      <c r="E77" s="10">
        <f>Iterasi1!D9</f>
        <v>1.7</v>
      </c>
      <c r="F77" s="10">
        <f>Iterasi1!E9</f>
        <v>0.4</v>
      </c>
      <c r="G77" s="16">
        <f>B77^Iterasi1!$H$7</f>
        <v>5.8117038401990513E-2</v>
      </c>
      <c r="H77" s="16">
        <f t="shared" si="6"/>
        <v>0.31383200737074879</v>
      </c>
      <c r="I77" s="16">
        <f t="shared" si="7"/>
        <v>0.226656449767763</v>
      </c>
      <c r="J77" s="16">
        <f t="shared" si="8"/>
        <v>9.8798965283383874E-2</v>
      </c>
      <c r="K77" s="16">
        <f t="shared" si="9"/>
        <v>2.3246815360796206E-2</v>
      </c>
    </row>
    <row r="78" spans="1:11" x14ac:dyDescent="0.3">
      <c r="A78" s="21">
        <v>7</v>
      </c>
      <c r="B78" s="7">
        <f t="shared" si="5"/>
        <v>0.25520423499058026</v>
      </c>
      <c r="C78" s="10">
        <f>Iterasi1!B10</f>
        <v>4.5999999999999996</v>
      </c>
      <c r="D78" s="10">
        <f>Iterasi1!C10</f>
        <v>3.4</v>
      </c>
      <c r="E78" s="10">
        <f>Iterasi1!D10</f>
        <v>1.4</v>
      </c>
      <c r="F78" s="10">
        <f>Iterasi1!E10</f>
        <v>0.3</v>
      </c>
      <c r="G78" s="16">
        <f>B78^Iterasi1!$H$7</f>
        <v>6.5129201557127314E-2</v>
      </c>
      <c r="H78" s="16">
        <f t="shared" si="6"/>
        <v>0.29959432716278561</v>
      </c>
      <c r="I78" s="16">
        <f t="shared" si="7"/>
        <v>0.22143928529423287</v>
      </c>
      <c r="J78" s="16">
        <f t="shared" si="8"/>
        <v>9.1180882179978232E-2</v>
      </c>
      <c r="K78" s="16">
        <f t="shared" si="9"/>
        <v>1.9538760467138195E-2</v>
      </c>
    </row>
    <row r="79" spans="1:11" x14ac:dyDescent="0.3">
      <c r="A79" s="21">
        <v>8</v>
      </c>
      <c r="B79" s="7">
        <f t="shared" si="5"/>
        <v>0.24736033359804788</v>
      </c>
      <c r="C79" s="10">
        <f>Iterasi1!B11</f>
        <v>5</v>
      </c>
      <c r="D79" s="10">
        <f>Iterasi1!C11</f>
        <v>3.4</v>
      </c>
      <c r="E79" s="10">
        <f>Iterasi1!D11</f>
        <v>1.5</v>
      </c>
      <c r="F79" s="10">
        <f>Iterasi1!E11</f>
        <v>0.2</v>
      </c>
      <c r="G79" s="16">
        <f>B79^Iterasi1!$H$7</f>
        <v>6.1187134637737534E-2</v>
      </c>
      <c r="H79" s="16">
        <f t="shared" si="6"/>
        <v>0.30593567318868764</v>
      </c>
      <c r="I79" s="16">
        <f t="shared" si="7"/>
        <v>0.20803625776830761</v>
      </c>
      <c r="J79" s="16">
        <f t="shared" si="8"/>
        <v>9.17807019566063E-2</v>
      </c>
      <c r="K79" s="16">
        <f t="shared" si="9"/>
        <v>1.2237426927547507E-2</v>
      </c>
    </row>
    <row r="80" spans="1:11" x14ac:dyDescent="0.3">
      <c r="A80" s="21">
        <v>9</v>
      </c>
      <c r="B80" s="7">
        <f t="shared" si="5"/>
        <v>0.25998499503008693</v>
      </c>
      <c r="C80" s="10">
        <f>Iterasi1!B12</f>
        <v>4.4000000000000004</v>
      </c>
      <c r="D80" s="10">
        <f>Iterasi1!C12</f>
        <v>2.9</v>
      </c>
      <c r="E80" s="10">
        <f>Iterasi1!D12</f>
        <v>1.4</v>
      </c>
      <c r="F80" s="10">
        <f>Iterasi1!E12</f>
        <v>0.2</v>
      </c>
      <c r="G80" s="16">
        <f>B80^Iterasi1!$H$7</f>
        <v>6.7592197640794327E-2</v>
      </c>
      <c r="H80" s="16">
        <f t="shared" si="6"/>
        <v>0.29740566961949505</v>
      </c>
      <c r="I80" s="16">
        <f t="shared" si="7"/>
        <v>0.19601737315830353</v>
      </c>
      <c r="J80" s="16">
        <f t="shared" si="8"/>
        <v>9.4629076697112055E-2</v>
      </c>
      <c r="K80" s="16">
        <f t="shared" si="9"/>
        <v>1.3518439528158866E-2</v>
      </c>
    </row>
    <row r="81" spans="1:11" x14ac:dyDescent="0.3">
      <c r="A81" s="21">
        <v>10</v>
      </c>
      <c r="B81" s="8">
        <f t="shared" si="5"/>
        <v>0.24967689816659056</v>
      </c>
      <c r="C81" s="10">
        <f>Iterasi1!B13</f>
        <v>4.9000000000000004</v>
      </c>
      <c r="D81" s="10">
        <f>Iterasi1!C13</f>
        <v>3.1</v>
      </c>
      <c r="E81" s="10">
        <f>Iterasi1!D13</f>
        <v>1.5</v>
      </c>
      <c r="F81" s="10">
        <f>Iterasi1!E13</f>
        <v>0.1</v>
      </c>
      <c r="G81" s="16">
        <f>B81^Iterasi1!$H$7</f>
        <v>6.2338553478090031E-2</v>
      </c>
      <c r="H81" s="16">
        <f t="shared" si="6"/>
        <v>0.3054589120426412</v>
      </c>
      <c r="I81" s="16">
        <f t="shared" si="7"/>
        <v>0.19324951578207911</v>
      </c>
      <c r="J81" s="16">
        <f t="shared" si="8"/>
        <v>9.3507830217135046E-2</v>
      </c>
      <c r="K81" s="16">
        <f t="shared" si="9"/>
        <v>6.2338553478090038E-3</v>
      </c>
    </row>
    <row r="82" spans="1:11" x14ac:dyDescent="0.3">
      <c r="A82" s="21">
        <v>11</v>
      </c>
      <c r="B82" s="8">
        <f t="shared" si="5"/>
        <v>0.50496267679419027</v>
      </c>
      <c r="C82" s="11">
        <f>Iterasi1!B14</f>
        <v>6</v>
      </c>
      <c r="D82" s="11">
        <f>Iterasi1!C14</f>
        <v>2.7</v>
      </c>
      <c r="E82" s="11">
        <f>Iterasi1!D14</f>
        <v>5.0999999999999996</v>
      </c>
      <c r="F82" s="11">
        <f>Iterasi1!E14</f>
        <v>1.6</v>
      </c>
      <c r="G82" s="16">
        <f>B82^Iterasi1!$H$7</f>
        <v>0.25498730495515387</v>
      </c>
      <c r="H82" s="16">
        <f t="shared" si="6"/>
        <v>1.5299238297309232</v>
      </c>
      <c r="I82" s="16">
        <f t="shared" si="7"/>
        <v>0.68846572337891554</v>
      </c>
      <c r="J82" s="16">
        <f t="shared" si="8"/>
        <v>1.3004352552712846</v>
      </c>
      <c r="K82" s="16">
        <f t="shared" si="9"/>
        <v>0.40797968792824624</v>
      </c>
    </row>
    <row r="83" spans="1:11" x14ac:dyDescent="0.3">
      <c r="A83" s="21">
        <v>12</v>
      </c>
      <c r="B83" s="8">
        <f t="shared" si="5"/>
        <v>0.49559223304212024</v>
      </c>
      <c r="C83" s="11">
        <f>Iterasi1!B15</f>
        <v>5.4</v>
      </c>
      <c r="D83" s="11">
        <f>Iterasi1!C15</f>
        <v>3</v>
      </c>
      <c r="E83" s="11">
        <f>Iterasi1!D15</f>
        <v>4.5</v>
      </c>
      <c r="F83" s="11">
        <f>Iterasi1!E15</f>
        <v>1.5</v>
      </c>
      <c r="G83" s="16">
        <f>B83^Iterasi1!$H$7</f>
        <v>0.24561166145167523</v>
      </c>
      <c r="H83" s="16">
        <f t="shared" si="6"/>
        <v>1.3263029718390464</v>
      </c>
      <c r="I83" s="16">
        <f t="shared" si="7"/>
        <v>0.7368349843550257</v>
      </c>
      <c r="J83" s="16">
        <f t="shared" si="8"/>
        <v>1.1052524765325384</v>
      </c>
      <c r="K83" s="16">
        <f t="shared" si="9"/>
        <v>0.36841749217751285</v>
      </c>
    </row>
    <row r="84" spans="1:11" x14ac:dyDescent="0.3">
      <c r="A84" s="21">
        <v>13</v>
      </c>
      <c r="B84" s="8">
        <f t="shared" si="5"/>
        <v>0.55884283529838774</v>
      </c>
      <c r="C84" s="11">
        <f>Iterasi1!B16</f>
        <v>6</v>
      </c>
      <c r="D84" s="11">
        <f>Iterasi1!C16</f>
        <v>3.4</v>
      </c>
      <c r="E84" s="11">
        <f>Iterasi1!D16</f>
        <v>4.5</v>
      </c>
      <c r="F84" s="11">
        <f>Iterasi1!E16</f>
        <v>1.6</v>
      </c>
      <c r="G84" s="16">
        <f>B84^Iterasi1!$H$7</f>
        <v>0.31230531456434091</v>
      </c>
      <c r="H84" s="16">
        <f t="shared" si="6"/>
        <v>1.8738318873860456</v>
      </c>
      <c r="I84" s="16">
        <f t="shared" si="7"/>
        <v>1.061838069518759</v>
      </c>
      <c r="J84" s="16">
        <f t="shared" si="8"/>
        <v>1.4053739155395342</v>
      </c>
      <c r="K84" s="16">
        <f t="shared" si="9"/>
        <v>0.49968850330294545</v>
      </c>
    </row>
    <row r="85" spans="1:11" x14ac:dyDescent="0.3">
      <c r="A85" s="21">
        <v>14</v>
      </c>
      <c r="B85" s="8">
        <f t="shared" si="5"/>
        <v>0.49798831636978436</v>
      </c>
      <c r="C85" s="11">
        <f>Iterasi1!B17</f>
        <v>6.7</v>
      </c>
      <c r="D85" s="11">
        <f>Iterasi1!C17</f>
        <v>3.1</v>
      </c>
      <c r="E85" s="11">
        <f>Iterasi1!D17</f>
        <v>4.7</v>
      </c>
      <c r="F85" s="11">
        <f>Iterasi1!E17</f>
        <v>1.5</v>
      </c>
      <c r="G85" s="16">
        <f>B85^Iterasi1!$H$7</f>
        <v>0.24799236324081245</v>
      </c>
      <c r="H85" s="16">
        <f t="shared" si="6"/>
        <v>1.6615488337134434</v>
      </c>
      <c r="I85" s="16">
        <f t="shared" si="7"/>
        <v>0.76877632604651858</v>
      </c>
      <c r="J85" s="16">
        <f t="shared" si="8"/>
        <v>1.1655641072318186</v>
      </c>
      <c r="K85" s="16">
        <f t="shared" si="9"/>
        <v>0.37198854486121868</v>
      </c>
    </row>
    <row r="86" spans="1:11" x14ac:dyDescent="0.3">
      <c r="A86" s="21">
        <v>15</v>
      </c>
      <c r="B86" s="8">
        <f t="shared" si="5"/>
        <v>0.4652472426509851</v>
      </c>
      <c r="C86" s="11">
        <f>Iterasi1!B18</f>
        <v>6.3</v>
      </c>
      <c r="D86" s="11">
        <f>Iterasi1!C18</f>
        <v>2.2999999999999998</v>
      </c>
      <c r="E86" s="11">
        <f>Iterasi1!D18</f>
        <v>4.4000000000000004</v>
      </c>
      <c r="F86" s="11">
        <f>Iterasi1!E18</f>
        <v>1.3</v>
      </c>
      <c r="G86" s="16">
        <f>B86^Iterasi1!$H$7</f>
        <v>0.2164549967943446</v>
      </c>
      <c r="H86" s="16">
        <f t="shared" si="6"/>
        <v>1.3636664798043709</v>
      </c>
      <c r="I86" s="16">
        <f t="shared" si="7"/>
        <v>0.49784649262699254</v>
      </c>
      <c r="J86" s="16">
        <f t="shared" si="8"/>
        <v>0.95240198589511627</v>
      </c>
      <c r="K86" s="16">
        <f t="shared" si="9"/>
        <v>0.281391495832648</v>
      </c>
    </row>
    <row r="87" spans="1:11" x14ac:dyDescent="0.3">
      <c r="A87" s="21">
        <v>16</v>
      </c>
      <c r="B87" s="8">
        <f t="shared" si="5"/>
        <v>0.45045800795414537</v>
      </c>
      <c r="C87" s="11">
        <f>Iterasi1!B19</f>
        <v>5.6</v>
      </c>
      <c r="D87" s="11">
        <f>Iterasi1!C19</f>
        <v>3</v>
      </c>
      <c r="E87" s="11">
        <f>Iterasi1!D19</f>
        <v>4.0999999999999996</v>
      </c>
      <c r="F87" s="11">
        <f>Iterasi1!E19</f>
        <v>1.3</v>
      </c>
      <c r="G87" s="16">
        <f>B87^Iterasi1!$H$7</f>
        <v>0.20291241693001688</v>
      </c>
      <c r="H87" s="16">
        <f t="shared" si="6"/>
        <v>1.1363095348080945</v>
      </c>
      <c r="I87" s="16">
        <f t="shared" si="7"/>
        <v>0.60873725079005059</v>
      </c>
      <c r="J87" s="16">
        <f t="shared" si="8"/>
        <v>0.8319409094130692</v>
      </c>
      <c r="K87" s="16">
        <f t="shared" si="9"/>
        <v>0.26378614200902195</v>
      </c>
    </row>
    <row r="88" spans="1:11" x14ac:dyDescent="0.3">
      <c r="A88" s="21">
        <v>17</v>
      </c>
      <c r="B88" s="8">
        <f t="shared" si="5"/>
        <v>0.36143349410462422</v>
      </c>
      <c r="C88" s="11">
        <f>Iterasi1!B20</f>
        <v>5.5</v>
      </c>
      <c r="D88" s="11">
        <f>Iterasi1!C20</f>
        <v>2.5</v>
      </c>
      <c r="E88" s="11">
        <f>Iterasi1!D20</f>
        <v>4</v>
      </c>
      <c r="F88" s="11">
        <f>Iterasi1!E20</f>
        <v>1.3</v>
      </c>
      <c r="G88" s="16">
        <f>B88^Iterasi1!$H$7</f>
        <v>0.13063417066067742</v>
      </c>
      <c r="H88" s="16">
        <f t="shared" si="6"/>
        <v>0.71848793863372584</v>
      </c>
      <c r="I88" s="16">
        <f t="shared" si="7"/>
        <v>0.32658542665169354</v>
      </c>
      <c r="J88" s="16">
        <f t="shared" si="8"/>
        <v>0.52253668264270969</v>
      </c>
      <c r="K88" s="16">
        <f t="shared" si="9"/>
        <v>0.16982442185888066</v>
      </c>
    </row>
    <row r="89" spans="1:11" x14ac:dyDescent="0.3">
      <c r="A89" s="21">
        <v>18</v>
      </c>
      <c r="B89" s="8">
        <f t="shared" si="5"/>
        <v>0.45538182857836329</v>
      </c>
      <c r="C89" s="11">
        <f>Iterasi1!B21</f>
        <v>5.5</v>
      </c>
      <c r="D89" s="11">
        <f>Iterasi1!C21</f>
        <v>2.6</v>
      </c>
      <c r="E89" s="11">
        <f>Iterasi1!D21</f>
        <v>4.4000000000000004</v>
      </c>
      <c r="F89" s="11">
        <f>Iterasi1!E21</f>
        <v>1.2</v>
      </c>
      <c r="G89" s="16">
        <f>B89^Iterasi1!$H$7</f>
        <v>0.20737260979937386</v>
      </c>
      <c r="H89" s="16">
        <f t="shared" si="6"/>
        <v>1.1405493538965563</v>
      </c>
      <c r="I89" s="16">
        <f t="shared" si="7"/>
        <v>0.5391687854783721</v>
      </c>
      <c r="J89" s="16">
        <f t="shared" si="8"/>
        <v>0.9124394831172451</v>
      </c>
      <c r="K89" s="16">
        <f t="shared" si="9"/>
        <v>0.24884713175924861</v>
      </c>
    </row>
    <row r="90" spans="1:11" x14ac:dyDescent="0.3">
      <c r="A90" s="21">
        <v>19</v>
      </c>
      <c r="B90" s="8">
        <f t="shared" si="5"/>
        <v>0.60011465393575525</v>
      </c>
      <c r="C90" s="11">
        <f>Iterasi1!B22</f>
        <v>6.1</v>
      </c>
      <c r="D90" s="11">
        <f>Iterasi1!C22</f>
        <v>3</v>
      </c>
      <c r="E90" s="11">
        <f>Iterasi1!D22</f>
        <v>4.5999999999999996</v>
      </c>
      <c r="F90" s="11">
        <f>Iterasi1!E22</f>
        <v>1.4</v>
      </c>
      <c r="G90" s="16">
        <f>B90^Iterasi1!$H$7</f>
        <v>0.3601375978684313</v>
      </c>
      <c r="H90" s="16">
        <f t="shared" si="6"/>
        <v>2.196839346997431</v>
      </c>
      <c r="I90" s="16">
        <f t="shared" si="7"/>
        <v>1.0804127936052939</v>
      </c>
      <c r="J90" s="16">
        <f t="shared" si="8"/>
        <v>1.6566329501947838</v>
      </c>
      <c r="K90" s="16">
        <f t="shared" si="9"/>
        <v>0.50419263701580375</v>
      </c>
    </row>
    <row r="91" spans="1:11" x14ac:dyDescent="0.3">
      <c r="A91" s="21">
        <v>20</v>
      </c>
      <c r="B91" s="8">
        <f t="shared" si="5"/>
        <v>0.21409246626379599</v>
      </c>
      <c r="C91" s="11">
        <f>Iterasi1!B23</f>
        <v>5.0999999999999996</v>
      </c>
      <c r="D91" s="11">
        <f>Iterasi1!C23</f>
        <v>2.5</v>
      </c>
      <c r="E91" s="11">
        <f>Iterasi1!D23</f>
        <v>3</v>
      </c>
      <c r="F91" s="11">
        <f>Iterasi1!E23</f>
        <v>1.1000000000000001</v>
      </c>
      <c r="G91" s="16">
        <f>B91^Iterasi1!$H$7</f>
        <v>4.5835584110914623E-2</v>
      </c>
      <c r="H91" s="16">
        <f t="shared" si="6"/>
        <v>0.23376147896566457</v>
      </c>
      <c r="I91" s="16">
        <f t="shared" si="7"/>
        <v>0.11458896027728656</v>
      </c>
      <c r="J91" s="16">
        <f t="shared" si="8"/>
        <v>0.13750675233274387</v>
      </c>
      <c r="K91" s="16">
        <f t="shared" si="9"/>
        <v>5.0419142522006091E-2</v>
      </c>
    </row>
    <row r="92" spans="1:11" x14ac:dyDescent="0.3">
      <c r="A92" s="21">
        <v>21</v>
      </c>
      <c r="B92" s="8">
        <f t="shared" si="5"/>
        <v>0.47436075829938906</v>
      </c>
      <c r="C92" s="11">
        <f>Iterasi1!B24</f>
        <v>5.7</v>
      </c>
      <c r="D92" s="11">
        <f>Iterasi1!C24</f>
        <v>2.8</v>
      </c>
      <c r="E92" s="11">
        <f>Iterasi1!D24</f>
        <v>4.0999999999999996</v>
      </c>
      <c r="F92" s="11">
        <f>Iterasi1!E24</f>
        <v>1.3</v>
      </c>
      <c r="G92" s="16">
        <f>B92^Iterasi1!$H$7</f>
        <v>0.2250181290143714</v>
      </c>
      <c r="H92" s="16">
        <f t="shared" si="6"/>
        <v>1.2826033353819171</v>
      </c>
      <c r="I92" s="16">
        <f t="shared" si="7"/>
        <v>0.63005076124023984</v>
      </c>
      <c r="J92" s="16">
        <f t="shared" si="8"/>
        <v>0.92257432895892266</v>
      </c>
      <c r="K92" s="16">
        <f t="shared" si="9"/>
        <v>0.29252356771868282</v>
      </c>
    </row>
    <row r="93" spans="1:11" x14ac:dyDescent="0.3">
      <c r="A93" s="21">
        <v>22</v>
      </c>
      <c r="B93" s="8">
        <f t="shared" si="5"/>
        <v>0.45492796653263096</v>
      </c>
      <c r="C93" s="10">
        <f>Iterasi1!B25</f>
        <v>6.4</v>
      </c>
      <c r="D93" s="10">
        <f>Iterasi1!C25</f>
        <v>2.8</v>
      </c>
      <c r="E93" s="10">
        <f>Iterasi1!D25</f>
        <v>5.6</v>
      </c>
      <c r="F93" s="10">
        <f>Iterasi1!E25</f>
        <v>2.1</v>
      </c>
      <c r="G93" s="16">
        <f>B93^Iterasi1!$H$7</f>
        <v>0.2069594547335146</v>
      </c>
      <c r="H93" s="16">
        <f t="shared" si="6"/>
        <v>1.3245405102944936</v>
      </c>
      <c r="I93" s="16">
        <f t="shared" si="7"/>
        <v>0.57948647325384084</v>
      </c>
      <c r="J93" s="16">
        <f t="shared" si="8"/>
        <v>1.1589729465076817</v>
      </c>
      <c r="K93" s="16">
        <f t="shared" si="9"/>
        <v>0.43461485494038066</v>
      </c>
    </row>
    <row r="94" spans="1:11" x14ac:dyDescent="0.3">
      <c r="A94" s="21">
        <v>23</v>
      </c>
      <c r="B94" s="8">
        <f t="shared" si="5"/>
        <v>0.42761661365649756</v>
      </c>
      <c r="C94" s="10">
        <f>Iterasi1!B26</f>
        <v>7.2</v>
      </c>
      <c r="D94" s="10">
        <f>Iterasi1!C26</f>
        <v>3</v>
      </c>
      <c r="E94" s="10">
        <f>Iterasi1!D26</f>
        <v>5.8</v>
      </c>
      <c r="F94" s="10">
        <f>Iterasi1!E26</f>
        <v>1.6</v>
      </c>
      <c r="G94" s="16">
        <f>B94^Iterasi1!$H$7</f>
        <v>0.1828559682750503</v>
      </c>
      <c r="H94" s="16">
        <f t="shared" si="6"/>
        <v>1.3165629715803622</v>
      </c>
      <c r="I94" s="16">
        <f t="shared" si="7"/>
        <v>0.54856790482515083</v>
      </c>
      <c r="J94" s="16">
        <f t="shared" si="8"/>
        <v>1.0605646159952917</v>
      </c>
      <c r="K94" s="16">
        <f t="shared" si="9"/>
        <v>0.2925695492400805</v>
      </c>
    </row>
    <row r="95" spans="1:11" x14ac:dyDescent="0.3">
      <c r="A95" s="21">
        <v>24</v>
      </c>
      <c r="B95" s="8">
        <f t="shared" si="5"/>
        <v>0.41548952075814788</v>
      </c>
      <c r="C95" s="10">
        <f>Iterasi1!B27</f>
        <v>7.4</v>
      </c>
      <c r="D95" s="10">
        <f>Iterasi1!C27</f>
        <v>2.8</v>
      </c>
      <c r="E95" s="10">
        <f>Iterasi1!D27</f>
        <v>6.1</v>
      </c>
      <c r="F95" s="10">
        <f>Iterasi1!E27</f>
        <v>1.9</v>
      </c>
      <c r="G95" s="16">
        <f>B95^Iterasi1!$H$7</f>
        <v>0.1726315418598354</v>
      </c>
      <c r="H95" s="16">
        <f t="shared" si="6"/>
        <v>1.277473409762782</v>
      </c>
      <c r="I95" s="16">
        <f t="shared" si="7"/>
        <v>0.48336831720753909</v>
      </c>
      <c r="J95" s="16">
        <f t="shared" si="8"/>
        <v>1.0530524053449959</v>
      </c>
      <c r="K95" s="16">
        <f t="shared" si="9"/>
        <v>0.32799992953368723</v>
      </c>
    </row>
    <row r="96" spans="1:11" x14ac:dyDescent="0.3">
      <c r="A96" s="21">
        <v>25</v>
      </c>
      <c r="B96" s="8">
        <f t="shared" si="5"/>
        <v>0.39517242216191373</v>
      </c>
      <c r="C96" s="10">
        <f>Iterasi1!B28</f>
        <v>7.9</v>
      </c>
      <c r="D96" s="10">
        <f>Iterasi1!C28</f>
        <v>3.8</v>
      </c>
      <c r="E96" s="10">
        <f>Iterasi1!D28</f>
        <v>6.4</v>
      </c>
      <c r="F96" s="10">
        <f>Iterasi1!E28</f>
        <v>2</v>
      </c>
      <c r="G96" s="16">
        <f>B96^Iterasi1!$H$7</f>
        <v>0.15616124323731376</v>
      </c>
      <c r="H96" s="16">
        <f t="shared" si="6"/>
        <v>1.2336738215747787</v>
      </c>
      <c r="I96" s="16">
        <f t="shared" si="7"/>
        <v>0.59341272430179226</v>
      </c>
      <c r="J96" s="16">
        <f t="shared" si="8"/>
        <v>0.99943195671880813</v>
      </c>
      <c r="K96" s="16">
        <f t="shared" si="9"/>
        <v>0.31232248647462751</v>
      </c>
    </row>
    <row r="97" spans="1:11" x14ac:dyDescent="0.3">
      <c r="A97" s="21">
        <v>26</v>
      </c>
      <c r="B97" s="8">
        <f t="shared" si="5"/>
        <v>0.45202449748974655</v>
      </c>
      <c r="C97" s="10">
        <f>Iterasi1!B29</f>
        <v>6.4</v>
      </c>
      <c r="D97" s="10">
        <f>Iterasi1!C29</f>
        <v>2.8</v>
      </c>
      <c r="E97" s="10">
        <f>Iterasi1!D29</f>
        <v>5.6</v>
      </c>
      <c r="F97" s="10">
        <f>Iterasi1!E29</f>
        <v>2.2000000000000002</v>
      </c>
      <c r="G97" s="16">
        <f>B97^Iterasi1!$H$7</f>
        <v>0.20432614633085788</v>
      </c>
      <c r="H97" s="16">
        <f t="shared" si="6"/>
        <v>1.3076873365174906</v>
      </c>
      <c r="I97" s="16">
        <f t="shared" si="7"/>
        <v>0.57211320972640201</v>
      </c>
      <c r="J97" s="16">
        <f t="shared" si="8"/>
        <v>1.144226419452804</v>
      </c>
      <c r="K97" s="16">
        <f t="shared" si="9"/>
        <v>0.44951752192788735</v>
      </c>
    </row>
    <row r="98" spans="1:11" x14ac:dyDescent="0.3">
      <c r="A98" s="21">
        <v>27</v>
      </c>
      <c r="B98" s="8">
        <f t="shared" si="5"/>
        <v>0.50479391017527464</v>
      </c>
      <c r="C98" s="10">
        <f>Iterasi1!B30</f>
        <v>6.3</v>
      </c>
      <c r="D98" s="10">
        <f>Iterasi1!C30</f>
        <v>2.8</v>
      </c>
      <c r="E98" s="10">
        <f>Iterasi1!D30</f>
        <v>5.0999999999999996</v>
      </c>
      <c r="F98" s="10">
        <f>Iterasi1!E30</f>
        <v>1.5</v>
      </c>
      <c r="G98" s="16">
        <f>B98^Iterasi1!$H$7</f>
        <v>0.25481689175004324</v>
      </c>
      <c r="H98" s="16">
        <f t="shared" si="6"/>
        <v>1.6053464180252723</v>
      </c>
      <c r="I98" s="16">
        <f t="shared" si="7"/>
        <v>0.71348729690012103</v>
      </c>
      <c r="J98" s="16">
        <f t="shared" si="8"/>
        <v>1.2995661479252205</v>
      </c>
      <c r="K98" s="16">
        <f t="shared" si="9"/>
        <v>0.38222533762506483</v>
      </c>
    </row>
    <row r="99" spans="1:11" x14ac:dyDescent="0.3">
      <c r="A99" s="21">
        <v>28</v>
      </c>
      <c r="B99" s="8">
        <f t="shared" si="5"/>
        <v>0.42936110164722724</v>
      </c>
      <c r="C99" s="11">
        <f>Iterasi1!B31</f>
        <v>6.3</v>
      </c>
      <c r="D99" s="11">
        <f>Iterasi1!C31</f>
        <v>3.3</v>
      </c>
      <c r="E99" s="11">
        <f>Iterasi1!D31</f>
        <v>6</v>
      </c>
      <c r="F99" s="11">
        <f>Iterasi1!E31</f>
        <v>2.5</v>
      </c>
      <c r="G99" s="16">
        <f>B99^Iterasi1!$H$7</f>
        <v>0.18435095560772061</v>
      </c>
      <c r="H99" s="16">
        <f t="shared" si="6"/>
        <v>1.1614110203286399</v>
      </c>
      <c r="I99" s="16">
        <f t="shared" si="7"/>
        <v>0.60835815350547795</v>
      </c>
      <c r="J99" s="16">
        <f t="shared" si="8"/>
        <v>1.1061057336463236</v>
      </c>
      <c r="K99" s="16">
        <f t="shared" si="9"/>
        <v>0.46087738901930153</v>
      </c>
    </row>
    <row r="100" spans="1:11" x14ac:dyDescent="0.3">
      <c r="A100" s="21">
        <v>29</v>
      </c>
      <c r="B100" s="8">
        <f t="shared" si="5"/>
        <v>0.48929914095278998</v>
      </c>
      <c r="C100" s="11">
        <f>Iterasi1!B32</f>
        <v>5.8</v>
      </c>
      <c r="D100" s="11">
        <f>Iterasi1!C32</f>
        <v>2.7</v>
      </c>
      <c r="E100" s="11">
        <f>Iterasi1!D32</f>
        <v>5.0999999999999996</v>
      </c>
      <c r="F100" s="11">
        <f>Iterasi1!E32</f>
        <v>1.9</v>
      </c>
      <c r="G100" s="16">
        <f>B100^Iterasi1!$H$7</f>
        <v>0.23941364933713824</v>
      </c>
      <c r="H100" s="16">
        <f t="shared" si="6"/>
        <v>1.3885991661554018</v>
      </c>
      <c r="I100" s="16">
        <f t="shared" si="7"/>
        <v>0.64641685321027331</v>
      </c>
      <c r="J100" s="16">
        <f t="shared" si="8"/>
        <v>1.2210096116194049</v>
      </c>
      <c r="K100" s="16">
        <f t="shared" si="9"/>
        <v>0.45488593374056263</v>
      </c>
    </row>
    <row r="101" spans="1:11" x14ac:dyDescent="0.3">
      <c r="A101" s="21">
        <v>30</v>
      </c>
      <c r="B101" s="8">
        <f t="shared" si="5"/>
        <v>0.42711640776271731</v>
      </c>
      <c r="C101" s="11">
        <f>Iterasi1!B33</f>
        <v>7.1</v>
      </c>
      <c r="D101" s="11">
        <f>Iterasi1!C33</f>
        <v>3</v>
      </c>
      <c r="E101" s="11">
        <f>Iterasi1!D33</f>
        <v>5.9</v>
      </c>
      <c r="F101" s="11">
        <f>Iterasi1!E33</f>
        <v>2.1</v>
      </c>
      <c r="G101" s="16">
        <f>B101^Iterasi1!$H$7</f>
        <v>0.1824284257801278</v>
      </c>
      <c r="H101" s="16">
        <f t="shared" si="6"/>
        <v>1.2952418230389073</v>
      </c>
      <c r="I101" s="16">
        <f t="shared" si="7"/>
        <v>0.54728527734038335</v>
      </c>
      <c r="J101" s="16">
        <f>G101*E101</f>
        <v>1.0763277121027541</v>
      </c>
      <c r="K101" s="16">
        <f>G101*F101</f>
        <v>0.38309969413826839</v>
      </c>
    </row>
    <row r="102" spans="1:11" x14ac:dyDescent="0.3">
      <c r="A102" s="58" t="s">
        <v>24</v>
      </c>
      <c r="B102" s="58"/>
      <c r="C102" s="58"/>
      <c r="D102" s="58"/>
      <c r="E102" s="58"/>
      <c r="F102" s="58"/>
      <c r="G102" s="18">
        <f>SUM(G72:G101)</f>
        <v>4.8655472617779294</v>
      </c>
      <c r="H102" s="18">
        <f>SUM(H72:H101)</f>
        <v>29.440938943357153</v>
      </c>
      <c r="I102" s="18">
        <f>SUM(I72:I101)</f>
        <v>14.433410370588149</v>
      </c>
      <c r="J102" s="18">
        <f>SUM(J72:J101)</f>
        <v>21.946880380031967</v>
      </c>
      <c r="K102" s="18">
        <f>SUM(K72:K101)</f>
        <v>7.0955421032096204</v>
      </c>
    </row>
    <row r="105" spans="1:11" x14ac:dyDescent="0.3">
      <c r="A105" t="s">
        <v>31</v>
      </c>
    </row>
    <row r="106" spans="1:11" ht="15.6" x14ac:dyDescent="0.3">
      <c r="A106" s="59" t="s">
        <v>12</v>
      </c>
      <c r="B106" s="56" t="s">
        <v>17</v>
      </c>
      <c r="C106" s="59" t="s">
        <v>18</v>
      </c>
      <c r="D106" s="59"/>
      <c r="E106" s="59"/>
      <c r="F106" s="59"/>
      <c r="G106" s="56" t="s">
        <v>32</v>
      </c>
      <c r="H106" s="56" t="s">
        <v>33</v>
      </c>
      <c r="I106" s="56" t="s">
        <v>34</v>
      </c>
      <c r="J106" s="56" t="s">
        <v>35</v>
      </c>
      <c r="K106" s="56" t="s">
        <v>36</v>
      </c>
    </row>
    <row r="107" spans="1:11" x14ac:dyDescent="0.3">
      <c r="A107" s="59"/>
      <c r="B107" s="57"/>
      <c r="C107" s="20">
        <v>1</v>
      </c>
      <c r="D107" s="20">
        <v>2</v>
      </c>
      <c r="E107" s="20">
        <v>3</v>
      </c>
      <c r="F107" s="15">
        <v>4</v>
      </c>
      <c r="G107" s="57"/>
      <c r="H107" s="57"/>
      <c r="I107" s="57"/>
      <c r="J107" s="57"/>
      <c r="K107" s="57"/>
    </row>
    <row r="108" spans="1:11" x14ac:dyDescent="0.3">
      <c r="A108" s="21">
        <v>1</v>
      </c>
      <c r="B108" s="42">
        <f t="shared" ref="B108:B137" si="10">D2</f>
        <v>0.2977885965590622</v>
      </c>
      <c r="C108" s="10">
        <f>Iterasi1!B4</f>
        <v>5.0999999999999996</v>
      </c>
      <c r="D108" s="10">
        <f>Iterasi1!C4</f>
        <v>3.5</v>
      </c>
      <c r="E108" s="10">
        <f>Iterasi1!D4</f>
        <v>1.4</v>
      </c>
      <c r="F108" s="10">
        <f>Iterasi1!E4</f>
        <v>0.2</v>
      </c>
      <c r="G108" s="16">
        <f>B108^Iterasi1!$H$7</f>
        <v>8.8678048240615912E-2</v>
      </c>
      <c r="H108" s="16">
        <f>G108*C108</f>
        <v>0.45225804602714109</v>
      </c>
      <c r="I108" s="16">
        <f>G108*D108</f>
        <v>0.31037316884215571</v>
      </c>
      <c r="J108" s="16">
        <f>G108*E108</f>
        <v>0.12414926753686227</v>
      </c>
      <c r="K108" s="16">
        <f>G108*F108</f>
        <v>1.7735609648123183E-2</v>
      </c>
    </row>
    <row r="109" spans="1:11" x14ac:dyDescent="0.3">
      <c r="A109" s="21">
        <v>2</v>
      </c>
      <c r="B109" s="42">
        <f t="shared" si="10"/>
        <v>0.29795286352101841</v>
      </c>
      <c r="C109" s="10">
        <f>Iterasi1!B5</f>
        <v>4.9000000000000004</v>
      </c>
      <c r="D109" s="10">
        <f>Iterasi1!C5</f>
        <v>3</v>
      </c>
      <c r="E109" s="10">
        <f>Iterasi1!D5</f>
        <v>1.4</v>
      </c>
      <c r="F109" s="10">
        <f>Iterasi1!E5</f>
        <v>0.2</v>
      </c>
      <c r="G109" s="16">
        <f>B109^Iterasi1!$H$7</f>
        <v>8.8775908880374621E-2</v>
      </c>
      <c r="H109" s="16">
        <f t="shared" ref="H109:H137" si="11">G109*C109</f>
        <v>0.43500195351383569</v>
      </c>
      <c r="I109" s="16">
        <f t="shared" ref="I109:I137" si="12">G109*D109</f>
        <v>0.26632772664112386</v>
      </c>
      <c r="J109" s="16">
        <f t="shared" ref="J109:J137" si="13">G109*E109</f>
        <v>0.12428627243252446</v>
      </c>
      <c r="K109" s="16">
        <f t="shared" ref="K109:K137" si="14">G109*F109</f>
        <v>1.7755181776074925E-2</v>
      </c>
    </row>
    <row r="110" spans="1:11" x14ac:dyDescent="0.3">
      <c r="A110" s="21">
        <v>3</v>
      </c>
      <c r="B110" s="42">
        <f t="shared" si="10"/>
        <v>0.29938254877738185</v>
      </c>
      <c r="C110" s="10">
        <f>Iterasi1!B6</f>
        <v>4.7</v>
      </c>
      <c r="D110" s="10">
        <f>Iterasi1!C6</f>
        <v>3.2</v>
      </c>
      <c r="E110" s="10">
        <f>Iterasi1!D6</f>
        <v>1.3</v>
      </c>
      <c r="F110" s="10">
        <f>Iterasi1!E6</f>
        <v>0.2</v>
      </c>
      <c r="G110" s="16">
        <f>B110^Iterasi1!$H$7</f>
        <v>8.962991051244143E-2</v>
      </c>
      <c r="H110" s="16">
        <f t="shared" si="11"/>
        <v>0.42126057940847472</v>
      </c>
      <c r="I110" s="16">
        <f t="shared" si="12"/>
        <v>0.28681571363981256</v>
      </c>
      <c r="J110" s="16">
        <f t="shared" si="13"/>
        <v>0.11651888366617386</v>
      </c>
      <c r="K110" s="16">
        <f t="shared" si="14"/>
        <v>1.7925982102488285E-2</v>
      </c>
    </row>
    <row r="111" spans="1:11" x14ac:dyDescent="0.3">
      <c r="A111" s="21">
        <v>4</v>
      </c>
      <c r="B111" s="42">
        <f t="shared" si="10"/>
        <v>0.29760350161487242</v>
      </c>
      <c r="C111" s="10">
        <f>Iterasi1!B7</f>
        <v>4.5999999999999996</v>
      </c>
      <c r="D111" s="10">
        <f>Iterasi1!C7</f>
        <v>3.1</v>
      </c>
      <c r="E111" s="10">
        <f>Iterasi1!D7</f>
        <v>1.5</v>
      </c>
      <c r="F111" s="10">
        <f>Iterasi1!E7</f>
        <v>0.2</v>
      </c>
      <c r="G111" s="16">
        <f>B111^Iterasi1!$H$7</f>
        <v>8.8567844173433372E-2</v>
      </c>
      <c r="H111" s="16">
        <f t="shared" si="11"/>
        <v>0.40741208319779348</v>
      </c>
      <c r="I111" s="16">
        <f t="shared" si="12"/>
        <v>0.27456031693764343</v>
      </c>
      <c r="J111" s="16">
        <f t="shared" si="13"/>
        <v>0.13285176626015005</v>
      </c>
      <c r="K111" s="16">
        <f t="shared" si="14"/>
        <v>1.7713568834686676E-2</v>
      </c>
    </row>
    <row r="112" spans="1:11" x14ac:dyDescent="0.3">
      <c r="A112" s="21">
        <v>5</v>
      </c>
      <c r="B112" s="42">
        <f t="shared" si="10"/>
        <v>0.29812527779158438</v>
      </c>
      <c r="C112" s="10">
        <f>Iterasi1!B8</f>
        <v>5</v>
      </c>
      <c r="D112" s="10">
        <f>Iterasi1!C8</f>
        <v>3.6</v>
      </c>
      <c r="E112" s="10">
        <f>Iterasi1!D8</f>
        <v>1.4</v>
      </c>
      <c r="F112" s="10">
        <f>Iterasi1!E8</f>
        <v>0.2</v>
      </c>
      <c r="G112" s="16">
        <f>B112^Iterasi1!$H$7</f>
        <v>8.8878681258309347E-2</v>
      </c>
      <c r="H112" s="16">
        <f t="shared" si="11"/>
        <v>0.44439340629154672</v>
      </c>
      <c r="I112" s="16">
        <f t="shared" si="12"/>
        <v>0.31996325252991364</v>
      </c>
      <c r="J112" s="16">
        <f t="shared" si="13"/>
        <v>0.12443015376163308</v>
      </c>
      <c r="K112" s="16">
        <f t="shared" si="14"/>
        <v>1.7775736251661869E-2</v>
      </c>
    </row>
    <row r="113" spans="1:11" x14ac:dyDescent="0.3">
      <c r="A113" s="21">
        <v>6</v>
      </c>
      <c r="B113" s="49">
        <f t="shared" si="10"/>
        <v>0.29456954704420535</v>
      </c>
      <c r="C113" s="10">
        <f>Iterasi1!B9</f>
        <v>5.4</v>
      </c>
      <c r="D113" s="10">
        <f>Iterasi1!C9</f>
        <v>3.9</v>
      </c>
      <c r="E113" s="10">
        <f>Iterasi1!D9</f>
        <v>1.7</v>
      </c>
      <c r="F113" s="10">
        <f>Iterasi1!E9</f>
        <v>0.4</v>
      </c>
      <c r="G113" s="16">
        <f>B113^Iterasi1!$H$7</f>
        <v>8.6771218045828311E-2</v>
      </c>
      <c r="H113" s="16">
        <f t="shared" si="11"/>
        <v>0.46856457744747293</v>
      </c>
      <c r="I113" s="16">
        <f t="shared" si="12"/>
        <v>0.33840775037873039</v>
      </c>
      <c r="J113" s="16">
        <f t="shared" si="13"/>
        <v>0.14751107067790811</v>
      </c>
      <c r="K113" s="16">
        <f t="shared" si="14"/>
        <v>3.4708487218331328E-2</v>
      </c>
    </row>
    <row r="114" spans="1:11" x14ac:dyDescent="0.3">
      <c r="A114" s="21">
        <v>7</v>
      </c>
      <c r="B114" s="49">
        <f t="shared" si="10"/>
        <v>0.29823512941259428</v>
      </c>
      <c r="C114" s="10">
        <f>Iterasi1!B10</f>
        <v>4.5999999999999996</v>
      </c>
      <c r="D114" s="10">
        <f>Iterasi1!C10</f>
        <v>3.4</v>
      </c>
      <c r="E114" s="10">
        <f>Iterasi1!D10</f>
        <v>1.4</v>
      </c>
      <c r="F114" s="10">
        <f>Iterasi1!E10</f>
        <v>0.3</v>
      </c>
      <c r="G114" s="16">
        <f>B114^Iterasi1!$H$7</f>
        <v>8.8944192415746859E-2</v>
      </c>
      <c r="H114" s="16">
        <f t="shared" si="11"/>
        <v>0.40914328511243553</v>
      </c>
      <c r="I114" s="16">
        <f t="shared" si="12"/>
        <v>0.30241025421353929</v>
      </c>
      <c r="J114" s="16">
        <f t="shared" si="13"/>
        <v>0.1245218693820456</v>
      </c>
      <c r="K114" s="16">
        <f t="shared" si="14"/>
        <v>2.6683257724724057E-2</v>
      </c>
    </row>
    <row r="115" spans="1:11" x14ac:dyDescent="0.3">
      <c r="A115" s="21">
        <v>8</v>
      </c>
      <c r="B115" s="49">
        <f t="shared" si="10"/>
        <v>0.29641433360378072</v>
      </c>
      <c r="C115" s="10">
        <f>Iterasi1!B11</f>
        <v>5</v>
      </c>
      <c r="D115" s="10">
        <f>Iterasi1!C11</f>
        <v>3.4</v>
      </c>
      <c r="E115" s="10">
        <f>Iterasi1!D11</f>
        <v>1.5</v>
      </c>
      <c r="F115" s="10">
        <f>Iterasi1!E11</f>
        <v>0.2</v>
      </c>
      <c r="G115" s="16">
        <f>B115^Iterasi1!$H$7</f>
        <v>8.7861457165773413E-2</v>
      </c>
      <c r="H115" s="16">
        <f t="shared" si="11"/>
        <v>0.43930728582886708</v>
      </c>
      <c r="I115" s="16">
        <f t="shared" si="12"/>
        <v>0.29872895436362962</v>
      </c>
      <c r="J115" s="16">
        <f t="shared" si="13"/>
        <v>0.13179218574866011</v>
      </c>
      <c r="K115" s="16">
        <f t="shared" si="14"/>
        <v>1.7572291433154683E-2</v>
      </c>
    </row>
    <row r="116" spans="1:11" x14ac:dyDescent="0.3">
      <c r="A116" s="21">
        <v>9</v>
      </c>
      <c r="B116" s="49">
        <f t="shared" si="10"/>
        <v>0.29990325445624705</v>
      </c>
      <c r="C116" s="10">
        <f>Iterasi1!B12</f>
        <v>4.4000000000000004</v>
      </c>
      <c r="D116" s="10">
        <f>Iterasi1!C12</f>
        <v>2.9</v>
      </c>
      <c r="E116" s="10">
        <f>Iterasi1!D12</f>
        <v>1.4</v>
      </c>
      <c r="F116" s="10">
        <f>Iterasi1!E12</f>
        <v>0.2</v>
      </c>
      <c r="G116" s="16">
        <f>B116^Iterasi1!$H$7</f>
        <v>8.9941962033448467E-2</v>
      </c>
      <c r="H116" s="16">
        <f t="shared" si="11"/>
        <v>0.39574463294717327</v>
      </c>
      <c r="I116" s="16">
        <f t="shared" si="12"/>
        <v>0.26083168989700056</v>
      </c>
      <c r="J116" s="16">
        <f t="shared" si="13"/>
        <v>0.12591874684682786</v>
      </c>
      <c r="K116" s="16">
        <f t="shared" si="14"/>
        <v>1.7988392406689695E-2</v>
      </c>
    </row>
    <row r="117" spans="1:11" x14ac:dyDescent="0.3">
      <c r="A117" s="21">
        <v>10</v>
      </c>
      <c r="B117" s="49">
        <f t="shared" si="10"/>
        <v>0.29724397546613451</v>
      </c>
      <c r="C117" s="10">
        <f>Iterasi1!B13</f>
        <v>4.9000000000000004</v>
      </c>
      <c r="D117" s="10">
        <f>Iterasi1!C13</f>
        <v>3.1</v>
      </c>
      <c r="E117" s="10">
        <f>Iterasi1!D13</f>
        <v>1.5</v>
      </c>
      <c r="F117" s="10">
        <f>Iterasi1!E13</f>
        <v>0.1</v>
      </c>
      <c r="G117" s="16">
        <f>B117^Iterasi1!$H$7</f>
        <v>8.8353980950911973E-2</v>
      </c>
      <c r="H117" s="16">
        <f t="shared" si="11"/>
        <v>0.4329345066594687</v>
      </c>
      <c r="I117" s="16">
        <f t="shared" si="12"/>
        <v>0.27389734094782714</v>
      </c>
      <c r="J117" s="16">
        <f t="shared" si="13"/>
        <v>0.13253097142636797</v>
      </c>
      <c r="K117" s="16">
        <f t="shared" si="14"/>
        <v>8.8353980950911983E-3</v>
      </c>
    </row>
    <row r="118" spans="1:11" x14ac:dyDescent="0.3">
      <c r="A118" s="21">
        <v>11</v>
      </c>
      <c r="B118" s="49">
        <f t="shared" si="10"/>
        <v>0.36907024673925659</v>
      </c>
      <c r="C118" s="11">
        <f>Iterasi1!B14</f>
        <v>6</v>
      </c>
      <c r="D118" s="11">
        <f>Iterasi1!C14</f>
        <v>2.7</v>
      </c>
      <c r="E118" s="11">
        <f>Iterasi1!D14</f>
        <v>5.0999999999999996</v>
      </c>
      <c r="F118" s="11">
        <f>Iterasi1!E14</f>
        <v>1.6</v>
      </c>
      <c r="G118" s="16">
        <f>B118^Iterasi1!$H$7</f>
        <v>0.13621284702817574</v>
      </c>
      <c r="H118" s="16">
        <f t="shared" si="11"/>
        <v>0.81727708216905448</v>
      </c>
      <c r="I118" s="16">
        <f t="shared" si="12"/>
        <v>0.36777468697607452</v>
      </c>
      <c r="J118" s="16">
        <f t="shared" si="13"/>
        <v>0.6946855198436962</v>
      </c>
      <c r="K118" s="16">
        <f t="shared" si="14"/>
        <v>0.21794055524508119</v>
      </c>
    </row>
    <row r="119" spans="1:11" x14ac:dyDescent="0.3">
      <c r="A119" s="21">
        <v>12</v>
      </c>
      <c r="B119" s="49">
        <f t="shared" si="10"/>
        <v>0.31075555181017944</v>
      </c>
      <c r="C119" s="11">
        <f>Iterasi1!B15</f>
        <v>5.4</v>
      </c>
      <c r="D119" s="11">
        <f>Iterasi1!C15</f>
        <v>3</v>
      </c>
      <c r="E119" s="11">
        <f>Iterasi1!D15</f>
        <v>4.5</v>
      </c>
      <c r="F119" s="11">
        <f>Iterasi1!E15</f>
        <v>1.5</v>
      </c>
      <c r="G119" s="16">
        <f>B119^Iterasi1!$H$7</f>
        <v>9.656901298084912E-2</v>
      </c>
      <c r="H119" s="16">
        <f t="shared" si="11"/>
        <v>0.52147267009658527</v>
      </c>
      <c r="I119" s="16">
        <f t="shared" si="12"/>
        <v>0.28970703894254735</v>
      </c>
      <c r="J119" s="16">
        <f t="shared" si="13"/>
        <v>0.43456055841382102</v>
      </c>
      <c r="K119" s="16">
        <f t="shared" si="14"/>
        <v>0.14485351947127367</v>
      </c>
    </row>
    <row r="120" spans="1:11" x14ac:dyDescent="0.3">
      <c r="A120" s="21">
        <v>13</v>
      </c>
      <c r="B120" s="49">
        <f t="shared" si="10"/>
        <v>0.35100163017100033</v>
      </c>
      <c r="C120" s="11">
        <f>Iterasi1!B16</f>
        <v>6</v>
      </c>
      <c r="D120" s="11">
        <f>Iterasi1!C16</f>
        <v>3.4</v>
      </c>
      <c r="E120" s="11">
        <f>Iterasi1!D16</f>
        <v>4.5</v>
      </c>
      <c r="F120" s="11">
        <f>Iterasi1!E16</f>
        <v>1.6</v>
      </c>
      <c r="G120" s="16">
        <f>B120^Iterasi1!$H$7</f>
        <v>0.12320214438269969</v>
      </c>
      <c r="H120" s="16">
        <f t="shared" si="11"/>
        <v>0.73921286629619809</v>
      </c>
      <c r="I120" s="16">
        <f t="shared" si="12"/>
        <v>0.41888729090117893</v>
      </c>
      <c r="J120" s="16">
        <f t="shared" si="13"/>
        <v>0.55440964972214857</v>
      </c>
      <c r="K120" s="16">
        <f t="shared" si="14"/>
        <v>0.19712343101231952</v>
      </c>
    </row>
    <row r="121" spans="1:11" x14ac:dyDescent="0.3">
      <c r="A121" s="21">
        <v>14</v>
      </c>
      <c r="B121" s="49">
        <f t="shared" si="10"/>
        <v>0.38051835050758714</v>
      </c>
      <c r="C121" s="11">
        <f>Iterasi1!B17</f>
        <v>6.7</v>
      </c>
      <c r="D121" s="11">
        <f>Iterasi1!C17</f>
        <v>3.1</v>
      </c>
      <c r="E121" s="11">
        <f>Iterasi1!D17</f>
        <v>4.7</v>
      </c>
      <c r="F121" s="11">
        <f>Iterasi1!E17</f>
        <v>1.5</v>
      </c>
      <c r="G121" s="16">
        <f>B121^Iterasi1!$H$7</f>
        <v>0.14479421507301496</v>
      </c>
      <c r="H121" s="16">
        <f t="shared" si="11"/>
        <v>0.97012124098920027</v>
      </c>
      <c r="I121" s="16">
        <f t="shared" si="12"/>
        <v>0.44886206672634638</v>
      </c>
      <c r="J121" s="16">
        <f t="shared" si="13"/>
        <v>0.6805328108431703</v>
      </c>
      <c r="K121" s="16">
        <f t="shared" si="14"/>
        <v>0.21719132260952245</v>
      </c>
    </row>
    <row r="122" spans="1:11" x14ac:dyDescent="0.3">
      <c r="A122" s="21">
        <v>15</v>
      </c>
      <c r="B122" s="49">
        <f t="shared" si="10"/>
        <v>0.35710251203765481</v>
      </c>
      <c r="C122" s="11">
        <f>Iterasi1!B18</f>
        <v>6.3</v>
      </c>
      <c r="D122" s="11">
        <f>Iterasi1!C18</f>
        <v>2.2999999999999998</v>
      </c>
      <c r="E122" s="11">
        <f>Iterasi1!D18</f>
        <v>4.4000000000000004</v>
      </c>
      <c r="F122" s="11">
        <f>Iterasi1!E18</f>
        <v>1.3</v>
      </c>
      <c r="G122" s="16">
        <f>B122^Iterasi1!$H$7</f>
        <v>0.1275222041036034</v>
      </c>
      <c r="H122" s="16">
        <f t="shared" si="11"/>
        <v>0.80338988585270144</v>
      </c>
      <c r="I122" s="16">
        <f t="shared" si="12"/>
        <v>0.29330106943828782</v>
      </c>
      <c r="J122" s="16">
        <f t="shared" si="13"/>
        <v>0.56109769805585508</v>
      </c>
      <c r="K122" s="16">
        <f t="shared" si="14"/>
        <v>0.16577886533468444</v>
      </c>
    </row>
    <row r="123" spans="1:11" x14ac:dyDescent="0.3">
      <c r="A123" s="21">
        <v>16</v>
      </c>
      <c r="B123" s="49">
        <f t="shared" si="10"/>
        <v>0.18641726999781136</v>
      </c>
      <c r="C123" s="11">
        <f>Iterasi1!B19</f>
        <v>5.6</v>
      </c>
      <c r="D123" s="11">
        <f>Iterasi1!C19</f>
        <v>3</v>
      </c>
      <c r="E123" s="11">
        <f>Iterasi1!D19</f>
        <v>4.0999999999999996</v>
      </c>
      <c r="F123" s="11">
        <f>Iterasi1!E19</f>
        <v>1.3</v>
      </c>
      <c r="G123" s="16">
        <f>B123^Iterasi1!$H$7</f>
        <v>3.4751398553436896E-2</v>
      </c>
      <c r="H123" s="16">
        <f t="shared" si="11"/>
        <v>0.1946078318992466</v>
      </c>
      <c r="I123" s="16">
        <f t="shared" si="12"/>
        <v>0.10425419566031069</v>
      </c>
      <c r="J123" s="16">
        <f t="shared" si="13"/>
        <v>0.14248073406909126</v>
      </c>
      <c r="K123" s="16">
        <f t="shared" si="14"/>
        <v>4.5176818119467964E-2</v>
      </c>
    </row>
    <row r="124" spans="1:11" x14ac:dyDescent="0.3">
      <c r="A124" s="21">
        <v>17</v>
      </c>
      <c r="B124" s="49">
        <f t="shared" si="10"/>
        <v>0.25924826882348762</v>
      </c>
      <c r="C124" s="11">
        <f>Iterasi1!B20</f>
        <v>5.5</v>
      </c>
      <c r="D124" s="11">
        <f>Iterasi1!C20</f>
        <v>2.5</v>
      </c>
      <c r="E124" s="11">
        <f>Iterasi1!D20</f>
        <v>4</v>
      </c>
      <c r="F124" s="11">
        <f>Iterasi1!E20</f>
        <v>1.3</v>
      </c>
      <c r="G124" s="16">
        <f>B124^Iterasi1!$H$7</f>
        <v>6.7209664887975307E-2</v>
      </c>
      <c r="H124" s="16">
        <f t="shared" si="11"/>
        <v>0.36965315688386419</v>
      </c>
      <c r="I124" s="16">
        <f t="shared" si="12"/>
        <v>0.16802416221993827</v>
      </c>
      <c r="J124" s="16">
        <f t="shared" si="13"/>
        <v>0.26883865955190123</v>
      </c>
      <c r="K124" s="16">
        <f t="shared" si="14"/>
        <v>8.7372564354367896E-2</v>
      </c>
    </row>
    <row r="125" spans="1:11" x14ac:dyDescent="0.3">
      <c r="A125" s="21">
        <v>18</v>
      </c>
      <c r="B125" s="49">
        <f t="shared" si="10"/>
        <v>0.30397094667885838</v>
      </c>
      <c r="C125" s="11">
        <f>Iterasi1!B21</f>
        <v>5.5</v>
      </c>
      <c r="D125" s="11">
        <f>Iterasi1!C21</f>
        <v>2.6</v>
      </c>
      <c r="E125" s="11">
        <f>Iterasi1!D21</f>
        <v>4.4000000000000004</v>
      </c>
      <c r="F125" s="11">
        <f>Iterasi1!E21</f>
        <v>1.2</v>
      </c>
      <c r="G125" s="16">
        <f>B125^Iterasi1!$H$7</f>
        <v>9.2398336424841368E-2</v>
      </c>
      <c r="H125" s="16">
        <f t="shared" si="11"/>
        <v>0.50819085033662748</v>
      </c>
      <c r="I125" s="16">
        <f t="shared" si="12"/>
        <v>0.24023567470458757</v>
      </c>
      <c r="J125" s="16">
        <f t="shared" si="13"/>
        <v>0.40655268026930202</v>
      </c>
      <c r="K125" s="16">
        <f t="shared" si="14"/>
        <v>0.11087800370980964</v>
      </c>
    </row>
    <row r="126" spans="1:11" x14ac:dyDescent="0.3">
      <c r="A126" s="21">
        <v>19</v>
      </c>
      <c r="B126" s="49">
        <f t="shared" si="10"/>
        <v>0.37160725636024106</v>
      </c>
      <c r="C126" s="11">
        <f>Iterasi1!B22</f>
        <v>6.1</v>
      </c>
      <c r="D126" s="11">
        <f>Iterasi1!C22</f>
        <v>3</v>
      </c>
      <c r="E126" s="11">
        <f>Iterasi1!D22</f>
        <v>4.5999999999999996</v>
      </c>
      <c r="F126" s="11">
        <f>Iterasi1!E22</f>
        <v>1.4</v>
      </c>
      <c r="G126" s="16">
        <f>B126^Iterasi1!$H$7</f>
        <v>0.13809195297958593</v>
      </c>
      <c r="H126" s="16">
        <f t="shared" si="11"/>
        <v>0.84236091317547412</v>
      </c>
      <c r="I126" s="16">
        <f t="shared" si="12"/>
        <v>0.41427585893875779</v>
      </c>
      <c r="J126" s="16">
        <f t="shared" si="13"/>
        <v>0.6352229837060952</v>
      </c>
      <c r="K126" s="16">
        <f t="shared" si="14"/>
        <v>0.1933287341714203</v>
      </c>
    </row>
    <row r="127" spans="1:11" x14ac:dyDescent="0.3">
      <c r="A127" s="21">
        <v>20</v>
      </c>
      <c r="B127" s="49">
        <f t="shared" si="10"/>
        <v>0.25913893790762005</v>
      </c>
      <c r="C127" s="11">
        <f>Iterasi1!B23</f>
        <v>5.0999999999999996</v>
      </c>
      <c r="D127" s="11">
        <f>Iterasi1!C23</f>
        <v>2.5</v>
      </c>
      <c r="E127" s="11">
        <f>Iterasi1!D23</f>
        <v>3</v>
      </c>
      <c r="F127" s="11">
        <f>Iterasi1!E23</f>
        <v>1.1000000000000001</v>
      </c>
      <c r="G127" s="16">
        <f>B127^Iterasi1!$H$7</f>
        <v>6.715298913988936E-2</v>
      </c>
      <c r="H127" s="16">
        <f t="shared" si="11"/>
        <v>0.34248024461343574</v>
      </c>
      <c r="I127" s="16">
        <f t="shared" si="12"/>
        <v>0.16788247284972341</v>
      </c>
      <c r="J127" s="16">
        <f t="shared" si="13"/>
        <v>0.20145896741966807</v>
      </c>
      <c r="K127" s="16">
        <f t="shared" si="14"/>
        <v>7.3868288053878309E-2</v>
      </c>
    </row>
    <row r="128" spans="1:11" x14ac:dyDescent="0.3">
      <c r="A128" s="21">
        <v>21</v>
      </c>
      <c r="B128" s="49">
        <f t="shared" si="10"/>
        <v>0.22096099248930551</v>
      </c>
      <c r="C128" s="11">
        <f>Iterasi1!B24</f>
        <v>5.7</v>
      </c>
      <c r="D128" s="11">
        <f>Iterasi1!C24</f>
        <v>2.8</v>
      </c>
      <c r="E128" s="11">
        <f>Iterasi1!D24</f>
        <v>4.0999999999999996</v>
      </c>
      <c r="F128" s="11">
        <f>Iterasi1!E24</f>
        <v>1.3</v>
      </c>
      <c r="G128" s="16">
        <f>B128^Iterasi1!$H$7</f>
        <v>4.8823760201858926E-2</v>
      </c>
      <c r="H128" s="16">
        <f t="shared" si="11"/>
        <v>0.27829543315059591</v>
      </c>
      <c r="I128" s="16">
        <f t="shared" si="12"/>
        <v>0.13670652856520499</v>
      </c>
      <c r="J128" s="16">
        <f t="shared" si="13"/>
        <v>0.20017741682762158</v>
      </c>
      <c r="K128" s="16">
        <f t="shared" si="14"/>
        <v>6.3470888262416605E-2</v>
      </c>
    </row>
    <row r="129" spans="1:11" x14ac:dyDescent="0.3">
      <c r="A129" s="21">
        <v>22</v>
      </c>
      <c r="B129" s="49">
        <f t="shared" si="10"/>
        <v>0.36672967804876455</v>
      </c>
      <c r="C129" s="10">
        <f>Iterasi1!B25</f>
        <v>6.4</v>
      </c>
      <c r="D129" s="10">
        <f>Iterasi1!C25</f>
        <v>2.8</v>
      </c>
      <c r="E129" s="10">
        <f>Iterasi1!D25</f>
        <v>5.6</v>
      </c>
      <c r="F129" s="10">
        <f>Iterasi1!E25</f>
        <v>2.1</v>
      </c>
      <c r="G129" s="16">
        <f>B129^Iterasi1!$H$7</f>
        <v>0.13449065676175051</v>
      </c>
      <c r="H129" s="16">
        <f t="shared" si="11"/>
        <v>0.86074020327520329</v>
      </c>
      <c r="I129" s="16">
        <f t="shared" si="12"/>
        <v>0.37657383893290142</v>
      </c>
      <c r="J129" s="16">
        <f t="shared" si="13"/>
        <v>0.75314767786580283</v>
      </c>
      <c r="K129" s="16">
        <f t="shared" si="14"/>
        <v>0.28243037919967606</v>
      </c>
    </row>
    <row r="130" spans="1:11" x14ac:dyDescent="0.3">
      <c r="A130" s="21">
        <v>23</v>
      </c>
      <c r="B130" s="49">
        <f t="shared" si="10"/>
        <v>0.36636693488899513</v>
      </c>
      <c r="C130" s="10">
        <f>Iterasi1!B26</f>
        <v>7.2</v>
      </c>
      <c r="D130" s="10">
        <f>Iterasi1!C26</f>
        <v>3</v>
      </c>
      <c r="E130" s="10">
        <f>Iterasi1!D26</f>
        <v>5.8</v>
      </c>
      <c r="F130" s="10">
        <f>Iterasi1!E26</f>
        <v>1.6</v>
      </c>
      <c r="G130" s="16">
        <f>B130^Iterasi1!$H$7</f>
        <v>0.13422473097995719</v>
      </c>
      <c r="H130" s="16">
        <f t="shared" si="11"/>
        <v>0.96641806305569178</v>
      </c>
      <c r="I130" s="16">
        <f t="shared" si="12"/>
        <v>0.40267419293987156</v>
      </c>
      <c r="J130" s="16">
        <f t="shared" si="13"/>
        <v>0.77850343968375169</v>
      </c>
      <c r="K130" s="16">
        <f t="shared" si="14"/>
        <v>0.21475956956793152</v>
      </c>
    </row>
    <row r="131" spans="1:11" x14ac:dyDescent="0.3">
      <c r="A131" s="21">
        <v>24</v>
      </c>
      <c r="B131" s="49">
        <f t="shared" si="10"/>
        <v>0.36255447469393415</v>
      </c>
      <c r="C131" s="10">
        <f>Iterasi1!B27</f>
        <v>7.4</v>
      </c>
      <c r="D131" s="10">
        <f>Iterasi1!C27</f>
        <v>2.8</v>
      </c>
      <c r="E131" s="10">
        <f>Iterasi1!D27</f>
        <v>6.1</v>
      </c>
      <c r="F131" s="10">
        <f>Iterasi1!E27</f>
        <v>1.9</v>
      </c>
      <c r="G131" s="16">
        <f>B131^Iterasi1!$H$7</f>
        <v>0.13144574712059454</v>
      </c>
      <c r="H131" s="16">
        <f t="shared" si="11"/>
        <v>0.97269852869239959</v>
      </c>
      <c r="I131" s="16">
        <f t="shared" si="12"/>
        <v>0.36804809193766469</v>
      </c>
      <c r="J131" s="16">
        <f t="shared" si="13"/>
        <v>0.80181905743562665</v>
      </c>
      <c r="K131" s="16">
        <f t="shared" si="14"/>
        <v>0.24974691952912961</v>
      </c>
    </row>
    <row r="132" spans="1:11" x14ac:dyDescent="0.3">
      <c r="A132" s="21">
        <v>25</v>
      </c>
      <c r="B132" s="49">
        <f t="shared" si="10"/>
        <v>0.35663733732215991</v>
      </c>
      <c r="C132" s="10">
        <f>Iterasi1!B28</f>
        <v>7.9</v>
      </c>
      <c r="D132" s="10">
        <f>Iterasi1!C28</f>
        <v>3.8</v>
      </c>
      <c r="E132" s="10">
        <f>Iterasi1!D28</f>
        <v>6.4</v>
      </c>
      <c r="F132" s="10">
        <f>Iterasi1!E28</f>
        <v>2</v>
      </c>
      <c r="G132" s="16">
        <f>B132^Iterasi1!$H$7</f>
        <v>0.12719019037224008</v>
      </c>
      <c r="H132" s="16">
        <f t="shared" si="11"/>
        <v>1.0048025039406967</v>
      </c>
      <c r="I132" s="16">
        <f t="shared" si="12"/>
        <v>0.48332272341451227</v>
      </c>
      <c r="J132" s="16">
        <f t="shared" si="13"/>
        <v>0.81401721838233654</v>
      </c>
      <c r="K132" s="16">
        <f t="shared" si="14"/>
        <v>0.25438038074448016</v>
      </c>
    </row>
    <row r="133" spans="1:11" x14ac:dyDescent="0.3">
      <c r="A133" s="21">
        <v>26</v>
      </c>
      <c r="B133" s="49">
        <f t="shared" si="10"/>
        <v>0.36579849339639009</v>
      </c>
      <c r="C133" s="10">
        <f>Iterasi1!B29</f>
        <v>6.4</v>
      </c>
      <c r="D133" s="10">
        <f>Iterasi1!C29</f>
        <v>2.8</v>
      </c>
      <c r="E133" s="10">
        <f>Iterasi1!D29</f>
        <v>5.6</v>
      </c>
      <c r="F133" s="10">
        <f>Iterasi1!E29</f>
        <v>2.2000000000000002</v>
      </c>
      <c r="G133" s="16">
        <f>B133^Iterasi1!$H$7</f>
        <v>0.13380853777106885</v>
      </c>
      <c r="H133" s="16">
        <f t="shared" si="11"/>
        <v>0.85637464173484068</v>
      </c>
      <c r="I133" s="16">
        <f t="shared" si="12"/>
        <v>0.37466390575899278</v>
      </c>
      <c r="J133" s="16">
        <f t="shared" si="13"/>
        <v>0.74932781151798555</v>
      </c>
      <c r="K133" s="16">
        <f t="shared" si="14"/>
        <v>0.29437878309635152</v>
      </c>
    </row>
    <row r="134" spans="1:11" x14ac:dyDescent="0.3">
      <c r="A134" s="21">
        <v>27</v>
      </c>
      <c r="B134" s="49">
        <f t="shared" si="10"/>
        <v>0.37620673564088497</v>
      </c>
      <c r="C134" s="10">
        <f>Iterasi1!B30</f>
        <v>6.3</v>
      </c>
      <c r="D134" s="10">
        <f>Iterasi1!C30</f>
        <v>2.8</v>
      </c>
      <c r="E134" s="10">
        <f>Iterasi1!D30</f>
        <v>5.0999999999999996</v>
      </c>
      <c r="F134" s="10">
        <f>Iterasi1!E30</f>
        <v>1.5</v>
      </c>
      <c r="G134" s="16">
        <f>B134^Iterasi1!$H$7</f>
        <v>0.14153150794157071</v>
      </c>
      <c r="H134" s="16">
        <f t="shared" si="11"/>
        <v>0.89164850003189544</v>
      </c>
      <c r="I134" s="16">
        <f t="shared" si="12"/>
        <v>0.39628822223639798</v>
      </c>
      <c r="J134" s="16">
        <f t="shared" si="13"/>
        <v>0.72181069050201052</v>
      </c>
      <c r="K134" s="16">
        <f t="shared" si="14"/>
        <v>0.21229726191235607</v>
      </c>
    </row>
    <row r="135" spans="1:11" x14ac:dyDescent="0.3">
      <c r="A135" s="21">
        <v>28</v>
      </c>
      <c r="B135" s="49">
        <f t="shared" si="10"/>
        <v>0.35921568250980651</v>
      </c>
      <c r="C135" s="11">
        <f>Iterasi1!B31</f>
        <v>6.3</v>
      </c>
      <c r="D135" s="11">
        <f>Iterasi1!C31</f>
        <v>3.3</v>
      </c>
      <c r="E135" s="11">
        <f>Iterasi1!D31</f>
        <v>6</v>
      </c>
      <c r="F135" s="11">
        <f>Iterasi1!E31</f>
        <v>2.5</v>
      </c>
      <c r="G135" s="16">
        <f>B135^Iterasi1!$H$7</f>
        <v>0.12903590656098612</v>
      </c>
      <c r="H135" s="16">
        <f t="shared" si="11"/>
        <v>0.81292621133421261</v>
      </c>
      <c r="I135" s="16">
        <f t="shared" si="12"/>
        <v>0.42581849165125418</v>
      </c>
      <c r="J135" s="16">
        <f t="shared" si="13"/>
        <v>0.77421543936591675</v>
      </c>
      <c r="K135" s="16">
        <f t="shared" si="14"/>
        <v>0.32258976640246528</v>
      </c>
    </row>
    <row r="136" spans="1:11" x14ac:dyDescent="0.3">
      <c r="A136" s="21">
        <v>29</v>
      </c>
      <c r="B136" s="49">
        <f t="shared" si="10"/>
        <v>0.36166922863222489</v>
      </c>
      <c r="C136" s="11">
        <f>Iterasi1!B32</f>
        <v>5.8</v>
      </c>
      <c r="D136" s="11">
        <f>Iterasi1!C32</f>
        <v>2.7</v>
      </c>
      <c r="E136" s="11">
        <f>Iterasi1!D32</f>
        <v>5.0999999999999996</v>
      </c>
      <c r="F136" s="11">
        <f>Iterasi1!E32</f>
        <v>1.9</v>
      </c>
      <c r="G136" s="16">
        <f>B136^Iterasi1!$H$7</f>
        <v>0.13080463093942857</v>
      </c>
      <c r="H136" s="16">
        <f t="shared" si="11"/>
        <v>0.75866685944868562</v>
      </c>
      <c r="I136" s="16">
        <f t="shared" si="12"/>
        <v>0.35317250353645718</v>
      </c>
      <c r="J136" s="16">
        <f t="shared" si="13"/>
        <v>0.66710361779108562</v>
      </c>
      <c r="K136" s="16">
        <f t="shared" si="14"/>
        <v>0.24852879878491427</v>
      </c>
    </row>
    <row r="137" spans="1:11" x14ac:dyDescent="0.3">
      <c r="A137" s="21">
        <v>30</v>
      </c>
      <c r="B137" s="49">
        <f t="shared" si="10"/>
        <v>0.36443688878697095</v>
      </c>
      <c r="C137" s="11">
        <f>Iterasi1!B33</f>
        <v>7.1</v>
      </c>
      <c r="D137" s="11">
        <f>Iterasi1!C33</f>
        <v>3</v>
      </c>
      <c r="E137" s="11">
        <f>Iterasi1!D33</f>
        <v>5.9</v>
      </c>
      <c r="F137" s="11">
        <f>Iterasi1!E33</f>
        <v>2.1</v>
      </c>
      <c r="G137" s="16">
        <f>B137^Iterasi1!$H$7</f>
        <v>0.13281424590872704</v>
      </c>
      <c r="H137" s="16">
        <f t="shared" si="11"/>
        <v>0.94298114595196192</v>
      </c>
      <c r="I137" s="16">
        <f t="shared" si="12"/>
        <v>0.39844273772618111</v>
      </c>
      <c r="J137" s="16">
        <f t="shared" si="13"/>
        <v>0.78360405086148954</v>
      </c>
      <c r="K137" s="16">
        <f t="shared" si="14"/>
        <v>0.2789099164083268</v>
      </c>
    </row>
    <row r="138" spans="1:11" x14ac:dyDescent="0.3">
      <c r="A138" s="58" t="s">
        <v>24</v>
      </c>
      <c r="B138" s="58"/>
      <c r="C138" s="58"/>
      <c r="D138" s="58"/>
      <c r="E138" s="58"/>
      <c r="F138" s="58"/>
      <c r="G138" s="18">
        <f>SUM(G108:G137)</f>
        <v>3.1584778837891379</v>
      </c>
      <c r="H138" s="18">
        <f>SUM(H108:H137)</f>
        <v>18.760339189362774</v>
      </c>
      <c r="I138" s="18">
        <f>SUM(I108:I137)</f>
        <v>9.5612319224485667</v>
      </c>
      <c r="J138" s="18">
        <f>SUM(J108:J137)</f>
        <v>12.908077869867528</v>
      </c>
      <c r="K138" s="18">
        <f>SUM(K108:K137)</f>
        <v>4.0696986714808991</v>
      </c>
    </row>
    <row r="141" spans="1:11" x14ac:dyDescent="0.3">
      <c r="A141" t="s">
        <v>37</v>
      </c>
    </row>
    <row r="142" spans="1:11" ht="15.6" x14ac:dyDescent="0.3">
      <c r="A142" s="21" t="s">
        <v>38</v>
      </c>
      <c r="B142" s="21">
        <v>1</v>
      </c>
      <c r="C142" s="21">
        <v>2</v>
      </c>
      <c r="D142" s="21">
        <v>3</v>
      </c>
      <c r="E142" s="9">
        <v>4</v>
      </c>
    </row>
    <row r="143" spans="1:11" x14ac:dyDescent="0.3">
      <c r="A143" s="2">
        <v>1</v>
      </c>
      <c r="B143" s="23">
        <f>H66/G66</f>
        <v>5.2432587574234013</v>
      </c>
      <c r="C143" s="23">
        <f>I66/G66</f>
        <v>3.1249795196718844</v>
      </c>
      <c r="D143" s="23">
        <f>J66/G66</f>
        <v>2.5246122738184611</v>
      </c>
      <c r="E143" s="23">
        <f>K66/G66</f>
        <v>0.67519925027379224</v>
      </c>
    </row>
    <row r="144" spans="1:11" x14ac:dyDescent="0.3">
      <c r="A144" s="2">
        <v>2</v>
      </c>
      <c r="B144" s="23">
        <f>H102/G102</f>
        <v>6.0508997979806036</v>
      </c>
      <c r="C144" s="23">
        <f>I102/G102</f>
        <v>2.9664515817104626</v>
      </c>
      <c r="D144" s="23">
        <f>J102/G102</f>
        <v>4.5106704753315485</v>
      </c>
      <c r="E144" s="23">
        <f>K102/G102</f>
        <v>1.4583235392552376</v>
      </c>
    </row>
    <row r="145" spans="1:8" x14ac:dyDescent="0.3">
      <c r="A145" s="2">
        <v>3</v>
      </c>
      <c r="B145" s="23">
        <f>H138/G138</f>
        <v>5.9396772368266575</v>
      </c>
      <c r="C145" s="23">
        <f>I138/G138</f>
        <v>3.0271644362373129</v>
      </c>
      <c r="D145" s="23">
        <f>J138/G138</f>
        <v>4.0868033099481664</v>
      </c>
      <c r="E145" s="23">
        <f>K138/G138</f>
        <v>1.2884999741073364</v>
      </c>
    </row>
    <row r="146" spans="1:8" x14ac:dyDescent="0.3">
      <c r="A146" s="26"/>
      <c r="B146" s="27"/>
      <c r="C146" s="27"/>
      <c r="D146" s="27"/>
      <c r="E146" s="27"/>
    </row>
    <row r="148" spans="1:8" x14ac:dyDescent="0.3">
      <c r="A148" t="s">
        <v>16</v>
      </c>
    </row>
    <row r="149" spans="1:8" ht="16.8" x14ac:dyDescent="0.35">
      <c r="A149" s="21" t="s">
        <v>12</v>
      </c>
      <c r="B149" s="21" t="s">
        <v>39</v>
      </c>
      <c r="C149" s="21" t="s">
        <v>40</v>
      </c>
      <c r="D149" s="21" t="s">
        <v>41</v>
      </c>
      <c r="E149" s="21" t="s">
        <v>43</v>
      </c>
      <c r="F149" s="25" t="s">
        <v>42</v>
      </c>
      <c r="G149" s="2" t="s">
        <v>19</v>
      </c>
      <c r="H149" s="2" t="s">
        <v>44</v>
      </c>
    </row>
    <row r="150" spans="1:8" x14ac:dyDescent="0.3">
      <c r="A150" s="21">
        <v>1</v>
      </c>
      <c r="B150" s="31">
        <f>(C36-$B$143)^2</f>
        <v>2.0523071578497042E-2</v>
      </c>
      <c r="C150" s="31">
        <f>(D36-$C$143)^2</f>
        <v>0.14064036066553057</v>
      </c>
      <c r="D150" s="31">
        <f>(E36-$D$143)^2</f>
        <v>1.2647527664231295</v>
      </c>
      <c r="E150" s="32">
        <f>(F36-$E$143)^2</f>
        <v>0.22581432746077423</v>
      </c>
      <c r="F150" s="22">
        <f>SUM(B150:E150)</f>
        <v>1.6517305261279314</v>
      </c>
      <c r="G150" s="16">
        <f t="shared" ref="G150:G179" si="15">G36</f>
        <v>0.20539147337049588</v>
      </c>
      <c r="H150" s="16">
        <f>F150*G150</f>
        <v>0.33925136637244013</v>
      </c>
    </row>
    <row r="151" spans="1:8" x14ac:dyDescent="0.3">
      <c r="A151" s="21">
        <v>2</v>
      </c>
      <c r="B151" s="31">
        <f t="shared" ref="B151:B179" si="16">(C37-$B$143)^2</f>
        <v>0.11782657454785722</v>
      </c>
      <c r="C151" s="31">
        <f t="shared" ref="C151:C179" si="17">(D37-$C$143)^2</f>
        <v>1.561988033741493E-2</v>
      </c>
      <c r="D151" s="31">
        <f t="shared" ref="D151:D179" si="18">(E37-$D$143)^2</f>
        <v>1.2647527664231295</v>
      </c>
      <c r="E151" s="32">
        <f t="shared" ref="E151:E179" si="19">(F37-$E$143)^2</f>
        <v>0.22581432746077423</v>
      </c>
      <c r="F151" s="22">
        <f t="shared" ref="F151:F179" si="20">SUM(B151:E151)</f>
        <v>1.6240135487691758</v>
      </c>
      <c r="G151" s="16">
        <f t="shared" si="15"/>
        <v>0.20315116581122269</v>
      </c>
      <c r="H151" s="16">
        <f t="shared" ref="H151:H179" si="21">F151*G151</f>
        <v>0.32992024572567902</v>
      </c>
    </row>
    <row r="152" spans="1:8" x14ac:dyDescent="0.3">
      <c r="A152" s="21">
        <v>3</v>
      </c>
      <c r="B152" s="31">
        <f t="shared" si="16"/>
        <v>0.29513007751721781</v>
      </c>
      <c r="C152" s="31">
        <f t="shared" si="17"/>
        <v>5.6280724686612119E-3</v>
      </c>
      <c r="D152" s="31">
        <f t="shared" si="18"/>
        <v>1.4996752211868214</v>
      </c>
      <c r="E152" s="32">
        <f t="shared" si="19"/>
        <v>0.22581432746077423</v>
      </c>
      <c r="F152" s="22">
        <f t="shared" si="20"/>
        <v>2.0262476986334748</v>
      </c>
      <c r="G152" s="16">
        <f t="shared" si="15"/>
        <v>0.19782084735114228</v>
      </c>
      <c r="H152" s="16">
        <f t="shared" si="21"/>
        <v>0.40083403668697593</v>
      </c>
    </row>
    <row r="153" spans="1:8" x14ac:dyDescent="0.3">
      <c r="A153" s="21">
        <v>4</v>
      </c>
      <c r="B153" s="31">
        <f t="shared" si="16"/>
        <v>0.41378182900189869</v>
      </c>
      <c r="C153" s="31">
        <f t="shared" si="17"/>
        <v>6.239764030380535E-4</v>
      </c>
      <c r="D153" s="31">
        <f t="shared" si="18"/>
        <v>1.0498303116594372</v>
      </c>
      <c r="E153" s="32">
        <f t="shared" si="19"/>
        <v>0.22581432746077423</v>
      </c>
      <c r="F153" s="22">
        <f t="shared" si="20"/>
        <v>1.6900504445251481</v>
      </c>
      <c r="G153" s="16">
        <f t="shared" si="15"/>
        <v>0.20117779911421163</v>
      </c>
      <c r="H153" s="16">
        <f t="shared" si="21"/>
        <v>0.34000062882156429</v>
      </c>
    </row>
    <row r="154" spans="1:8" x14ac:dyDescent="0.3">
      <c r="A154" s="21">
        <v>5</v>
      </c>
      <c r="B154" s="31">
        <f t="shared" si="16"/>
        <v>5.9174823063177201E-2</v>
      </c>
      <c r="C154" s="31">
        <f t="shared" si="17"/>
        <v>0.22564445673115377</v>
      </c>
      <c r="D154" s="31">
        <f t="shared" si="18"/>
        <v>1.2647527664231295</v>
      </c>
      <c r="E154" s="32">
        <f t="shared" si="19"/>
        <v>0.22581432746077423</v>
      </c>
      <c r="F154" s="22">
        <f t="shared" si="20"/>
        <v>1.7753863736782347</v>
      </c>
      <c r="G154" s="16">
        <f t="shared" si="15"/>
        <v>0.20346910387205619</v>
      </c>
      <c r="H154" s="16">
        <f t="shared" si="21"/>
        <v>0.36123627447896989</v>
      </c>
    </row>
    <row r="155" spans="1:8" x14ac:dyDescent="0.3">
      <c r="A155" s="21">
        <v>6</v>
      </c>
      <c r="B155" s="31">
        <f t="shared" si="16"/>
        <v>2.4567817124456267E-2</v>
      </c>
      <c r="C155" s="31">
        <f t="shared" si="17"/>
        <v>0.6006567449280229</v>
      </c>
      <c r="D155" s="31">
        <f t="shared" si="18"/>
        <v>0.67998540213205272</v>
      </c>
      <c r="E155" s="32">
        <f t="shared" si="19"/>
        <v>7.5734627351257328E-2</v>
      </c>
      <c r="F155" s="22">
        <f t="shared" si="20"/>
        <v>1.3809445915357892</v>
      </c>
      <c r="G155" s="16">
        <f t="shared" si="15"/>
        <v>0.21562621248335323</v>
      </c>
      <c r="H155" s="16">
        <f t="shared" si="21"/>
        <v>0.29776785192223354</v>
      </c>
    </row>
    <row r="156" spans="1:8" x14ac:dyDescent="0.3">
      <c r="A156" s="21">
        <v>7</v>
      </c>
      <c r="B156" s="31">
        <f t="shared" si="16"/>
        <v>0.41378182900189869</v>
      </c>
      <c r="C156" s="31">
        <f t="shared" si="17"/>
        <v>7.5636264599907396E-2</v>
      </c>
      <c r="D156" s="31">
        <f t="shared" si="18"/>
        <v>1.2647527664231295</v>
      </c>
      <c r="E156" s="32">
        <f t="shared" si="19"/>
        <v>0.14077447740601579</v>
      </c>
      <c r="F156" s="22">
        <f t="shared" si="20"/>
        <v>1.8949453374309513</v>
      </c>
      <c r="G156" s="16">
        <f t="shared" si="15"/>
        <v>0.19941640126464083</v>
      </c>
      <c r="H156" s="16">
        <f t="shared" si="21"/>
        <v>0.37788317978369079</v>
      </c>
    </row>
    <row r="157" spans="1:8" x14ac:dyDescent="0.3">
      <c r="A157" s="21">
        <v>8</v>
      </c>
      <c r="B157" s="31">
        <f t="shared" si="16"/>
        <v>5.9174823063177201E-2</v>
      </c>
      <c r="C157" s="31">
        <f t="shared" si="17"/>
        <v>7.5636264599907396E-2</v>
      </c>
      <c r="D157" s="31">
        <f t="shared" si="18"/>
        <v>1.0498303116594372</v>
      </c>
      <c r="E157" s="32">
        <f t="shared" si="19"/>
        <v>0.22581432746077423</v>
      </c>
      <c r="F157" s="22">
        <f t="shared" si="20"/>
        <v>1.410455726783296</v>
      </c>
      <c r="G157" s="16">
        <f t="shared" si="15"/>
        <v>0.20814155428680214</v>
      </c>
      <c r="H157" s="16">
        <f t="shared" si="21"/>
        <v>0.29357444722539638</v>
      </c>
    </row>
    <row r="158" spans="1:8" x14ac:dyDescent="0.3">
      <c r="A158" s="21">
        <v>9</v>
      </c>
      <c r="B158" s="31">
        <f t="shared" si="16"/>
        <v>0.71108533197125812</v>
      </c>
      <c r="C158" s="31">
        <f t="shared" si="17"/>
        <v>5.0615784271791843E-2</v>
      </c>
      <c r="D158" s="31">
        <f t="shared" si="18"/>
        <v>1.2647527664231295</v>
      </c>
      <c r="E158" s="32">
        <f t="shared" si="19"/>
        <v>0.22581432746077423</v>
      </c>
      <c r="F158" s="22">
        <f t="shared" si="20"/>
        <v>2.2522682101269536</v>
      </c>
      <c r="G158" s="16">
        <f t="shared" si="15"/>
        <v>0.19369835294020346</v>
      </c>
      <c r="H158" s="16">
        <f t="shared" si="21"/>
        <v>0.43626064268117098</v>
      </c>
    </row>
    <row r="159" spans="1:8" x14ac:dyDescent="0.3">
      <c r="A159" s="21">
        <v>10</v>
      </c>
      <c r="B159" s="31">
        <f t="shared" si="16"/>
        <v>0.11782657454785722</v>
      </c>
      <c r="C159" s="31">
        <f t="shared" si="17"/>
        <v>6.239764030380535E-4</v>
      </c>
      <c r="D159" s="31">
        <f t="shared" si="18"/>
        <v>1.0498303116594372</v>
      </c>
      <c r="E159" s="32">
        <f t="shared" si="19"/>
        <v>0.3308541775155327</v>
      </c>
      <c r="F159" s="22">
        <f t="shared" si="20"/>
        <v>1.4991350401258652</v>
      </c>
      <c r="G159" s="16">
        <f t="shared" si="15"/>
        <v>0.20528069474973309</v>
      </c>
      <c r="H159" s="16">
        <f t="shared" si="21"/>
        <v>0.3077434825607066</v>
      </c>
    </row>
    <row r="160" spans="1:8" x14ac:dyDescent="0.3">
      <c r="A160" s="21">
        <v>11</v>
      </c>
      <c r="B160" s="31">
        <f t="shared" si="16"/>
        <v>0.57265730821637462</v>
      </c>
      <c r="C160" s="31">
        <f t="shared" si="17"/>
        <v>0.18060759214054539</v>
      </c>
      <c r="D160" s="31">
        <f t="shared" si="18"/>
        <v>6.6326219401665156</v>
      </c>
      <c r="E160" s="32">
        <f t="shared" si="19"/>
        <v>0.85525642669415614</v>
      </c>
      <c r="F160" s="22">
        <f t="shared" si="20"/>
        <v>8.2411432672175913</v>
      </c>
      <c r="G160" s="16">
        <f t="shared" si="15"/>
        <v>1.586770435353041E-2</v>
      </c>
      <c r="H160" s="16">
        <f t="shared" si="21"/>
        <v>0.1307680248992964</v>
      </c>
    </row>
    <row r="161" spans="1:8" x14ac:dyDescent="0.3">
      <c r="A161" s="21">
        <v>12</v>
      </c>
      <c r="B161" s="31">
        <f t="shared" si="16"/>
        <v>2.4567817124456267E-2</v>
      </c>
      <c r="C161" s="31">
        <f t="shared" si="17"/>
        <v>1.561988033741493E-2</v>
      </c>
      <c r="D161" s="31">
        <f t="shared" si="18"/>
        <v>3.9021566687486704</v>
      </c>
      <c r="E161" s="32">
        <f t="shared" si="19"/>
        <v>0.68029627674891446</v>
      </c>
      <c r="F161" s="22">
        <f t="shared" si="20"/>
        <v>4.622640642959456</v>
      </c>
      <c r="G161" s="16">
        <f t="shared" si="15"/>
        <v>3.7501180431611207E-2</v>
      </c>
      <c r="H161" s="16">
        <f t="shared" si="21"/>
        <v>0.17335448082212179</v>
      </c>
    </row>
    <row r="162" spans="1:8" x14ac:dyDescent="0.3">
      <c r="A162" s="21">
        <v>13</v>
      </c>
      <c r="B162" s="31">
        <f t="shared" si="16"/>
        <v>0.57265730821637462</v>
      </c>
      <c r="C162" s="31">
        <f t="shared" si="17"/>
        <v>7.5636264599907396E-2</v>
      </c>
      <c r="D162" s="31">
        <f t="shared" si="18"/>
        <v>3.9021566687486704</v>
      </c>
      <c r="E162" s="32">
        <f t="shared" si="19"/>
        <v>0.85525642669415614</v>
      </c>
      <c r="F162" s="22">
        <f t="shared" si="20"/>
        <v>5.4057066682591088</v>
      </c>
      <c r="G162" s="16">
        <f t="shared" si="15"/>
        <v>8.1280204065003608E-3</v>
      </c>
      <c r="H162" s="16">
        <f t="shared" si="21"/>
        <v>4.3937694111165111E-2</v>
      </c>
    </row>
    <row r="163" spans="1:8" x14ac:dyDescent="0.3">
      <c r="A163" s="21">
        <v>14</v>
      </c>
      <c r="B163" s="31">
        <f t="shared" si="16"/>
        <v>2.1220950478236134</v>
      </c>
      <c r="C163" s="31">
        <f t="shared" si="17"/>
        <v>6.239764030380535E-4</v>
      </c>
      <c r="D163" s="31">
        <f t="shared" si="18"/>
        <v>4.7323117592212869</v>
      </c>
      <c r="E163" s="32">
        <f t="shared" si="19"/>
        <v>0.68029627674891446</v>
      </c>
      <c r="F163" s="22">
        <f t="shared" si="20"/>
        <v>7.5353270601968534</v>
      </c>
      <c r="G163" s="16">
        <f t="shared" si="15"/>
        <v>1.4760629993245962E-2</v>
      </c>
      <c r="H163" s="16">
        <f t="shared" si="21"/>
        <v>0.11122617461365959</v>
      </c>
    </row>
    <row r="164" spans="1:8" x14ac:dyDescent="0.3">
      <c r="A164" s="21">
        <v>15</v>
      </c>
      <c r="B164" s="31">
        <f t="shared" si="16"/>
        <v>1.1167020537623333</v>
      </c>
      <c r="C164" s="31">
        <f t="shared" si="17"/>
        <v>0.68059120787805338</v>
      </c>
      <c r="D164" s="31">
        <f t="shared" si="18"/>
        <v>3.5170791235123642</v>
      </c>
      <c r="E164" s="32">
        <f t="shared" si="19"/>
        <v>0.39037597685843134</v>
      </c>
      <c r="F164" s="22">
        <f t="shared" si="20"/>
        <v>5.7047483620111823</v>
      </c>
      <c r="G164" s="16">
        <f t="shared" si="15"/>
        <v>3.1559609659186375E-2</v>
      </c>
      <c r="H164" s="16">
        <f t="shared" si="21"/>
        <v>0.18003963150895574</v>
      </c>
    </row>
    <row r="165" spans="1:8" x14ac:dyDescent="0.3">
      <c r="A165" s="21">
        <v>16</v>
      </c>
      <c r="B165" s="31">
        <f t="shared" si="16"/>
        <v>0.12726431415509537</v>
      </c>
      <c r="C165" s="31">
        <f t="shared" si="17"/>
        <v>1.561988033741493E-2</v>
      </c>
      <c r="D165" s="31">
        <f t="shared" si="18"/>
        <v>2.4818464878034381</v>
      </c>
      <c r="E165" s="32">
        <f t="shared" si="19"/>
        <v>0.39037597685843134</v>
      </c>
      <c r="F165" s="22">
        <f t="shared" si="20"/>
        <v>3.0151066591543794</v>
      </c>
      <c r="G165" s="16">
        <f t="shared" si="15"/>
        <v>0.13185956376246871</v>
      </c>
      <c r="H165" s="16">
        <f t="shared" si="21"/>
        <v>0.39757064877341092</v>
      </c>
    </row>
    <row r="166" spans="1:8" x14ac:dyDescent="0.3">
      <c r="A166" s="21">
        <v>17</v>
      </c>
      <c r="B166" s="31">
        <f t="shared" si="16"/>
        <v>6.5916065639775895E-2</v>
      </c>
      <c r="C166" s="31">
        <f t="shared" si="17"/>
        <v>0.39059940000929927</v>
      </c>
      <c r="D166" s="31">
        <f t="shared" si="18"/>
        <v>2.1767689425671315</v>
      </c>
      <c r="E166" s="32">
        <f t="shared" si="19"/>
        <v>0.39037597685843134</v>
      </c>
      <c r="F166" s="22">
        <f t="shared" si="20"/>
        <v>3.023660385074638</v>
      </c>
      <c r="G166" s="16">
        <f t="shared" si="15"/>
        <v>0.14388232497532519</v>
      </c>
      <c r="H166" s="16">
        <f t="shared" si="21"/>
        <v>0.43505128614032595</v>
      </c>
    </row>
    <row r="167" spans="1:8" x14ac:dyDescent="0.3">
      <c r="A167" s="21">
        <v>18</v>
      </c>
      <c r="B167" s="31">
        <f t="shared" si="16"/>
        <v>6.5916065639775895E-2</v>
      </c>
      <c r="C167" s="31">
        <f t="shared" si="17"/>
        <v>0.27560349607492235</v>
      </c>
      <c r="D167" s="31">
        <f t="shared" si="18"/>
        <v>3.5170791235123642</v>
      </c>
      <c r="E167" s="32">
        <f t="shared" si="19"/>
        <v>0.27541582691318972</v>
      </c>
      <c r="F167" s="22">
        <f t="shared" si="20"/>
        <v>4.1340145121402525</v>
      </c>
      <c r="G167" s="16">
        <f t="shared" si="15"/>
        <v>5.7911086776401235E-2</v>
      </c>
      <c r="H167" s="16">
        <f t="shared" si="21"/>
        <v>0.23940527314745619</v>
      </c>
    </row>
    <row r="168" spans="1:8" x14ac:dyDescent="0.3">
      <c r="A168" s="21">
        <v>19</v>
      </c>
      <c r="B168" s="31">
        <f t="shared" si="16"/>
        <v>0.73400555673169376</v>
      </c>
      <c r="C168" s="31">
        <f t="shared" si="17"/>
        <v>1.561988033741493E-2</v>
      </c>
      <c r="D168" s="31">
        <f t="shared" si="18"/>
        <v>4.3072342139849766</v>
      </c>
      <c r="E168" s="32">
        <f t="shared" si="19"/>
        <v>0.5253361268036727</v>
      </c>
      <c r="F168" s="22">
        <f t="shared" si="20"/>
        <v>5.5821957778577582</v>
      </c>
      <c r="G168" s="16">
        <f t="shared" si="15"/>
        <v>7.9965035730768035E-4</v>
      </c>
      <c r="H168" s="16">
        <f t="shared" si="21"/>
        <v>4.4638048483253813E-3</v>
      </c>
    </row>
    <row r="169" spans="1:8" x14ac:dyDescent="0.3">
      <c r="A169" s="21">
        <v>20</v>
      </c>
      <c r="B169" s="31">
        <f t="shared" si="16"/>
        <v>2.0523071578497042E-2</v>
      </c>
      <c r="C169" s="31">
        <f t="shared" si="17"/>
        <v>0.39059940000929927</v>
      </c>
      <c r="D169" s="31">
        <f t="shared" si="18"/>
        <v>0.22599349020405382</v>
      </c>
      <c r="E169" s="32">
        <f t="shared" si="19"/>
        <v>0.18045567696794829</v>
      </c>
      <c r="F169" s="22">
        <f t="shared" si="20"/>
        <v>0.81757163875979844</v>
      </c>
      <c r="G169" s="16">
        <f t="shared" si="15"/>
        <v>0.277485153551218</v>
      </c>
      <c r="H169" s="16">
        <f t="shared" si="21"/>
        <v>0.2268639917203836</v>
      </c>
    </row>
    <row r="170" spans="1:8" x14ac:dyDescent="0.3">
      <c r="A170" s="21">
        <v>21</v>
      </c>
      <c r="B170" s="31">
        <f t="shared" si="16"/>
        <v>0.20861256267041553</v>
      </c>
      <c r="C170" s="31">
        <f t="shared" si="17"/>
        <v>0.10561168820616879</v>
      </c>
      <c r="D170" s="31">
        <f t="shared" si="18"/>
        <v>2.4818464878034381</v>
      </c>
      <c r="E170" s="32">
        <f t="shared" si="19"/>
        <v>0.39037597685843134</v>
      </c>
      <c r="F170" s="22">
        <f t="shared" si="20"/>
        <v>3.1864467155384535</v>
      </c>
      <c r="G170" s="16">
        <f t="shared" si="15"/>
        <v>9.2828835542466306E-2</v>
      </c>
      <c r="H170" s="16">
        <f t="shared" si="21"/>
        <v>0.29579413812155103</v>
      </c>
    </row>
    <row r="171" spans="1:8" x14ac:dyDescent="0.3">
      <c r="A171" s="21">
        <v>22</v>
      </c>
      <c r="B171" s="31">
        <f t="shared" si="16"/>
        <v>1.3380503022776544</v>
      </c>
      <c r="C171" s="31">
        <f t="shared" si="17"/>
        <v>0.10561168820616879</v>
      </c>
      <c r="D171" s="31">
        <f t="shared" si="18"/>
        <v>9.4580096663480546</v>
      </c>
      <c r="E171" s="32">
        <f t="shared" si="19"/>
        <v>2.0300571764203639</v>
      </c>
      <c r="F171" s="22">
        <f t="shared" si="20"/>
        <v>12.931728833252242</v>
      </c>
      <c r="G171" s="16">
        <f t="shared" si="15"/>
        <v>3.1805995736255858E-2</v>
      </c>
      <c r="H171" s="16">
        <f t="shared" si="21"/>
        <v>0.41130651213283775</v>
      </c>
    </row>
    <row r="172" spans="1:8" x14ac:dyDescent="0.3">
      <c r="A172" s="21">
        <v>23</v>
      </c>
      <c r="B172" s="31">
        <f t="shared" si="16"/>
        <v>3.8288362904002122</v>
      </c>
      <c r="C172" s="31">
        <f t="shared" si="17"/>
        <v>1.561988033741493E-2</v>
      </c>
      <c r="D172" s="31">
        <f t="shared" si="18"/>
        <v>10.72816475682067</v>
      </c>
      <c r="E172" s="32">
        <f t="shared" si="19"/>
        <v>0.85525642669415614</v>
      </c>
      <c r="F172" s="22">
        <f t="shared" si="20"/>
        <v>15.427877354252454</v>
      </c>
      <c r="G172" s="16">
        <f t="shared" si="15"/>
        <v>4.2442778269907402E-2</v>
      </c>
      <c r="H172" s="16">
        <f t="shared" si="21"/>
        <v>0.65480197772186255</v>
      </c>
    </row>
    <row r="173" spans="1:8" x14ac:dyDescent="0.3">
      <c r="A173" s="21">
        <v>24</v>
      </c>
      <c r="B173" s="31">
        <f t="shared" si="16"/>
        <v>4.6515327874308525</v>
      </c>
      <c r="C173" s="31">
        <f t="shared" si="17"/>
        <v>0.10561168820616879</v>
      </c>
      <c r="D173" s="31">
        <f t="shared" si="18"/>
        <v>12.783397392529592</v>
      </c>
      <c r="E173" s="32">
        <f t="shared" si="19"/>
        <v>1.5001368765298804</v>
      </c>
      <c r="F173" s="22">
        <f t="shared" si="20"/>
        <v>19.040678744696493</v>
      </c>
      <c r="G173" s="16">
        <f t="shared" si="15"/>
        <v>4.9264467954875345E-2</v>
      </c>
      <c r="H173" s="16">
        <f t="shared" si="21"/>
        <v>0.93802890785717652</v>
      </c>
    </row>
    <row r="174" spans="1:8" x14ac:dyDescent="0.3">
      <c r="A174" s="21">
        <v>25</v>
      </c>
      <c r="B174" s="31">
        <f t="shared" si="16"/>
        <v>7.0582740300074516</v>
      </c>
      <c r="C174" s="31">
        <f t="shared" si="17"/>
        <v>0.4556526488623997</v>
      </c>
      <c r="D174" s="31">
        <f t="shared" si="18"/>
        <v>15.018630028238521</v>
      </c>
      <c r="E174" s="32">
        <f t="shared" si="19"/>
        <v>1.7550970264751222</v>
      </c>
      <c r="F174" s="22">
        <f t="shared" si="20"/>
        <v>24.287653733583497</v>
      </c>
      <c r="G174" s="16">
        <f t="shared" si="15"/>
        <v>6.1598395487353283E-2</v>
      </c>
      <c r="H174" s="16">
        <f t="shared" si="21"/>
        <v>1.4960805001411688</v>
      </c>
    </row>
    <row r="175" spans="1:8" x14ac:dyDescent="0.3">
      <c r="A175" s="21">
        <v>26</v>
      </c>
      <c r="B175" s="31">
        <f t="shared" si="16"/>
        <v>1.3380503022776544</v>
      </c>
      <c r="C175" s="31">
        <f t="shared" si="17"/>
        <v>0.10561168820616879</v>
      </c>
      <c r="D175" s="31">
        <f t="shared" si="18"/>
        <v>9.4580096663480546</v>
      </c>
      <c r="E175" s="32">
        <f t="shared" si="19"/>
        <v>2.325017326365606</v>
      </c>
      <c r="F175" s="22">
        <f t="shared" si="20"/>
        <v>13.226688983197484</v>
      </c>
      <c r="G175" s="16">
        <f t="shared" si="15"/>
        <v>3.3188462649672637E-2</v>
      </c>
      <c r="H175" s="16">
        <f t="shared" si="21"/>
        <v>0.43897347329768621</v>
      </c>
    </row>
    <row r="176" spans="1:8" x14ac:dyDescent="0.3">
      <c r="A176" s="21">
        <v>27</v>
      </c>
      <c r="B176" s="31">
        <f t="shared" si="16"/>
        <v>1.1167020537623333</v>
      </c>
      <c r="C176" s="31">
        <f t="shared" si="17"/>
        <v>0.10561168820616879</v>
      </c>
      <c r="D176" s="31">
        <f t="shared" si="18"/>
        <v>6.6326219401665156</v>
      </c>
      <c r="E176" s="32">
        <f t="shared" si="19"/>
        <v>0.68029627674891446</v>
      </c>
      <c r="F176" s="22">
        <f t="shared" si="20"/>
        <v>8.5352319588839318</v>
      </c>
      <c r="G176" s="16">
        <f t="shared" si="15"/>
        <v>1.416084629617112E-2</v>
      </c>
      <c r="H176" s="16">
        <f t="shared" si="21"/>
        <v>0.1208661078719229</v>
      </c>
    </row>
    <row r="177" spans="1:8" x14ac:dyDescent="0.3">
      <c r="A177" s="21">
        <v>28</v>
      </c>
      <c r="B177" s="31">
        <f t="shared" si="16"/>
        <v>1.1167020537623333</v>
      </c>
      <c r="C177" s="31">
        <f t="shared" si="17"/>
        <v>3.063216853428425E-2</v>
      </c>
      <c r="D177" s="31">
        <f t="shared" si="18"/>
        <v>12.078319847293287</v>
      </c>
      <c r="E177" s="32">
        <f t="shared" si="19"/>
        <v>3.3298977762013298</v>
      </c>
      <c r="F177" s="22">
        <f t="shared" si="20"/>
        <v>16.555551845791236</v>
      </c>
      <c r="G177" s="16">
        <f t="shared" si="15"/>
        <v>4.4699776197381427E-2</v>
      </c>
      <c r="H177" s="16">
        <f t="shared" si="21"/>
        <v>0.74002946233101319</v>
      </c>
    </row>
    <row r="178" spans="1:8" x14ac:dyDescent="0.3">
      <c r="A178" s="21">
        <v>29</v>
      </c>
      <c r="B178" s="31">
        <f t="shared" si="16"/>
        <v>0.30996081118573493</v>
      </c>
      <c r="C178" s="31">
        <f t="shared" si="17"/>
        <v>0.18060759214054539</v>
      </c>
      <c r="D178" s="31">
        <f t="shared" si="18"/>
        <v>6.6326219401665156</v>
      </c>
      <c r="E178" s="32">
        <f t="shared" si="19"/>
        <v>1.5001368765298804</v>
      </c>
      <c r="F178" s="22">
        <f t="shared" si="20"/>
        <v>8.6233272200226772</v>
      </c>
      <c r="G178" s="16">
        <f t="shared" si="15"/>
        <v>2.2210426864148695E-2</v>
      </c>
      <c r="H178" s="16">
        <f t="shared" si="21"/>
        <v>0.19152777854593636</v>
      </c>
    </row>
    <row r="179" spans="1:8" x14ac:dyDescent="0.3">
      <c r="A179" s="21">
        <v>30</v>
      </c>
      <c r="B179" s="31">
        <f t="shared" si="16"/>
        <v>3.4474880418848906</v>
      </c>
      <c r="C179" s="31">
        <f t="shared" si="17"/>
        <v>1.561988033741493E-2</v>
      </c>
      <c r="D179" s="31">
        <f t="shared" si="18"/>
        <v>11.393242302056981</v>
      </c>
      <c r="E179" s="32">
        <f t="shared" si="19"/>
        <v>2.0300571764203639</v>
      </c>
      <c r="F179" s="22">
        <f t="shared" si="20"/>
        <v>16.88640740069965</v>
      </c>
      <c r="G179" s="16">
        <f t="shared" si="15"/>
        <v>4.3450028179302186E-2</v>
      </c>
      <c r="H179" s="16">
        <f t="shared" si="21"/>
        <v>0.73371487740757679</v>
      </c>
    </row>
    <row r="181" spans="1:8" x14ac:dyDescent="0.3">
      <c r="A181" t="s">
        <v>25</v>
      </c>
    </row>
    <row r="182" spans="1:8" ht="16.8" x14ac:dyDescent="0.35">
      <c r="A182" s="21" t="s">
        <v>12</v>
      </c>
      <c r="B182" s="21" t="s">
        <v>45</v>
      </c>
      <c r="C182" s="21" t="s">
        <v>46</v>
      </c>
      <c r="D182" s="21" t="s">
        <v>47</v>
      </c>
      <c r="E182" s="21" t="s">
        <v>48</v>
      </c>
      <c r="F182" s="29" t="s">
        <v>42</v>
      </c>
      <c r="G182" s="2" t="s">
        <v>26</v>
      </c>
      <c r="H182" s="30" t="s">
        <v>49</v>
      </c>
    </row>
    <row r="183" spans="1:8" x14ac:dyDescent="0.3">
      <c r="A183" s="21">
        <v>1</v>
      </c>
      <c r="B183" s="24">
        <f>(C72-$B$144)^2</f>
        <v>0.90421042579955346</v>
      </c>
      <c r="C183" s="24">
        <f>(D72-$C$144)^2</f>
        <v>0.28467391465926711</v>
      </c>
      <c r="D183" s="24">
        <f>(E72-$D$144)^2</f>
        <v>9.6762708060994029</v>
      </c>
      <c r="E183" s="24">
        <f>(F72-$E$144)^2</f>
        <v>1.5833781294438276</v>
      </c>
      <c r="F183" s="22">
        <f>SUM(B183:E183)</f>
        <v>12.448533276002051</v>
      </c>
      <c r="G183" s="16">
        <f t="shared" ref="G183:G212" si="22">G72</f>
        <v>6.2006001369269925E-2</v>
      </c>
      <c r="H183" s="16">
        <f>F183*G183</f>
        <v>0.77188377135718544</v>
      </c>
    </row>
    <row r="184" spans="1:8" x14ac:dyDescent="0.3">
      <c r="A184" s="21">
        <v>2</v>
      </c>
      <c r="B184" s="24">
        <f t="shared" ref="B184:B212" si="23">(C73-$B$144)^2</f>
        <v>1.3245703449917934</v>
      </c>
      <c r="C184" s="24">
        <f t="shared" ref="C184:C212" si="24">(D73-$C$144)^2</f>
        <v>1.125496369729765E-3</v>
      </c>
      <c r="D184" s="24">
        <f t="shared" ref="D184:D212" si="25">(E73-$D$144)^2</f>
        <v>9.6762708060994029</v>
      </c>
      <c r="E184" s="24">
        <f t="shared" ref="E184:E212" si="26">(F73-$E$144)^2</f>
        <v>1.5833781294438276</v>
      </c>
      <c r="F184" s="22">
        <f t="shared" ref="F184:F212" si="27">SUM(B184:E184)</f>
        <v>12.585344776904753</v>
      </c>
      <c r="G184" s="16">
        <f t="shared" si="22"/>
        <v>6.3163853314389784E-2</v>
      </c>
      <c r="H184" s="16">
        <f t="shared" ref="H184:H212" si="28">F184*G184</f>
        <v>0.79493887139943342</v>
      </c>
    </row>
    <row r="185" spans="1:8" x14ac:dyDescent="0.3">
      <c r="A185" s="21">
        <v>3</v>
      </c>
      <c r="B185" s="24">
        <f t="shared" si="23"/>
        <v>1.8249302641840353</v>
      </c>
      <c r="C185" s="24">
        <f t="shared" si="24"/>
        <v>5.4544863685544794E-2</v>
      </c>
      <c r="D185" s="24">
        <f t="shared" si="25"/>
        <v>10.308404901165712</v>
      </c>
      <c r="E185" s="24">
        <f t="shared" si="26"/>
        <v>1.5833781294438276</v>
      </c>
      <c r="F185" s="22">
        <f t="shared" si="27"/>
        <v>13.771258158479119</v>
      </c>
      <c r="G185" s="16">
        <f t="shared" si="22"/>
        <v>6.5457633871793458E-2</v>
      </c>
      <c r="H185" s="16">
        <f t="shared" si="28"/>
        <v>0.90143397449167484</v>
      </c>
    </row>
    <row r="186" spans="1:8" x14ac:dyDescent="0.3">
      <c r="A186" s="21">
        <v>4</v>
      </c>
      <c r="B186" s="24">
        <f t="shared" si="23"/>
        <v>2.1051102237801573</v>
      </c>
      <c r="C186" s="24">
        <f t="shared" si="24"/>
        <v>1.783518002763726E-2</v>
      </c>
      <c r="D186" s="24">
        <f t="shared" si="25"/>
        <v>9.0641367110330915</v>
      </c>
      <c r="E186" s="24">
        <f t="shared" si="26"/>
        <v>1.5833781294438276</v>
      </c>
      <c r="F186" s="22">
        <f t="shared" si="27"/>
        <v>12.770460244284713</v>
      </c>
      <c r="G186" s="16">
        <f t="shared" si="22"/>
        <v>6.444896977219261E-2</v>
      </c>
      <c r="H186" s="16">
        <f t="shared" si="28"/>
        <v>0.823043006260893</v>
      </c>
    </row>
    <row r="187" spans="1:8" x14ac:dyDescent="0.3">
      <c r="A187" s="21">
        <v>5</v>
      </c>
      <c r="B187" s="24">
        <f t="shared" si="23"/>
        <v>1.1043903853956736</v>
      </c>
      <c r="C187" s="24">
        <f t="shared" si="24"/>
        <v>0.40138359831717474</v>
      </c>
      <c r="D187" s="24">
        <f t="shared" si="25"/>
        <v>9.6762708060994029</v>
      </c>
      <c r="E187" s="24">
        <f t="shared" si="26"/>
        <v>1.5833781294438276</v>
      </c>
      <c r="F187" s="22">
        <f t="shared" si="27"/>
        <v>12.765422919256078</v>
      </c>
      <c r="G187" s="16">
        <f t="shared" si="22"/>
        <v>6.2900251432829735E-2</v>
      </c>
      <c r="H187" s="16">
        <f t="shared" si="28"/>
        <v>0.80294831126761468</v>
      </c>
    </row>
    <row r="188" spans="1:8" x14ac:dyDescent="0.3">
      <c r="A188" s="21">
        <v>6</v>
      </c>
      <c r="B188" s="24">
        <f t="shared" si="23"/>
        <v>0.42367054701119017</v>
      </c>
      <c r="C188" s="24">
        <f t="shared" si="24"/>
        <v>0.87151264929089689</v>
      </c>
      <c r="D188" s="24">
        <f t="shared" si="25"/>
        <v>7.8998685209004718</v>
      </c>
      <c r="E188" s="24">
        <f t="shared" si="26"/>
        <v>1.1200487137417321</v>
      </c>
      <c r="F188" s="22">
        <f t="shared" si="27"/>
        <v>10.315100430944291</v>
      </c>
      <c r="G188" s="16">
        <f t="shared" si="22"/>
        <v>5.8117038401990513E-2</v>
      </c>
      <c r="H188" s="16">
        <f t="shared" si="28"/>
        <v>0.59948308786557825</v>
      </c>
    </row>
    <row r="189" spans="1:8" x14ac:dyDescent="0.3">
      <c r="A189" s="21">
        <v>7</v>
      </c>
      <c r="B189" s="24">
        <f t="shared" si="23"/>
        <v>2.1051102237801573</v>
      </c>
      <c r="C189" s="24">
        <f t="shared" si="24"/>
        <v>0.18796423100135959</v>
      </c>
      <c r="D189" s="24">
        <f t="shared" si="25"/>
        <v>9.6762708060994029</v>
      </c>
      <c r="E189" s="24">
        <f t="shared" si="26"/>
        <v>1.34171342159278</v>
      </c>
      <c r="F189" s="22">
        <f t="shared" si="27"/>
        <v>13.3110586824737</v>
      </c>
      <c r="G189" s="16">
        <f t="shared" si="22"/>
        <v>6.5129201557127314E-2</v>
      </c>
      <c r="H189" s="16">
        <f t="shared" si="28"/>
        <v>0.86693862386957909</v>
      </c>
    </row>
    <row r="190" spans="1:8" x14ac:dyDescent="0.3">
      <c r="A190" s="21">
        <v>8</v>
      </c>
      <c r="B190" s="24">
        <f t="shared" si="23"/>
        <v>1.1043903853956736</v>
      </c>
      <c r="C190" s="24">
        <f t="shared" si="24"/>
        <v>0.18796423100135959</v>
      </c>
      <c r="D190" s="24">
        <f t="shared" si="25"/>
        <v>9.0641367110330915</v>
      </c>
      <c r="E190" s="24">
        <f t="shared" si="26"/>
        <v>1.5833781294438276</v>
      </c>
      <c r="F190" s="22">
        <f t="shared" si="27"/>
        <v>11.939869456873952</v>
      </c>
      <c r="G190" s="16">
        <f t="shared" si="22"/>
        <v>6.1187134637737534E-2</v>
      </c>
      <c r="H190" s="16">
        <f t="shared" si="28"/>
        <v>0.73056640001475659</v>
      </c>
    </row>
    <row r="191" spans="1:8" x14ac:dyDescent="0.3">
      <c r="A191" s="21">
        <v>9</v>
      </c>
      <c r="B191" s="24">
        <f t="shared" si="23"/>
        <v>2.7254701429723966</v>
      </c>
      <c r="C191" s="24">
        <f t="shared" si="24"/>
        <v>4.4158127118223041E-3</v>
      </c>
      <c r="D191" s="24">
        <f t="shared" si="25"/>
        <v>9.6762708060994029</v>
      </c>
      <c r="E191" s="24">
        <f t="shared" si="26"/>
        <v>1.5833781294438276</v>
      </c>
      <c r="F191" s="22">
        <f t="shared" si="27"/>
        <v>13.98953489122745</v>
      </c>
      <c r="G191" s="16">
        <f t="shared" si="22"/>
        <v>6.7592197640794327E-2</v>
      </c>
      <c r="H191" s="16">
        <f t="shared" si="28"/>
        <v>0.94558340727063395</v>
      </c>
    </row>
    <row r="192" spans="1:8" x14ac:dyDescent="0.3">
      <c r="A192" s="21">
        <v>10</v>
      </c>
      <c r="B192" s="24">
        <f t="shared" si="23"/>
        <v>1.3245703449917934</v>
      </c>
      <c r="C192" s="24">
        <f t="shared" si="24"/>
        <v>1.783518002763726E-2</v>
      </c>
      <c r="D192" s="24">
        <f t="shared" si="25"/>
        <v>9.0641367110330915</v>
      </c>
      <c r="E192" s="24">
        <f t="shared" si="26"/>
        <v>1.8450428372948748</v>
      </c>
      <c r="F192" s="22">
        <f t="shared" si="27"/>
        <v>12.251585073347396</v>
      </c>
      <c r="G192" s="16">
        <f t="shared" si="22"/>
        <v>6.2338553478090031E-2</v>
      </c>
      <c r="H192" s="16">
        <f t="shared" si="28"/>
        <v>0.76374609128623627</v>
      </c>
    </row>
    <row r="193" spans="1:8" x14ac:dyDescent="0.3">
      <c r="A193" s="21">
        <v>11</v>
      </c>
      <c r="B193" s="24">
        <f t="shared" si="23"/>
        <v>2.5907894344662607E-3</v>
      </c>
      <c r="C193" s="24">
        <f t="shared" si="24"/>
        <v>7.0996445396007246E-2</v>
      </c>
      <c r="D193" s="24">
        <f t="shared" si="25"/>
        <v>0.34730928864594252</v>
      </c>
      <c r="E193" s="24">
        <f t="shared" si="26"/>
        <v>2.0072219529162223E-2</v>
      </c>
      <c r="F193" s="22">
        <f t="shared" si="27"/>
        <v>0.44096874300557826</v>
      </c>
      <c r="G193" s="16">
        <f t="shared" si="22"/>
        <v>0.25498730495515387</v>
      </c>
      <c r="H193" s="16">
        <f t="shared" si="28"/>
        <v>0.11244143134845426</v>
      </c>
    </row>
    <row r="194" spans="1:8" x14ac:dyDescent="0.3">
      <c r="A194" s="21">
        <v>12</v>
      </c>
      <c r="B194" s="24">
        <f t="shared" si="23"/>
        <v>0.42367054701119017</v>
      </c>
      <c r="C194" s="24">
        <f t="shared" si="24"/>
        <v>1.125496369729765E-3</v>
      </c>
      <c r="D194" s="24">
        <f t="shared" si="25"/>
        <v>1.1385904380118557E-4</v>
      </c>
      <c r="E194" s="24">
        <f t="shared" si="26"/>
        <v>1.7369273802097204E-3</v>
      </c>
      <c r="F194" s="22">
        <f t="shared" si="27"/>
        <v>0.42664682980493079</v>
      </c>
      <c r="G194" s="16">
        <f t="shared" si="22"/>
        <v>0.24561166145167523</v>
      </c>
      <c r="H194" s="16">
        <f t="shared" si="28"/>
        <v>0.10478943672147917</v>
      </c>
    </row>
    <row r="195" spans="1:8" x14ac:dyDescent="0.3">
      <c r="A195" s="21">
        <v>13</v>
      </c>
      <c r="B195" s="24">
        <f t="shared" si="23"/>
        <v>2.5907894344662607E-3</v>
      </c>
      <c r="C195" s="24">
        <f t="shared" si="24"/>
        <v>0.18796423100135959</v>
      </c>
      <c r="D195" s="24">
        <f t="shared" si="25"/>
        <v>1.1385904380118557E-4</v>
      </c>
      <c r="E195" s="24">
        <f t="shared" si="26"/>
        <v>2.0072219529162223E-2</v>
      </c>
      <c r="F195" s="22">
        <f t="shared" si="27"/>
        <v>0.21074109900878923</v>
      </c>
      <c r="G195" s="16">
        <f t="shared" si="22"/>
        <v>0.31230531456434091</v>
      </c>
      <c r="H195" s="16">
        <f t="shared" si="28"/>
        <v>6.581556521757484E-2</v>
      </c>
    </row>
    <row r="196" spans="1:8" x14ac:dyDescent="0.3">
      <c r="A196" s="21">
        <v>14</v>
      </c>
      <c r="B196" s="24">
        <f t="shared" si="23"/>
        <v>0.42133107226162142</v>
      </c>
      <c r="C196" s="24">
        <f t="shared" si="24"/>
        <v>1.783518002763726E-2</v>
      </c>
      <c r="D196" s="24">
        <f t="shared" si="25"/>
        <v>3.5845668911181842E-2</v>
      </c>
      <c r="E196" s="24">
        <f t="shared" si="26"/>
        <v>1.7369273802097204E-3</v>
      </c>
      <c r="F196" s="22">
        <f t="shared" si="27"/>
        <v>0.4767488485806502</v>
      </c>
      <c r="G196" s="16">
        <f t="shared" si="22"/>
        <v>0.24799236324081245</v>
      </c>
      <c r="H196" s="16">
        <f t="shared" si="28"/>
        <v>0.1182300736318517</v>
      </c>
    </row>
    <row r="197" spans="1:8" x14ac:dyDescent="0.3">
      <c r="A197" s="21">
        <v>15</v>
      </c>
      <c r="B197" s="24">
        <f t="shared" si="23"/>
        <v>6.2050910646103997E-2</v>
      </c>
      <c r="C197" s="24">
        <f t="shared" si="24"/>
        <v>0.44415771076437771</v>
      </c>
      <c r="D197" s="24">
        <f t="shared" si="25"/>
        <v>1.2247954110110811E-2</v>
      </c>
      <c r="E197" s="24">
        <f t="shared" si="26"/>
        <v>2.5066343082304751E-2</v>
      </c>
      <c r="F197" s="22">
        <f t="shared" si="27"/>
        <v>0.54352291860289725</v>
      </c>
      <c r="G197" s="16">
        <f t="shared" si="22"/>
        <v>0.2164549967943446</v>
      </c>
      <c r="H197" s="16">
        <f t="shared" si="28"/>
        <v>0.11764825160384294</v>
      </c>
    </row>
    <row r="198" spans="1:8" x14ac:dyDescent="0.3">
      <c r="A198" s="21">
        <v>16</v>
      </c>
      <c r="B198" s="24">
        <f t="shared" si="23"/>
        <v>0.20331062781894949</v>
      </c>
      <c r="C198" s="24">
        <f t="shared" si="24"/>
        <v>1.125496369729765E-3</v>
      </c>
      <c r="D198" s="24">
        <f t="shared" si="25"/>
        <v>0.1686502393090403</v>
      </c>
      <c r="E198" s="24">
        <f t="shared" si="26"/>
        <v>2.5066343082304751E-2</v>
      </c>
      <c r="F198" s="22">
        <f t="shared" si="27"/>
        <v>0.39815270658002433</v>
      </c>
      <c r="G198" s="16">
        <f t="shared" si="22"/>
        <v>0.20291241693001688</v>
      </c>
      <c r="H198" s="16">
        <f t="shared" si="28"/>
        <v>8.0790127999380568E-2</v>
      </c>
    </row>
    <row r="199" spans="1:8" x14ac:dyDescent="0.3">
      <c r="A199" s="21">
        <v>17</v>
      </c>
      <c r="B199" s="24">
        <f t="shared" si="23"/>
        <v>0.3034905874150699</v>
      </c>
      <c r="C199" s="24">
        <f t="shared" si="24"/>
        <v>0.21757707808019242</v>
      </c>
      <c r="D199" s="24">
        <f t="shared" si="25"/>
        <v>0.2607843343753497</v>
      </c>
      <c r="E199" s="24">
        <f t="shared" si="26"/>
        <v>2.5066343082304751E-2</v>
      </c>
      <c r="F199" s="22">
        <f t="shared" si="27"/>
        <v>0.80691834295291665</v>
      </c>
      <c r="G199" s="16">
        <f t="shared" si="22"/>
        <v>0.13063417066067742</v>
      </c>
      <c r="H199" s="16">
        <f t="shared" si="28"/>
        <v>0.10541110852254235</v>
      </c>
    </row>
    <row r="200" spans="1:8" x14ac:dyDescent="0.3">
      <c r="A200" s="21">
        <v>18</v>
      </c>
      <c r="B200" s="24">
        <f t="shared" si="23"/>
        <v>0.3034905874150699</v>
      </c>
      <c r="C200" s="24">
        <f t="shared" si="24"/>
        <v>0.13428676173809981</v>
      </c>
      <c r="D200" s="24">
        <f t="shared" si="25"/>
        <v>1.2247954110110811E-2</v>
      </c>
      <c r="E200" s="24">
        <f t="shared" si="26"/>
        <v>6.6731050933352312E-2</v>
      </c>
      <c r="F200" s="22">
        <f t="shared" si="27"/>
        <v>0.51675635419663279</v>
      </c>
      <c r="G200" s="16">
        <f t="shared" si="22"/>
        <v>0.20737260979937386</v>
      </c>
      <c r="H200" s="16">
        <f t="shared" si="28"/>
        <v>0.10716111380016537</v>
      </c>
    </row>
    <row r="201" spans="1:8" x14ac:dyDescent="0.3">
      <c r="A201" s="21">
        <v>19</v>
      </c>
      <c r="B201" s="24">
        <f t="shared" si="23"/>
        <v>2.4108298383455013E-3</v>
      </c>
      <c r="C201" s="24">
        <f t="shared" si="24"/>
        <v>1.125496369729765E-3</v>
      </c>
      <c r="D201" s="24">
        <f t="shared" si="25"/>
        <v>7.9797639774914168E-3</v>
      </c>
      <c r="E201" s="24">
        <f t="shared" si="26"/>
        <v>3.401635231257253E-3</v>
      </c>
      <c r="F201" s="22">
        <f t="shared" si="27"/>
        <v>1.4917725416823936E-2</v>
      </c>
      <c r="G201" s="16">
        <f t="shared" si="22"/>
        <v>0.3601375978684313</v>
      </c>
      <c r="H201" s="16">
        <f t="shared" si="28"/>
        <v>5.3724337972758151E-3</v>
      </c>
    </row>
    <row r="202" spans="1:8" x14ac:dyDescent="0.3">
      <c r="A202" s="21">
        <v>20</v>
      </c>
      <c r="B202" s="24">
        <f t="shared" si="23"/>
        <v>0.90421042579955346</v>
      </c>
      <c r="C202" s="24">
        <f t="shared" si="24"/>
        <v>0.21757707808019242</v>
      </c>
      <c r="D202" s="24">
        <f t="shared" si="25"/>
        <v>2.2821252850384468</v>
      </c>
      <c r="E202" s="24">
        <f t="shared" si="26"/>
        <v>0.12839575878439974</v>
      </c>
      <c r="F202" s="22">
        <f t="shared" si="27"/>
        <v>3.5323085477025922</v>
      </c>
      <c r="G202" s="16">
        <f t="shared" si="22"/>
        <v>4.5835584110914623E-2</v>
      </c>
      <c r="H202" s="16">
        <f t="shared" si="28"/>
        <v>0.16190542554392484</v>
      </c>
    </row>
    <row r="203" spans="1:8" x14ac:dyDescent="0.3">
      <c r="A203" s="21">
        <v>21</v>
      </c>
      <c r="B203" s="24">
        <f t="shared" si="23"/>
        <v>0.12313066822282831</v>
      </c>
      <c r="C203" s="24">
        <f t="shared" si="24"/>
        <v>2.7706129053914879E-2</v>
      </c>
      <c r="D203" s="24">
        <f t="shared" si="25"/>
        <v>0.1686502393090403</v>
      </c>
      <c r="E203" s="24">
        <f t="shared" si="26"/>
        <v>2.5066343082304751E-2</v>
      </c>
      <c r="F203" s="22">
        <f t="shared" si="27"/>
        <v>0.34455337966808824</v>
      </c>
      <c r="G203" s="16">
        <f t="shared" si="22"/>
        <v>0.2250181290143714</v>
      </c>
      <c r="H203" s="16">
        <f t="shared" si="28"/>
        <v>7.7530756838491574E-2</v>
      </c>
    </row>
    <row r="204" spans="1:8" x14ac:dyDescent="0.3">
      <c r="A204" s="21">
        <v>22</v>
      </c>
      <c r="B204" s="24">
        <f t="shared" si="23"/>
        <v>0.12187095104998361</v>
      </c>
      <c r="C204" s="24">
        <f t="shared" si="24"/>
        <v>2.7706129053914879E-2</v>
      </c>
      <c r="D204" s="24">
        <f t="shared" si="25"/>
        <v>1.1866388133143937</v>
      </c>
      <c r="E204" s="24">
        <f t="shared" si="26"/>
        <v>0.41174868027392469</v>
      </c>
      <c r="F204" s="22">
        <f t="shared" si="27"/>
        <v>1.7479645736922169</v>
      </c>
      <c r="G204" s="16">
        <f t="shared" si="22"/>
        <v>0.2069594547335146</v>
      </c>
      <c r="H204" s="16">
        <f t="shared" si="28"/>
        <v>0.36175779506484151</v>
      </c>
    </row>
    <row r="205" spans="1:8" x14ac:dyDescent="0.3">
      <c r="A205" s="21">
        <v>23</v>
      </c>
      <c r="B205" s="24">
        <f t="shared" si="23"/>
        <v>1.320431274281018</v>
      </c>
      <c r="C205" s="24">
        <f t="shared" si="24"/>
        <v>1.125496369729765E-3</v>
      </c>
      <c r="D205" s="24">
        <f t="shared" si="25"/>
        <v>1.6623706231817745</v>
      </c>
      <c r="E205" s="24">
        <f t="shared" si="26"/>
        <v>2.0072219529162223E-2</v>
      </c>
      <c r="F205" s="22">
        <f t="shared" si="27"/>
        <v>3.0039996133616849</v>
      </c>
      <c r="G205" s="16">
        <f t="shared" si="22"/>
        <v>0.1828559682750503</v>
      </c>
      <c r="H205" s="16">
        <f t="shared" si="28"/>
        <v>0.5492992579991276</v>
      </c>
    </row>
    <row r="206" spans="1:8" x14ac:dyDescent="0.3">
      <c r="A206" s="21">
        <v>24</v>
      </c>
      <c r="B206" s="24">
        <f t="shared" si="23"/>
        <v>1.820071355088777</v>
      </c>
      <c r="C206" s="24">
        <f t="shared" si="24"/>
        <v>2.7706129053914879E-2</v>
      </c>
      <c r="D206" s="24">
        <f t="shared" si="25"/>
        <v>2.5259683379828446</v>
      </c>
      <c r="E206" s="24">
        <f t="shared" si="26"/>
        <v>0.19507809597601955</v>
      </c>
      <c r="F206" s="22">
        <f t="shared" si="27"/>
        <v>4.5688239181015566</v>
      </c>
      <c r="G206" s="16">
        <f t="shared" si="22"/>
        <v>0.1726315418598354</v>
      </c>
      <c r="H206" s="16">
        <f t="shared" si="28"/>
        <v>0.78872311746796608</v>
      </c>
    </row>
    <row r="207" spans="1:8" x14ac:dyDescent="0.3">
      <c r="A207" s="21">
        <v>25</v>
      </c>
      <c r="B207" s="24">
        <f t="shared" si="23"/>
        <v>3.4191715571081738</v>
      </c>
      <c r="C207" s="24">
        <f t="shared" si="24"/>
        <v>0.69480296563298927</v>
      </c>
      <c r="D207" s="24">
        <f t="shared" si="25"/>
        <v>3.5695660527839181</v>
      </c>
      <c r="E207" s="24">
        <f t="shared" si="26"/>
        <v>0.29341338812497209</v>
      </c>
      <c r="F207" s="22">
        <f t="shared" si="27"/>
        <v>7.976953963650053</v>
      </c>
      <c r="G207" s="16">
        <f t="shared" si="22"/>
        <v>0.15616124323731376</v>
      </c>
      <c r="H207" s="16">
        <f t="shared" si="28"/>
        <v>1.24569104821041</v>
      </c>
    </row>
    <row r="208" spans="1:8" x14ac:dyDescent="0.3">
      <c r="A208" s="21">
        <v>26</v>
      </c>
      <c r="B208" s="24">
        <f t="shared" si="23"/>
        <v>0.12187095104998361</v>
      </c>
      <c r="C208" s="24">
        <f t="shared" si="24"/>
        <v>2.7706129053914879E-2</v>
      </c>
      <c r="D208" s="24">
        <f t="shared" si="25"/>
        <v>1.1866388133143937</v>
      </c>
      <c r="E208" s="24">
        <f t="shared" si="26"/>
        <v>0.55008397242287732</v>
      </c>
      <c r="F208" s="22">
        <f t="shared" si="27"/>
        <v>1.8862998658411696</v>
      </c>
      <c r="G208" s="16">
        <f t="shared" si="22"/>
        <v>0.20432614633085788</v>
      </c>
      <c r="H208" s="16">
        <f t="shared" si="28"/>
        <v>0.38542038241174043</v>
      </c>
    </row>
    <row r="209" spans="1:8" x14ac:dyDescent="0.3">
      <c r="A209" s="21">
        <v>27</v>
      </c>
      <c r="B209" s="24">
        <f t="shared" si="23"/>
        <v>6.2050910646103997E-2</v>
      </c>
      <c r="C209" s="24">
        <f t="shared" si="24"/>
        <v>2.7706129053914879E-2</v>
      </c>
      <c r="D209" s="24">
        <f t="shared" si="25"/>
        <v>0.34730928864594252</v>
      </c>
      <c r="E209" s="24">
        <f t="shared" si="26"/>
        <v>1.7369273802097204E-3</v>
      </c>
      <c r="F209" s="22">
        <f t="shared" si="27"/>
        <v>0.43880325572617107</v>
      </c>
      <c r="G209" s="16">
        <f t="shared" si="22"/>
        <v>0.25481689175004324</v>
      </c>
      <c r="H209" s="16">
        <f t="shared" si="28"/>
        <v>0.11181448171394227</v>
      </c>
    </row>
    <row r="210" spans="1:8" x14ac:dyDescent="0.3">
      <c r="A210" s="21">
        <v>28</v>
      </c>
      <c r="B210" s="24">
        <f t="shared" si="23"/>
        <v>6.2050910646103997E-2</v>
      </c>
      <c r="C210" s="24">
        <f t="shared" si="24"/>
        <v>0.11125454734345207</v>
      </c>
      <c r="D210" s="24">
        <f t="shared" si="25"/>
        <v>2.2181024330491557</v>
      </c>
      <c r="E210" s="24">
        <f t="shared" si="26"/>
        <v>1.0850898488697345</v>
      </c>
      <c r="F210" s="22">
        <f t="shared" si="27"/>
        <v>3.4764977399084462</v>
      </c>
      <c r="G210" s="16">
        <f t="shared" si="22"/>
        <v>0.18435095560772061</v>
      </c>
      <c r="H210" s="16">
        <f t="shared" si="28"/>
        <v>0.64089568052020296</v>
      </c>
    </row>
    <row r="211" spans="1:8" x14ac:dyDescent="0.3">
      <c r="A211" s="21">
        <v>29</v>
      </c>
      <c r="B211" s="24">
        <f t="shared" si="23"/>
        <v>6.2950708626707805E-2</v>
      </c>
      <c r="C211" s="24">
        <f t="shared" si="24"/>
        <v>7.0996445396007246E-2</v>
      </c>
      <c r="D211" s="24">
        <f t="shared" si="25"/>
        <v>0.34730928864594252</v>
      </c>
      <c r="E211" s="24">
        <f t="shared" si="26"/>
        <v>0.19507809597601955</v>
      </c>
      <c r="F211" s="22">
        <f t="shared" si="27"/>
        <v>0.67633453864467707</v>
      </c>
      <c r="G211" s="16">
        <f t="shared" si="22"/>
        <v>0.23941364933713824</v>
      </c>
      <c r="H211" s="16">
        <f t="shared" si="28"/>
        <v>0.1619237200696719</v>
      </c>
    </row>
    <row r="212" spans="1:8" x14ac:dyDescent="0.3">
      <c r="A212" s="21">
        <v>30</v>
      </c>
      <c r="B212" s="24">
        <f t="shared" si="23"/>
        <v>1.1006112338771374</v>
      </c>
      <c r="C212" s="24">
        <f t="shared" si="24"/>
        <v>1.125496369729765E-3</v>
      </c>
      <c r="D212" s="24">
        <f t="shared" si="25"/>
        <v>1.9302365281154663</v>
      </c>
      <c r="E212" s="24">
        <f t="shared" si="26"/>
        <v>0.41174868027392469</v>
      </c>
      <c r="F212" s="22">
        <f t="shared" si="27"/>
        <v>3.4437219386362581</v>
      </c>
      <c r="G212" s="16">
        <f t="shared" si="22"/>
        <v>0.1824284257801278</v>
      </c>
      <c r="H212" s="16">
        <f t="shared" si="28"/>
        <v>0.62823277208990247</v>
      </c>
    </row>
    <row r="215" spans="1:8" ht="16.8" x14ac:dyDescent="0.35">
      <c r="A215" s="21" t="s">
        <v>12</v>
      </c>
      <c r="B215" s="21" t="s">
        <v>50</v>
      </c>
      <c r="C215" s="21" t="s">
        <v>51</v>
      </c>
      <c r="D215" s="21" t="s">
        <v>52</v>
      </c>
      <c r="E215" s="21" t="s">
        <v>53</v>
      </c>
      <c r="F215" s="33" t="s">
        <v>42</v>
      </c>
      <c r="G215" s="2" t="s">
        <v>32</v>
      </c>
      <c r="H215" s="2" t="s">
        <v>54</v>
      </c>
    </row>
    <row r="216" spans="1:8" x14ac:dyDescent="0.3">
      <c r="A216" s="21">
        <v>1</v>
      </c>
      <c r="B216" s="24">
        <f>(C108-$B$145)^2</f>
        <v>0.70505786204485121</v>
      </c>
      <c r="C216" s="24">
        <f>(D108-$C$145)^2</f>
        <v>0.22357347035877814</v>
      </c>
      <c r="D216" s="24">
        <f>(E108-$D$145)^2</f>
        <v>7.2189120263484234</v>
      </c>
      <c r="E216" s="24">
        <f>(F108-$E$145)^2</f>
        <v>1.1848321936316721</v>
      </c>
      <c r="F216" s="28">
        <f>SUM(B216:E216)</f>
        <v>9.3323755523837253</v>
      </c>
      <c r="G216" s="16">
        <f t="shared" ref="G216:G245" si="29">G108</f>
        <v>8.8678048240615912E-2</v>
      </c>
      <c r="H216" s="16">
        <f>F216*G216</f>
        <v>0.82757684943382859</v>
      </c>
    </row>
    <row r="217" spans="1:8" x14ac:dyDescent="0.3">
      <c r="A217" s="21">
        <v>2</v>
      </c>
      <c r="B217" s="24">
        <f t="shared" ref="B217:B245" si="30">(C109-$B$145)^2</f>
        <v>1.0809287567755128</v>
      </c>
      <c r="C217" s="24">
        <f t="shared" ref="C217:C245" si="31">(D109-$C$145)^2</f>
        <v>7.3790659609103849E-4</v>
      </c>
      <c r="D217" s="24">
        <f t="shared" ref="D217:D245" si="32">(E109-$D$145)^2</f>
        <v>7.2189120263484234</v>
      </c>
      <c r="E217" s="24">
        <f t="shared" ref="E217:E245" si="33">(F109-$E$145)^2</f>
        <v>1.1848321936316721</v>
      </c>
      <c r="F217" s="28">
        <f t="shared" ref="F217:F244" si="34">SUM(B217:E217)</f>
        <v>9.4854108833516992</v>
      </c>
      <c r="G217" s="16">
        <f t="shared" si="29"/>
        <v>8.8775908880374621E-2</v>
      </c>
      <c r="H217" s="16">
        <f t="shared" ref="H217:H245" si="35">F217*G217</f>
        <v>0.84207597227334419</v>
      </c>
    </row>
    <row r="218" spans="1:8" x14ac:dyDescent="0.3">
      <c r="A218" s="21">
        <v>3</v>
      </c>
      <c r="B218" s="24">
        <f t="shared" si="30"/>
        <v>1.5367996515061761</v>
      </c>
      <c r="C218" s="24">
        <f t="shared" si="31"/>
        <v>2.9872132101165939E-2</v>
      </c>
      <c r="D218" s="24">
        <f t="shared" si="32"/>
        <v>7.7662726883380575</v>
      </c>
      <c r="E218" s="24">
        <f t="shared" si="33"/>
        <v>1.1848321936316721</v>
      </c>
      <c r="F218" s="28">
        <f t="shared" si="34"/>
        <v>10.517776665577072</v>
      </c>
      <c r="G218" s="16">
        <f t="shared" si="29"/>
        <v>8.962991051244143E-2</v>
      </c>
      <c r="H218" s="16">
        <f t="shared" si="35"/>
        <v>0.94270738132551757</v>
      </c>
    </row>
    <row r="219" spans="1:8" x14ac:dyDescent="0.3">
      <c r="A219" s="21">
        <v>4</v>
      </c>
      <c r="B219" s="24">
        <f t="shared" si="30"/>
        <v>1.7947350988715092</v>
      </c>
      <c r="C219" s="24">
        <f t="shared" si="31"/>
        <v>5.3050193486284701E-3</v>
      </c>
      <c r="D219" s="24">
        <f t="shared" si="32"/>
        <v>6.6915513643587898</v>
      </c>
      <c r="E219" s="24">
        <f t="shared" si="33"/>
        <v>1.1848321936316721</v>
      </c>
      <c r="F219" s="28">
        <f t="shared" si="34"/>
        <v>9.6764236762106002</v>
      </c>
      <c r="G219" s="16">
        <f t="shared" si="29"/>
        <v>8.8567844173433372E-2</v>
      </c>
      <c r="H219" s="16">
        <f t="shared" si="35"/>
        <v>0.85701998431074178</v>
      </c>
    </row>
    <row r="220" spans="1:8" x14ac:dyDescent="0.3">
      <c r="A220" s="21">
        <v>5</v>
      </c>
      <c r="B220" s="24">
        <f t="shared" si="30"/>
        <v>0.88299330941018217</v>
      </c>
      <c r="C220" s="24">
        <f t="shared" si="31"/>
        <v>0.32814058311131566</v>
      </c>
      <c r="D220" s="24">
        <f t="shared" si="32"/>
        <v>7.2189120263484234</v>
      </c>
      <c r="E220" s="24">
        <f t="shared" si="33"/>
        <v>1.1848321936316721</v>
      </c>
      <c r="F220" s="28">
        <f t="shared" si="34"/>
        <v>9.6148781125015947</v>
      </c>
      <c r="G220" s="16">
        <f t="shared" si="29"/>
        <v>8.8878681258309347E-2</v>
      </c>
      <c r="H220" s="16">
        <f t="shared" si="35"/>
        <v>0.8545576870985242</v>
      </c>
    </row>
    <row r="221" spans="1:8" x14ac:dyDescent="0.3">
      <c r="A221" s="21">
        <v>6</v>
      </c>
      <c r="B221" s="24">
        <f t="shared" si="30"/>
        <v>0.29125151994885579</v>
      </c>
      <c r="C221" s="24">
        <f t="shared" si="31"/>
        <v>0.7618419213689277</v>
      </c>
      <c r="D221" s="24">
        <f t="shared" si="32"/>
        <v>5.6968300403795222</v>
      </c>
      <c r="E221" s="24">
        <f t="shared" si="33"/>
        <v>0.78943220398873748</v>
      </c>
      <c r="F221" s="28">
        <f t="shared" si="34"/>
        <v>7.5393556856860435</v>
      </c>
      <c r="G221" s="16">
        <f t="shared" si="29"/>
        <v>8.6771218045828311E-2</v>
      </c>
      <c r="H221" s="16">
        <f t="shared" si="35"/>
        <v>0.6541990761277191</v>
      </c>
    </row>
    <row r="222" spans="1:8" x14ac:dyDescent="0.3">
      <c r="A222" s="21">
        <v>7</v>
      </c>
      <c r="B222" s="24">
        <f t="shared" si="30"/>
        <v>1.7947350988715092</v>
      </c>
      <c r="C222" s="24">
        <f t="shared" si="31"/>
        <v>0.13900635760624064</v>
      </c>
      <c r="D222" s="24">
        <f t="shared" si="32"/>
        <v>7.2189120263484234</v>
      </c>
      <c r="E222" s="24">
        <f t="shared" si="33"/>
        <v>0.97713219881020463</v>
      </c>
      <c r="F222" s="28">
        <f t="shared" si="34"/>
        <v>10.129785681636378</v>
      </c>
      <c r="G222" s="16">
        <f t="shared" si="29"/>
        <v>8.8944192415746859E-2</v>
      </c>
      <c r="H222" s="16">
        <f t="shared" si="35"/>
        <v>0.90098560679774342</v>
      </c>
    </row>
    <row r="223" spans="1:8" x14ac:dyDescent="0.3">
      <c r="A223" s="21">
        <v>8</v>
      </c>
      <c r="B223" s="24">
        <f t="shared" si="30"/>
        <v>0.88299330941018217</v>
      </c>
      <c r="C223" s="24">
        <f t="shared" si="31"/>
        <v>0.13900635760624064</v>
      </c>
      <c r="D223" s="24">
        <f t="shared" si="32"/>
        <v>6.6915513643587898</v>
      </c>
      <c r="E223" s="24">
        <f t="shared" si="33"/>
        <v>1.1848321936316721</v>
      </c>
      <c r="F223" s="28">
        <f t="shared" si="34"/>
        <v>8.8983832250068851</v>
      </c>
      <c r="G223" s="16">
        <f t="shared" si="29"/>
        <v>8.7861457165773413E-2</v>
      </c>
      <c r="H223" s="16">
        <f t="shared" si="35"/>
        <v>0.78182491656857911</v>
      </c>
    </row>
    <row r="224" spans="1:8" x14ac:dyDescent="0.3">
      <c r="A224" s="21">
        <v>9</v>
      </c>
      <c r="B224" s="24">
        <f t="shared" si="30"/>
        <v>2.3706059936021702</v>
      </c>
      <c r="C224" s="24">
        <f t="shared" si="31"/>
        <v>1.6170793843553643E-2</v>
      </c>
      <c r="D224" s="24">
        <f t="shared" si="32"/>
        <v>7.2189120263484234</v>
      </c>
      <c r="E224" s="24">
        <f t="shared" si="33"/>
        <v>1.1848321936316721</v>
      </c>
      <c r="F224" s="28">
        <f t="shared" si="34"/>
        <v>10.79052100742582</v>
      </c>
      <c r="G224" s="16">
        <f t="shared" si="29"/>
        <v>8.9941962033448467E-2</v>
      </c>
      <c r="H224" s="16">
        <f t="shared" si="35"/>
        <v>0.97052063077102124</v>
      </c>
    </row>
    <row r="225" spans="1:8" x14ac:dyDescent="0.3">
      <c r="A225" s="21">
        <v>10</v>
      </c>
      <c r="B225" s="24">
        <f t="shared" si="30"/>
        <v>1.0809287567755128</v>
      </c>
      <c r="C225" s="24">
        <f t="shared" si="31"/>
        <v>5.3050193486284701E-3</v>
      </c>
      <c r="D225" s="24">
        <f t="shared" si="32"/>
        <v>6.6915513643587898</v>
      </c>
      <c r="E225" s="24">
        <f t="shared" si="33"/>
        <v>1.4125321884531392</v>
      </c>
      <c r="F225" s="28">
        <f t="shared" si="34"/>
        <v>9.1903173289360698</v>
      </c>
      <c r="G225" s="16">
        <f t="shared" si="29"/>
        <v>8.8353980950911973E-2</v>
      </c>
      <c r="H225" s="16">
        <f t="shared" si="35"/>
        <v>0.81200112221365373</v>
      </c>
    </row>
    <row r="226" spans="1:8" x14ac:dyDescent="0.3">
      <c r="A226" s="21">
        <v>11</v>
      </c>
      <c r="B226" s="24">
        <f t="shared" si="30"/>
        <v>3.638835756867167E-3</v>
      </c>
      <c r="C226" s="24">
        <f t="shared" si="31"/>
        <v>0.10703656833847866</v>
      </c>
      <c r="D226" s="24">
        <f t="shared" si="32"/>
        <v>1.0265675327319905</v>
      </c>
      <c r="E226" s="24">
        <f t="shared" si="33"/>
        <v>9.703226613113014E-2</v>
      </c>
      <c r="F226" s="28">
        <f t="shared" si="34"/>
        <v>1.2342752029584667</v>
      </c>
      <c r="G226" s="16">
        <f t="shared" si="29"/>
        <v>0.13621284702817574</v>
      </c>
      <c r="H226" s="16">
        <f t="shared" si="35"/>
        <v>0.16812413941125218</v>
      </c>
    </row>
    <row r="227" spans="1:8" x14ac:dyDescent="0.3">
      <c r="A227" s="21">
        <v>12</v>
      </c>
      <c r="B227" s="24">
        <f t="shared" si="30"/>
        <v>0.29125151994885579</v>
      </c>
      <c r="C227" s="24">
        <f t="shared" si="31"/>
        <v>7.3790659609103849E-4</v>
      </c>
      <c r="D227" s="24">
        <f t="shared" si="32"/>
        <v>0.17073150466979101</v>
      </c>
      <c r="E227" s="24">
        <f t="shared" si="33"/>
        <v>4.4732260952597372E-2</v>
      </c>
      <c r="F227" s="28">
        <f t="shared" si="34"/>
        <v>0.5074531921673352</v>
      </c>
      <c r="G227" s="16">
        <f t="shared" si="29"/>
        <v>9.656901298084912E-2</v>
      </c>
      <c r="H227" s="16">
        <f t="shared" si="35"/>
        <v>4.9004253901580717E-2</v>
      </c>
    </row>
    <row r="228" spans="1:8" x14ac:dyDescent="0.3">
      <c r="A228" s="21">
        <v>13</v>
      </c>
      <c r="B228" s="24">
        <f t="shared" si="30"/>
        <v>3.638835756867167E-3</v>
      </c>
      <c r="C228" s="24">
        <f t="shared" si="31"/>
        <v>0.13900635760624064</v>
      </c>
      <c r="D228" s="24">
        <f t="shared" si="32"/>
        <v>0.17073150466979101</v>
      </c>
      <c r="E228" s="24">
        <f t="shared" si="33"/>
        <v>9.703226613113014E-2</v>
      </c>
      <c r="F228" s="28">
        <f t="shared" si="34"/>
        <v>0.41040896416402894</v>
      </c>
      <c r="G228" s="16">
        <f t="shared" si="29"/>
        <v>0.12320214438269969</v>
      </c>
      <c r="H228" s="16">
        <f t="shared" si="35"/>
        <v>5.0563264458890915E-2</v>
      </c>
    </row>
    <row r="229" spans="1:8" x14ac:dyDescent="0.3">
      <c r="A229" s="21">
        <v>14</v>
      </c>
      <c r="B229" s="24">
        <f t="shared" si="30"/>
        <v>0.578090704199547</v>
      </c>
      <c r="C229" s="24">
        <f t="shared" si="31"/>
        <v>5.3050193486284701E-3</v>
      </c>
      <c r="D229" s="24">
        <f t="shared" si="32"/>
        <v>0.37601018069052466</v>
      </c>
      <c r="E229" s="24">
        <f t="shared" si="33"/>
        <v>4.4732260952597372E-2</v>
      </c>
      <c r="F229" s="28">
        <f t="shared" si="34"/>
        <v>1.0041381651912975</v>
      </c>
      <c r="G229" s="16">
        <f t="shared" si="29"/>
        <v>0.14479421507301496</v>
      </c>
      <c r="H229" s="16">
        <f t="shared" si="35"/>
        <v>0.14539339745373137</v>
      </c>
    </row>
    <row r="230" spans="1:8" x14ac:dyDescent="0.3">
      <c r="A230" s="21">
        <v>15</v>
      </c>
      <c r="B230" s="24">
        <f t="shared" si="30"/>
        <v>0.12983249366087254</v>
      </c>
      <c r="C230" s="24">
        <f t="shared" si="31"/>
        <v>0.5287681173283294</v>
      </c>
      <c r="D230" s="24">
        <f t="shared" si="32"/>
        <v>9.8092166659424523E-2</v>
      </c>
      <c r="E230" s="24">
        <f t="shared" si="33"/>
        <v>1.3225059553193403E-4</v>
      </c>
      <c r="F230" s="28">
        <f t="shared" si="34"/>
        <v>0.75682502824415843</v>
      </c>
      <c r="G230" s="16">
        <f t="shared" si="29"/>
        <v>0.1275222041036034</v>
      </c>
      <c r="H230" s="16">
        <f t="shared" si="35"/>
        <v>9.6511995722466978E-2</v>
      </c>
    </row>
    <row r="231" spans="1:8" x14ac:dyDescent="0.3">
      <c r="A231" s="21">
        <v>16</v>
      </c>
      <c r="B231" s="24">
        <f t="shared" si="30"/>
        <v>0.11538062521819341</v>
      </c>
      <c r="C231" s="24">
        <f t="shared" si="31"/>
        <v>7.3790659609103849E-4</v>
      </c>
      <c r="D231" s="24">
        <f t="shared" si="32"/>
        <v>1.7415262832415376E-4</v>
      </c>
      <c r="E231" s="24">
        <f t="shared" si="33"/>
        <v>1.3225059553193403E-4</v>
      </c>
      <c r="F231" s="28">
        <f t="shared" si="34"/>
        <v>0.11642493503814053</v>
      </c>
      <c r="G231" s="16">
        <f t="shared" si="29"/>
        <v>3.4751398553436896E-2</v>
      </c>
      <c r="H231" s="16">
        <f t="shared" si="35"/>
        <v>4.0459293190684212E-3</v>
      </c>
    </row>
    <row r="232" spans="1:8" x14ac:dyDescent="0.3">
      <c r="A232" s="21">
        <v>17</v>
      </c>
      <c r="B232" s="24">
        <f t="shared" si="30"/>
        <v>0.19331607258352465</v>
      </c>
      <c r="C232" s="24">
        <f t="shared" si="31"/>
        <v>0.27790234283340393</v>
      </c>
      <c r="D232" s="24">
        <f t="shared" si="32"/>
        <v>7.534814617957449E-3</v>
      </c>
      <c r="E232" s="24">
        <f t="shared" si="33"/>
        <v>1.3225059553193403E-4</v>
      </c>
      <c r="F232" s="28">
        <f t="shared" si="34"/>
        <v>0.47888548063041797</v>
      </c>
      <c r="G232" s="16">
        <f t="shared" si="29"/>
        <v>6.7209664887975307E-2</v>
      </c>
      <c r="H232" s="16">
        <f t="shared" si="35"/>
        <v>3.2185732672887379E-2</v>
      </c>
    </row>
    <row r="233" spans="1:8" x14ac:dyDescent="0.3">
      <c r="A233" s="21">
        <v>18</v>
      </c>
      <c r="B233" s="24">
        <f t="shared" si="30"/>
        <v>0.19331607258352465</v>
      </c>
      <c r="C233" s="24">
        <f t="shared" si="31"/>
        <v>0.1824694555859413</v>
      </c>
      <c r="D233" s="24">
        <f t="shared" si="32"/>
        <v>9.8092166659424523E-2</v>
      </c>
      <c r="E233" s="24">
        <f t="shared" si="33"/>
        <v>7.8322454169992232E-3</v>
      </c>
      <c r="F233" s="28">
        <f t="shared" si="34"/>
        <v>0.48170994024588976</v>
      </c>
      <c r="G233" s="16">
        <f t="shared" si="29"/>
        <v>9.2398336424841368E-2</v>
      </c>
      <c r="H233" s="16">
        <f t="shared" si="35"/>
        <v>4.4509197118029954E-2</v>
      </c>
    </row>
    <row r="234" spans="1:8" x14ac:dyDescent="0.3">
      <c r="A234" s="21">
        <v>19</v>
      </c>
      <c r="B234" s="24">
        <f t="shared" si="30"/>
        <v>2.5703388391535555E-2</v>
      </c>
      <c r="C234" s="24">
        <f t="shared" si="31"/>
        <v>7.3790659609103849E-4</v>
      </c>
      <c r="D234" s="24">
        <f t="shared" si="32"/>
        <v>0.26337084268015737</v>
      </c>
      <c r="E234" s="24">
        <f t="shared" si="33"/>
        <v>1.2432255774064632E-2</v>
      </c>
      <c r="F234" s="28">
        <f t="shared" si="34"/>
        <v>0.30224439344184861</v>
      </c>
      <c r="G234" s="16">
        <f t="shared" si="29"/>
        <v>0.13809195297958593</v>
      </c>
      <c r="H234" s="16">
        <f t="shared" si="35"/>
        <v>4.173751856751523E-2</v>
      </c>
    </row>
    <row r="235" spans="1:8" x14ac:dyDescent="0.3">
      <c r="A235" s="21">
        <v>20</v>
      </c>
      <c r="B235" s="24">
        <f t="shared" si="30"/>
        <v>0.70505786204485121</v>
      </c>
      <c r="C235" s="24">
        <f t="shared" si="31"/>
        <v>0.27790234283340393</v>
      </c>
      <c r="D235" s="24">
        <f t="shared" si="32"/>
        <v>1.1811414345142903</v>
      </c>
      <c r="E235" s="24">
        <f t="shared" si="33"/>
        <v>3.5532240238466462E-2</v>
      </c>
      <c r="F235" s="28">
        <f t="shared" si="34"/>
        <v>2.199633879631012</v>
      </c>
      <c r="G235" s="16">
        <f t="shared" si="29"/>
        <v>6.715298913988936E-2</v>
      </c>
      <c r="H235" s="16">
        <f t="shared" si="35"/>
        <v>0.14771199003059404</v>
      </c>
    </row>
    <row r="236" spans="1:8" x14ac:dyDescent="0.3">
      <c r="A236" s="21">
        <v>21</v>
      </c>
      <c r="B236" s="24">
        <f t="shared" si="30"/>
        <v>5.744517785286158E-2</v>
      </c>
      <c r="C236" s="24">
        <f t="shared" si="31"/>
        <v>5.1603681091016283E-2</v>
      </c>
      <c r="D236" s="24">
        <f t="shared" si="32"/>
        <v>1.7415262832415376E-4</v>
      </c>
      <c r="E236" s="24">
        <f t="shared" si="33"/>
        <v>1.3225059553193403E-4</v>
      </c>
      <c r="F236" s="28">
        <f t="shared" si="34"/>
        <v>0.10935526216773395</v>
      </c>
      <c r="G236" s="16">
        <f t="shared" si="29"/>
        <v>4.8823760201858926E-2</v>
      </c>
      <c r="H236" s="16">
        <f t="shared" si="35"/>
        <v>5.3391350968888581E-3</v>
      </c>
    </row>
    <row r="237" spans="1:8" x14ac:dyDescent="0.3">
      <c r="A237" s="21">
        <v>22</v>
      </c>
      <c r="B237" s="24">
        <f t="shared" si="30"/>
        <v>0.21189704629554151</v>
      </c>
      <c r="C237" s="24">
        <f t="shared" si="31"/>
        <v>5.1603681091016283E-2</v>
      </c>
      <c r="D237" s="24">
        <f t="shared" si="32"/>
        <v>2.2897642227838237</v>
      </c>
      <c r="E237" s="24">
        <f t="shared" si="33"/>
        <v>0.65853229202379382</v>
      </c>
      <c r="F237" s="28">
        <f t="shared" si="34"/>
        <v>3.2117972421941752</v>
      </c>
      <c r="G237" s="16">
        <f t="shared" si="29"/>
        <v>0.13449065676175051</v>
      </c>
      <c r="H237" s="16">
        <f t="shared" si="35"/>
        <v>0.43195672048827366</v>
      </c>
    </row>
    <row r="238" spans="1:8" x14ac:dyDescent="0.3">
      <c r="A238" s="21">
        <v>23</v>
      </c>
      <c r="B238" s="24">
        <f t="shared" si="30"/>
        <v>1.5884134673728896</v>
      </c>
      <c r="C238" s="24">
        <f t="shared" si="31"/>
        <v>7.3790659609103849E-4</v>
      </c>
      <c r="D238" s="24">
        <f t="shared" si="32"/>
        <v>2.9350428988045576</v>
      </c>
      <c r="E238" s="24">
        <f t="shared" si="33"/>
        <v>9.703226613113014E-2</v>
      </c>
      <c r="F238" s="28">
        <f t="shared" si="34"/>
        <v>4.6212265389046685</v>
      </c>
      <c r="G238" s="16">
        <f t="shared" si="29"/>
        <v>0.13422473097995719</v>
      </c>
      <c r="H238" s="16">
        <f t="shared" si="35"/>
        <v>0.62028288898191775</v>
      </c>
    </row>
    <row r="239" spans="1:8" x14ac:dyDescent="0.3">
      <c r="A239" s="21">
        <v>24</v>
      </c>
      <c r="B239" s="24">
        <f t="shared" si="30"/>
        <v>2.1325425726422274</v>
      </c>
      <c r="C239" s="24">
        <f t="shared" si="31"/>
        <v>5.1603681091016283E-2</v>
      </c>
      <c r="D239" s="24">
        <f t="shared" si="32"/>
        <v>4.0529609128356574</v>
      </c>
      <c r="E239" s="24">
        <f t="shared" si="33"/>
        <v>0.37393228166672815</v>
      </c>
      <c r="F239" s="28">
        <f t="shared" si="34"/>
        <v>6.6110394482356289</v>
      </c>
      <c r="G239" s="16">
        <f t="shared" si="29"/>
        <v>0.13144574712059454</v>
      </c>
      <c r="H239" s="16">
        <f t="shared" si="35"/>
        <v>0.86899301951705532</v>
      </c>
    </row>
    <row r="240" spans="1:8" x14ac:dyDescent="0.3">
      <c r="A240" s="21">
        <v>25</v>
      </c>
      <c r="B240" s="24">
        <f t="shared" si="30"/>
        <v>3.8428653358155702</v>
      </c>
      <c r="C240" s="24">
        <f t="shared" si="31"/>
        <v>0.59727480861639015</v>
      </c>
      <c r="D240" s="24">
        <f t="shared" si="32"/>
        <v>5.35087892686676</v>
      </c>
      <c r="E240" s="24">
        <f t="shared" si="33"/>
        <v>0.506232286845261</v>
      </c>
      <c r="F240" s="28">
        <f t="shared" si="34"/>
        <v>10.297251358143981</v>
      </c>
      <c r="G240" s="16">
        <f t="shared" si="29"/>
        <v>0.12719019037224008</v>
      </c>
      <c r="H240" s="16">
        <f t="shared" si="35"/>
        <v>1.3097093605531407</v>
      </c>
    </row>
    <row r="241" spans="1:8" x14ac:dyDescent="0.3">
      <c r="A241" s="21">
        <v>26</v>
      </c>
      <c r="B241" s="24">
        <f t="shared" si="30"/>
        <v>0.21189704629554151</v>
      </c>
      <c r="C241" s="24">
        <f t="shared" si="31"/>
        <v>5.1603681091016283E-2</v>
      </c>
      <c r="D241" s="24">
        <f t="shared" si="32"/>
        <v>2.2897642227838237</v>
      </c>
      <c r="E241" s="24">
        <f t="shared" si="33"/>
        <v>0.83083229720232676</v>
      </c>
      <c r="F241" s="28">
        <f t="shared" si="34"/>
        <v>3.3840972473727082</v>
      </c>
      <c r="G241" s="16">
        <f t="shared" si="29"/>
        <v>0.13380853777106885</v>
      </c>
      <c r="H241" s="16">
        <f t="shared" si="35"/>
        <v>0.45282110434604117</v>
      </c>
    </row>
    <row r="242" spans="1:8" x14ac:dyDescent="0.3">
      <c r="A242" s="21">
        <v>27</v>
      </c>
      <c r="B242" s="24">
        <f t="shared" si="30"/>
        <v>0.12983249366087254</v>
      </c>
      <c r="C242" s="24">
        <f t="shared" si="31"/>
        <v>5.1603681091016283E-2</v>
      </c>
      <c r="D242" s="24">
        <f t="shared" si="32"/>
        <v>1.0265675327319905</v>
      </c>
      <c r="E242" s="24">
        <f t="shared" si="33"/>
        <v>4.4732260952597372E-2</v>
      </c>
      <c r="F242" s="28">
        <f t="shared" si="34"/>
        <v>1.2527359684364767</v>
      </c>
      <c r="G242" s="16">
        <f t="shared" si="29"/>
        <v>0.14153150794157071</v>
      </c>
      <c r="H242" s="16">
        <f t="shared" si="35"/>
        <v>0.17730161066545849</v>
      </c>
    </row>
    <row r="243" spans="1:8" x14ac:dyDescent="0.3">
      <c r="A243" s="21">
        <v>28</v>
      </c>
      <c r="B243" s="24">
        <f t="shared" si="30"/>
        <v>0.12983249366087254</v>
      </c>
      <c r="C243" s="24">
        <f t="shared" si="31"/>
        <v>7.4439244853703193E-2</v>
      </c>
      <c r="D243" s="24">
        <f t="shared" si="32"/>
        <v>3.6603215748252915</v>
      </c>
      <c r="E243" s="24">
        <f t="shared" si="33"/>
        <v>1.4677323127379245</v>
      </c>
      <c r="F243" s="28">
        <f t="shared" si="34"/>
        <v>5.3323256260777914</v>
      </c>
      <c r="G243" s="16">
        <f t="shared" si="29"/>
        <v>0.12903590656098612</v>
      </c>
      <c r="H243" s="16">
        <f t="shared" si="35"/>
        <v>0.68806147123932571</v>
      </c>
    </row>
    <row r="244" spans="1:8" x14ac:dyDescent="0.3">
      <c r="A244" s="21">
        <v>29</v>
      </c>
      <c r="B244" s="24">
        <f t="shared" si="30"/>
        <v>1.9509730487530214E-2</v>
      </c>
      <c r="C244" s="24">
        <f t="shared" si="31"/>
        <v>0.10703656833847866</v>
      </c>
      <c r="D244" s="24">
        <f t="shared" si="32"/>
        <v>1.0265675327319905</v>
      </c>
      <c r="E244" s="24">
        <f t="shared" si="33"/>
        <v>0.37393228166672815</v>
      </c>
      <c r="F244" s="28">
        <f t="shared" si="34"/>
        <v>1.5270461132247275</v>
      </c>
      <c r="G244" s="16">
        <f t="shared" si="29"/>
        <v>0.13080463093942857</v>
      </c>
      <c r="H244" s="16">
        <f t="shared" si="35"/>
        <v>0.19974470326784932</v>
      </c>
    </row>
    <row r="245" spans="1:8" x14ac:dyDescent="0.3">
      <c r="A245" s="21">
        <v>30</v>
      </c>
      <c r="B245" s="24">
        <f t="shared" si="30"/>
        <v>1.3463489147382199</v>
      </c>
      <c r="C245" s="24">
        <f t="shared" si="31"/>
        <v>7.3790659609103849E-4</v>
      </c>
      <c r="D245" s="24">
        <f t="shared" si="32"/>
        <v>3.2876822368149261</v>
      </c>
      <c r="E245" s="24">
        <f t="shared" si="33"/>
        <v>0.65853229202379382</v>
      </c>
      <c r="F245" s="28">
        <f>SUM(B245:E245)</f>
        <v>5.2933013501730306</v>
      </c>
      <c r="G245" s="16">
        <f t="shared" si="29"/>
        <v>0.13281424590872704</v>
      </c>
      <c r="H245" s="16">
        <f t="shared" si="35"/>
        <v>0.70302582719087769</v>
      </c>
    </row>
    <row r="248" spans="1:8" ht="15.6" x14ac:dyDescent="0.35">
      <c r="A248" s="21" t="s">
        <v>12</v>
      </c>
      <c r="B248" s="2" t="s">
        <v>44</v>
      </c>
      <c r="C248" s="2" t="s">
        <v>49</v>
      </c>
      <c r="D248" s="2" t="s">
        <v>54</v>
      </c>
      <c r="E248" s="2" t="s">
        <v>55</v>
      </c>
    </row>
    <row r="249" spans="1:8" x14ac:dyDescent="0.3">
      <c r="A249" s="21">
        <v>1</v>
      </c>
      <c r="B249" s="16">
        <f t="shared" ref="B249:B278" si="36">H150</f>
        <v>0.33925136637244013</v>
      </c>
      <c r="C249" s="16">
        <f t="shared" ref="C249:C278" si="37">H183</f>
        <v>0.77188377135718544</v>
      </c>
      <c r="D249" s="16">
        <f t="shared" ref="D249:D278" si="38">H216</f>
        <v>0.82757684943382859</v>
      </c>
      <c r="E249" s="35">
        <f>SUM(B249:D249)</f>
        <v>1.9387119871634542</v>
      </c>
    </row>
    <row r="250" spans="1:8" x14ac:dyDescent="0.3">
      <c r="A250" s="21">
        <v>2</v>
      </c>
      <c r="B250" s="16">
        <f t="shared" si="36"/>
        <v>0.32992024572567902</v>
      </c>
      <c r="C250" s="16">
        <f t="shared" si="37"/>
        <v>0.79493887139943342</v>
      </c>
      <c r="D250" s="16">
        <f t="shared" si="38"/>
        <v>0.84207597227334419</v>
      </c>
      <c r="E250" s="35">
        <f t="shared" ref="E250:E278" si="39">SUM(B250:D250)</f>
        <v>1.9669350893984567</v>
      </c>
    </row>
    <row r="251" spans="1:8" x14ac:dyDescent="0.3">
      <c r="A251" s="21">
        <v>3</v>
      </c>
      <c r="B251" s="16">
        <f t="shared" si="36"/>
        <v>0.40083403668697593</v>
      </c>
      <c r="C251" s="16">
        <f t="shared" si="37"/>
        <v>0.90143397449167484</v>
      </c>
      <c r="D251" s="16">
        <f t="shared" si="38"/>
        <v>0.94270738132551757</v>
      </c>
      <c r="E251" s="35">
        <f t="shared" si="39"/>
        <v>2.244975392504168</v>
      </c>
    </row>
    <row r="252" spans="1:8" x14ac:dyDescent="0.3">
      <c r="A252" s="21">
        <v>4</v>
      </c>
      <c r="B252" s="16">
        <f t="shared" si="36"/>
        <v>0.34000062882156429</v>
      </c>
      <c r="C252" s="16">
        <f t="shared" si="37"/>
        <v>0.823043006260893</v>
      </c>
      <c r="D252" s="16">
        <f t="shared" si="38"/>
        <v>0.85701998431074178</v>
      </c>
      <c r="E252" s="35">
        <f t="shared" si="39"/>
        <v>2.0200636193931993</v>
      </c>
    </row>
    <row r="253" spans="1:8" x14ac:dyDescent="0.3">
      <c r="A253" s="21">
        <v>5</v>
      </c>
      <c r="B253" s="16">
        <f t="shared" si="36"/>
        <v>0.36123627447896989</v>
      </c>
      <c r="C253" s="16">
        <f t="shared" si="37"/>
        <v>0.80294831126761468</v>
      </c>
      <c r="D253" s="16">
        <f t="shared" si="38"/>
        <v>0.8545576870985242</v>
      </c>
      <c r="E253" s="35">
        <f t="shared" si="39"/>
        <v>2.0187422728451088</v>
      </c>
    </row>
    <row r="254" spans="1:8" x14ac:dyDescent="0.3">
      <c r="A254" s="21">
        <v>6</v>
      </c>
      <c r="B254" s="16">
        <f t="shared" si="36"/>
        <v>0.29776785192223354</v>
      </c>
      <c r="C254" s="16">
        <f t="shared" si="37"/>
        <v>0.59948308786557825</v>
      </c>
      <c r="D254" s="16">
        <f t="shared" si="38"/>
        <v>0.6541990761277191</v>
      </c>
      <c r="E254" s="35">
        <f t="shared" si="39"/>
        <v>1.5514500159155309</v>
      </c>
    </row>
    <row r="255" spans="1:8" x14ac:dyDescent="0.3">
      <c r="A255" s="21">
        <v>7</v>
      </c>
      <c r="B255" s="16">
        <f t="shared" si="36"/>
        <v>0.37788317978369079</v>
      </c>
      <c r="C255" s="16">
        <f t="shared" si="37"/>
        <v>0.86693862386957909</v>
      </c>
      <c r="D255" s="16">
        <f t="shared" si="38"/>
        <v>0.90098560679774342</v>
      </c>
      <c r="E255" s="35">
        <f t="shared" si="39"/>
        <v>2.1458074104510132</v>
      </c>
    </row>
    <row r="256" spans="1:8" x14ac:dyDescent="0.3">
      <c r="A256" s="21">
        <v>8</v>
      </c>
      <c r="B256" s="16">
        <f t="shared" si="36"/>
        <v>0.29357444722539638</v>
      </c>
      <c r="C256" s="16">
        <f t="shared" si="37"/>
        <v>0.73056640001475659</v>
      </c>
      <c r="D256" s="16">
        <f t="shared" si="38"/>
        <v>0.78182491656857911</v>
      </c>
      <c r="E256" s="35">
        <f t="shared" si="39"/>
        <v>1.8059657638087321</v>
      </c>
    </row>
    <row r="257" spans="1:5" x14ac:dyDescent="0.3">
      <c r="A257" s="21">
        <v>9</v>
      </c>
      <c r="B257" s="16">
        <f t="shared" si="36"/>
        <v>0.43626064268117098</v>
      </c>
      <c r="C257" s="16">
        <f t="shared" si="37"/>
        <v>0.94558340727063395</v>
      </c>
      <c r="D257" s="16">
        <f t="shared" si="38"/>
        <v>0.97052063077102124</v>
      </c>
      <c r="E257" s="35">
        <f t="shared" si="39"/>
        <v>2.3523646807228262</v>
      </c>
    </row>
    <row r="258" spans="1:5" x14ac:dyDescent="0.3">
      <c r="A258" s="21">
        <v>10</v>
      </c>
      <c r="B258" s="16">
        <f t="shared" si="36"/>
        <v>0.3077434825607066</v>
      </c>
      <c r="C258" s="16">
        <f t="shared" si="37"/>
        <v>0.76374609128623627</v>
      </c>
      <c r="D258" s="16">
        <f t="shared" si="38"/>
        <v>0.81200112221365373</v>
      </c>
      <c r="E258" s="35">
        <f t="shared" si="39"/>
        <v>1.8834906960605968</v>
      </c>
    </row>
    <row r="259" spans="1:5" x14ac:dyDescent="0.3">
      <c r="A259" s="21">
        <v>11</v>
      </c>
      <c r="B259" s="16">
        <f t="shared" si="36"/>
        <v>0.1307680248992964</v>
      </c>
      <c r="C259" s="16">
        <f t="shared" si="37"/>
        <v>0.11244143134845426</v>
      </c>
      <c r="D259" s="16">
        <f t="shared" si="38"/>
        <v>0.16812413941125218</v>
      </c>
      <c r="E259" s="35">
        <f t="shared" si="39"/>
        <v>0.41133359565900285</v>
      </c>
    </row>
    <row r="260" spans="1:5" x14ac:dyDescent="0.3">
      <c r="A260" s="21">
        <v>12</v>
      </c>
      <c r="B260" s="16">
        <f t="shared" si="36"/>
        <v>0.17335448082212179</v>
      </c>
      <c r="C260" s="16">
        <f t="shared" si="37"/>
        <v>0.10478943672147917</v>
      </c>
      <c r="D260" s="16">
        <f t="shared" si="38"/>
        <v>4.9004253901580717E-2</v>
      </c>
      <c r="E260" s="35">
        <f t="shared" si="39"/>
        <v>0.32714817144518166</v>
      </c>
    </row>
    <row r="261" spans="1:5" x14ac:dyDescent="0.3">
      <c r="A261" s="21">
        <v>13</v>
      </c>
      <c r="B261" s="16">
        <f t="shared" si="36"/>
        <v>4.3937694111165111E-2</v>
      </c>
      <c r="C261" s="16">
        <f t="shared" si="37"/>
        <v>6.581556521757484E-2</v>
      </c>
      <c r="D261" s="16">
        <f t="shared" si="38"/>
        <v>5.0563264458890915E-2</v>
      </c>
      <c r="E261" s="35">
        <f t="shared" si="39"/>
        <v>0.16031652378763087</v>
      </c>
    </row>
    <row r="262" spans="1:5" x14ac:dyDescent="0.3">
      <c r="A262" s="21">
        <v>14</v>
      </c>
      <c r="B262" s="16">
        <f t="shared" si="36"/>
        <v>0.11122617461365959</v>
      </c>
      <c r="C262" s="16">
        <f t="shared" si="37"/>
        <v>0.1182300736318517</v>
      </c>
      <c r="D262" s="16">
        <f t="shared" si="38"/>
        <v>0.14539339745373137</v>
      </c>
      <c r="E262" s="35">
        <f t="shared" si="39"/>
        <v>0.37484964569924267</v>
      </c>
    </row>
    <row r="263" spans="1:5" x14ac:dyDescent="0.3">
      <c r="A263" s="21">
        <v>15</v>
      </c>
      <c r="B263" s="16">
        <f t="shared" si="36"/>
        <v>0.18003963150895574</v>
      </c>
      <c r="C263" s="16">
        <f t="shared" si="37"/>
        <v>0.11764825160384294</v>
      </c>
      <c r="D263" s="16">
        <f t="shared" si="38"/>
        <v>9.6511995722466978E-2</v>
      </c>
      <c r="E263" s="35">
        <f t="shared" si="39"/>
        <v>0.39419987883526569</v>
      </c>
    </row>
    <row r="264" spans="1:5" x14ac:dyDescent="0.3">
      <c r="A264" s="21">
        <v>16</v>
      </c>
      <c r="B264" s="16">
        <f t="shared" si="36"/>
        <v>0.39757064877341092</v>
      </c>
      <c r="C264" s="16">
        <f t="shared" si="37"/>
        <v>8.0790127999380568E-2</v>
      </c>
      <c r="D264" s="16">
        <f t="shared" si="38"/>
        <v>4.0459293190684212E-3</v>
      </c>
      <c r="E264" s="35">
        <f t="shared" si="39"/>
        <v>0.48240670609185993</v>
      </c>
    </row>
    <row r="265" spans="1:5" x14ac:dyDescent="0.3">
      <c r="A265" s="21">
        <v>17</v>
      </c>
      <c r="B265" s="16">
        <f t="shared" si="36"/>
        <v>0.43505128614032595</v>
      </c>
      <c r="C265" s="16">
        <f t="shared" si="37"/>
        <v>0.10541110852254235</v>
      </c>
      <c r="D265" s="16">
        <f t="shared" si="38"/>
        <v>3.2185732672887379E-2</v>
      </c>
      <c r="E265" s="35">
        <f t="shared" si="39"/>
        <v>0.57264812733575565</v>
      </c>
    </row>
    <row r="266" spans="1:5" x14ac:dyDescent="0.3">
      <c r="A266" s="21">
        <v>18</v>
      </c>
      <c r="B266" s="16">
        <f t="shared" si="36"/>
        <v>0.23940527314745619</v>
      </c>
      <c r="C266" s="16">
        <f t="shared" si="37"/>
        <v>0.10716111380016537</v>
      </c>
      <c r="D266" s="16">
        <f t="shared" si="38"/>
        <v>4.4509197118029954E-2</v>
      </c>
      <c r="E266" s="35">
        <f t="shared" si="39"/>
        <v>0.39107558406565152</v>
      </c>
    </row>
    <row r="267" spans="1:5" x14ac:dyDescent="0.3">
      <c r="A267" s="21">
        <v>19</v>
      </c>
      <c r="B267" s="16">
        <f t="shared" si="36"/>
        <v>4.4638048483253813E-3</v>
      </c>
      <c r="C267" s="16">
        <f t="shared" si="37"/>
        <v>5.3724337972758151E-3</v>
      </c>
      <c r="D267" s="16">
        <f t="shared" si="38"/>
        <v>4.173751856751523E-2</v>
      </c>
      <c r="E267" s="35">
        <f t="shared" si="39"/>
        <v>5.1573757213116425E-2</v>
      </c>
    </row>
    <row r="268" spans="1:5" x14ac:dyDescent="0.3">
      <c r="A268" s="21">
        <v>20</v>
      </c>
      <c r="B268" s="16">
        <f t="shared" si="36"/>
        <v>0.2268639917203836</v>
      </c>
      <c r="C268" s="16">
        <f t="shared" si="37"/>
        <v>0.16190542554392484</v>
      </c>
      <c r="D268" s="16">
        <f t="shared" si="38"/>
        <v>0.14771199003059404</v>
      </c>
      <c r="E268" s="35">
        <f t="shared" si="39"/>
        <v>0.53648140729490246</v>
      </c>
    </row>
    <row r="269" spans="1:5" x14ac:dyDescent="0.3">
      <c r="A269" s="21">
        <v>21</v>
      </c>
      <c r="B269" s="16">
        <f t="shared" si="36"/>
        <v>0.29579413812155103</v>
      </c>
      <c r="C269" s="16">
        <f t="shared" si="37"/>
        <v>7.7530756838491574E-2</v>
      </c>
      <c r="D269" s="16">
        <f t="shared" si="38"/>
        <v>5.3391350968888581E-3</v>
      </c>
      <c r="E269" s="35">
        <f t="shared" si="39"/>
        <v>0.3786640300569315</v>
      </c>
    </row>
    <row r="270" spans="1:5" x14ac:dyDescent="0.3">
      <c r="A270" s="21">
        <v>22</v>
      </c>
      <c r="B270" s="16">
        <f t="shared" si="36"/>
        <v>0.41130651213283775</v>
      </c>
      <c r="C270" s="16">
        <f t="shared" si="37"/>
        <v>0.36175779506484151</v>
      </c>
      <c r="D270" s="16">
        <f t="shared" si="38"/>
        <v>0.43195672048827366</v>
      </c>
      <c r="E270" s="35">
        <f t="shared" si="39"/>
        <v>1.205021027685953</v>
      </c>
    </row>
    <row r="271" spans="1:5" x14ac:dyDescent="0.3">
      <c r="A271" s="21">
        <v>23</v>
      </c>
      <c r="B271" s="16">
        <f t="shared" si="36"/>
        <v>0.65480197772186255</v>
      </c>
      <c r="C271" s="16">
        <f t="shared" si="37"/>
        <v>0.5492992579991276</v>
      </c>
      <c r="D271" s="16">
        <f t="shared" si="38"/>
        <v>0.62028288898191775</v>
      </c>
      <c r="E271" s="35">
        <f t="shared" si="39"/>
        <v>1.8243841247029078</v>
      </c>
    </row>
    <row r="272" spans="1:5" x14ac:dyDescent="0.3">
      <c r="A272" s="21">
        <v>24</v>
      </c>
      <c r="B272" s="16">
        <f t="shared" si="36"/>
        <v>0.93802890785717652</v>
      </c>
      <c r="C272" s="16">
        <f t="shared" si="37"/>
        <v>0.78872311746796608</v>
      </c>
      <c r="D272" s="16">
        <f t="shared" si="38"/>
        <v>0.86899301951705532</v>
      </c>
      <c r="E272" s="35">
        <f t="shared" si="39"/>
        <v>2.5957450448421979</v>
      </c>
    </row>
    <row r="273" spans="1:8" x14ac:dyDescent="0.3">
      <c r="A273" s="21">
        <v>25</v>
      </c>
      <c r="B273" s="16">
        <f t="shared" si="36"/>
        <v>1.4960805001411688</v>
      </c>
      <c r="C273" s="16">
        <f t="shared" si="37"/>
        <v>1.24569104821041</v>
      </c>
      <c r="D273" s="16">
        <f t="shared" si="38"/>
        <v>1.3097093605531407</v>
      </c>
      <c r="E273" s="35">
        <f t="shared" si="39"/>
        <v>4.0514809089047192</v>
      </c>
    </row>
    <row r="274" spans="1:8" x14ac:dyDescent="0.3">
      <c r="A274" s="21">
        <v>26</v>
      </c>
      <c r="B274" s="16">
        <f t="shared" si="36"/>
        <v>0.43897347329768621</v>
      </c>
      <c r="C274" s="16">
        <f t="shared" si="37"/>
        <v>0.38542038241174043</v>
      </c>
      <c r="D274" s="16">
        <f t="shared" si="38"/>
        <v>0.45282110434604117</v>
      </c>
      <c r="E274" s="35">
        <f t="shared" si="39"/>
        <v>1.2772149600554679</v>
      </c>
    </row>
    <row r="275" spans="1:8" x14ac:dyDescent="0.3">
      <c r="A275" s="21">
        <v>27</v>
      </c>
      <c r="B275" s="16">
        <f t="shared" si="36"/>
        <v>0.1208661078719229</v>
      </c>
      <c r="C275" s="16">
        <f t="shared" si="37"/>
        <v>0.11181448171394227</v>
      </c>
      <c r="D275" s="16">
        <f t="shared" si="38"/>
        <v>0.17730161066545849</v>
      </c>
      <c r="E275" s="35">
        <f t="shared" si="39"/>
        <v>0.4099822002513237</v>
      </c>
    </row>
    <row r="276" spans="1:8" x14ac:dyDescent="0.3">
      <c r="A276" s="21">
        <v>28</v>
      </c>
      <c r="B276" s="16">
        <f t="shared" si="36"/>
        <v>0.74002946233101319</v>
      </c>
      <c r="C276" s="16">
        <f t="shared" si="37"/>
        <v>0.64089568052020296</v>
      </c>
      <c r="D276" s="16">
        <f t="shared" si="38"/>
        <v>0.68806147123932571</v>
      </c>
      <c r="E276" s="35">
        <f t="shared" si="39"/>
        <v>2.0689866140905417</v>
      </c>
    </row>
    <row r="277" spans="1:8" x14ac:dyDescent="0.3">
      <c r="A277" s="21">
        <v>29</v>
      </c>
      <c r="B277" s="16">
        <f t="shared" si="36"/>
        <v>0.19152777854593636</v>
      </c>
      <c r="C277" s="16">
        <f t="shared" si="37"/>
        <v>0.1619237200696719</v>
      </c>
      <c r="D277" s="16">
        <f t="shared" si="38"/>
        <v>0.19974470326784932</v>
      </c>
      <c r="E277" s="35">
        <f t="shared" si="39"/>
        <v>0.55319620188345753</v>
      </c>
    </row>
    <row r="278" spans="1:8" x14ac:dyDescent="0.3">
      <c r="A278" s="21">
        <v>30</v>
      </c>
      <c r="B278" s="16">
        <f t="shared" si="36"/>
        <v>0.73371487740757679</v>
      </c>
      <c r="C278" s="16">
        <f t="shared" si="37"/>
        <v>0.62823277208990247</v>
      </c>
      <c r="D278" s="16">
        <f t="shared" si="38"/>
        <v>0.70302582719087769</v>
      </c>
      <c r="E278" s="35">
        <f t="shared" si="39"/>
        <v>2.064973476688357</v>
      </c>
    </row>
    <row r="279" spans="1:8" x14ac:dyDescent="0.3">
      <c r="A279" s="65" t="s">
        <v>24</v>
      </c>
      <c r="B279" s="65"/>
      <c r="C279" s="65"/>
      <c r="D279" s="65"/>
      <c r="E279" s="35">
        <f>SUM(E249:E278)</f>
        <v>40.060188914852553</v>
      </c>
    </row>
    <row r="281" spans="1:8" x14ac:dyDescent="0.3">
      <c r="B281" t="s">
        <v>56</v>
      </c>
      <c r="C281" t="s">
        <v>57</v>
      </c>
      <c r="D281" t="s">
        <v>58</v>
      </c>
    </row>
    <row r="282" spans="1:8" ht="15.6" x14ac:dyDescent="0.3">
      <c r="A282" s="21" t="s">
        <v>12</v>
      </c>
      <c r="B282" s="25" t="s">
        <v>42</v>
      </c>
      <c r="C282" s="29" t="s">
        <v>42</v>
      </c>
      <c r="D282" s="33" t="s">
        <v>42</v>
      </c>
      <c r="E282" s="36" t="s">
        <v>24</v>
      </c>
      <c r="F282" s="19" t="s">
        <v>59</v>
      </c>
      <c r="G282" s="19" t="s">
        <v>60</v>
      </c>
      <c r="H282" s="19" t="s">
        <v>61</v>
      </c>
    </row>
    <row r="283" spans="1:8" x14ac:dyDescent="0.3">
      <c r="A283" s="21">
        <v>1</v>
      </c>
      <c r="B283" s="24">
        <f t="shared" ref="B283:B312" si="40">F150</f>
        <v>1.6517305261279314</v>
      </c>
      <c r="C283" s="24">
        <f t="shared" ref="C283:C312" si="41">F183</f>
        <v>12.448533276002051</v>
      </c>
      <c r="D283" s="24">
        <f t="shared" ref="D283:D312" si="42">F216</f>
        <v>9.3323755523837253</v>
      </c>
      <c r="E283" s="24">
        <f>SUM(B283:D283)</f>
        <v>23.432639354513707</v>
      </c>
      <c r="F283" s="37">
        <f>B283/E283</f>
        <v>7.0488454208627899E-2</v>
      </c>
      <c r="G283" s="37">
        <f>C283/E283</f>
        <v>0.53124759390811671</v>
      </c>
      <c r="H283" s="37">
        <f>D283/E283</f>
        <v>0.39826395188325547</v>
      </c>
    </row>
    <row r="284" spans="1:8" x14ac:dyDescent="0.3">
      <c r="A284" s="21">
        <v>2</v>
      </c>
      <c r="B284" s="24">
        <f t="shared" si="40"/>
        <v>1.6240135487691758</v>
      </c>
      <c r="C284" s="24">
        <f t="shared" si="41"/>
        <v>12.585344776904753</v>
      </c>
      <c r="D284" s="24">
        <f t="shared" si="42"/>
        <v>9.4854108833516992</v>
      </c>
      <c r="E284" s="24">
        <f t="shared" ref="E284:E312" si="43">SUM(B284:D284)</f>
        <v>23.69476920902563</v>
      </c>
      <c r="F284" s="37">
        <f t="shared" ref="F284:F312" si="44">B284/E284</f>
        <v>6.8538905546738513E-2</v>
      </c>
      <c r="G284" s="37">
        <f t="shared" ref="G284:G312" si="45">C284/E284</f>
        <v>0.53114443385719246</v>
      </c>
      <c r="H284" s="37">
        <f t="shared" ref="H284:H312" si="46">D284/E284</f>
        <v>0.40031666059606902</v>
      </c>
    </row>
    <row r="285" spans="1:8" x14ac:dyDescent="0.3">
      <c r="A285" s="21">
        <v>3</v>
      </c>
      <c r="B285" s="24">
        <f t="shared" si="40"/>
        <v>2.0262476986334748</v>
      </c>
      <c r="C285" s="24">
        <f t="shared" si="41"/>
        <v>13.771258158479119</v>
      </c>
      <c r="D285" s="24">
        <f t="shared" si="42"/>
        <v>10.517776665577072</v>
      </c>
      <c r="E285" s="24">
        <f t="shared" si="43"/>
        <v>26.315282522689664</v>
      </c>
      <c r="F285" s="37">
        <f t="shared" si="44"/>
        <v>7.6998895865411879E-2</v>
      </c>
      <c r="G285" s="37">
        <f t="shared" si="45"/>
        <v>0.52331789129017381</v>
      </c>
      <c r="H285" s="37">
        <f t="shared" si="46"/>
        <v>0.39968321284441444</v>
      </c>
    </row>
    <row r="286" spans="1:8" x14ac:dyDescent="0.3">
      <c r="A286" s="21">
        <v>4</v>
      </c>
      <c r="B286" s="24">
        <f t="shared" si="40"/>
        <v>1.6900504445251481</v>
      </c>
      <c r="C286" s="24">
        <f t="shared" si="41"/>
        <v>12.770460244284713</v>
      </c>
      <c r="D286" s="24">
        <f t="shared" si="42"/>
        <v>9.6764236762106002</v>
      </c>
      <c r="E286" s="24">
        <f t="shared" si="43"/>
        <v>24.136934365020462</v>
      </c>
      <c r="F286" s="37">
        <f t="shared" si="44"/>
        <v>7.0019266695872925E-2</v>
      </c>
      <c r="G286" s="37">
        <f t="shared" si="45"/>
        <v>0.52908377058819112</v>
      </c>
      <c r="H286" s="37">
        <f t="shared" si="46"/>
        <v>0.40089696271593589</v>
      </c>
    </row>
    <row r="287" spans="1:8" x14ac:dyDescent="0.3">
      <c r="A287" s="21">
        <v>5</v>
      </c>
      <c r="B287" s="24">
        <f t="shared" si="40"/>
        <v>1.7753863736782347</v>
      </c>
      <c r="C287" s="24">
        <f t="shared" si="41"/>
        <v>12.765422919256078</v>
      </c>
      <c r="D287" s="24">
        <f t="shared" si="42"/>
        <v>9.6148781125015947</v>
      </c>
      <c r="E287" s="24">
        <f t="shared" si="43"/>
        <v>24.155687405435906</v>
      </c>
      <c r="F287" s="37">
        <f t="shared" si="44"/>
        <v>7.3497654770888793E-2</v>
      </c>
      <c r="G287" s="37">
        <f t="shared" si="45"/>
        <v>0.52846448560943848</v>
      </c>
      <c r="H287" s="37">
        <f t="shared" si="46"/>
        <v>0.39803785961967275</v>
      </c>
    </row>
    <row r="288" spans="1:8" x14ac:dyDescent="0.3">
      <c r="A288" s="21">
        <v>6</v>
      </c>
      <c r="B288" s="24">
        <f t="shared" si="40"/>
        <v>1.3809445915357892</v>
      </c>
      <c r="C288" s="24">
        <f t="shared" si="41"/>
        <v>10.315100430944291</v>
      </c>
      <c r="D288" s="24">
        <f t="shared" si="42"/>
        <v>7.5393556856860435</v>
      </c>
      <c r="E288" s="24">
        <f t="shared" si="43"/>
        <v>19.235400708166125</v>
      </c>
      <c r="F288" s="37">
        <f t="shared" si="44"/>
        <v>7.1791828643815475E-2</v>
      </c>
      <c r="G288" s="37">
        <f t="shared" si="45"/>
        <v>0.53625607219948146</v>
      </c>
      <c r="H288" s="37">
        <f t="shared" si="46"/>
        <v>0.39195209915670298</v>
      </c>
    </row>
    <row r="289" spans="1:8" x14ac:dyDescent="0.3">
      <c r="A289" s="21">
        <v>7</v>
      </c>
      <c r="B289" s="24">
        <f t="shared" si="40"/>
        <v>1.8949453374309513</v>
      </c>
      <c r="C289" s="24">
        <f t="shared" si="41"/>
        <v>13.3110586824737</v>
      </c>
      <c r="D289" s="24">
        <f t="shared" si="42"/>
        <v>10.129785681636378</v>
      </c>
      <c r="E289" s="24">
        <f t="shared" si="43"/>
        <v>25.335789701541028</v>
      </c>
      <c r="F289" s="37">
        <f t="shared" si="44"/>
        <v>7.4793221752850789E-2</v>
      </c>
      <c r="G289" s="37">
        <f t="shared" si="45"/>
        <v>0.52538558455369821</v>
      </c>
      <c r="H289" s="37">
        <f t="shared" si="46"/>
        <v>0.39982119369345104</v>
      </c>
    </row>
    <row r="290" spans="1:8" x14ac:dyDescent="0.3">
      <c r="A290" s="21">
        <v>8</v>
      </c>
      <c r="B290" s="24">
        <f t="shared" si="40"/>
        <v>1.410455726783296</v>
      </c>
      <c r="C290" s="24">
        <f t="shared" si="41"/>
        <v>11.939869456873952</v>
      </c>
      <c r="D290" s="24">
        <f t="shared" si="42"/>
        <v>8.8983832250068851</v>
      </c>
      <c r="E290" s="24">
        <f t="shared" si="43"/>
        <v>22.248708408664132</v>
      </c>
      <c r="F290" s="37">
        <f t="shared" si="44"/>
        <v>6.3394948635941209E-2</v>
      </c>
      <c r="G290" s="37">
        <f t="shared" si="45"/>
        <v>0.5366544986595404</v>
      </c>
      <c r="H290" s="37">
        <f t="shared" si="46"/>
        <v>0.39995055270451835</v>
      </c>
    </row>
    <row r="291" spans="1:8" x14ac:dyDescent="0.3">
      <c r="A291" s="21">
        <v>9</v>
      </c>
      <c r="B291" s="24">
        <f t="shared" si="40"/>
        <v>2.2522682101269536</v>
      </c>
      <c r="C291" s="24">
        <f t="shared" si="41"/>
        <v>13.98953489122745</v>
      </c>
      <c r="D291" s="24">
        <f t="shared" si="42"/>
        <v>10.79052100742582</v>
      </c>
      <c r="E291" s="24">
        <f t="shared" si="43"/>
        <v>27.032324108780223</v>
      </c>
      <c r="F291" s="37">
        <f t="shared" si="44"/>
        <v>8.3317594190704697E-2</v>
      </c>
      <c r="G291" s="37">
        <f t="shared" si="45"/>
        <v>0.51751136287551336</v>
      </c>
      <c r="H291" s="37">
        <f t="shared" si="46"/>
        <v>0.39917104293378197</v>
      </c>
    </row>
    <row r="292" spans="1:8" x14ac:dyDescent="0.3">
      <c r="A292" s="21">
        <v>10</v>
      </c>
      <c r="B292" s="24">
        <f t="shared" si="40"/>
        <v>1.4991350401258652</v>
      </c>
      <c r="C292" s="24">
        <f t="shared" si="41"/>
        <v>12.251585073347396</v>
      </c>
      <c r="D292" s="24">
        <f t="shared" si="42"/>
        <v>9.1903173289360698</v>
      </c>
      <c r="E292" s="24">
        <f t="shared" si="43"/>
        <v>22.941037442409332</v>
      </c>
      <c r="F292" s="37">
        <f t="shared" si="44"/>
        <v>6.5347308023416997E-2</v>
      </c>
      <c r="G292" s="37">
        <f t="shared" si="45"/>
        <v>0.53404668834630964</v>
      </c>
      <c r="H292" s="37">
        <f t="shared" si="46"/>
        <v>0.40060600363027338</v>
      </c>
    </row>
    <row r="293" spans="1:8" x14ac:dyDescent="0.3">
      <c r="A293" s="21">
        <v>11</v>
      </c>
      <c r="B293" s="24">
        <f t="shared" si="40"/>
        <v>8.2411432672175913</v>
      </c>
      <c r="C293" s="24">
        <f t="shared" si="41"/>
        <v>0.44096874300557826</v>
      </c>
      <c r="D293" s="24">
        <f t="shared" si="42"/>
        <v>1.2342752029584667</v>
      </c>
      <c r="E293" s="24">
        <f t="shared" si="43"/>
        <v>9.9163872131816362</v>
      </c>
      <c r="F293" s="37">
        <f t="shared" si="44"/>
        <v>0.8310630767083016</v>
      </c>
      <c r="G293" s="37">
        <f t="shared" si="45"/>
        <v>4.4468689405291494E-2</v>
      </c>
      <c r="H293" s="37">
        <f t="shared" si="46"/>
        <v>0.1244682338864069</v>
      </c>
    </row>
    <row r="294" spans="1:8" x14ac:dyDescent="0.3">
      <c r="A294" s="21">
        <v>12</v>
      </c>
      <c r="B294" s="24">
        <f t="shared" si="40"/>
        <v>4.622640642959456</v>
      </c>
      <c r="C294" s="24">
        <f t="shared" si="41"/>
        <v>0.42664682980493079</v>
      </c>
      <c r="D294" s="24">
        <f t="shared" si="42"/>
        <v>0.5074531921673352</v>
      </c>
      <c r="E294" s="24">
        <f t="shared" si="43"/>
        <v>5.5567406649317217</v>
      </c>
      <c r="F294" s="37">
        <f t="shared" si="44"/>
        <v>0.83189785554195128</v>
      </c>
      <c r="G294" s="37">
        <f t="shared" si="45"/>
        <v>7.6780050668456598E-2</v>
      </c>
      <c r="H294" s="37">
        <f t="shared" si="46"/>
        <v>9.1322093789592121E-2</v>
      </c>
    </row>
    <row r="295" spans="1:8" x14ac:dyDescent="0.3">
      <c r="A295" s="21">
        <v>13</v>
      </c>
      <c r="B295" s="24">
        <f t="shared" si="40"/>
        <v>5.4057066682591088</v>
      </c>
      <c r="C295" s="24">
        <f t="shared" si="41"/>
        <v>0.21074109900878923</v>
      </c>
      <c r="D295" s="24">
        <f t="shared" si="42"/>
        <v>0.41040896416402894</v>
      </c>
      <c r="E295" s="24">
        <f t="shared" si="43"/>
        <v>6.026856731431927</v>
      </c>
      <c r="F295" s="37">
        <f t="shared" si="44"/>
        <v>0.89693631508887084</v>
      </c>
      <c r="G295" s="37">
        <f t="shared" si="45"/>
        <v>3.4966999947038571E-2</v>
      </c>
      <c r="H295" s="37">
        <f t="shared" si="46"/>
        <v>6.8096684964090631E-2</v>
      </c>
    </row>
    <row r="296" spans="1:8" x14ac:dyDescent="0.3">
      <c r="A296" s="21">
        <v>14</v>
      </c>
      <c r="B296" s="24">
        <f t="shared" si="40"/>
        <v>7.5353270601968534</v>
      </c>
      <c r="C296" s="24">
        <f t="shared" si="41"/>
        <v>0.4767488485806502</v>
      </c>
      <c r="D296" s="24">
        <f t="shared" si="42"/>
        <v>1.0041381651912975</v>
      </c>
      <c r="E296" s="24">
        <f t="shared" si="43"/>
        <v>9.0162140739688024</v>
      </c>
      <c r="F296" s="37">
        <f t="shared" si="44"/>
        <v>0.83575290009500802</v>
      </c>
      <c r="G296" s="37">
        <f t="shared" si="45"/>
        <v>5.2876833299366474E-2</v>
      </c>
      <c r="H296" s="37">
        <f t="shared" si="46"/>
        <v>0.11137026660562541</v>
      </c>
    </row>
    <row r="297" spans="1:8" x14ac:dyDescent="0.3">
      <c r="A297" s="21">
        <v>15</v>
      </c>
      <c r="B297" s="24">
        <f t="shared" si="40"/>
        <v>5.7047483620111823</v>
      </c>
      <c r="C297" s="24">
        <f t="shared" si="41"/>
        <v>0.54352291860289725</v>
      </c>
      <c r="D297" s="24">
        <f t="shared" si="42"/>
        <v>0.75682502824415843</v>
      </c>
      <c r="E297" s="24">
        <f t="shared" si="43"/>
        <v>7.0050963088582376</v>
      </c>
      <c r="F297" s="37">
        <f t="shared" si="44"/>
        <v>0.81437115358389711</v>
      </c>
      <c r="G297" s="37">
        <f t="shared" si="45"/>
        <v>7.7589642545754831E-2</v>
      </c>
      <c r="H297" s="37">
        <f t="shared" si="46"/>
        <v>0.10803920387034814</v>
      </c>
    </row>
    <row r="298" spans="1:8" x14ac:dyDescent="0.3">
      <c r="A298" s="21">
        <v>16</v>
      </c>
      <c r="B298" s="24">
        <f t="shared" si="40"/>
        <v>3.0151066591543794</v>
      </c>
      <c r="C298" s="24">
        <f t="shared" si="41"/>
        <v>0.39815270658002433</v>
      </c>
      <c r="D298" s="24">
        <f t="shared" si="42"/>
        <v>0.11642493503814053</v>
      </c>
      <c r="E298" s="24">
        <f t="shared" si="43"/>
        <v>3.5296843007725442</v>
      </c>
      <c r="F298" s="37">
        <f t="shared" si="44"/>
        <v>0.85421425890538172</v>
      </c>
      <c r="G298" s="37">
        <f t="shared" si="45"/>
        <v>0.11280122318386389</v>
      </c>
      <c r="H298" s="37">
        <f t="shared" si="46"/>
        <v>3.298451791075438E-2</v>
      </c>
    </row>
    <row r="299" spans="1:8" x14ac:dyDescent="0.3">
      <c r="A299" s="21">
        <v>17</v>
      </c>
      <c r="B299" s="24">
        <f t="shared" si="40"/>
        <v>3.023660385074638</v>
      </c>
      <c r="C299" s="24">
        <f t="shared" si="41"/>
        <v>0.80691834295291665</v>
      </c>
      <c r="D299" s="24">
        <f t="shared" si="42"/>
        <v>0.47888548063041797</v>
      </c>
      <c r="E299" s="24">
        <f t="shared" si="43"/>
        <v>4.3094642086579729</v>
      </c>
      <c r="F299" s="37">
        <f t="shared" si="44"/>
        <v>0.70163255538819014</v>
      </c>
      <c r="G299" s="37">
        <f t="shared" si="45"/>
        <v>0.18724331004577532</v>
      </c>
      <c r="H299" s="37">
        <f t="shared" si="46"/>
        <v>0.11112413456603451</v>
      </c>
    </row>
    <row r="300" spans="1:8" x14ac:dyDescent="0.3">
      <c r="A300" s="21">
        <v>18</v>
      </c>
      <c r="B300" s="24">
        <f t="shared" si="40"/>
        <v>4.1340145121402525</v>
      </c>
      <c r="C300" s="24">
        <f t="shared" si="41"/>
        <v>0.51675635419663279</v>
      </c>
      <c r="D300" s="24">
        <f t="shared" si="42"/>
        <v>0.48170994024588976</v>
      </c>
      <c r="E300" s="24">
        <f t="shared" si="43"/>
        <v>5.1324808065827749</v>
      </c>
      <c r="F300" s="37">
        <f t="shared" si="44"/>
        <v>0.8054612706662404</v>
      </c>
      <c r="G300" s="37">
        <f t="shared" si="45"/>
        <v>0.10068354343066528</v>
      </c>
      <c r="H300" s="37">
        <f t="shared" si="46"/>
        <v>9.3855185903094301E-2</v>
      </c>
    </row>
    <row r="301" spans="1:8" x14ac:dyDescent="0.3">
      <c r="A301" s="21">
        <v>19</v>
      </c>
      <c r="B301" s="24">
        <f t="shared" si="40"/>
        <v>5.5821957778577582</v>
      </c>
      <c r="C301" s="24">
        <f t="shared" si="41"/>
        <v>1.4917725416823936E-2</v>
      </c>
      <c r="D301" s="24">
        <f t="shared" si="42"/>
        <v>0.30224439344184861</v>
      </c>
      <c r="E301" s="24">
        <f t="shared" si="43"/>
        <v>5.8993578967164311</v>
      </c>
      <c r="F301" s="37">
        <f t="shared" si="44"/>
        <v>0.94623785767681523</v>
      </c>
      <c r="G301" s="37">
        <f t="shared" si="45"/>
        <v>2.5287032382163331E-3</v>
      </c>
      <c r="H301" s="37">
        <f t="shared" si="46"/>
        <v>5.1233439084968406E-2</v>
      </c>
    </row>
    <row r="302" spans="1:8" x14ac:dyDescent="0.3">
      <c r="A302" s="21">
        <v>20</v>
      </c>
      <c r="B302" s="24">
        <f t="shared" si="40"/>
        <v>0.81757163875979844</v>
      </c>
      <c r="C302" s="24">
        <f t="shared" si="41"/>
        <v>3.5323085477025922</v>
      </c>
      <c r="D302" s="24">
        <f t="shared" si="42"/>
        <v>2.199633879631012</v>
      </c>
      <c r="E302" s="24">
        <f t="shared" si="43"/>
        <v>6.549514066093403</v>
      </c>
      <c r="F302" s="37">
        <f t="shared" si="44"/>
        <v>0.12482935840879206</v>
      </c>
      <c r="G302" s="37">
        <f t="shared" si="45"/>
        <v>0.53932375929830056</v>
      </c>
      <c r="H302" s="37">
        <f t="shared" si="46"/>
        <v>0.33584688229290732</v>
      </c>
    </row>
    <row r="303" spans="1:8" x14ac:dyDescent="0.3">
      <c r="A303" s="21">
        <v>21</v>
      </c>
      <c r="B303" s="24">
        <f t="shared" si="40"/>
        <v>3.1864467155384535</v>
      </c>
      <c r="C303" s="24">
        <f t="shared" si="41"/>
        <v>0.34455337966808824</v>
      </c>
      <c r="D303" s="24">
        <f t="shared" si="42"/>
        <v>0.10935526216773395</v>
      </c>
      <c r="E303" s="24">
        <f t="shared" si="43"/>
        <v>3.640355357374276</v>
      </c>
      <c r="F303" s="37">
        <f t="shared" si="44"/>
        <v>0.87531199641915758</v>
      </c>
      <c r="G303" s="37">
        <f t="shared" si="45"/>
        <v>9.4648281786591432E-2</v>
      </c>
      <c r="H303" s="37">
        <f t="shared" si="46"/>
        <v>3.0039721794250868E-2</v>
      </c>
    </row>
    <row r="304" spans="1:8" x14ac:dyDescent="0.3">
      <c r="A304" s="21">
        <v>22</v>
      </c>
      <c r="B304" s="24">
        <f t="shared" si="40"/>
        <v>12.931728833252242</v>
      </c>
      <c r="C304" s="24">
        <f t="shared" si="41"/>
        <v>1.7479645736922169</v>
      </c>
      <c r="D304" s="24">
        <f t="shared" si="42"/>
        <v>3.2117972421941752</v>
      </c>
      <c r="E304" s="24">
        <f t="shared" si="43"/>
        <v>17.891490649138635</v>
      </c>
      <c r="F304" s="37">
        <f t="shared" si="44"/>
        <v>0.72278655182232254</v>
      </c>
      <c r="G304" s="37">
        <f t="shared" si="45"/>
        <v>9.7698096149208824E-2</v>
      </c>
      <c r="H304" s="37">
        <f t="shared" si="46"/>
        <v>0.17951535202846852</v>
      </c>
    </row>
    <row r="305" spans="1:8" x14ac:dyDescent="0.3">
      <c r="A305" s="21">
        <v>23</v>
      </c>
      <c r="B305" s="24">
        <f t="shared" si="40"/>
        <v>15.427877354252454</v>
      </c>
      <c r="C305" s="24">
        <f t="shared" si="41"/>
        <v>3.0039996133616849</v>
      </c>
      <c r="D305" s="24">
        <f t="shared" si="42"/>
        <v>4.6212265389046685</v>
      </c>
      <c r="E305" s="24">
        <f t="shared" si="43"/>
        <v>23.053103506518806</v>
      </c>
      <c r="F305" s="37">
        <f t="shared" si="44"/>
        <v>0.66923212095455431</v>
      </c>
      <c r="G305" s="37">
        <f t="shared" si="45"/>
        <v>0.13030781788283879</v>
      </c>
      <c r="H305" s="37">
        <f t="shared" si="46"/>
        <v>0.20046006116260695</v>
      </c>
    </row>
    <row r="306" spans="1:8" x14ac:dyDescent="0.3">
      <c r="A306" s="21">
        <v>24</v>
      </c>
      <c r="B306" s="24">
        <f t="shared" si="40"/>
        <v>19.040678744696493</v>
      </c>
      <c r="C306" s="24">
        <f t="shared" si="41"/>
        <v>4.5688239181015566</v>
      </c>
      <c r="D306" s="24">
        <f t="shared" si="42"/>
        <v>6.6110394482356289</v>
      </c>
      <c r="E306" s="24">
        <f t="shared" si="43"/>
        <v>30.22054211103368</v>
      </c>
      <c r="F306" s="37">
        <f t="shared" si="44"/>
        <v>0.63005748456592514</v>
      </c>
      <c r="G306" s="37">
        <f t="shared" si="45"/>
        <v>0.1511827253566525</v>
      </c>
      <c r="H306" s="37">
        <f t="shared" si="46"/>
        <v>0.21875979007742233</v>
      </c>
    </row>
    <row r="307" spans="1:8" x14ac:dyDescent="0.3">
      <c r="A307" s="21">
        <v>25</v>
      </c>
      <c r="B307" s="24">
        <f t="shared" si="40"/>
        <v>24.287653733583497</v>
      </c>
      <c r="C307" s="24">
        <f t="shared" si="41"/>
        <v>7.976953963650053</v>
      </c>
      <c r="D307" s="24">
        <f t="shared" si="42"/>
        <v>10.297251358143981</v>
      </c>
      <c r="E307" s="24">
        <f t="shared" si="43"/>
        <v>42.561859055377532</v>
      </c>
      <c r="F307" s="37">
        <f t="shared" si="44"/>
        <v>0.57064362959293347</v>
      </c>
      <c r="G307" s="37">
        <f t="shared" si="45"/>
        <v>0.18742024292856152</v>
      </c>
      <c r="H307" s="37">
        <f t="shared" si="46"/>
        <v>0.24193612747850501</v>
      </c>
    </row>
    <row r="308" spans="1:8" x14ac:dyDescent="0.3">
      <c r="A308" s="21">
        <v>26</v>
      </c>
      <c r="B308" s="24">
        <f t="shared" si="40"/>
        <v>13.226688983197484</v>
      </c>
      <c r="C308" s="24">
        <f t="shared" si="41"/>
        <v>1.8862998658411696</v>
      </c>
      <c r="D308" s="24">
        <f t="shared" si="42"/>
        <v>3.3840972473727082</v>
      </c>
      <c r="E308" s="24">
        <f t="shared" si="43"/>
        <v>18.497086096411362</v>
      </c>
      <c r="F308" s="37">
        <f t="shared" si="44"/>
        <v>0.71506879052499017</v>
      </c>
      <c r="G308" s="37">
        <f t="shared" si="45"/>
        <v>0.10197821732619455</v>
      </c>
      <c r="H308" s="37">
        <f t="shared" si="46"/>
        <v>0.18295299214881527</v>
      </c>
    </row>
    <row r="309" spans="1:8" x14ac:dyDescent="0.3">
      <c r="A309" s="21">
        <v>27</v>
      </c>
      <c r="B309" s="24">
        <f t="shared" si="40"/>
        <v>8.5352319588839318</v>
      </c>
      <c r="C309" s="24">
        <f t="shared" si="41"/>
        <v>0.43880325572617107</v>
      </c>
      <c r="D309" s="24">
        <f t="shared" si="42"/>
        <v>1.2527359684364767</v>
      </c>
      <c r="E309" s="24">
        <f t="shared" si="43"/>
        <v>10.22677118304658</v>
      </c>
      <c r="F309" s="37">
        <f t="shared" si="44"/>
        <v>0.83459694229134651</v>
      </c>
      <c r="G309" s="37">
        <f t="shared" si="45"/>
        <v>4.2907311395956209E-2</v>
      </c>
      <c r="H309" s="37">
        <f t="shared" si="46"/>
        <v>0.12249574631269726</v>
      </c>
    </row>
    <row r="310" spans="1:8" x14ac:dyDescent="0.3">
      <c r="A310" s="21">
        <v>28</v>
      </c>
      <c r="B310" s="24">
        <f t="shared" si="40"/>
        <v>16.555551845791236</v>
      </c>
      <c r="C310" s="24">
        <f t="shared" si="41"/>
        <v>3.4764977399084462</v>
      </c>
      <c r="D310" s="24">
        <f t="shared" si="42"/>
        <v>5.3323256260777914</v>
      </c>
      <c r="E310" s="24">
        <f t="shared" si="43"/>
        <v>25.364375211777471</v>
      </c>
      <c r="F310" s="37">
        <f t="shared" si="44"/>
        <v>0.65270883700316717</v>
      </c>
      <c r="G310" s="37">
        <f t="shared" si="45"/>
        <v>0.13706222648426206</v>
      </c>
      <c r="H310" s="37">
        <f t="shared" si="46"/>
        <v>0.21022893651257082</v>
      </c>
    </row>
    <row r="311" spans="1:8" x14ac:dyDescent="0.3">
      <c r="A311" s="21">
        <v>29</v>
      </c>
      <c r="B311" s="24">
        <f t="shared" si="40"/>
        <v>8.6233272200226772</v>
      </c>
      <c r="C311" s="24">
        <f t="shared" si="41"/>
        <v>0.67633453864467707</v>
      </c>
      <c r="D311" s="24">
        <f t="shared" si="42"/>
        <v>1.5270461132247275</v>
      </c>
      <c r="E311" s="24">
        <f t="shared" si="43"/>
        <v>10.826707871892083</v>
      </c>
      <c r="F311" s="37">
        <f t="shared" si="44"/>
        <v>0.79648655178092087</v>
      </c>
      <c r="G311" s="37">
        <f t="shared" si="45"/>
        <v>6.2469085399501079E-2</v>
      </c>
      <c r="H311" s="37">
        <f t="shared" si="46"/>
        <v>0.14104436281957794</v>
      </c>
    </row>
    <row r="312" spans="1:8" x14ac:dyDescent="0.3">
      <c r="A312" s="21">
        <v>30</v>
      </c>
      <c r="B312" s="24">
        <f t="shared" si="40"/>
        <v>16.88640740069965</v>
      </c>
      <c r="C312" s="24">
        <f t="shared" si="41"/>
        <v>3.4437219386362581</v>
      </c>
      <c r="D312" s="24">
        <f t="shared" si="42"/>
        <v>5.2933013501730306</v>
      </c>
      <c r="E312" s="24">
        <f t="shared" si="43"/>
        <v>25.62343068950894</v>
      </c>
      <c r="F312" s="37">
        <f t="shared" si="44"/>
        <v>0.65902211164929958</v>
      </c>
      <c r="G312" s="37">
        <f t="shared" si="45"/>
        <v>0.13439737950649322</v>
      </c>
      <c r="H312" s="37">
        <f t="shared" si="46"/>
        <v>0.20658050884420714</v>
      </c>
    </row>
    <row r="313" spans="1:8" x14ac:dyDescent="0.3">
      <c r="E313" s="34"/>
    </row>
    <row r="315" spans="1:8" x14ac:dyDescent="0.3">
      <c r="A315" t="s">
        <v>62</v>
      </c>
    </row>
    <row r="316" spans="1:8" x14ac:dyDescent="0.3">
      <c r="A316" s="21" t="s">
        <v>12</v>
      </c>
      <c r="B316" s="2" t="s">
        <v>63</v>
      </c>
      <c r="C316" s="2" t="s">
        <v>64</v>
      </c>
      <c r="D316" s="2" t="s">
        <v>65</v>
      </c>
      <c r="F316" s="21" t="s">
        <v>12</v>
      </c>
      <c r="G316" s="2" t="s">
        <v>66</v>
      </c>
    </row>
    <row r="317" spans="1:8" x14ac:dyDescent="0.3">
      <c r="A317" s="21">
        <v>1</v>
      </c>
      <c r="B317" s="48">
        <f t="shared" ref="B317:B346" si="47">F283</f>
        <v>7.0488454208627899E-2</v>
      </c>
      <c r="C317" s="48">
        <f t="shared" ref="C317:C346" si="48">G283</f>
        <v>0.53124759390811671</v>
      </c>
      <c r="D317" s="48">
        <f t="shared" ref="D317:D346" si="49">H283</f>
        <v>0.39826395188325547</v>
      </c>
      <c r="F317" s="21">
        <v>1</v>
      </c>
      <c r="G317" s="21" t="str">
        <f>_xlfn.CONCAT(LEFT($B$384,1),MATCH(MAX(B317:D317),B317:D317,0))</f>
        <v>2</v>
      </c>
    </row>
    <row r="318" spans="1:8" x14ac:dyDescent="0.3">
      <c r="A318" s="21">
        <v>2</v>
      </c>
      <c r="B318" s="48">
        <f t="shared" si="47"/>
        <v>6.8538905546738513E-2</v>
      </c>
      <c r="C318" s="48">
        <f t="shared" si="48"/>
        <v>0.53114443385719246</v>
      </c>
      <c r="D318" s="48">
        <f t="shared" si="49"/>
        <v>0.40031666059606902</v>
      </c>
      <c r="F318" s="21">
        <v>2</v>
      </c>
      <c r="G318" s="21" t="str">
        <f t="shared" ref="G318:G347" si="50">_xlfn.CONCAT(LEFT($B$384,1),MATCH(MAX(B318:D318),B318:D318,0))</f>
        <v>2</v>
      </c>
    </row>
    <row r="319" spans="1:8" x14ac:dyDescent="0.3">
      <c r="A319" s="21">
        <v>3</v>
      </c>
      <c r="B319" s="48">
        <f t="shared" si="47"/>
        <v>7.6998895865411879E-2</v>
      </c>
      <c r="C319" s="48">
        <f t="shared" si="48"/>
        <v>0.52331789129017381</v>
      </c>
      <c r="D319" s="48">
        <f t="shared" si="49"/>
        <v>0.39968321284441444</v>
      </c>
      <c r="F319" s="21">
        <v>3</v>
      </c>
      <c r="G319" s="21" t="str">
        <f t="shared" si="50"/>
        <v>2</v>
      </c>
    </row>
    <row r="320" spans="1:8" x14ac:dyDescent="0.3">
      <c r="A320" s="21">
        <v>4</v>
      </c>
      <c r="B320" s="48">
        <f t="shared" si="47"/>
        <v>7.0019266695872925E-2</v>
      </c>
      <c r="C320" s="48">
        <f t="shared" si="48"/>
        <v>0.52908377058819112</v>
      </c>
      <c r="D320" s="48">
        <f t="shared" si="49"/>
        <v>0.40089696271593589</v>
      </c>
      <c r="F320" s="21">
        <v>4</v>
      </c>
      <c r="G320" s="21" t="str">
        <f t="shared" si="50"/>
        <v>2</v>
      </c>
    </row>
    <row r="321" spans="1:7" x14ac:dyDescent="0.3">
      <c r="A321" s="21">
        <v>5</v>
      </c>
      <c r="B321" s="48">
        <f t="shared" si="47"/>
        <v>7.3497654770888793E-2</v>
      </c>
      <c r="C321" s="48">
        <f t="shared" si="48"/>
        <v>0.52846448560943848</v>
      </c>
      <c r="D321" s="48">
        <f t="shared" si="49"/>
        <v>0.39803785961967275</v>
      </c>
      <c r="F321" s="21">
        <v>5</v>
      </c>
      <c r="G321" s="21" t="str">
        <f t="shared" si="50"/>
        <v>2</v>
      </c>
    </row>
    <row r="322" spans="1:7" x14ac:dyDescent="0.3">
      <c r="A322" s="21">
        <v>6</v>
      </c>
      <c r="B322" s="48">
        <f t="shared" si="47"/>
        <v>7.1791828643815475E-2</v>
      </c>
      <c r="C322" s="48">
        <f t="shared" si="48"/>
        <v>0.53625607219948146</v>
      </c>
      <c r="D322" s="48">
        <f t="shared" si="49"/>
        <v>0.39195209915670298</v>
      </c>
      <c r="F322" s="21">
        <v>6</v>
      </c>
      <c r="G322" s="21" t="str">
        <f t="shared" si="50"/>
        <v>2</v>
      </c>
    </row>
    <row r="323" spans="1:7" x14ac:dyDescent="0.3">
      <c r="A323" s="21">
        <v>7</v>
      </c>
      <c r="B323" s="48">
        <f t="shared" si="47"/>
        <v>7.4793221752850789E-2</v>
      </c>
      <c r="C323" s="48">
        <f t="shared" si="48"/>
        <v>0.52538558455369821</v>
      </c>
      <c r="D323" s="48">
        <f t="shared" si="49"/>
        <v>0.39982119369345104</v>
      </c>
      <c r="F323" s="21">
        <v>7</v>
      </c>
      <c r="G323" s="21" t="str">
        <f t="shared" si="50"/>
        <v>2</v>
      </c>
    </row>
    <row r="324" spans="1:7" x14ac:dyDescent="0.3">
      <c r="A324" s="21">
        <v>8</v>
      </c>
      <c r="B324" s="48">
        <f t="shared" si="47"/>
        <v>6.3394948635941209E-2</v>
      </c>
      <c r="C324" s="48">
        <f t="shared" si="48"/>
        <v>0.5366544986595404</v>
      </c>
      <c r="D324" s="48">
        <f t="shared" si="49"/>
        <v>0.39995055270451835</v>
      </c>
      <c r="F324" s="21">
        <v>8</v>
      </c>
      <c r="G324" s="21" t="str">
        <f t="shared" si="50"/>
        <v>2</v>
      </c>
    </row>
    <row r="325" spans="1:7" x14ac:dyDescent="0.3">
      <c r="A325" s="21">
        <v>9</v>
      </c>
      <c r="B325" s="48">
        <f t="shared" si="47"/>
        <v>8.3317594190704697E-2</v>
      </c>
      <c r="C325" s="48">
        <f t="shared" si="48"/>
        <v>0.51751136287551336</v>
      </c>
      <c r="D325" s="48">
        <f t="shared" si="49"/>
        <v>0.39917104293378197</v>
      </c>
      <c r="F325" s="21">
        <v>9</v>
      </c>
      <c r="G325" s="21" t="str">
        <f t="shared" si="50"/>
        <v>2</v>
      </c>
    </row>
    <row r="326" spans="1:7" x14ac:dyDescent="0.3">
      <c r="A326" s="21">
        <v>10</v>
      </c>
      <c r="B326" s="48">
        <f t="shared" si="47"/>
        <v>6.5347308023416997E-2</v>
      </c>
      <c r="C326" s="48">
        <f t="shared" si="48"/>
        <v>0.53404668834630964</v>
      </c>
      <c r="D326" s="48">
        <f t="shared" si="49"/>
        <v>0.40060600363027338</v>
      </c>
      <c r="F326" s="21">
        <v>10</v>
      </c>
      <c r="G326" s="21" t="str">
        <f t="shared" si="50"/>
        <v>2</v>
      </c>
    </row>
    <row r="327" spans="1:7" x14ac:dyDescent="0.3">
      <c r="A327" s="21">
        <v>11</v>
      </c>
      <c r="B327" s="48">
        <f t="shared" si="47"/>
        <v>0.8310630767083016</v>
      </c>
      <c r="C327" s="48">
        <f t="shared" si="48"/>
        <v>4.4468689405291494E-2</v>
      </c>
      <c r="D327" s="48">
        <f t="shared" si="49"/>
        <v>0.1244682338864069</v>
      </c>
      <c r="F327" s="21">
        <v>11</v>
      </c>
      <c r="G327" s="21" t="str">
        <f t="shared" si="50"/>
        <v>1</v>
      </c>
    </row>
    <row r="328" spans="1:7" x14ac:dyDescent="0.3">
      <c r="A328" s="21">
        <v>12</v>
      </c>
      <c r="B328" s="48">
        <f t="shared" si="47"/>
        <v>0.83189785554195128</v>
      </c>
      <c r="C328" s="48">
        <f t="shared" si="48"/>
        <v>7.6780050668456598E-2</v>
      </c>
      <c r="D328" s="48">
        <f t="shared" si="49"/>
        <v>9.1322093789592121E-2</v>
      </c>
      <c r="F328" s="21">
        <v>12</v>
      </c>
      <c r="G328" s="21" t="str">
        <f t="shared" si="50"/>
        <v>1</v>
      </c>
    </row>
    <row r="329" spans="1:7" x14ac:dyDescent="0.3">
      <c r="A329" s="21">
        <v>13</v>
      </c>
      <c r="B329" s="48">
        <f t="shared" si="47"/>
        <v>0.89693631508887084</v>
      </c>
      <c r="C329" s="48">
        <f t="shared" si="48"/>
        <v>3.4966999947038571E-2</v>
      </c>
      <c r="D329" s="48">
        <f t="shared" si="49"/>
        <v>6.8096684964090631E-2</v>
      </c>
      <c r="F329" s="21">
        <v>13</v>
      </c>
      <c r="G329" s="21" t="str">
        <f t="shared" si="50"/>
        <v>1</v>
      </c>
    </row>
    <row r="330" spans="1:7" x14ac:dyDescent="0.3">
      <c r="A330" s="21">
        <v>14</v>
      </c>
      <c r="B330" s="48">
        <f t="shared" si="47"/>
        <v>0.83575290009500802</v>
      </c>
      <c r="C330" s="48">
        <f t="shared" si="48"/>
        <v>5.2876833299366474E-2</v>
      </c>
      <c r="D330" s="48">
        <f t="shared" si="49"/>
        <v>0.11137026660562541</v>
      </c>
      <c r="F330" s="21">
        <v>14</v>
      </c>
      <c r="G330" s="21" t="str">
        <f t="shared" si="50"/>
        <v>1</v>
      </c>
    </row>
    <row r="331" spans="1:7" x14ac:dyDescent="0.3">
      <c r="A331" s="21">
        <v>15</v>
      </c>
      <c r="B331" s="48">
        <f t="shared" si="47"/>
        <v>0.81437115358389711</v>
      </c>
      <c r="C331" s="48">
        <f t="shared" si="48"/>
        <v>7.7589642545754831E-2</v>
      </c>
      <c r="D331" s="48">
        <f t="shared" si="49"/>
        <v>0.10803920387034814</v>
      </c>
      <c r="F331" s="21">
        <v>15</v>
      </c>
      <c r="G331" s="21" t="str">
        <f t="shared" si="50"/>
        <v>1</v>
      </c>
    </row>
    <row r="332" spans="1:7" x14ac:dyDescent="0.3">
      <c r="A332" s="21">
        <v>16</v>
      </c>
      <c r="B332" s="48">
        <f t="shared" si="47"/>
        <v>0.85421425890538172</v>
      </c>
      <c r="C332" s="48">
        <f t="shared" si="48"/>
        <v>0.11280122318386389</v>
      </c>
      <c r="D332" s="48">
        <f t="shared" si="49"/>
        <v>3.298451791075438E-2</v>
      </c>
      <c r="F332" s="21">
        <v>16</v>
      </c>
      <c r="G332" s="21" t="str">
        <f t="shared" si="50"/>
        <v>1</v>
      </c>
    </row>
    <row r="333" spans="1:7" x14ac:dyDescent="0.3">
      <c r="A333" s="21">
        <v>17</v>
      </c>
      <c r="B333" s="48">
        <f t="shared" si="47"/>
        <v>0.70163255538819014</v>
      </c>
      <c r="C333" s="48">
        <f t="shared" si="48"/>
        <v>0.18724331004577532</v>
      </c>
      <c r="D333" s="48">
        <f t="shared" si="49"/>
        <v>0.11112413456603451</v>
      </c>
      <c r="F333" s="21">
        <v>17</v>
      </c>
      <c r="G333" s="21" t="str">
        <f t="shared" si="50"/>
        <v>1</v>
      </c>
    </row>
    <row r="334" spans="1:7" x14ac:dyDescent="0.3">
      <c r="A334" s="21">
        <v>18</v>
      </c>
      <c r="B334" s="48">
        <f t="shared" si="47"/>
        <v>0.8054612706662404</v>
      </c>
      <c r="C334" s="48">
        <f t="shared" si="48"/>
        <v>0.10068354343066528</v>
      </c>
      <c r="D334" s="48">
        <f t="shared" si="49"/>
        <v>9.3855185903094301E-2</v>
      </c>
      <c r="F334" s="21">
        <v>18</v>
      </c>
      <c r="G334" s="21" t="str">
        <f t="shared" si="50"/>
        <v>1</v>
      </c>
    </row>
    <row r="335" spans="1:7" x14ac:dyDescent="0.3">
      <c r="A335" s="21">
        <v>19</v>
      </c>
      <c r="B335" s="48">
        <f t="shared" si="47"/>
        <v>0.94623785767681523</v>
      </c>
      <c r="C335" s="48">
        <f t="shared" si="48"/>
        <v>2.5287032382163331E-3</v>
      </c>
      <c r="D335" s="48">
        <f t="shared" si="49"/>
        <v>5.1233439084968406E-2</v>
      </c>
      <c r="F335" s="21">
        <v>19</v>
      </c>
      <c r="G335" s="21" t="str">
        <f t="shared" si="50"/>
        <v>1</v>
      </c>
    </row>
    <row r="336" spans="1:7" x14ac:dyDescent="0.3">
      <c r="A336" s="21">
        <v>20</v>
      </c>
      <c r="B336" s="48">
        <f t="shared" si="47"/>
        <v>0.12482935840879206</v>
      </c>
      <c r="C336" s="48">
        <f t="shared" si="48"/>
        <v>0.53932375929830056</v>
      </c>
      <c r="D336" s="48">
        <f t="shared" si="49"/>
        <v>0.33584688229290732</v>
      </c>
      <c r="F336" s="21">
        <v>20</v>
      </c>
      <c r="G336" s="21" t="str">
        <f>_xlfn.CONCAT(LEFT($B$384,1),MATCH(MAX(B336:D336),B336:D336,0))</f>
        <v>2</v>
      </c>
    </row>
    <row r="337" spans="1:7" x14ac:dyDescent="0.3">
      <c r="A337" s="21">
        <v>21</v>
      </c>
      <c r="B337" s="48">
        <f t="shared" si="47"/>
        <v>0.87531199641915758</v>
      </c>
      <c r="C337" s="48">
        <f t="shared" si="48"/>
        <v>9.4648281786591432E-2</v>
      </c>
      <c r="D337" s="48">
        <f t="shared" si="49"/>
        <v>3.0039721794250868E-2</v>
      </c>
      <c r="F337" s="21">
        <v>21</v>
      </c>
      <c r="G337" s="21" t="str">
        <f t="shared" si="50"/>
        <v>1</v>
      </c>
    </row>
    <row r="338" spans="1:7" x14ac:dyDescent="0.3">
      <c r="A338" s="21">
        <v>22</v>
      </c>
      <c r="B338" s="48">
        <f t="shared" si="47"/>
        <v>0.72278655182232254</v>
      </c>
      <c r="C338" s="48">
        <f t="shared" si="48"/>
        <v>9.7698096149208824E-2</v>
      </c>
      <c r="D338" s="48">
        <f t="shared" si="49"/>
        <v>0.17951535202846852</v>
      </c>
      <c r="F338" s="21">
        <v>22</v>
      </c>
      <c r="G338" s="21" t="str">
        <f t="shared" si="50"/>
        <v>1</v>
      </c>
    </row>
    <row r="339" spans="1:7" x14ac:dyDescent="0.3">
      <c r="A339" s="21">
        <v>23</v>
      </c>
      <c r="B339" s="48">
        <f t="shared" si="47"/>
        <v>0.66923212095455431</v>
      </c>
      <c r="C339" s="48">
        <f t="shared" si="48"/>
        <v>0.13030781788283879</v>
      </c>
      <c r="D339" s="48">
        <f t="shared" si="49"/>
        <v>0.20046006116260695</v>
      </c>
      <c r="F339" s="21">
        <v>23</v>
      </c>
      <c r="G339" s="21" t="str">
        <f t="shared" si="50"/>
        <v>1</v>
      </c>
    </row>
    <row r="340" spans="1:7" x14ac:dyDescent="0.3">
      <c r="A340" s="21">
        <v>24</v>
      </c>
      <c r="B340" s="48">
        <f t="shared" si="47"/>
        <v>0.63005748456592514</v>
      </c>
      <c r="C340" s="48">
        <f t="shared" si="48"/>
        <v>0.1511827253566525</v>
      </c>
      <c r="D340" s="48">
        <f t="shared" si="49"/>
        <v>0.21875979007742233</v>
      </c>
      <c r="F340" s="21">
        <v>24</v>
      </c>
      <c r="G340" s="21" t="str">
        <f t="shared" si="50"/>
        <v>1</v>
      </c>
    </row>
    <row r="341" spans="1:7" x14ac:dyDescent="0.3">
      <c r="A341" s="21">
        <v>25</v>
      </c>
      <c r="B341" s="48">
        <f t="shared" si="47"/>
        <v>0.57064362959293347</v>
      </c>
      <c r="C341" s="48">
        <f t="shared" si="48"/>
        <v>0.18742024292856152</v>
      </c>
      <c r="D341" s="48">
        <f t="shared" si="49"/>
        <v>0.24193612747850501</v>
      </c>
      <c r="F341" s="21">
        <v>25</v>
      </c>
      <c r="G341" s="21" t="str">
        <f t="shared" si="50"/>
        <v>1</v>
      </c>
    </row>
    <row r="342" spans="1:7" x14ac:dyDescent="0.3">
      <c r="A342" s="21">
        <v>26</v>
      </c>
      <c r="B342" s="48">
        <f t="shared" si="47"/>
        <v>0.71506879052499017</v>
      </c>
      <c r="C342" s="48">
        <f t="shared" si="48"/>
        <v>0.10197821732619455</v>
      </c>
      <c r="D342" s="48">
        <f t="shared" si="49"/>
        <v>0.18295299214881527</v>
      </c>
      <c r="F342" s="21">
        <v>26</v>
      </c>
      <c r="G342" s="21" t="str">
        <f t="shared" si="50"/>
        <v>1</v>
      </c>
    </row>
    <row r="343" spans="1:7" x14ac:dyDescent="0.3">
      <c r="A343" s="21">
        <v>27</v>
      </c>
      <c r="B343" s="48">
        <f t="shared" si="47"/>
        <v>0.83459694229134651</v>
      </c>
      <c r="C343" s="48">
        <f t="shared" si="48"/>
        <v>4.2907311395956209E-2</v>
      </c>
      <c r="D343" s="48">
        <f t="shared" si="49"/>
        <v>0.12249574631269726</v>
      </c>
      <c r="F343" s="21">
        <v>27</v>
      </c>
      <c r="G343" s="21" t="str">
        <f t="shared" si="50"/>
        <v>1</v>
      </c>
    </row>
    <row r="344" spans="1:7" x14ac:dyDescent="0.3">
      <c r="A344" s="21">
        <v>28</v>
      </c>
      <c r="B344" s="48">
        <f t="shared" si="47"/>
        <v>0.65270883700316717</v>
      </c>
      <c r="C344" s="48">
        <f t="shared" si="48"/>
        <v>0.13706222648426206</v>
      </c>
      <c r="D344" s="48">
        <f t="shared" si="49"/>
        <v>0.21022893651257082</v>
      </c>
      <c r="F344" s="21">
        <v>28</v>
      </c>
      <c r="G344" s="21" t="str">
        <f t="shared" si="50"/>
        <v>1</v>
      </c>
    </row>
    <row r="345" spans="1:7" x14ac:dyDescent="0.3">
      <c r="A345" s="21">
        <v>29</v>
      </c>
      <c r="B345" s="48">
        <f t="shared" si="47"/>
        <v>0.79648655178092087</v>
      </c>
      <c r="C345" s="48">
        <f t="shared" si="48"/>
        <v>6.2469085399501079E-2</v>
      </c>
      <c r="D345" s="48">
        <f t="shared" si="49"/>
        <v>0.14104436281957794</v>
      </c>
      <c r="F345" s="21">
        <v>29</v>
      </c>
      <c r="G345" s="21" t="str">
        <f t="shared" si="50"/>
        <v>1</v>
      </c>
    </row>
    <row r="346" spans="1:7" x14ac:dyDescent="0.3">
      <c r="A346" s="21">
        <v>30</v>
      </c>
      <c r="B346" s="48">
        <f t="shared" si="47"/>
        <v>0.65902211164929958</v>
      </c>
      <c r="C346" s="48">
        <f t="shared" si="48"/>
        <v>0.13439737950649322</v>
      </c>
      <c r="D346" s="48">
        <f t="shared" si="49"/>
        <v>0.20658050884420714</v>
      </c>
      <c r="F346" s="21">
        <v>30</v>
      </c>
      <c r="G346" s="21" t="str">
        <f t="shared" si="50"/>
        <v>1</v>
      </c>
    </row>
    <row r="347" spans="1:7" x14ac:dyDescent="0.3">
      <c r="A347" s="38" t="s">
        <v>67</v>
      </c>
      <c r="B347" s="3">
        <v>3</v>
      </c>
      <c r="C347" s="3">
        <v>4</v>
      </c>
      <c r="D347" s="3">
        <v>6</v>
      </c>
      <c r="F347" s="38" t="s">
        <v>67</v>
      </c>
      <c r="G347" s="21" t="str">
        <f t="shared" si="50"/>
        <v>3</v>
      </c>
    </row>
  </sheetData>
  <mergeCells count="28">
    <mergeCell ref="J34:J35"/>
    <mergeCell ref="K34:K35"/>
    <mergeCell ref="A66:F66"/>
    <mergeCell ref="A70:A71"/>
    <mergeCell ref="B70:B71"/>
    <mergeCell ref="C70:F70"/>
    <mergeCell ref="G70:G71"/>
    <mergeCell ref="H70:H71"/>
    <mergeCell ref="I70:I71"/>
    <mergeCell ref="J70:J71"/>
    <mergeCell ref="A34:A35"/>
    <mergeCell ref="B34:B35"/>
    <mergeCell ref="C34:F34"/>
    <mergeCell ref="G34:G35"/>
    <mergeCell ref="H34:H35"/>
    <mergeCell ref="I34:I35"/>
    <mergeCell ref="A138:F138"/>
    <mergeCell ref="A279:D279"/>
    <mergeCell ref="K70:K71"/>
    <mergeCell ref="A102:F102"/>
    <mergeCell ref="A106:A107"/>
    <mergeCell ref="B106:B107"/>
    <mergeCell ref="C106:F106"/>
    <mergeCell ref="G106:G107"/>
    <mergeCell ref="H106:H107"/>
    <mergeCell ref="I106:I107"/>
    <mergeCell ref="J106:J107"/>
    <mergeCell ref="K106:K10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539B-FE3E-4A3E-B4B8-57673A324D88}">
  <dimension ref="A1:K347"/>
  <sheetViews>
    <sheetView topLeftCell="A82" workbookViewId="0">
      <selection activeCell="G102" sqref="G102"/>
    </sheetView>
  </sheetViews>
  <sheetFormatPr defaultRowHeight="14.4" x14ac:dyDescent="0.3"/>
  <cols>
    <col min="2" max="4" width="9.5546875" bestFit="1" customWidth="1"/>
    <col min="7" max="7" width="10.5546875" customWidth="1"/>
  </cols>
  <sheetData>
    <row r="1" spans="1:4" ht="15.6" x14ac:dyDescent="0.35">
      <c r="A1" s="4" t="s">
        <v>12</v>
      </c>
      <c r="B1" s="5" t="s">
        <v>13</v>
      </c>
      <c r="C1" s="5" t="s">
        <v>14</v>
      </c>
      <c r="D1" s="5" t="s">
        <v>15</v>
      </c>
    </row>
    <row r="2" spans="1:4" x14ac:dyDescent="0.3">
      <c r="A2" s="21">
        <v>1</v>
      </c>
      <c r="B2" s="42">
        <f>'Iterasi 2'!B317</f>
        <v>7.0488454208627899E-2</v>
      </c>
      <c r="C2" s="42">
        <f>'Iterasi 2'!C317</f>
        <v>0.53124759390811671</v>
      </c>
      <c r="D2" s="42">
        <f>'Iterasi 2'!D317</f>
        <v>0.39826395188325547</v>
      </c>
    </row>
    <row r="3" spans="1:4" x14ac:dyDescent="0.3">
      <c r="A3" s="21">
        <v>2</v>
      </c>
      <c r="B3" s="42">
        <f>'Iterasi 2'!B318</f>
        <v>6.8538905546738513E-2</v>
      </c>
      <c r="C3" s="42">
        <f>'Iterasi 2'!C318</f>
        <v>0.53114443385719246</v>
      </c>
      <c r="D3" s="42">
        <f>'Iterasi 2'!D318</f>
        <v>0.40031666059606902</v>
      </c>
    </row>
    <row r="4" spans="1:4" x14ac:dyDescent="0.3">
      <c r="A4" s="21">
        <v>3</v>
      </c>
      <c r="B4" s="42">
        <f>'Iterasi 2'!B319</f>
        <v>7.6998895865411879E-2</v>
      </c>
      <c r="C4" s="42">
        <f>'Iterasi 2'!C319</f>
        <v>0.52331789129017381</v>
      </c>
      <c r="D4" s="42">
        <f>'Iterasi 2'!D319</f>
        <v>0.39968321284441444</v>
      </c>
    </row>
    <row r="5" spans="1:4" x14ac:dyDescent="0.3">
      <c r="A5" s="21">
        <v>4</v>
      </c>
      <c r="B5" s="42">
        <f>'Iterasi 2'!B320</f>
        <v>7.0019266695872925E-2</v>
      </c>
      <c r="C5" s="42">
        <f>'Iterasi 2'!C320</f>
        <v>0.52908377058819112</v>
      </c>
      <c r="D5" s="42">
        <f>'Iterasi 2'!D320</f>
        <v>0.40089696271593589</v>
      </c>
    </row>
    <row r="6" spans="1:4" x14ac:dyDescent="0.3">
      <c r="A6" s="21">
        <v>5</v>
      </c>
      <c r="B6" s="42">
        <f>'Iterasi 2'!B321</f>
        <v>7.3497654770888793E-2</v>
      </c>
      <c r="C6" s="42">
        <f>'Iterasi 2'!C321</f>
        <v>0.52846448560943848</v>
      </c>
      <c r="D6" s="42">
        <f>'Iterasi 2'!D321</f>
        <v>0.39803785961967275</v>
      </c>
    </row>
    <row r="7" spans="1:4" x14ac:dyDescent="0.3">
      <c r="A7" s="21">
        <v>6</v>
      </c>
      <c r="B7" s="42">
        <f>'Iterasi 2'!B322</f>
        <v>7.1791828643815475E-2</v>
      </c>
      <c r="C7" s="49">
        <f>'Iterasi 2'!C322</f>
        <v>0.53625607219948146</v>
      </c>
      <c r="D7" s="49">
        <f>'Iterasi 2'!D322</f>
        <v>0.39195209915670298</v>
      </c>
    </row>
    <row r="8" spans="1:4" x14ac:dyDescent="0.3">
      <c r="A8" s="21">
        <v>7</v>
      </c>
      <c r="B8" s="42">
        <f>'Iterasi 2'!B323</f>
        <v>7.4793221752850789E-2</v>
      </c>
      <c r="C8" s="49">
        <f>'Iterasi 2'!C323</f>
        <v>0.52538558455369821</v>
      </c>
      <c r="D8" s="49">
        <f>'Iterasi 2'!D323</f>
        <v>0.39982119369345104</v>
      </c>
    </row>
    <row r="9" spans="1:4" x14ac:dyDescent="0.3">
      <c r="A9" s="21">
        <v>8</v>
      </c>
      <c r="B9" s="42">
        <f>'Iterasi 2'!B324</f>
        <v>6.3394948635941209E-2</v>
      </c>
      <c r="C9" s="49">
        <f>'Iterasi 2'!C324</f>
        <v>0.5366544986595404</v>
      </c>
      <c r="D9" s="49">
        <f>'Iterasi 2'!D324</f>
        <v>0.39995055270451835</v>
      </c>
    </row>
    <row r="10" spans="1:4" x14ac:dyDescent="0.3">
      <c r="A10" s="21">
        <v>9</v>
      </c>
      <c r="B10" s="42">
        <f>'Iterasi 2'!B325</f>
        <v>8.3317594190704697E-2</v>
      </c>
      <c r="C10" s="49">
        <f>'Iterasi 2'!C325</f>
        <v>0.51751136287551336</v>
      </c>
      <c r="D10" s="49">
        <f>'Iterasi 2'!D325</f>
        <v>0.39917104293378197</v>
      </c>
    </row>
    <row r="11" spans="1:4" x14ac:dyDescent="0.3">
      <c r="A11" s="21">
        <v>10</v>
      </c>
      <c r="B11" s="49">
        <f>'Iterasi 2'!B326</f>
        <v>6.5347308023416997E-2</v>
      </c>
      <c r="C11" s="49">
        <f>'Iterasi 2'!C326</f>
        <v>0.53404668834630964</v>
      </c>
      <c r="D11" s="49">
        <f>'Iterasi 2'!D326</f>
        <v>0.40060600363027338</v>
      </c>
    </row>
    <row r="12" spans="1:4" x14ac:dyDescent="0.3">
      <c r="A12" s="21">
        <v>11</v>
      </c>
      <c r="B12" s="49">
        <f>'Iterasi 2'!B327</f>
        <v>0.8310630767083016</v>
      </c>
      <c r="C12" s="49">
        <f>'Iterasi 2'!C327</f>
        <v>4.4468689405291494E-2</v>
      </c>
      <c r="D12" s="49">
        <f>'Iterasi 2'!D327</f>
        <v>0.1244682338864069</v>
      </c>
    </row>
    <row r="13" spans="1:4" x14ac:dyDescent="0.3">
      <c r="A13" s="21">
        <v>12</v>
      </c>
      <c r="B13" s="49">
        <f>'Iterasi 2'!B328</f>
        <v>0.83189785554195128</v>
      </c>
      <c r="C13" s="49">
        <f>'Iterasi 2'!C328</f>
        <v>7.6780050668456598E-2</v>
      </c>
      <c r="D13" s="49">
        <f>'Iterasi 2'!D328</f>
        <v>9.1322093789592121E-2</v>
      </c>
    </row>
    <row r="14" spans="1:4" x14ac:dyDescent="0.3">
      <c r="A14" s="21">
        <v>13</v>
      </c>
      <c r="B14" s="49">
        <f>'Iterasi 2'!B329</f>
        <v>0.89693631508887084</v>
      </c>
      <c r="C14" s="49">
        <f>'Iterasi 2'!C329</f>
        <v>3.4966999947038571E-2</v>
      </c>
      <c r="D14" s="49">
        <f>'Iterasi 2'!D329</f>
        <v>6.8096684964090631E-2</v>
      </c>
    </row>
    <row r="15" spans="1:4" x14ac:dyDescent="0.3">
      <c r="A15" s="21">
        <v>14</v>
      </c>
      <c r="B15" s="49">
        <f>'Iterasi 2'!B330</f>
        <v>0.83575290009500802</v>
      </c>
      <c r="C15" s="49">
        <f>'Iterasi 2'!C330</f>
        <v>5.2876833299366474E-2</v>
      </c>
      <c r="D15" s="49">
        <f>'Iterasi 2'!D330</f>
        <v>0.11137026660562541</v>
      </c>
    </row>
    <row r="16" spans="1:4" x14ac:dyDescent="0.3">
      <c r="A16" s="21">
        <v>15</v>
      </c>
      <c r="B16" s="49">
        <f>'Iterasi 2'!B331</f>
        <v>0.81437115358389711</v>
      </c>
      <c r="C16" s="49">
        <f>'Iterasi 2'!C331</f>
        <v>7.7589642545754831E-2</v>
      </c>
      <c r="D16" s="49">
        <f>'Iterasi 2'!D331</f>
        <v>0.10803920387034814</v>
      </c>
    </row>
    <row r="17" spans="1:4" x14ac:dyDescent="0.3">
      <c r="A17" s="21">
        <v>16</v>
      </c>
      <c r="B17" s="49">
        <f>'Iterasi 2'!B332</f>
        <v>0.85421425890538172</v>
      </c>
      <c r="C17" s="49">
        <f>'Iterasi 2'!C332</f>
        <v>0.11280122318386389</v>
      </c>
      <c r="D17" s="49">
        <f>'Iterasi 2'!D332</f>
        <v>3.298451791075438E-2</v>
      </c>
    </row>
    <row r="18" spans="1:4" x14ac:dyDescent="0.3">
      <c r="A18" s="21">
        <v>17</v>
      </c>
      <c r="B18" s="49">
        <f>'Iterasi 2'!B333</f>
        <v>0.70163255538819014</v>
      </c>
      <c r="C18" s="49">
        <f>'Iterasi 2'!C333</f>
        <v>0.18724331004577532</v>
      </c>
      <c r="D18" s="49">
        <f>'Iterasi 2'!D333</f>
        <v>0.11112413456603451</v>
      </c>
    </row>
    <row r="19" spans="1:4" x14ac:dyDescent="0.3">
      <c r="A19" s="21">
        <v>18</v>
      </c>
      <c r="B19" s="49">
        <f>'Iterasi 2'!B334</f>
        <v>0.8054612706662404</v>
      </c>
      <c r="C19" s="49">
        <f>'Iterasi 2'!C334</f>
        <v>0.10068354343066528</v>
      </c>
      <c r="D19" s="49">
        <f>'Iterasi 2'!D334</f>
        <v>9.3855185903094301E-2</v>
      </c>
    </row>
    <row r="20" spans="1:4" x14ac:dyDescent="0.3">
      <c r="A20" s="21">
        <v>19</v>
      </c>
      <c r="B20" s="49">
        <f>'Iterasi 2'!B335</f>
        <v>0.94623785767681523</v>
      </c>
      <c r="C20" s="49">
        <f>'Iterasi 2'!C335</f>
        <v>2.5287032382163331E-3</v>
      </c>
      <c r="D20" s="49">
        <f>'Iterasi 2'!D335</f>
        <v>5.1233439084968406E-2</v>
      </c>
    </row>
    <row r="21" spans="1:4" x14ac:dyDescent="0.3">
      <c r="A21" s="21">
        <v>20</v>
      </c>
      <c r="B21" s="49">
        <f>'Iterasi 2'!B336</f>
        <v>0.12482935840879206</v>
      </c>
      <c r="C21" s="49">
        <f>'Iterasi 2'!C336</f>
        <v>0.53932375929830056</v>
      </c>
      <c r="D21" s="49">
        <f>'Iterasi 2'!D336</f>
        <v>0.33584688229290732</v>
      </c>
    </row>
    <row r="22" spans="1:4" x14ac:dyDescent="0.3">
      <c r="A22" s="21">
        <v>21</v>
      </c>
      <c r="B22" s="49">
        <f>'Iterasi 2'!B337</f>
        <v>0.87531199641915758</v>
      </c>
      <c r="C22" s="49">
        <f>'Iterasi 2'!C337</f>
        <v>9.4648281786591432E-2</v>
      </c>
      <c r="D22" s="49">
        <f>'Iterasi 2'!D337</f>
        <v>3.0039721794250868E-2</v>
      </c>
    </row>
    <row r="23" spans="1:4" x14ac:dyDescent="0.3">
      <c r="A23" s="21">
        <v>22</v>
      </c>
      <c r="B23" s="49">
        <f>'Iterasi 2'!B338</f>
        <v>0.72278655182232254</v>
      </c>
      <c r="C23" s="49">
        <f>'Iterasi 2'!C338</f>
        <v>9.7698096149208824E-2</v>
      </c>
      <c r="D23" s="49">
        <f>'Iterasi 2'!D338</f>
        <v>0.17951535202846852</v>
      </c>
    </row>
    <row r="24" spans="1:4" x14ac:dyDescent="0.3">
      <c r="A24" s="21">
        <v>23</v>
      </c>
      <c r="B24" s="49">
        <f>'Iterasi 2'!B339</f>
        <v>0.66923212095455431</v>
      </c>
      <c r="C24" s="49">
        <f>'Iterasi 2'!C339</f>
        <v>0.13030781788283879</v>
      </c>
      <c r="D24" s="49">
        <f>'Iterasi 2'!D339</f>
        <v>0.20046006116260695</v>
      </c>
    </row>
    <row r="25" spans="1:4" x14ac:dyDescent="0.3">
      <c r="A25" s="21">
        <v>24</v>
      </c>
      <c r="B25" s="49">
        <f>'Iterasi 2'!B340</f>
        <v>0.63005748456592514</v>
      </c>
      <c r="C25" s="49">
        <f>'Iterasi 2'!C340</f>
        <v>0.1511827253566525</v>
      </c>
      <c r="D25" s="49">
        <f>'Iterasi 2'!D340</f>
        <v>0.21875979007742233</v>
      </c>
    </row>
    <row r="26" spans="1:4" x14ac:dyDescent="0.3">
      <c r="A26" s="21">
        <v>25</v>
      </c>
      <c r="B26" s="49">
        <f>'Iterasi 2'!B341</f>
        <v>0.57064362959293347</v>
      </c>
      <c r="C26" s="49">
        <f>'Iterasi 2'!C341</f>
        <v>0.18742024292856152</v>
      </c>
      <c r="D26" s="49">
        <f>'Iterasi 2'!D341</f>
        <v>0.24193612747850501</v>
      </c>
    </row>
    <row r="27" spans="1:4" x14ac:dyDescent="0.3">
      <c r="A27" s="21">
        <v>26</v>
      </c>
      <c r="B27" s="49">
        <f>'Iterasi 2'!B342</f>
        <v>0.71506879052499017</v>
      </c>
      <c r="C27" s="49">
        <f>'Iterasi 2'!C342</f>
        <v>0.10197821732619455</v>
      </c>
      <c r="D27" s="49">
        <f>'Iterasi 2'!D342</f>
        <v>0.18295299214881527</v>
      </c>
    </row>
    <row r="28" spans="1:4" x14ac:dyDescent="0.3">
      <c r="A28" s="21">
        <v>27</v>
      </c>
      <c r="B28" s="49">
        <f>'Iterasi 2'!B343</f>
        <v>0.83459694229134651</v>
      </c>
      <c r="C28" s="49">
        <f>'Iterasi 2'!C343</f>
        <v>4.2907311395956209E-2</v>
      </c>
      <c r="D28" s="49">
        <f>'Iterasi 2'!D343</f>
        <v>0.12249574631269726</v>
      </c>
    </row>
    <row r="29" spans="1:4" x14ac:dyDescent="0.3">
      <c r="A29" s="21">
        <v>28</v>
      </c>
      <c r="B29" s="49">
        <f>'Iterasi 2'!B344</f>
        <v>0.65270883700316717</v>
      </c>
      <c r="C29" s="49">
        <f>'Iterasi 2'!C344</f>
        <v>0.13706222648426206</v>
      </c>
      <c r="D29" s="49">
        <f>'Iterasi 2'!D344</f>
        <v>0.21022893651257082</v>
      </c>
    </row>
    <row r="30" spans="1:4" x14ac:dyDescent="0.3">
      <c r="A30" s="21">
        <v>29</v>
      </c>
      <c r="B30" s="49">
        <f>'Iterasi 2'!B345</f>
        <v>0.79648655178092087</v>
      </c>
      <c r="C30" s="49">
        <f>'Iterasi 2'!C345</f>
        <v>6.2469085399501079E-2</v>
      </c>
      <c r="D30" s="49">
        <f>'Iterasi 2'!D345</f>
        <v>0.14104436281957794</v>
      </c>
    </row>
    <row r="31" spans="1:4" x14ac:dyDescent="0.3">
      <c r="A31" s="21">
        <v>30</v>
      </c>
      <c r="B31" s="49">
        <f>'Iterasi 2'!B346</f>
        <v>0.65902211164929958</v>
      </c>
      <c r="C31" s="49">
        <f>'Iterasi 2'!C346</f>
        <v>0.13439737950649322</v>
      </c>
      <c r="D31" s="49">
        <f>'Iterasi 2'!D346</f>
        <v>0.20658050884420714</v>
      </c>
    </row>
    <row r="32" spans="1:4" x14ac:dyDescent="0.3">
      <c r="A32" s="50"/>
      <c r="B32" s="45"/>
      <c r="C32" s="45"/>
      <c r="D32" s="45"/>
    </row>
    <row r="33" spans="1:11" x14ac:dyDescent="0.3">
      <c r="A33" t="s">
        <v>16</v>
      </c>
      <c r="B33" s="45"/>
      <c r="C33" s="45"/>
      <c r="D33" s="45"/>
    </row>
    <row r="34" spans="1:11" ht="15.6" x14ac:dyDescent="0.3">
      <c r="A34" s="59" t="s">
        <v>12</v>
      </c>
      <c r="B34" s="59" t="s">
        <v>17</v>
      </c>
      <c r="C34" s="59" t="s">
        <v>18</v>
      </c>
      <c r="D34" s="59"/>
      <c r="E34" s="59"/>
      <c r="F34" s="59"/>
      <c r="G34" s="56" t="s">
        <v>19</v>
      </c>
      <c r="H34" s="56" t="s">
        <v>20</v>
      </c>
      <c r="I34" s="56" t="s">
        <v>21</v>
      </c>
      <c r="J34" s="56" t="s">
        <v>22</v>
      </c>
      <c r="K34" s="56" t="s">
        <v>23</v>
      </c>
    </row>
    <row r="35" spans="1:11" x14ac:dyDescent="0.3">
      <c r="A35" s="59"/>
      <c r="B35" s="59"/>
      <c r="C35" s="21">
        <v>1</v>
      </c>
      <c r="D35" s="21">
        <v>2</v>
      </c>
      <c r="E35" s="21">
        <v>3</v>
      </c>
      <c r="F35" s="9">
        <v>4</v>
      </c>
      <c r="G35" s="57"/>
      <c r="H35" s="57"/>
      <c r="I35" s="57"/>
      <c r="J35" s="57"/>
      <c r="K35" s="57"/>
    </row>
    <row r="36" spans="1:11" x14ac:dyDescent="0.3">
      <c r="A36" s="21">
        <v>1</v>
      </c>
      <c r="B36" s="7">
        <f t="shared" ref="B36:B65" si="0">B2</f>
        <v>7.0488454208627899E-2</v>
      </c>
      <c r="C36" s="10">
        <f>Iterasi1!B4</f>
        <v>5.0999999999999996</v>
      </c>
      <c r="D36" s="10">
        <f>Iterasi1!C4</f>
        <v>3.5</v>
      </c>
      <c r="E36" s="10">
        <f>Iterasi1!D4</f>
        <v>1.4</v>
      </c>
      <c r="F36" s="10">
        <f>Iterasi1!E4</f>
        <v>0.2</v>
      </c>
      <c r="G36" s="16">
        <f>B36^Iterasi1!$H$7</f>
        <v>4.9686221767218323E-3</v>
      </c>
      <c r="H36" s="16">
        <f>G36*C36</f>
        <v>2.5339973101281343E-2</v>
      </c>
      <c r="I36" s="16">
        <f>G36*D36</f>
        <v>1.7390177618526414E-2</v>
      </c>
      <c r="J36" s="16">
        <f>G36*E36</f>
        <v>6.9560710474105645E-3</v>
      </c>
      <c r="K36" s="16">
        <f>G36*F36</f>
        <v>9.9372443534436654E-4</v>
      </c>
    </row>
    <row r="37" spans="1:11" x14ac:dyDescent="0.3">
      <c r="A37" s="21">
        <v>2</v>
      </c>
      <c r="B37" s="7">
        <f t="shared" si="0"/>
        <v>6.8538905546738513E-2</v>
      </c>
      <c r="C37" s="10">
        <f>Iterasi1!B5</f>
        <v>4.9000000000000004</v>
      </c>
      <c r="D37" s="10">
        <f>Iterasi1!C5</f>
        <v>3</v>
      </c>
      <c r="E37" s="10">
        <f>Iterasi1!D5</f>
        <v>1.4</v>
      </c>
      <c r="F37" s="10">
        <f>Iterasi1!E5</f>
        <v>0.2</v>
      </c>
      <c r="G37" s="16">
        <f>B37^Iterasi1!$H$7</f>
        <v>4.6975815735447431E-3</v>
      </c>
      <c r="H37" s="16">
        <f t="shared" ref="H37:H65" si="1">G37*C37</f>
        <v>2.3018149710369244E-2</v>
      </c>
      <c r="I37" s="16">
        <f t="shared" ref="I37:I65" si="2">G37*D37</f>
        <v>1.409274472063423E-2</v>
      </c>
      <c r="J37" s="16">
        <f t="shared" ref="J37:J65" si="3">G37*E37</f>
        <v>6.5766142029626403E-3</v>
      </c>
      <c r="K37" s="16">
        <f t="shared" ref="K37:K64" si="4">G37*F37</f>
        <v>9.3951631470894862E-4</v>
      </c>
    </row>
    <row r="38" spans="1:11" x14ac:dyDescent="0.3">
      <c r="A38" s="21">
        <v>3</v>
      </c>
      <c r="B38" s="7">
        <f t="shared" si="0"/>
        <v>7.6998895865411879E-2</v>
      </c>
      <c r="C38" s="10">
        <f>Iterasi1!B6</f>
        <v>4.7</v>
      </c>
      <c r="D38" s="10">
        <f>Iterasi1!C6</f>
        <v>3.2</v>
      </c>
      <c r="E38" s="10">
        <f>Iterasi1!D6</f>
        <v>1.3</v>
      </c>
      <c r="F38" s="10">
        <f>Iterasi1!E6</f>
        <v>0.2</v>
      </c>
      <c r="G38" s="16">
        <f>B38^Iterasi1!$H$7</f>
        <v>5.9288299644925423E-3</v>
      </c>
      <c r="H38" s="16">
        <f t="shared" si="1"/>
        <v>2.786550083311495E-2</v>
      </c>
      <c r="I38" s="16">
        <f t="shared" si="2"/>
        <v>1.8972255886376136E-2</v>
      </c>
      <c r="J38" s="16">
        <f t="shared" si="3"/>
        <v>7.7074789538403056E-3</v>
      </c>
      <c r="K38" s="16">
        <f t="shared" si="4"/>
        <v>1.1857659928985085E-3</v>
      </c>
    </row>
    <row r="39" spans="1:11" x14ac:dyDescent="0.3">
      <c r="A39" s="21">
        <v>4</v>
      </c>
      <c r="B39" s="7">
        <f t="shared" si="0"/>
        <v>7.0019266695872925E-2</v>
      </c>
      <c r="C39" s="10">
        <f>Iterasi1!B7</f>
        <v>4.5999999999999996</v>
      </c>
      <c r="D39" s="10">
        <f>Iterasi1!C7</f>
        <v>3.1</v>
      </c>
      <c r="E39" s="10">
        <f>Iterasi1!D7</f>
        <v>1.5</v>
      </c>
      <c r="F39" s="10">
        <f>Iterasi1!E7</f>
        <v>0.2</v>
      </c>
      <c r="G39" s="16">
        <f>B39^Iterasi1!$H$7</f>
        <v>4.902697708627779E-3</v>
      </c>
      <c r="H39" s="16">
        <f t="shared" si="1"/>
        <v>2.255240945968778E-2</v>
      </c>
      <c r="I39" s="16">
        <f t="shared" si="2"/>
        <v>1.5198362896746115E-2</v>
      </c>
      <c r="J39" s="16">
        <f t="shared" si="3"/>
        <v>7.3540465629416685E-3</v>
      </c>
      <c r="K39" s="16">
        <f t="shared" si="4"/>
        <v>9.805395417255558E-4</v>
      </c>
    </row>
    <row r="40" spans="1:11" x14ac:dyDescent="0.3">
      <c r="A40" s="21">
        <v>5</v>
      </c>
      <c r="B40" s="7">
        <f t="shared" si="0"/>
        <v>7.3497654770888793E-2</v>
      </c>
      <c r="C40" s="10">
        <f>Iterasi1!B8</f>
        <v>5</v>
      </c>
      <c r="D40" s="10">
        <f>Iterasi1!C8</f>
        <v>3.6</v>
      </c>
      <c r="E40" s="10">
        <f>Iterasi1!D8</f>
        <v>1.4</v>
      </c>
      <c r="F40" s="10">
        <f>Iterasi1!E8</f>
        <v>0.2</v>
      </c>
      <c r="G40" s="16">
        <f>B40^Iterasi1!$H$7</f>
        <v>5.4019052568207524E-3</v>
      </c>
      <c r="H40" s="16">
        <f t="shared" si="1"/>
        <v>2.700952628410376E-2</v>
      </c>
      <c r="I40" s="16">
        <f t="shared" si="2"/>
        <v>1.9446858924554708E-2</v>
      </c>
      <c r="J40" s="16">
        <f t="shared" si="3"/>
        <v>7.5626673595490532E-3</v>
      </c>
      <c r="K40" s="16">
        <f t="shared" si="4"/>
        <v>1.0803810513641506E-3</v>
      </c>
    </row>
    <row r="41" spans="1:11" x14ac:dyDescent="0.3">
      <c r="A41" s="21">
        <v>6</v>
      </c>
      <c r="B41" s="7">
        <f t="shared" si="0"/>
        <v>7.1791828643815475E-2</v>
      </c>
      <c r="C41" s="10">
        <f>Iterasi1!B9</f>
        <v>5.4</v>
      </c>
      <c r="D41" s="10">
        <f>Iterasi1!C9</f>
        <v>3.9</v>
      </c>
      <c r="E41" s="10">
        <f>Iterasi1!D9</f>
        <v>1.7</v>
      </c>
      <c r="F41" s="10">
        <f>Iterasi1!E9</f>
        <v>0.4</v>
      </c>
      <c r="G41" s="16">
        <f>B41^Iterasi1!$H$7</f>
        <v>5.1540666600229639E-3</v>
      </c>
      <c r="H41" s="16">
        <f t="shared" si="1"/>
        <v>2.7831959964124006E-2</v>
      </c>
      <c r="I41" s="16">
        <f t="shared" si="2"/>
        <v>2.0100859974089558E-2</v>
      </c>
      <c r="J41" s="16">
        <f t="shared" si="3"/>
        <v>8.7619133220390392E-3</v>
      </c>
      <c r="K41" s="16">
        <f t="shared" si="4"/>
        <v>2.0616266640091857E-3</v>
      </c>
    </row>
    <row r="42" spans="1:11" x14ac:dyDescent="0.3">
      <c r="A42" s="21">
        <v>7</v>
      </c>
      <c r="B42" s="7">
        <f t="shared" si="0"/>
        <v>7.4793221752850789E-2</v>
      </c>
      <c r="C42" s="10">
        <f>Iterasi1!B10</f>
        <v>4.5999999999999996</v>
      </c>
      <c r="D42" s="10">
        <f>Iterasi1!C10</f>
        <v>3.4</v>
      </c>
      <c r="E42" s="10">
        <f>Iterasi1!D10</f>
        <v>1.4</v>
      </c>
      <c r="F42" s="10">
        <f>Iterasi1!E10</f>
        <v>0.3</v>
      </c>
      <c r="G42" s="16">
        <f>B42^Iterasi1!$H$7</f>
        <v>5.5940260201711124E-3</v>
      </c>
      <c r="H42" s="16">
        <f t="shared" si="1"/>
        <v>2.5732519692787115E-2</v>
      </c>
      <c r="I42" s="16">
        <f t="shared" si="2"/>
        <v>1.9019688468581781E-2</v>
      </c>
      <c r="J42" s="16">
        <f t="shared" si="3"/>
        <v>7.8316364282395561E-3</v>
      </c>
      <c r="K42" s="16">
        <f t="shared" si="4"/>
        <v>1.6782078060513337E-3</v>
      </c>
    </row>
    <row r="43" spans="1:11" x14ac:dyDescent="0.3">
      <c r="A43" s="21">
        <v>8</v>
      </c>
      <c r="B43" s="7">
        <f t="shared" si="0"/>
        <v>6.3394948635941209E-2</v>
      </c>
      <c r="C43" s="10">
        <f>Iterasi1!B11</f>
        <v>5</v>
      </c>
      <c r="D43" s="10">
        <f>Iterasi1!C11</f>
        <v>3.4</v>
      </c>
      <c r="E43" s="10">
        <f>Iterasi1!D11</f>
        <v>1.5</v>
      </c>
      <c r="F43" s="10">
        <f>Iterasi1!E11</f>
        <v>0.2</v>
      </c>
      <c r="G43" s="16">
        <f>B43^Iterasi1!$H$7</f>
        <v>4.0189195125536238E-3</v>
      </c>
      <c r="H43" s="16">
        <f t="shared" si="1"/>
        <v>2.0094597562768119E-2</v>
      </c>
      <c r="I43" s="16">
        <f t="shared" si="2"/>
        <v>1.3664326342682321E-2</v>
      </c>
      <c r="J43" s="16">
        <f t="shared" si="3"/>
        <v>6.0283792688304357E-3</v>
      </c>
      <c r="K43" s="16">
        <f t="shared" si="4"/>
        <v>8.0378390251072476E-4</v>
      </c>
    </row>
    <row r="44" spans="1:11" x14ac:dyDescent="0.3">
      <c r="A44" s="21">
        <v>9</v>
      </c>
      <c r="B44" s="7">
        <f t="shared" si="0"/>
        <v>8.3317594190704697E-2</v>
      </c>
      <c r="C44" s="10">
        <f>Iterasi1!B12</f>
        <v>4.4000000000000004</v>
      </c>
      <c r="D44" s="10">
        <f>Iterasi1!C12</f>
        <v>2.9</v>
      </c>
      <c r="E44" s="10">
        <f>Iterasi1!D12</f>
        <v>1.4</v>
      </c>
      <c r="F44" s="10">
        <f>Iterasi1!E12</f>
        <v>0.2</v>
      </c>
      <c r="G44" s="16">
        <f>B44^Iterasi1!$H$7</f>
        <v>6.941821501726949E-3</v>
      </c>
      <c r="H44" s="16">
        <f t="shared" si="1"/>
        <v>3.0544014607598577E-2</v>
      </c>
      <c r="I44" s="16">
        <f t="shared" si="2"/>
        <v>2.0131282355008152E-2</v>
      </c>
      <c r="J44" s="16">
        <f t="shared" si="3"/>
        <v>9.7185501024177282E-3</v>
      </c>
      <c r="K44" s="16">
        <f t="shared" si="4"/>
        <v>1.3883643003453898E-3</v>
      </c>
    </row>
    <row r="45" spans="1:11" x14ac:dyDescent="0.3">
      <c r="A45" s="21">
        <v>10</v>
      </c>
      <c r="B45" s="44">
        <f t="shared" si="0"/>
        <v>6.5347308023416997E-2</v>
      </c>
      <c r="C45" s="10">
        <f>Iterasi1!B13</f>
        <v>4.9000000000000004</v>
      </c>
      <c r="D45" s="10">
        <f>Iterasi1!C13</f>
        <v>3.1</v>
      </c>
      <c r="E45" s="10">
        <f>Iterasi1!D13</f>
        <v>1.5</v>
      </c>
      <c r="F45" s="10">
        <f>Iterasi1!E13</f>
        <v>0.1</v>
      </c>
      <c r="G45" s="16">
        <f>B45^Iterasi1!$H$7</f>
        <v>4.2702706659073393E-3</v>
      </c>
      <c r="H45" s="16">
        <f t="shared" si="1"/>
        <v>2.0924326262945964E-2</v>
      </c>
      <c r="I45" s="16">
        <f t="shared" si="2"/>
        <v>1.3237839064312753E-2</v>
      </c>
      <c r="J45" s="16">
        <f t="shared" si="3"/>
        <v>6.405405998861009E-3</v>
      </c>
      <c r="K45" s="16">
        <f t="shared" si="4"/>
        <v>4.2702706659073397E-4</v>
      </c>
    </row>
    <row r="46" spans="1:11" x14ac:dyDescent="0.3">
      <c r="A46" s="21">
        <v>11</v>
      </c>
      <c r="B46" s="8">
        <f t="shared" si="0"/>
        <v>0.8310630767083016</v>
      </c>
      <c r="C46" s="11">
        <f>Iterasi1!B14</f>
        <v>6</v>
      </c>
      <c r="D46" s="11">
        <f>Iterasi1!C14</f>
        <v>2.7</v>
      </c>
      <c r="E46" s="11">
        <f>Iterasi1!D14</f>
        <v>5.0999999999999996</v>
      </c>
      <c r="F46" s="11">
        <f>Iterasi1!E14</f>
        <v>1.6</v>
      </c>
      <c r="G46" s="16">
        <f>B46^Iterasi1!$H$7</f>
        <v>0.69066583746786836</v>
      </c>
      <c r="H46" s="16">
        <f t="shared" si="1"/>
        <v>4.1439950248072099</v>
      </c>
      <c r="I46" s="16">
        <f t="shared" si="2"/>
        <v>1.8647977611632447</v>
      </c>
      <c r="J46" s="16">
        <f t="shared" si="3"/>
        <v>3.5223957710861282</v>
      </c>
      <c r="K46" s="16">
        <f t="shared" si="4"/>
        <v>1.1050653399485895</v>
      </c>
    </row>
    <row r="47" spans="1:11" x14ac:dyDescent="0.3">
      <c r="A47" s="21">
        <v>12</v>
      </c>
      <c r="B47" s="8">
        <f t="shared" si="0"/>
        <v>0.83189785554195128</v>
      </c>
      <c r="C47" s="11">
        <f>Iterasi1!B15</f>
        <v>5.4</v>
      </c>
      <c r="D47" s="11">
        <f>Iterasi1!C15</f>
        <v>3</v>
      </c>
      <c r="E47" s="11">
        <f>Iterasi1!D15</f>
        <v>4.5</v>
      </c>
      <c r="F47" s="11">
        <f>Iterasi1!E15</f>
        <v>1.5</v>
      </c>
      <c r="G47" s="16">
        <f>B47^Iterasi1!$H$7</f>
        <v>0.69205404205529719</v>
      </c>
      <c r="H47" s="16">
        <f t="shared" si="1"/>
        <v>3.7370918270986051</v>
      </c>
      <c r="I47" s="16">
        <f t="shared" si="2"/>
        <v>2.0761621261658916</v>
      </c>
      <c r="J47" s="16">
        <f t="shared" si="3"/>
        <v>3.1142431892488371</v>
      </c>
      <c r="K47" s="16">
        <f t="shared" si="4"/>
        <v>1.0380810630829458</v>
      </c>
    </row>
    <row r="48" spans="1:11" x14ac:dyDescent="0.3">
      <c r="A48" s="21">
        <v>13</v>
      </c>
      <c r="B48" s="8">
        <f t="shared" si="0"/>
        <v>0.89693631508887084</v>
      </c>
      <c r="C48" s="11">
        <f>Iterasi1!B16</f>
        <v>6</v>
      </c>
      <c r="D48" s="11">
        <f>Iterasi1!C16</f>
        <v>3.4</v>
      </c>
      <c r="E48" s="11">
        <f>Iterasi1!D16</f>
        <v>4.5</v>
      </c>
      <c r="F48" s="11">
        <f>Iterasi1!E16</f>
        <v>1.6</v>
      </c>
      <c r="G48" s="16">
        <f>B48^Iterasi1!$H$7</f>
        <v>0.80449475332520215</v>
      </c>
      <c r="H48" s="16">
        <f t="shared" si="1"/>
        <v>4.8269685199512127</v>
      </c>
      <c r="I48" s="16">
        <f t="shared" si="2"/>
        <v>2.7352821613056872</v>
      </c>
      <c r="J48" s="16">
        <f t="shared" si="3"/>
        <v>3.6202263899634097</v>
      </c>
      <c r="K48" s="16">
        <f t="shared" si="4"/>
        <v>1.2871916053203236</v>
      </c>
    </row>
    <row r="49" spans="1:11" x14ac:dyDescent="0.3">
      <c r="A49" s="21">
        <v>14</v>
      </c>
      <c r="B49" s="8">
        <f t="shared" si="0"/>
        <v>0.83575290009500802</v>
      </c>
      <c r="C49" s="11">
        <f>Iterasi1!B17</f>
        <v>6.7</v>
      </c>
      <c r="D49" s="11">
        <f>Iterasi1!C17</f>
        <v>3.1</v>
      </c>
      <c r="E49" s="11">
        <f>Iterasi1!D17</f>
        <v>4.7</v>
      </c>
      <c r="F49" s="11">
        <f>Iterasi1!E17</f>
        <v>1.5</v>
      </c>
      <c r="G49" s="16">
        <f>B49^Iterasi1!$H$7</f>
        <v>0.69848291001721641</v>
      </c>
      <c r="H49" s="16">
        <f t="shared" si="1"/>
        <v>4.6798354971153504</v>
      </c>
      <c r="I49" s="16">
        <f t="shared" si="2"/>
        <v>2.1652970210533709</v>
      </c>
      <c r="J49" s="16">
        <f t="shared" si="3"/>
        <v>3.2828696770809174</v>
      </c>
      <c r="K49" s="16">
        <f t="shared" si="4"/>
        <v>1.0477243650258246</v>
      </c>
    </row>
    <row r="50" spans="1:11" x14ac:dyDescent="0.3">
      <c r="A50" s="21">
        <v>15</v>
      </c>
      <c r="B50" s="8">
        <f t="shared" si="0"/>
        <v>0.81437115358389711</v>
      </c>
      <c r="C50" s="11">
        <f>Iterasi1!B18</f>
        <v>6.3</v>
      </c>
      <c r="D50" s="11">
        <f>Iterasi1!C18</f>
        <v>2.2999999999999998</v>
      </c>
      <c r="E50" s="11">
        <f>Iterasi1!D18</f>
        <v>4.4000000000000004</v>
      </c>
      <c r="F50" s="11">
        <f>Iterasi1!E18</f>
        <v>1.3</v>
      </c>
      <c r="G50" s="16">
        <f>B50^Iterasi1!$H$7</f>
        <v>0.66320037578956736</v>
      </c>
      <c r="H50" s="16">
        <f t="shared" si="1"/>
        <v>4.1781623674742745</v>
      </c>
      <c r="I50" s="16">
        <f t="shared" si="2"/>
        <v>1.5253608643160048</v>
      </c>
      <c r="J50" s="16">
        <f t="shared" si="3"/>
        <v>2.9180816534740965</v>
      </c>
      <c r="K50" s="16">
        <f t="shared" si="4"/>
        <v>0.86216048852643756</v>
      </c>
    </row>
    <row r="51" spans="1:11" x14ac:dyDescent="0.3">
      <c r="A51" s="21">
        <v>16</v>
      </c>
      <c r="B51" s="8">
        <f t="shared" si="0"/>
        <v>0.85421425890538172</v>
      </c>
      <c r="C51" s="11">
        <f>Iterasi1!B19</f>
        <v>5.6</v>
      </c>
      <c r="D51" s="11">
        <f>Iterasi1!C19</f>
        <v>3</v>
      </c>
      <c r="E51" s="11">
        <f>Iterasi1!D19</f>
        <v>4.0999999999999996</v>
      </c>
      <c r="F51" s="11">
        <f>Iterasi1!E19</f>
        <v>1.3</v>
      </c>
      <c r="G51" s="16">
        <f>B51^Iterasi1!$H$7</f>
        <v>0.72968200011727047</v>
      </c>
      <c r="H51" s="16">
        <f t="shared" si="1"/>
        <v>4.0862192006567142</v>
      </c>
      <c r="I51" s="16">
        <f t="shared" si="2"/>
        <v>2.1890460003518113</v>
      </c>
      <c r="J51" s="16">
        <f t="shared" si="3"/>
        <v>2.9916962004808085</v>
      </c>
      <c r="K51" s="16">
        <f t="shared" si="4"/>
        <v>0.94858660015245166</v>
      </c>
    </row>
    <row r="52" spans="1:11" x14ac:dyDescent="0.3">
      <c r="A52" s="21">
        <v>17</v>
      </c>
      <c r="B52" s="8">
        <f t="shared" si="0"/>
        <v>0.70163255538819014</v>
      </c>
      <c r="C52" s="11">
        <f>Iterasi1!B20</f>
        <v>5.5</v>
      </c>
      <c r="D52" s="11">
        <f>Iterasi1!C20</f>
        <v>2.5</v>
      </c>
      <c r="E52" s="11">
        <f>Iterasi1!D20</f>
        <v>4</v>
      </c>
      <c r="F52" s="11">
        <f>Iterasi1!E20</f>
        <v>1.3</v>
      </c>
      <c r="G52" s="16">
        <f>B52^Iterasi1!$H$7</f>
        <v>0.49228824278056171</v>
      </c>
      <c r="H52" s="16">
        <f t="shared" si="1"/>
        <v>2.7075853352930892</v>
      </c>
      <c r="I52" s="16">
        <f t="shared" si="2"/>
        <v>1.2307206069514043</v>
      </c>
      <c r="J52" s="16">
        <f t="shared" si="3"/>
        <v>1.9691529711222469</v>
      </c>
      <c r="K52" s="16">
        <f t="shared" si="4"/>
        <v>0.63997471561473029</v>
      </c>
    </row>
    <row r="53" spans="1:11" x14ac:dyDescent="0.3">
      <c r="A53" s="21">
        <v>18</v>
      </c>
      <c r="B53" s="8">
        <f t="shared" si="0"/>
        <v>0.8054612706662404</v>
      </c>
      <c r="C53" s="11">
        <f>Iterasi1!B21</f>
        <v>5.5</v>
      </c>
      <c r="D53" s="11">
        <f>Iterasi1!C21</f>
        <v>2.6</v>
      </c>
      <c r="E53" s="11">
        <f>Iterasi1!D21</f>
        <v>4.4000000000000004</v>
      </c>
      <c r="F53" s="11">
        <f>Iterasi1!E21</f>
        <v>1.2</v>
      </c>
      <c r="G53" s="16">
        <f>B53^Iterasi1!$H$7</f>
        <v>0.64876785854327457</v>
      </c>
      <c r="H53" s="16">
        <f t="shared" si="1"/>
        <v>3.5682232219880099</v>
      </c>
      <c r="I53" s="16">
        <f t="shared" si="2"/>
        <v>1.686796432212514</v>
      </c>
      <c r="J53" s="16">
        <f t="shared" si="3"/>
        <v>2.8545785775904085</v>
      </c>
      <c r="K53" s="16">
        <f t="shared" si="4"/>
        <v>0.77852143025192944</v>
      </c>
    </row>
    <row r="54" spans="1:11" x14ac:dyDescent="0.3">
      <c r="A54" s="21">
        <v>19</v>
      </c>
      <c r="B54" s="8">
        <f t="shared" si="0"/>
        <v>0.94623785767681523</v>
      </c>
      <c r="C54" s="11">
        <f>Iterasi1!B22</f>
        <v>6.1</v>
      </c>
      <c r="D54" s="11">
        <f>Iterasi1!C22</f>
        <v>3</v>
      </c>
      <c r="E54" s="11">
        <f>Iterasi1!D22</f>
        <v>4.5999999999999996</v>
      </c>
      <c r="F54" s="11">
        <f>Iterasi1!E22</f>
        <v>1.4</v>
      </c>
      <c r="G54" s="16">
        <f>B54^Iterasi1!$H$7</f>
        <v>0.8953660833008088</v>
      </c>
      <c r="H54" s="16">
        <f t="shared" si="1"/>
        <v>5.4617331081349336</v>
      </c>
      <c r="I54" s="16">
        <f t="shared" si="2"/>
        <v>2.6860982499024262</v>
      </c>
      <c r="J54" s="16">
        <f t="shared" si="3"/>
        <v>4.1186839831837201</v>
      </c>
      <c r="K54" s="16">
        <f t="shared" si="4"/>
        <v>1.2535125166211323</v>
      </c>
    </row>
    <row r="55" spans="1:11" x14ac:dyDescent="0.3">
      <c r="A55" s="21">
        <v>20</v>
      </c>
      <c r="B55" s="8">
        <f t="shared" si="0"/>
        <v>0.12482935840879206</v>
      </c>
      <c r="C55" s="11">
        <f>Iterasi1!B23</f>
        <v>5.0999999999999996</v>
      </c>
      <c r="D55" s="11">
        <f>Iterasi1!C23</f>
        <v>2.5</v>
      </c>
      <c r="E55" s="11">
        <f>Iterasi1!D23</f>
        <v>3</v>
      </c>
      <c r="F55" s="11">
        <f>Iterasi1!E23</f>
        <v>1.1000000000000001</v>
      </c>
      <c r="G55" s="16">
        <f>B55^Iterasi1!$H$7</f>
        <v>1.5582368720750665E-2</v>
      </c>
      <c r="H55" s="16">
        <f t="shared" si="1"/>
        <v>7.9470080475828389E-2</v>
      </c>
      <c r="I55" s="16">
        <f t="shared" si="2"/>
        <v>3.895592180187666E-2</v>
      </c>
      <c r="J55" s="16">
        <f t="shared" si="3"/>
        <v>4.6747106162251993E-2</v>
      </c>
      <c r="K55" s="16">
        <f t="shared" si="4"/>
        <v>1.7140605592825733E-2</v>
      </c>
    </row>
    <row r="56" spans="1:11" x14ac:dyDescent="0.3">
      <c r="A56" s="21">
        <v>21</v>
      </c>
      <c r="B56" s="8">
        <f t="shared" si="0"/>
        <v>0.87531199641915758</v>
      </c>
      <c r="C56" s="11">
        <f>Iterasi1!B24</f>
        <v>5.7</v>
      </c>
      <c r="D56" s="11">
        <f>Iterasi1!C24</f>
        <v>2.8</v>
      </c>
      <c r="E56" s="11">
        <f>Iterasi1!D24</f>
        <v>4.0999999999999996</v>
      </c>
      <c r="F56" s="11">
        <f>Iterasi1!E24</f>
        <v>1.3</v>
      </c>
      <c r="G56" s="16">
        <f>B56^Iterasi1!$H$7</f>
        <v>0.76617109107529136</v>
      </c>
      <c r="H56" s="16">
        <f t="shared" si="1"/>
        <v>4.3671752191291606</v>
      </c>
      <c r="I56" s="16">
        <f t="shared" si="2"/>
        <v>2.1452790550108158</v>
      </c>
      <c r="J56" s="16">
        <f t="shared" si="3"/>
        <v>3.1413014734086944</v>
      </c>
      <c r="K56" s="16">
        <f t="shared" si="4"/>
        <v>0.99602241839787875</v>
      </c>
    </row>
    <row r="57" spans="1:11" x14ac:dyDescent="0.3">
      <c r="A57" s="21">
        <v>22</v>
      </c>
      <c r="B57" s="8">
        <f t="shared" si="0"/>
        <v>0.72278655182232254</v>
      </c>
      <c r="C57" s="10">
        <f>Iterasi1!B25</f>
        <v>6.4</v>
      </c>
      <c r="D57" s="10">
        <f>Iterasi1!C25</f>
        <v>2.8</v>
      </c>
      <c r="E57" s="10">
        <f>Iterasi1!D25</f>
        <v>5.6</v>
      </c>
      <c r="F57" s="10">
        <f>Iterasi1!E25</f>
        <v>2.1</v>
      </c>
      <c r="G57" s="16">
        <f>B57^Iterasi1!$H$7</f>
        <v>0.52242039949520291</v>
      </c>
      <c r="H57" s="16">
        <f t="shared" si="1"/>
        <v>3.3434905567692987</v>
      </c>
      <c r="I57" s="16">
        <f t="shared" si="2"/>
        <v>1.4627771185865681</v>
      </c>
      <c r="J57" s="16">
        <f t="shared" si="3"/>
        <v>2.9255542371731362</v>
      </c>
      <c r="K57" s="16">
        <f t="shared" si="4"/>
        <v>1.0970828389399261</v>
      </c>
    </row>
    <row r="58" spans="1:11" x14ac:dyDescent="0.3">
      <c r="A58" s="21">
        <v>23</v>
      </c>
      <c r="B58" s="8">
        <f t="shared" si="0"/>
        <v>0.66923212095455431</v>
      </c>
      <c r="C58" s="10">
        <f>Iterasi1!B26</f>
        <v>7.2</v>
      </c>
      <c r="D58" s="10">
        <f>Iterasi1!C26</f>
        <v>3</v>
      </c>
      <c r="E58" s="10">
        <f>Iterasi1!D26</f>
        <v>5.8</v>
      </c>
      <c r="F58" s="10">
        <f>Iterasi1!E26</f>
        <v>1.6</v>
      </c>
      <c r="G58" s="16">
        <f>B58^Iterasi1!$H$7</f>
        <v>0.44787163171733119</v>
      </c>
      <c r="H58" s="16">
        <f t="shared" si="1"/>
        <v>3.2246757483647848</v>
      </c>
      <c r="I58" s="16">
        <f t="shared" si="2"/>
        <v>1.3436148951519935</v>
      </c>
      <c r="J58" s="16">
        <f t="shared" si="3"/>
        <v>2.5976554639605207</v>
      </c>
      <c r="K58" s="16">
        <f t="shared" si="4"/>
        <v>0.7165946107477299</v>
      </c>
    </row>
    <row r="59" spans="1:11" x14ac:dyDescent="0.3">
      <c r="A59" s="21">
        <v>24</v>
      </c>
      <c r="B59" s="8">
        <f t="shared" si="0"/>
        <v>0.63005748456592514</v>
      </c>
      <c r="C59" s="10">
        <f>Iterasi1!B27</f>
        <v>7.4</v>
      </c>
      <c r="D59" s="10">
        <f>Iterasi1!C27</f>
        <v>2.8</v>
      </c>
      <c r="E59" s="10">
        <f>Iterasi1!D27</f>
        <v>6.1</v>
      </c>
      <c r="F59" s="10">
        <f>Iterasi1!E27</f>
        <v>1.9</v>
      </c>
      <c r="G59" s="16">
        <f>B59^Iterasi1!$H$7</f>
        <v>0.396972433857541</v>
      </c>
      <c r="H59" s="16">
        <f t="shared" si="1"/>
        <v>2.9375960105458034</v>
      </c>
      <c r="I59" s="16">
        <f t="shared" si="2"/>
        <v>1.1115228148011147</v>
      </c>
      <c r="J59" s="16">
        <f t="shared" si="3"/>
        <v>2.4215318465309998</v>
      </c>
      <c r="K59" s="16">
        <f t="shared" si="4"/>
        <v>0.7542476243293279</v>
      </c>
    </row>
    <row r="60" spans="1:11" x14ac:dyDescent="0.3">
      <c r="A60" s="21">
        <v>25</v>
      </c>
      <c r="B60" s="8">
        <f t="shared" si="0"/>
        <v>0.57064362959293347</v>
      </c>
      <c r="C60" s="10">
        <f>Iterasi1!B28</f>
        <v>7.9</v>
      </c>
      <c r="D60" s="10">
        <f>Iterasi1!C28</f>
        <v>3.8</v>
      </c>
      <c r="E60" s="10">
        <f>Iterasi1!D28</f>
        <v>6.4</v>
      </c>
      <c r="F60" s="10">
        <f>Iterasi1!E28</f>
        <v>2</v>
      </c>
      <c r="G60" s="16">
        <f>B60^Iterasi1!$H$7</f>
        <v>0.32563415199499707</v>
      </c>
      <c r="H60" s="16">
        <f t="shared" si="1"/>
        <v>2.5725098007604768</v>
      </c>
      <c r="I60" s="16">
        <f t="shared" si="2"/>
        <v>1.2374097775809887</v>
      </c>
      <c r="J60" s="16">
        <f t="shared" si="3"/>
        <v>2.0840585727679812</v>
      </c>
      <c r="K60" s="16">
        <f t="shared" si="4"/>
        <v>0.65126830398999414</v>
      </c>
    </row>
    <row r="61" spans="1:11" x14ac:dyDescent="0.3">
      <c r="A61" s="21">
        <v>26</v>
      </c>
      <c r="B61" s="8">
        <f t="shared" si="0"/>
        <v>0.71506879052499017</v>
      </c>
      <c r="C61" s="10">
        <f>Iterasi1!B29</f>
        <v>6.4</v>
      </c>
      <c r="D61" s="10">
        <f>Iterasi1!C29</f>
        <v>2.8</v>
      </c>
      <c r="E61" s="10">
        <f>Iterasi1!D29</f>
        <v>5.6</v>
      </c>
      <c r="F61" s="10">
        <f>Iterasi1!E29</f>
        <v>2.2000000000000002</v>
      </c>
      <c r="G61" s="16">
        <f>B61^Iterasi1!$H$7</f>
        <v>0.5113233751828723</v>
      </c>
      <c r="H61" s="16">
        <f t="shared" si="1"/>
        <v>3.2724696011703829</v>
      </c>
      <c r="I61" s="16">
        <f t="shared" si="2"/>
        <v>1.4317054505120423</v>
      </c>
      <c r="J61" s="16">
        <f t="shared" si="3"/>
        <v>2.8634109010240847</v>
      </c>
      <c r="K61" s="16">
        <f t="shared" si="4"/>
        <v>1.1249114254023191</v>
      </c>
    </row>
    <row r="62" spans="1:11" x14ac:dyDescent="0.3">
      <c r="A62" s="21">
        <v>27</v>
      </c>
      <c r="B62" s="8">
        <f t="shared" si="0"/>
        <v>0.83459694229134651</v>
      </c>
      <c r="C62" s="10">
        <f>Iterasi1!B30</f>
        <v>6.3</v>
      </c>
      <c r="D62" s="10">
        <f>Iterasi1!C30</f>
        <v>2.8</v>
      </c>
      <c r="E62" s="10">
        <f>Iterasi1!D30</f>
        <v>5.0999999999999996</v>
      </c>
      <c r="F62" s="10">
        <f>Iterasi1!E30</f>
        <v>1.5</v>
      </c>
      <c r="G62" s="16">
        <f>B62^Iterasi1!$H$7</f>
        <v>0.69655205608206516</v>
      </c>
      <c r="H62" s="16">
        <f t="shared" si="1"/>
        <v>4.3882779533170106</v>
      </c>
      <c r="I62" s="16">
        <f t="shared" si="2"/>
        <v>1.9503457570297824</v>
      </c>
      <c r="J62" s="16">
        <f t="shared" si="3"/>
        <v>3.552415486018532</v>
      </c>
      <c r="K62" s="16">
        <f t="shared" si="4"/>
        <v>1.0448280841230977</v>
      </c>
    </row>
    <row r="63" spans="1:11" x14ac:dyDescent="0.3">
      <c r="A63" s="21">
        <v>28</v>
      </c>
      <c r="B63" s="8">
        <f t="shared" si="0"/>
        <v>0.65270883700316717</v>
      </c>
      <c r="C63" s="11">
        <f>Iterasi1!B31</f>
        <v>6.3</v>
      </c>
      <c r="D63" s="11">
        <f>Iterasi1!C31</f>
        <v>3.3</v>
      </c>
      <c r="E63" s="11">
        <f>Iterasi1!D31</f>
        <v>6</v>
      </c>
      <c r="F63" s="11">
        <f>Iterasi1!E31</f>
        <v>2.5</v>
      </c>
      <c r="G63" s="16">
        <f>B63^Iterasi1!$H$7</f>
        <v>0.42602882590202706</v>
      </c>
      <c r="H63" s="16">
        <f t="shared" si="1"/>
        <v>2.6839816031827706</v>
      </c>
      <c r="I63" s="16">
        <f t="shared" si="2"/>
        <v>1.4058951254766892</v>
      </c>
      <c r="J63" s="16">
        <f t="shared" si="3"/>
        <v>2.5561729554121624</v>
      </c>
      <c r="K63" s="16">
        <f t="shared" si="4"/>
        <v>1.0650720647550678</v>
      </c>
    </row>
    <row r="64" spans="1:11" x14ac:dyDescent="0.3">
      <c r="A64" s="21">
        <v>29</v>
      </c>
      <c r="B64" s="8">
        <f t="shared" si="0"/>
        <v>0.79648655178092087</v>
      </c>
      <c r="C64" s="11">
        <f>Iterasi1!B32</f>
        <v>5.8</v>
      </c>
      <c r="D64" s="11">
        <f>Iterasi1!C32</f>
        <v>2.7</v>
      </c>
      <c r="E64" s="11">
        <f>Iterasi1!D32</f>
        <v>5.0999999999999996</v>
      </c>
      <c r="F64" s="11">
        <f>Iterasi1!E32</f>
        <v>1.9</v>
      </c>
      <c r="G64" s="16">
        <f>B64^Iterasi1!$H$7</f>
        <v>0.63439082716786155</v>
      </c>
      <c r="H64" s="16">
        <f t="shared" si="1"/>
        <v>3.6794667975735971</v>
      </c>
      <c r="I64" s="16">
        <f t="shared" si="2"/>
        <v>1.7128552333532263</v>
      </c>
      <c r="J64" s="16">
        <f t="shared" si="3"/>
        <v>3.2353932185560939</v>
      </c>
      <c r="K64" s="16">
        <f t="shared" si="4"/>
        <v>1.205342571618937</v>
      </c>
    </row>
    <row r="65" spans="1:11" x14ac:dyDescent="0.3">
      <c r="A65" s="21">
        <v>30</v>
      </c>
      <c r="B65" s="8">
        <f t="shared" si="0"/>
        <v>0.65902211164929958</v>
      </c>
      <c r="C65" s="11">
        <f>Iterasi1!B33</f>
        <v>7.1</v>
      </c>
      <c r="D65" s="11">
        <f>Iterasi1!C33</f>
        <v>3</v>
      </c>
      <c r="E65" s="11">
        <f>Iterasi1!D33</f>
        <v>5.9</v>
      </c>
      <c r="F65" s="11">
        <f>Iterasi1!E33</f>
        <v>2.1</v>
      </c>
      <c r="G65" s="16">
        <f>B65^Iterasi1!$H$7</f>
        <v>0.43431014364270187</v>
      </c>
      <c r="H65" s="16">
        <f t="shared" si="1"/>
        <v>3.0836020198631831</v>
      </c>
      <c r="I65" s="16">
        <f t="shared" si="2"/>
        <v>1.3029304309281056</v>
      </c>
      <c r="J65" s="16">
        <f t="shared" si="3"/>
        <v>2.5624298474919414</v>
      </c>
      <c r="K65" s="16">
        <f>G65*F65</f>
        <v>0.91205130164967396</v>
      </c>
    </row>
    <row r="66" spans="1:11" x14ac:dyDescent="0.3">
      <c r="A66" s="58" t="s">
        <v>24</v>
      </c>
      <c r="B66" s="58"/>
      <c r="C66" s="58"/>
      <c r="D66" s="58"/>
      <c r="E66" s="58"/>
      <c r="F66" s="58"/>
      <c r="G66" s="18">
        <f>SUM(G36:G65)</f>
        <v>11.5441381492763</v>
      </c>
      <c r="H66" s="18">
        <f>SUM(H36:H65)</f>
        <v>71.273442471150474</v>
      </c>
      <c r="I66" s="18">
        <f>SUM(I36:I65)</f>
        <v>33.474107199907074</v>
      </c>
      <c r="J66" s="18">
        <f>SUM(J36:J65)</f>
        <v>56.453502284984069</v>
      </c>
      <c r="K66" s="18">
        <f>SUM(K36:K65)</f>
        <v>18.556918911166687</v>
      </c>
    </row>
    <row r="69" spans="1:11" x14ac:dyDescent="0.3">
      <c r="A69" t="s">
        <v>25</v>
      </c>
    </row>
    <row r="70" spans="1:11" ht="15.6" x14ac:dyDescent="0.3">
      <c r="A70" s="59" t="s">
        <v>12</v>
      </c>
      <c r="B70" s="56" t="s">
        <v>17</v>
      </c>
      <c r="C70" s="59" t="s">
        <v>18</v>
      </c>
      <c r="D70" s="59"/>
      <c r="E70" s="59"/>
      <c r="F70" s="59"/>
      <c r="G70" s="56" t="s">
        <v>26</v>
      </c>
      <c r="H70" s="56" t="s">
        <v>27</v>
      </c>
      <c r="I70" s="56" t="s">
        <v>28</v>
      </c>
      <c r="J70" s="56" t="s">
        <v>29</v>
      </c>
      <c r="K70" s="56" t="s">
        <v>30</v>
      </c>
    </row>
    <row r="71" spans="1:11" x14ac:dyDescent="0.3">
      <c r="A71" s="59"/>
      <c r="B71" s="57"/>
      <c r="C71" s="20">
        <v>1</v>
      </c>
      <c r="D71" s="20">
        <v>2</v>
      </c>
      <c r="E71" s="20">
        <v>3</v>
      </c>
      <c r="F71" s="15">
        <v>4</v>
      </c>
      <c r="G71" s="57"/>
      <c r="H71" s="57"/>
      <c r="I71" s="57"/>
      <c r="J71" s="57"/>
      <c r="K71" s="57"/>
    </row>
    <row r="72" spans="1:11" x14ac:dyDescent="0.3">
      <c r="A72" s="21">
        <v>1</v>
      </c>
      <c r="B72" s="7">
        <f t="shared" ref="B72:B101" si="5">C2</f>
        <v>0.53124759390811671</v>
      </c>
      <c r="C72" s="10">
        <f>Iterasi1!B4</f>
        <v>5.0999999999999996</v>
      </c>
      <c r="D72" s="10">
        <f>Iterasi1!C4</f>
        <v>3.5</v>
      </c>
      <c r="E72" s="10">
        <f>Iterasi1!D4</f>
        <v>1.4</v>
      </c>
      <c r="F72" s="10">
        <f>Iterasi1!E4</f>
        <v>0.2</v>
      </c>
      <c r="G72" s="16">
        <f>B72^Iterasi1!$H$7</f>
        <v>0.28222400603316328</v>
      </c>
      <c r="H72" s="16">
        <f>G72*C72</f>
        <v>1.4393424307691327</v>
      </c>
      <c r="I72" s="16">
        <f>G72*D72</f>
        <v>0.98778402111607144</v>
      </c>
      <c r="J72" s="16">
        <f>G72*E72</f>
        <v>0.39511360844642857</v>
      </c>
      <c r="K72" s="16">
        <f>G72*F72</f>
        <v>5.6444801206632658E-2</v>
      </c>
    </row>
    <row r="73" spans="1:11" x14ac:dyDescent="0.3">
      <c r="A73" s="21">
        <v>2</v>
      </c>
      <c r="B73" s="7">
        <f t="shared" si="5"/>
        <v>0.53114443385719246</v>
      </c>
      <c r="C73" s="10">
        <f>Iterasi1!B5</f>
        <v>4.9000000000000004</v>
      </c>
      <c r="D73" s="10">
        <f>Iterasi1!C5</f>
        <v>3</v>
      </c>
      <c r="E73" s="10">
        <f>Iterasi1!D5</f>
        <v>1.4</v>
      </c>
      <c r="F73" s="10">
        <f>Iterasi1!E5</f>
        <v>0.2</v>
      </c>
      <c r="G73" s="16">
        <f>B73^Iterasi1!$H$7</f>
        <v>0.28211440961747747</v>
      </c>
      <c r="H73" s="16">
        <f t="shared" ref="H73:H101" si="6">G73*C73</f>
        <v>1.3823606071256398</v>
      </c>
      <c r="I73" s="16">
        <f t="shared" ref="I73:I101" si="7">G73*D73</f>
        <v>0.84634322885243241</v>
      </c>
      <c r="J73" s="16">
        <f t="shared" ref="J73:J101" si="8">G73*E73</f>
        <v>0.39496017346446843</v>
      </c>
      <c r="K73" s="16">
        <f t="shared" ref="K73:K101" si="9">G73*F73</f>
        <v>5.6422881923495496E-2</v>
      </c>
    </row>
    <row r="74" spans="1:11" x14ac:dyDescent="0.3">
      <c r="A74" s="21">
        <v>3</v>
      </c>
      <c r="B74" s="7">
        <f t="shared" si="5"/>
        <v>0.52331789129017381</v>
      </c>
      <c r="C74" s="10">
        <f>Iterasi1!B6</f>
        <v>4.7</v>
      </c>
      <c r="D74" s="10">
        <f>Iterasi1!C6</f>
        <v>3.2</v>
      </c>
      <c r="E74" s="10">
        <f>Iterasi1!D6</f>
        <v>1.3</v>
      </c>
      <c r="F74" s="10">
        <f>Iterasi1!E6</f>
        <v>0.2</v>
      </c>
      <c r="G74" s="16">
        <f>B74^Iterasi1!$H$7</f>
        <v>0.27386161534439418</v>
      </c>
      <c r="H74" s="16">
        <f t="shared" si="6"/>
        <v>1.2871495921186527</v>
      </c>
      <c r="I74" s="16">
        <f t="shared" si="7"/>
        <v>0.87635716910206141</v>
      </c>
      <c r="J74" s="16">
        <f t="shared" si="8"/>
        <v>0.35602009994771244</v>
      </c>
      <c r="K74" s="16">
        <f t="shared" si="9"/>
        <v>5.4772323068878838E-2</v>
      </c>
    </row>
    <row r="75" spans="1:11" x14ac:dyDescent="0.3">
      <c r="A75" s="21">
        <v>4</v>
      </c>
      <c r="B75" s="7">
        <f t="shared" si="5"/>
        <v>0.52908377058819112</v>
      </c>
      <c r="C75" s="10">
        <f>Iterasi1!B7</f>
        <v>4.5999999999999996</v>
      </c>
      <c r="D75" s="10">
        <f>Iterasi1!C7</f>
        <v>3.1</v>
      </c>
      <c r="E75" s="10">
        <f>Iterasi1!D7</f>
        <v>1.5</v>
      </c>
      <c r="F75" s="10">
        <f>Iterasi1!E7</f>
        <v>0.2</v>
      </c>
      <c r="G75" s="16">
        <f>B75^Iterasi1!$H$7</f>
        <v>0.27992963629981765</v>
      </c>
      <c r="H75" s="16">
        <f t="shared" si="6"/>
        <v>1.2876763269791611</v>
      </c>
      <c r="I75" s="16">
        <f t="shared" si="7"/>
        <v>0.86778187252943473</v>
      </c>
      <c r="J75" s="16">
        <f t="shared" si="8"/>
        <v>0.41989445444972651</v>
      </c>
      <c r="K75" s="16">
        <f t="shared" si="9"/>
        <v>5.5985927259963535E-2</v>
      </c>
    </row>
    <row r="76" spans="1:11" x14ac:dyDescent="0.3">
      <c r="A76" s="21">
        <v>5</v>
      </c>
      <c r="B76" s="7">
        <f t="shared" si="5"/>
        <v>0.52846448560943848</v>
      </c>
      <c r="C76" s="10">
        <f>Iterasi1!B8</f>
        <v>5</v>
      </c>
      <c r="D76" s="10">
        <f>Iterasi1!C8</f>
        <v>3.6</v>
      </c>
      <c r="E76" s="10">
        <f>Iterasi1!D8</f>
        <v>1.4</v>
      </c>
      <c r="F76" s="10">
        <f>Iterasi1!E8</f>
        <v>0.2</v>
      </c>
      <c r="G76" s="16">
        <f>B76^Iterasi1!$H$7</f>
        <v>0.27927471255044839</v>
      </c>
      <c r="H76" s="16">
        <f t="shared" si="6"/>
        <v>1.396373562752242</v>
      </c>
      <c r="I76" s="16">
        <f t="shared" si="7"/>
        <v>1.0053889651816141</v>
      </c>
      <c r="J76" s="16">
        <f t="shared" si="8"/>
        <v>0.3909845975706277</v>
      </c>
      <c r="K76" s="16">
        <f t="shared" si="9"/>
        <v>5.5854942510089683E-2</v>
      </c>
    </row>
    <row r="77" spans="1:11" x14ac:dyDescent="0.3">
      <c r="A77" s="21">
        <v>6</v>
      </c>
      <c r="B77" s="7">
        <f t="shared" si="5"/>
        <v>0.53625607219948146</v>
      </c>
      <c r="C77" s="10">
        <f>Iterasi1!B9</f>
        <v>5.4</v>
      </c>
      <c r="D77" s="10">
        <f>Iterasi1!C9</f>
        <v>3.9</v>
      </c>
      <c r="E77" s="10">
        <f>Iterasi1!D9</f>
        <v>1.7</v>
      </c>
      <c r="F77" s="10">
        <f>Iterasi1!E9</f>
        <v>0.4</v>
      </c>
      <c r="G77" s="16">
        <f>B77^Iterasi1!$H$7</f>
        <v>0.28757057497081545</v>
      </c>
      <c r="H77" s="16">
        <f t="shared" si="6"/>
        <v>1.5528811048424036</v>
      </c>
      <c r="I77" s="16">
        <f t="shared" si="7"/>
        <v>1.1215252423861803</v>
      </c>
      <c r="J77" s="16">
        <f t="shared" si="8"/>
        <v>0.48886997745038624</v>
      </c>
      <c r="K77" s="16">
        <f t="shared" si="9"/>
        <v>0.11502822998832618</v>
      </c>
    </row>
    <row r="78" spans="1:11" x14ac:dyDescent="0.3">
      <c r="A78" s="21">
        <v>7</v>
      </c>
      <c r="B78" s="7">
        <f t="shared" si="5"/>
        <v>0.52538558455369821</v>
      </c>
      <c r="C78" s="10">
        <f>Iterasi1!B10</f>
        <v>4.5999999999999996</v>
      </c>
      <c r="D78" s="10">
        <f>Iterasi1!C10</f>
        <v>3.4</v>
      </c>
      <c r="E78" s="10">
        <f>Iterasi1!D10</f>
        <v>1.4</v>
      </c>
      <c r="F78" s="10">
        <f>Iterasi1!E10</f>
        <v>0.3</v>
      </c>
      <c r="G78" s="16">
        <f>B78^Iterasi1!$H$7</f>
        <v>0.27603001245683118</v>
      </c>
      <c r="H78" s="16">
        <f t="shared" si="6"/>
        <v>1.2697380573014234</v>
      </c>
      <c r="I78" s="16">
        <f t="shared" si="7"/>
        <v>0.93850204235322598</v>
      </c>
      <c r="J78" s="16">
        <f t="shared" si="8"/>
        <v>0.38644201743956363</v>
      </c>
      <c r="K78" s="16">
        <f t="shared" si="9"/>
        <v>8.2809003737049344E-2</v>
      </c>
    </row>
    <row r="79" spans="1:11" x14ac:dyDescent="0.3">
      <c r="A79" s="21">
        <v>8</v>
      </c>
      <c r="B79" s="7">
        <f t="shared" si="5"/>
        <v>0.5366544986595404</v>
      </c>
      <c r="C79" s="10">
        <f>Iterasi1!B11</f>
        <v>5</v>
      </c>
      <c r="D79" s="10">
        <f>Iterasi1!C11</f>
        <v>3.4</v>
      </c>
      <c r="E79" s="10">
        <f>Iterasi1!D11</f>
        <v>1.5</v>
      </c>
      <c r="F79" s="10">
        <f>Iterasi1!E11</f>
        <v>0.2</v>
      </c>
      <c r="G79" s="16">
        <f>B79^Iterasi1!$H$7</f>
        <v>0.28799805093152264</v>
      </c>
      <c r="H79" s="16">
        <f t="shared" si="6"/>
        <v>1.4399902546576131</v>
      </c>
      <c r="I79" s="16">
        <f t="shared" si="7"/>
        <v>0.97919337316717692</v>
      </c>
      <c r="J79" s="16">
        <f t="shared" si="8"/>
        <v>0.43199707639728396</v>
      </c>
      <c r="K79" s="16">
        <f t="shared" si="9"/>
        <v>5.759961018630453E-2</v>
      </c>
    </row>
    <row r="80" spans="1:11" x14ac:dyDescent="0.3">
      <c r="A80" s="21">
        <v>9</v>
      </c>
      <c r="B80" s="7">
        <f t="shared" si="5"/>
        <v>0.51751136287551336</v>
      </c>
      <c r="C80" s="10">
        <f>Iterasi1!B12</f>
        <v>4.4000000000000004</v>
      </c>
      <c r="D80" s="10">
        <f>Iterasi1!C12</f>
        <v>2.9</v>
      </c>
      <c r="E80" s="10">
        <f>Iterasi1!D12</f>
        <v>1.4</v>
      </c>
      <c r="F80" s="10">
        <f>Iterasi1!E12</f>
        <v>0.2</v>
      </c>
      <c r="G80" s="16">
        <f>B80^Iterasi1!$H$7</f>
        <v>0.26781801070527128</v>
      </c>
      <c r="H80" s="16">
        <f t="shared" si="6"/>
        <v>1.1783992471031937</v>
      </c>
      <c r="I80" s="16">
        <f t="shared" si="7"/>
        <v>0.77667223104528671</v>
      </c>
      <c r="J80" s="16">
        <f t="shared" si="8"/>
        <v>0.37494521498737976</v>
      </c>
      <c r="K80" s="16">
        <f t="shared" si="9"/>
        <v>5.356360214105426E-2</v>
      </c>
    </row>
    <row r="81" spans="1:11" x14ac:dyDescent="0.3">
      <c r="A81" s="21">
        <v>10</v>
      </c>
      <c r="B81" s="8">
        <f t="shared" si="5"/>
        <v>0.53404668834630964</v>
      </c>
      <c r="C81" s="10">
        <f>Iterasi1!B13</f>
        <v>4.9000000000000004</v>
      </c>
      <c r="D81" s="10">
        <f>Iterasi1!C13</f>
        <v>3.1</v>
      </c>
      <c r="E81" s="10">
        <f>Iterasi1!D13</f>
        <v>1.5</v>
      </c>
      <c r="F81" s="10">
        <f>Iterasi1!E13</f>
        <v>0.1</v>
      </c>
      <c r="G81" s="16">
        <f>B81^Iterasi1!$H$7</f>
        <v>0.28520586533366038</v>
      </c>
      <c r="H81" s="16">
        <f t="shared" si="6"/>
        <v>1.397508740134936</v>
      </c>
      <c r="I81" s="16">
        <f t="shared" si="7"/>
        <v>0.88413818253434717</v>
      </c>
      <c r="J81" s="16">
        <f t="shared" si="8"/>
        <v>0.42780879800049054</v>
      </c>
      <c r="K81" s="16">
        <f t="shared" si="9"/>
        <v>2.8520586533366039E-2</v>
      </c>
    </row>
    <row r="82" spans="1:11" x14ac:dyDescent="0.3">
      <c r="A82" s="21">
        <v>11</v>
      </c>
      <c r="B82" s="8">
        <f t="shared" si="5"/>
        <v>4.4468689405291494E-2</v>
      </c>
      <c r="C82" s="11">
        <f>Iterasi1!B14</f>
        <v>6</v>
      </c>
      <c r="D82" s="11">
        <f>Iterasi1!C14</f>
        <v>2.7</v>
      </c>
      <c r="E82" s="11">
        <f>Iterasi1!D14</f>
        <v>5.0999999999999996</v>
      </c>
      <c r="F82" s="11">
        <f>Iterasi1!E14</f>
        <v>1.6</v>
      </c>
      <c r="G82" s="16">
        <f>B82^Iterasi1!$H$7</f>
        <v>1.9774643374242838E-3</v>
      </c>
      <c r="H82" s="16">
        <f t="shared" si="6"/>
        <v>1.1864786024545703E-2</v>
      </c>
      <c r="I82" s="16">
        <f t="shared" si="7"/>
        <v>5.3391537110455663E-3</v>
      </c>
      <c r="J82" s="16">
        <f t="shared" si="8"/>
        <v>1.0085068120863846E-2</v>
      </c>
      <c r="K82" s="16">
        <f t="shared" si="9"/>
        <v>3.1639429398788543E-3</v>
      </c>
    </row>
    <row r="83" spans="1:11" x14ac:dyDescent="0.3">
      <c r="A83" s="21">
        <v>12</v>
      </c>
      <c r="B83" s="8">
        <f t="shared" si="5"/>
        <v>7.6780050668456598E-2</v>
      </c>
      <c r="C83" s="11">
        <f>Iterasi1!B15</f>
        <v>5.4</v>
      </c>
      <c r="D83" s="11">
        <f>Iterasi1!C15</f>
        <v>3</v>
      </c>
      <c r="E83" s="11">
        <f>Iterasi1!D15</f>
        <v>4.5</v>
      </c>
      <c r="F83" s="11">
        <f>Iterasi1!E15</f>
        <v>1.5</v>
      </c>
      <c r="G83" s="16">
        <f>B83^Iterasi1!$H$7</f>
        <v>5.8951761806507628E-3</v>
      </c>
      <c r="H83" s="16">
        <f t="shared" si="6"/>
        <v>3.1833951375514119E-2</v>
      </c>
      <c r="I83" s="16">
        <f t="shared" si="7"/>
        <v>1.7685528541952288E-2</v>
      </c>
      <c r="J83" s="16">
        <f t="shared" si="8"/>
        <v>2.6528292812928431E-2</v>
      </c>
      <c r="K83" s="16">
        <f t="shared" si="9"/>
        <v>8.8427642709761438E-3</v>
      </c>
    </row>
    <row r="84" spans="1:11" x14ac:dyDescent="0.3">
      <c r="A84" s="21">
        <v>13</v>
      </c>
      <c r="B84" s="8">
        <f t="shared" si="5"/>
        <v>3.4966999947038571E-2</v>
      </c>
      <c r="C84" s="11">
        <f>Iterasi1!B16</f>
        <v>6</v>
      </c>
      <c r="D84" s="11">
        <f>Iterasi1!C16</f>
        <v>3.4</v>
      </c>
      <c r="E84" s="11">
        <f>Iterasi1!D16</f>
        <v>4.5</v>
      </c>
      <c r="F84" s="11">
        <f>Iterasi1!E16</f>
        <v>1.6</v>
      </c>
      <c r="G84" s="16">
        <f>B84^Iterasi1!$H$7</f>
        <v>1.2226910852961954E-3</v>
      </c>
      <c r="H84" s="16">
        <f t="shared" si="6"/>
        <v>7.3361465117771727E-3</v>
      </c>
      <c r="I84" s="16">
        <f t="shared" si="7"/>
        <v>4.1571496900070642E-3</v>
      </c>
      <c r="J84" s="16">
        <f t="shared" si="8"/>
        <v>5.5021098838328791E-3</v>
      </c>
      <c r="K84" s="16">
        <f t="shared" si="9"/>
        <v>1.9563057364739129E-3</v>
      </c>
    </row>
    <row r="85" spans="1:11" x14ac:dyDescent="0.3">
      <c r="A85" s="21">
        <v>14</v>
      </c>
      <c r="B85" s="8">
        <f t="shared" si="5"/>
        <v>5.2876833299366474E-2</v>
      </c>
      <c r="C85" s="11">
        <f>Iterasi1!B17</f>
        <v>6.7</v>
      </c>
      <c r="D85" s="11">
        <f>Iterasi1!C17</f>
        <v>3.1</v>
      </c>
      <c r="E85" s="11">
        <f>Iterasi1!D17</f>
        <v>4.7</v>
      </c>
      <c r="F85" s="11">
        <f>Iterasi1!E17</f>
        <v>1.5</v>
      </c>
      <c r="G85" s="16">
        <f>B85^Iterasi1!$H$7</f>
        <v>2.7959594997689912E-3</v>
      </c>
      <c r="H85" s="16">
        <f t="shared" si="6"/>
        <v>1.8732928648452243E-2</v>
      </c>
      <c r="I85" s="16">
        <f t="shared" si="7"/>
        <v>8.6674744492838737E-3</v>
      </c>
      <c r="J85" s="16">
        <f t="shared" si="8"/>
        <v>1.314100964891426E-2</v>
      </c>
      <c r="K85" s="16">
        <f t="shared" si="9"/>
        <v>4.1939392496534869E-3</v>
      </c>
    </row>
    <row r="86" spans="1:11" x14ac:dyDescent="0.3">
      <c r="A86" s="21">
        <v>15</v>
      </c>
      <c r="B86" s="8">
        <f t="shared" si="5"/>
        <v>7.7589642545754831E-2</v>
      </c>
      <c r="C86" s="11">
        <f>Iterasi1!B18</f>
        <v>6.3</v>
      </c>
      <c r="D86" s="11">
        <f>Iterasi1!C18</f>
        <v>2.2999999999999998</v>
      </c>
      <c r="E86" s="11">
        <f>Iterasi1!D18</f>
        <v>4.4000000000000004</v>
      </c>
      <c r="F86" s="11">
        <f>Iterasi1!E18</f>
        <v>1.3</v>
      </c>
      <c r="G86" s="16">
        <f>B86^Iterasi1!$H$7</f>
        <v>6.0201526303780084E-3</v>
      </c>
      <c r="H86" s="16">
        <f t="shared" si="6"/>
        <v>3.7926961571381451E-2</v>
      </c>
      <c r="I86" s="16">
        <f t="shared" si="7"/>
        <v>1.3846351049869419E-2</v>
      </c>
      <c r="J86" s="16">
        <f t="shared" si="8"/>
        <v>2.648867157366324E-2</v>
      </c>
      <c r="K86" s="16">
        <f t="shared" si="9"/>
        <v>7.8261984194914116E-3</v>
      </c>
    </row>
    <row r="87" spans="1:11" x14ac:dyDescent="0.3">
      <c r="A87" s="21">
        <v>16</v>
      </c>
      <c r="B87" s="8">
        <f t="shared" si="5"/>
        <v>0.11280122318386389</v>
      </c>
      <c r="C87" s="11">
        <f>Iterasi1!B19</f>
        <v>5.6</v>
      </c>
      <c r="D87" s="11">
        <f>Iterasi1!C19</f>
        <v>3</v>
      </c>
      <c r="E87" s="11">
        <f>Iterasi1!D19</f>
        <v>4.0999999999999996</v>
      </c>
      <c r="F87" s="11">
        <f>Iterasi1!E19</f>
        <v>1.3</v>
      </c>
      <c r="G87" s="16">
        <f>B87^Iterasi1!$H$7</f>
        <v>1.2724115951775873E-2</v>
      </c>
      <c r="H87" s="16">
        <f t="shared" si="6"/>
        <v>7.1255049329944878E-2</v>
      </c>
      <c r="I87" s="16">
        <f t="shared" si="7"/>
        <v>3.8172347855327617E-2</v>
      </c>
      <c r="J87" s="16">
        <f t="shared" si="8"/>
        <v>5.2168875402281073E-2</v>
      </c>
      <c r="K87" s="16">
        <f t="shared" si="9"/>
        <v>1.6541350737308634E-2</v>
      </c>
    </row>
    <row r="88" spans="1:11" x14ac:dyDescent="0.3">
      <c r="A88" s="21">
        <v>17</v>
      </c>
      <c r="B88" s="8">
        <f t="shared" si="5"/>
        <v>0.18724331004577532</v>
      </c>
      <c r="C88" s="11">
        <f>Iterasi1!B20</f>
        <v>5.5</v>
      </c>
      <c r="D88" s="11">
        <f>Iterasi1!C20</f>
        <v>2.5</v>
      </c>
      <c r="E88" s="11">
        <f>Iterasi1!D20</f>
        <v>4</v>
      </c>
      <c r="F88" s="11">
        <f>Iterasi1!E20</f>
        <v>1.3</v>
      </c>
      <c r="G88" s="16">
        <f>B88^Iterasi1!$H$7</f>
        <v>3.5060057156898347E-2</v>
      </c>
      <c r="H88" s="16">
        <f t="shared" si="6"/>
        <v>0.1928303143629409</v>
      </c>
      <c r="I88" s="16">
        <f t="shared" si="7"/>
        <v>8.7650142892245875E-2</v>
      </c>
      <c r="J88" s="16">
        <f t="shared" si="8"/>
        <v>0.14024022862759339</v>
      </c>
      <c r="K88" s="16">
        <f t="shared" si="9"/>
        <v>4.5578074303967854E-2</v>
      </c>
    </row>
    <row r="89" spans="1:11" x14ac:dyDescent="0.3">
      <c r="A89" s="21">
        <v>18</v>
      </c>
      <c r="B89" s="8">
        <f t="shared" si="5"/>
        <v>0.10068354343066528</v>
      </c>
      <c r="C89" s="11">
        <f>Iterasi1!B21</f>
        <v>5.5</v>
      </c>
      <c r="D89" s="11">
        <f>Iterasi1!C21</f>
        <v>2.6</v>
      </c>
      <c r="E89" s="11">
        <f>Iterasi1!D21</f>
        <v>4.4000000000000004</v>
      </c>
      <c r="F89" s="11">
        <f>Iterasi1!E21</f>
        <v>1.2</v>
      </c>
      <c r="G89" s="16">
        <f>B89^Iterasi1!$H$7</f>
        <v>1.0137175917754662E-2</v>
      </c>
      <c r="H89" s="16">
        <f t="shared" si="6"/>
        <v>5.5754467547650642E-2</v>
      </c>
      <c r="I89" s="16">
        <f t="shared" si="7"/>
        <v>2.6356657386162122E-2</v>
      </c>
      <c r="J89" s="16">
        <f t="shared" si="8"/>
        <v>4.4603574038120521E-2</v>
      </c>
      <c r="K89" s="16">
        <f t="shared" si="9"/>
        <v>1.2164611101305595E-2</v>
      </c>
    </row>
    <row r="90" spans="1:11" x14ac:dyDescent="0.3">
      <c r="A90" s="21">
        <v>19</v>
      </c>
      <c r="B90" s="8">
        <f t="shared" si="5"/>
        <v>2.5287032382163331E-3</v>
      </c>
      <c r="C90" s="11">
        <f>Iterasi1!B22</f>
        <v>6.1</v>
      </c>
      <c r="D90" s="11">
        <f>Iterasi1!C22</f>
        <v>3</v>
      </c>
      <c r="E90" s="11">
        <f>Iterasi1!D22</f>
        <v>4.5999999999999996</v>
      </c>
      <c r="F90" s="11">
        <f>Iterasi1!E22</f>
        <v>1.4</v>
      </c>
      <c r="G90" s="16">
        <f>B90^Iterasi1!$H$7</f>
        <v>6.3943400669657694E-6</v>
      </c>
      <c r="H90" s="16">
        <f t="shared" si="6"/>
        <v>3.9005474408491193E-5</v>
      </c>
      <c r="I90" s="16">
        <f t="shared" si="7"/>
        <v>1.9183020200897306E-5</v>
      </c>
      <c r="J90" s="16">
        <f t="shared" si="8"/>
        <v>2.9413964308042537E-5</v>
      </c>
      <c r="K90" s="16">
        <f t="shared" si="9"/>
        <v>8.9520760937520761E-6</v>
      </c>
    </row>
    <row r="91" spans="1:11" x14ac:dyDescent="0.3">
      <c r="A91" s="21">
        <v>20</v>
      </c>
      <c r="B91" s="8">
        <f t="shared" si="5"/>
        <v>0.53932375929830056</v>
      </c>
      <c r="C91" s="11">
        <f>Iterasi1!B23</f>
        <v>5.0999999999999996</v>
      </c>
      <c r="D91" s="11">
        <f>Iterasi1!C23</f>
        <v>2.5</v>
      </c>
      <c r="E91" s="11">
        <f>Iterasi1!D23</f>
        <v>3</v>
      </c>
      <c r="F91" s="11">
        <f>Iterasi1!E23</f>
        <v>1.1000000000000001</v>
      </c>
      <c r="G91" s="16">
        <f>B91^Iterasi1!$H$7</f>
        <v>0.29087011734365126</v>
      </c>
      <c r="H91" s="16">
        <f t="shared" si="6"/>
        <v>1.4834375984526214</v>
      </c>
      <c r="I91" s="16">
        <f t="shared" si="7"/>
        <v>0.72717529335912812</v>
      </c>
      <c r="J91" s="16">
        <f t="shared" si="8"/>
        <v>0.87261035203095383</v>
      </c>
      <c r="K91" s="16">
        <f t="shared" si="9"/>
        <v>0.31995712907801643</v>
      </c>
    </row>
    <row r="92" spans="1:11" x14ac:dyDescent="0.3">
      <c r="A92" s="21">
        <v>21</v>
      </c>
      <c r="B92" s="8">
        <f t="shared" si="5"/>
        <v>9.4648281786591432E-2</v>
      </c>
      <c r="C92" s="11">
        <f>Iterasi1!B24</f>
        <v>5.7</v>
      </c>
      <c r="D92" s="11">
        <f>Iterasi1!C24</f>
        <v>2.8</v>
      </c>
      <c r="E92" s="11">
        <f>Iterasi1!D24</f>
        <v>4.0999999999999996</v>
      </c>
      <c r="F92" s="11">
        <f>Iterasi1!E24</f>
        <v>1.3</v>
      </c>
      <c r="G92" s="16">
        <f>B92^Iterasi1!$H$7</f>
        <v>8.9582972451540156E-3</v>
      </c>
      <c r="H92" s="16">
        <f t="shared" si="6"/>
        <v>5.1062294297377887E-2</v>
      </c>
      <c r="I92" s="16">
        <f t="shared" si="7"/>
        <v>2.5083232286431244E-2</v>
      </c>
      <c r="J92" s="16">
        <f t="shared" si="8"/>
        <v>3.6729018705131462E-2</v>
      </c>
      <c r="K92" s="16">
        <f t="shared" si="9"/>
        <v>1.164578641870022E-2</v>
      </c>
    </row>
    <row r="93" spans="1:11" x14ac:dyDescent="0.3">
      <c r="A93" s="21">
        <v>22</v>
      </c>
      <c r="B93" s="8">
        <f t="shared" si="5"/>
        <v>9.7698096149208824E-2</v>
      </c>
      <c r="C93" s="10">
        <f>Iterasi1!B25</f>
        <v>6.4</v>
      </c>
      <c r="D93" s="10">
        <f>Iterasi1!C25</f>
        <v>2.8</v>
      </c>
      <c r="E93" s="10">
        <f>Iterasi1!D25</f>
        <v>5.6</v>
      </c>
      <c r="F93" s="10">
        <f>Iterasi1!E25</f>
        <v>2.1</v>
      </c>
      <c r="G93" s="16">
        <f>B93^Iterasi1!$H$7</f>
        <v>9.5449179911800512E-3</v>
      </c>
      <c r="H93" s="16">
        <f t="shared" si="6"/>
        <v>6.1087475143552332E-2</v>
      </c>
      <c r="I93" s="16">
        <f t="shared" si="7"/>
        <v>2.6725770375304141E-2</v>
      </c>
      <c r="J93" s="16">
        <f t="shared" si="8"/>
        <v>5.3451540750608283E-2</v>
      </c>
      <c r="K93" s="16">
        <f t="shared" si="9"/>
        <v>2.0044327781478109E-2</v>
      </c>
    </row>
    <row r="94" spans="1:11" x14ac:dyDescent="0.3">
      <c r="A94" s="21">
        <v>23</v>
      </c>
      <c r="B94" s="8">
        <f t="shared" si="5"/>
        <v>0.13030781788283879</v>
      </c>
      <c r="C94" s="10">
        <f>Iterasi1!B26</f>
        <v>7.2</v>
      </c>
      <c r="D94" s="10">
        <f>Iterasi1!C26</f>
        <v>3</v>
      </c>
      <c r="E94" s="10">
        <f>Iterasi1!D26</f>
        <v>5.8</v>
      </c>
      <c r="F94" s="10">
        <f>Iterasi1!E26</f>
        <v>1.6</v>
      </c>
      <c r="G94" s="16">
        <f>B94^Iterasi1!$H$7</f>
        <v>1.6980127401387081E-2</v>
      </c>
      <c r="H94" s="16">
        <f t="shared" si="6"/>
        <v>0.12225691728998699</v>
      </c>
      <c r="I94" s="16">
        <f t="shared" si="7"/>
        <v>5.0940382204161243E-2</v>
      </c>
      <c r="J94" s="16">
        <f t="shared" si="8"/>
        <v>9.848473892804506E-2</v>
      </c>
      <c r="K94" s="16">
        <f t="shared" si="9"/>
        <v>2.7168203842219331E-2</v>
      </c>
    </row>
    <row r="95" spans="1:11" x14ac:dyDescent="0.3">
      <c r="A95" s="21">
        <v>24</v>
      </c>
      <c r="B95" s="8">
        <f t="shared" si="5"/>
        <v>0.1511827253566525</v>
      </c>
      <c r="C95" s="10">
        <f>Iterasi1!B27</f>
        <v>7.4</v>
      </c>
      <c r="D95" s="10">
        <f>Iterasi1!C27</f>
        <v>2.8</v>
      </c>
      <c r="E95" s="10">
        <f>Iterasi1!D27</f>
        <v>6.1</v>
      </c>
      <c r="F95" s="10">
        <f>Iterasi1!E27</f>
        <v>1.9</v>
      </c>
      <c r="G95" s="16">
        <f>B95^Iterasi1!$H$7</f>
        <v>2.285621644626502E-2</v>
      </c>
      <c r="H95" s="16">
        <f t="shared" si="6"/>
        <v>0.16913600170236115</v>
      </c>
      <c r="I95" s="16">
        <f t="shared" si="7"/>
        <v>6.3997406049542058E-2</v>
      </c>
      <c r="J95" s="16">
        <f t="shared" si="8"/>
        <v>0.13942292032221662</v>
      </c>
      <c r="K95" s="16">
        <f t="shared" si="9"/>
        <v>4.3426811247903534E-2</v>
      </c>
    </row>
    <row r="96" spans="1:11" x14ac:dyDescent="0.3">
      <c r="A96" s="21">
        <v>25</v>
      </c>
      <c r="B96" s="8">
        <f t="shared" si="5"/>
        <v>0.18742024292856152</v>
      </c>
      <c r="C96" s="10">
        <f>Iterasi1!B28</f>
        <v>7.9</v>
      </c>
      <c r="D96" s="10">
        <f>Iterasi1!C28</f>
        <v>3.8</v>
      </c>
      <c r="E96" s="10">
        <f>Iterasi1!D28</f>
        <v>6.4</v>
      </c>
      <c r="F96" s="10">
        <f>Iterasi1!E28</f>
        <v>2</v>
      </c>
      <c r="G96" s="16">
        <f>B96^Iterasi1!$H$7</f>
        <v>3.5126347459401012E-2</v>
      </c>
      <c r="H96" s="16">
        <f t="shared" si="6"/>
        <v>0.277498144929268</v>
      </c>
      <c r="I96" s="16">
        <f t="shared" si="7"/>
        <v>0.13348012034572385</v>
      </c>
      <c r="J96" s="16">
        <f t="shared" si="8"/>
        <v>0.2248086237401665</v>
      </c>
      <c r="K96" s="16">
        <f t="shared" si="9"/>
        <v>7.0252694918802025E-2</v>
      </c>
    </row>
    <row r="97" spans="1:11" x14ac:dyDescent="0.3">
      <c r="A97" s="21">
        <v>26</v>
      </c>
      <c r="B97" s="8">
        <f t="shared" si="5"/>
        <v>0.10197821732619455</v>
      </c>
      <c r="C97" s="10">
        <f>Iterasi1!B29</f>
        <v>6.4</v>
      </c>
      <c r="D97" s="10">
        <f>Iterasi1!C29</f>
        <v>2.8</v>
      </c>
      <c r="E97" s="10">
        <f>Iterasi1!D29</f>
        <v>5.6</v>
      </c>
      <c r="F97" s="10">
        <f>Iterasi1!E29</f>
        <v>2.2000000000000002</v>
      </c>
      <c r="G97" s="16">
        <f>B97^Iterasi1!$H$7</f>
        <v>1.0399556809028567E-2</v>
      </c>
      <c r="H97" s="16">
        <f t="shared" si="6"/>
        <v>6.6557163577782838E-2</v>
      </c>
      <c r="I97" s="16">
        <f t="shared" si="7"/>
        <v>2.9118759065279987E-2</v>
      </c>
      <c r="J97" s="16">
        <f t="shared" si="8"/>
        <v>5.8237518130559975E-2</v>
      </c>
      <c r="K97" s="16">
        <f t="shared" si="9"/>
        <v>2.2879024979862848E-2</v>
      </c>
    </row>
    <row r="98" spans="1:11" x14ac:dyDescent="0.3">
      <c r="A98" s="21">
        <v>27</v>
      </c>
      <c r="B98" s="8">
        <f t="shared" si="5"/>
        <v>4.2907311395956209E-2</v>
      </c>
      <c r="C98" s="10">
        <f>Iterasi1!B30</f>
        <v>6.3</v>
      </c>
      <c r="D98" s="10">
        <f>Iterasi1!C30</f>
        <v>2.8</v>
      </c>
      <c r="E98" s="10">
        <f>Iterasi1!D30</f>
        <v>5.0999999999999996</v>
      </c>
      <c r="F98" s="10">
        <f>Iterasi1!E30</f>
        <v>1.5</v>
      </c>
      <c r="G98" s="16">
        <f>B98^Iterasi1!$H$7</f>
        <v>1.8410373712295536E-3</v>
      </c>
      <c r="H98" s="16">
        <f t="shared" si="6"/>
        <v>1.1598535438746187E-2</v>
      </c>
      <c r="I98" s="16">
        <f t="shared" si="7"/>
        <v>5.1549046394427497E-3</v>
      </c>
      <c r="J98" s="16">
        <f t="shared" si="8"/>
        <v>9.3892905932707223E-3</v>
      </c>
      <c r="K98" s="16">
        <f t="shared" si="9"/>
        <v>2.7615560568443305E-3</v>
      </c>
    </row>
    <row r="99" spans="1:11" x14ac:dyDescent="0.3">
      <c r="A99" s="21">
        <v>28</v>
      </c>
      <c r="B99" s="8">
        <f t="shared" si="5"/>
        <v>0.13706222648426206</v>
      </c>
      <c r="C99" s="11">
        <f>Iterasi1!B31</f>
        <v>6.3</v>
      </c>
      <c r="D99" s="11">
        <f>Iterasi1!C31</f>
        <v>3.3</v>
      </c>
      <c r="E99" s="11">
        <f>Iterasi1!D31</f>
        <v>6</v>
      </c>
      <c r="F99" s="11">
        <f>Iterasi1!E31</f>
        <v>2.5</v>
      </c>
      <c r="G99" s="16">
        <f>B99^Iterasi1!$H$7</f>
        <v>1.8786053928823147E-2</v>
      </c>
      <c r="H99" s="16">
        <f t="shared" si="6"/>
        <v>0.11835213975158583</v>
      </c>
      <c r="I99" s="16">
        <f t="shared" si="7"/>
        <v>6.1993977965116381E-2</v>
      </c>
      <c r="J99" s="16">
        <f t="shared" si="8"/>
        <v>0.11271632357293888</v>
      </c>
      <c r="K99" s="16">
        <f t="shared" si="9"/>
        <v>4.6965134822057872E-2</v>
      </c>
    </row>
    <row r="100" spans="1:11" x14ac:dyDescent="0.3">
      <c r="A100" s="21">
        <v>29</v>
      </c>
      <c r="B100" s="8">
        <f t="shared" si="5"/>
        <v>6.2469085399501079E-2</v>
      </c>
      <c r="C100" s="11">
        <f>Iterasi1!B32</f>
        <v>5.8</v>
      </c>
      <c r="D100" s="11">
        <f>Iterasi1!C32</f>
        <v>2.7</v>
      </c>
      <c r="E100" s="11">
        <f>Iterasi1!D32</f>
        <v>5.0999999999999996</v>
      </c>
      <c r="F100" s="11">
        <f>Iterasi1!E32</f>
        <v>1.9</v>
      </c>
      <c r="G100" s="16">
        <f>B100^Iterasi1!$H$7</f>
        <v>3.9023866306501587E-3</v>
      </c>
      <c r="H100" s="16">
        <f t="shared" si="6"/>
        <v>2.263384245777092E-2</v>
      </c>
      <c r="I100" s="16">
        <f t="shared" si="7"/>
        <v>1.0536443902755429E-2</v>
      </c>
      <c r="J100" s="16">
        <f t="shared" si="8"/>
        <v>1.9902171816315806E-2</v>
      </c>
      <c r="K100" s="16">
        <f t="shared" si="9"/>
        <v>7.4145345982353011E-3</v>
      </c>
    </row>
    <row r="101" spans="1:11" x14ac:dyDescent="0.3">
      <c r="A101" s="21">
        <v>30</v>
      </c>
      <c r="B101" s="8">
        <f t="shared" si="5"/>
        <v>0.13439737950649322</v>
      </c>
      <c r="C101" s="11">
        <f>Iterasi1!B33</f>
        <v>7.1</v>
      </c>
      <c r="D101" s="11">
        <f>Iterasi1!C33</f>
        <v>3</v>
      </c>
      <c r="E101" s="11">
        <f>Iterasi1!D33</f>
        <v>5.9</v>
      </c>
      <c r="F101" s="11">
        <f>Iterasi1!E33</f>
        <v>2.1</v>
      </c>
      <c r="G101" s="16">
        <f>B101^Iterasi1!$H$7</f>
        <v>1.8062655618212364E-2</v>
      </c>
      <c r="H101" s="16">
        <f t="shared" si="6"/>
        <v>0.12824485488930779</v>
      </c>
      <c r="I101" s="16">
        <f t="shared" si="7"/>
        <v>5.4187966854637087E-2</v>
      </c>
      <c r="J101" s="16">
        <f t="shared" si="8"/>
        <v>0.10656966814745295</v>
      </c>
      <c r="K101" s="16">
        <f t="shared" si="9"/>
        <v>3.7931576798245964E-2</v>
      </c>
    </row>
    <row r="102" spans="1:11" x14ac:dyDescent="0.3">
      <c r="A102" s="58" t="s">
        <v>24</v>
      </c>
      <c r="B102" s="58"/>
      <c r="C102" s="58"/>
      <c r="D102" s="58"/>
      <c r="E102" s="58"/>
      <c r="F102" s="58"/>
      <c r="G102" s="18">
        <f>SUM(G72:G101)</f>
        <v>3.3151937955883977</v>
      </c>
      <c r="H102" s="18">
        <f>SUM(H72:H101)</f>
        <v>16.570858502561375</v>
      </c>
      <c r="I102" s="18">
        <f>SUM(I72:I101)</f>
        <v>10.673974573911444</v>
      </c>
      <c r="J102" s="18">
        <f>SUM(J72:J101)</f>
        <v>6.1181454289642341</v>
      </c>
      <c r="K102" s="18">
        <f>SUM(K72:K101)</f>
        <v>1.3277248279326768</v>
      </c>
    </row>
    <row r="105" spans="1:11" x14ac:dyDescent="0.3">
      <c r="A105" t="s">
        <v>31</v>
      </c>
    </row>
    <row r="106" spans="1:11" ht="15.6" x14ac:dyDescent="0.3">
      <c r="A106" s="59" t="s">
        <v>12</v>
      </c>
      <c r="B106" s="56" t="s">
        <v>17</v>
      </c>
      <c r="C106" s="59" t="s">
        <v>18</v>
      </c>
      <c r="D106" s="59"/>
      <c r="E106" s="59"/>
      <c r="F106" s="59"/>
      <c r="G106" s="56" t="s">
        <v>32</v>
      </c>
      <c r="H106" s="56" t="s">
        <v>33</v>
      </c>
      <c r="I106" s="56" t="s">
        <v>34</v>
      </c>
      <c r="J106" s="56" t="s">
        <v>35</v>
      </c>
      <c r="K106" s="56" t="s">
        <v>36</v>
      </c>
    </row>
    <row r="107" spans="1:11" x14ac:dyDescent="0.3">
      <c r="A107" s="59"/>
      <c r="B107" s="57"/>
      <c r="C107" s="20">
        <v>1</v>
      </c>
      <c r="D107" s="20">
        <v>2</v>
      </c>
      <c r="E107" s="20">
        <v>3</v>
      </c>
      <c r="F107" s="15">
        <v>4</v>
      </c>
      <c r="G107" s="57"/>
      <c r="H107" s="57"/>
      <c r="I107" s="57"/>
      <c r="J107" s="57"/>
      <c r="K107" s="57"/>
    </row>
    <row r="108" spans="1:11" x14ac:dyDescent="0.3">
      <c r="A108" s="21">
        <v>1</v>
      </c>
      <c r="B108" s="7">
        <f t="shared" ref="B108:B137" si="10">D2</f>
        <v>0.39826395188325547</v>
      </c>
      <c r="C108" s="10">
        <f>Iterasi1!B4</f>
        <v>5.0999999999999996</v>
      </c>
      <c r="D108" s="10">
        <f>Iterasi1!C4</f>
        <v>3.5</v>
      </c>
      <c r="E108" s="10">
        <f>Iterasi1!D4</f>
        <v>1.4</v>
      </c>
      <c r="F108" s="10">
        <f>Iterasi1!E4</f>
        <v>0.2</v>
      </c>
      <c r="G108" s="16">
        <f>B108^Iterasi1!$H$7</f>
        <v>0.15861417536966804</v>
      </c>
      <c r="H108" s="16">
        <f>G108*C108</f>
        <v>0.808932294385307</v>
      </c>
      <c r="I108" s="16">
        <f>G108*D108</f>
        <v>0.55514961379383809</v>
      </c>
      <c r="J108" s="16">
        <f>G108*E108</f>
        <v>0.22205984551753524</v>
      </c>
      <c r="K108" s="16">
        <f>G108*F108</f>
        <v>3.1722835073933607E-2</v>
      </c>
    </row>
    <row r="109" spans="1:11" x14ac:dyDescent="0.3">
      <c r="A109" s="21">
        <v>2</v>
      </c>
      <c r="B109" s="7">
        <f t="shared" si="10"/>
        <v>0.40031666059606902</v>
      </c>
      <c r="C109" s="10">
        <f>Iterasi1!B5</f>
        <v>4.9000000000000004</v>
      </c>
      <c r="D109" s="10">
        <f>Iterasi1!C5</f>
        <v>3</v>
      </c>
      <c r="E109" s="10">
        <f>Iterasi1!D5</f>
        <v>1.4</v>
      </c>
      <c r="F109" s="10">
        <f>Iterasi1!E5</f>
        <v>0.2</v>
      </c>
      <c r="G109" s="16">
        <f>B109^Iterasi1!$H$7</f>
        <v>0.16025342875078832</v>
      </c>
      <c r="H109" s="16">
        <f t="shared" ref="H109:H137" si="11">G109*C109</f>
        <v>0.78524180087886286</v>
      </c>
      <c r="I109" s="16">
        <f t="shared" ref="I109:I137" si="12">G109*D109</f>
        <v>0.480760286252365</v>
      </c>
      <c r="J109" s="16">
        <f t="shared" ref="J109:J137" si="13">G109*E109</f>
        <v>0.22435480025110363</v>
      </c>
      <c r="K109" s="16">
        <f t="shared" ref="K109:K137" si="14">G109*F109</f>
        <v>3.2050685750157668E-2</v>
      </c>
    </row>
    <row r="110" spans="1:11" x14ac:dyDescent="0.3">
      <c r="A110" s="21">
        <v>3</v>
      </c>
      <c r="B110" s="7">
        <f t="shared" si="10"/>
        <v>0.39968321284441444</v>
      </c>
      <c r="C110" s="10">
        <f>Iterasi1!B6</f>
        <v>4.7</v>
      </c>
      <c r="D110" s="10">
        <f>Iterasi1!C6</f>
        <v>3.2</v>
      </c>
      <c r="E110" s="10">
        <f>Iterasi1!D6</f>
        <v>1.3</v>
      </c>
      <c r="F110" s="10">
        <f>Iterasi1!E6</f>
        <v>0.2</v>
      </c>
      <c r="G110" s="16">
        <f>B110^Iterasi1!$H$7</f>
        <v>0.15974667062963349</v>
      </c>
      <c r="H110" s="16">
        <f t="shared" si="11"/>
        <v>0.75080935195927745</v>
      </c>
      <c r="I110" s="16">
        <f t="shared" si="12"/>
        <v>0.51118934601482724</v>
      </c>
      <c r="J110" s="16">
        <f t="shared" si="13"/>
        <v>0.20767067181852356</v>
      </c>
      <c r="K110" s="16">
        <f t="shared" si="14"/>
        <v>3.1949334125926702E-2</v>
      </c>
    </row>
    <row r="111" spans="1:11" x14ac:dyDescent="0.3">
      <c r="A111" s="21">
        <v>4</v>
      </c>
      <c r="B111" s="7">
        <f t="shared" si="10"/>
        <v>0.40089696271593589</v>
      </c>
      <c r="C111" s="10">
        <f>Iterasi1!B7</f>
        <v>4.5999999999999996</v>
      </c>
      <c r="D111" s="10">
        <f>Iterasi1!C7</f>
        <v>3.1</v>
      </c>
      <c r="E111" s="10">
        <f>Iterasi1!D7</f>
        <v>1.5</v>
      </c>
      <c r="F111" s="10">
        <f>Iterasi1!E7</f>
        <v>0.2</v>
      </c>
      <c r="G111" s="16">
        <f>B111^Iterasi1!$H$7</f>
        <v>0.1607183747148625</v>
      </c>
      <c r="H111" s="16">
        <f t="shared" si="11"/>
        <v>0.73930452368836741</v>
      </c>
      <c r="I111" s="16">
        <f t="shared" si="12"/>
        <v>0.49822696161607377</v>
      </c>
      <c r="J111" s="16">
        <f t="shared" si="13"/>
        <v>0.24107756207229375</v>
      </c>
      <c r="K111" s="16">
        <f t="shared" si="14"/>
        <v>3.2143674942972503E-2</v>
      </c>
    </row>
    <row r="112" spans="1:11" x14ac:dyDescent="0.3">
      <c r="A112" s="21">
        <v>5</v>
      </c>
      <c r="B112" s="7">
        <f t="shared" si="10"/>
        <v>0.39803785961967275</v>
      </c>
      <c r="C112" s="10">
        <f>Iterasi1!B8</f>
        <v>5</v>
      </c>
      <c r="D112" s="10">
        <f>Iterasi1!C8</f>
        <v>3.6</v>
      </c>
      <c r="E112" s="10">
        <f>Iterasi1!D8</f>
        <v>1.4</v>
      </c>
      <c r="F112" s="10">
        <f>Iterasi1!E8</f>
        <v>0.2</v>
      </c>
      <c r="G112" s="16">
        <f>B112^Iterasi1!$H$7</f>
        <v>0.15843413769061032</v>
      </c>
      <c r="H112" s="16">
        <f t="shared" si="11"/>
        <v>0.79217068845305161</v>
      </c>
      <c r="I112" s="16">
        <f t="shared" si="12"/>
        <v>0.57036289568619714</v>
      </c>
      <c r="J112" s="16">
        <f t="shared" si="13"/>
        <v>0.22180779276685444</v>
      </c>
      <c r="K112" s="16">
        <f t="shared" si="14"/>
        <v>3.1686827538122068E-2</v>
      </c>
    </row>
    <row r="113" spans="1:11" x14ac:dyDescent="0.3">
      <c r="A113" s="21">
        <v>6</v>
      </c>
      <c r="B113" s="7">
        <f t="shared" si="10"/>
        <v>0.39195209915670298</v>
      </c>
      <c r="C113" s="10">
        <f>Iterasi1!B9</f>
        <v>5.4</v>
      </c>
      <c r="D113" s="10">
        <f>Iterasi1!C9</f>
        <v>3.9</v>
      </c>
      <c r="E113" s="10">
        <f>Iterasi1!D9</f>
        <v>1.7</v>
      </c>
      <c r="F113" s="10">
        <f>Iterasi1!E9</f>
        <v>0.4</v>
      </c>
      <c r="G113" s="16">
        <f>B113^Iterasi1!$H$7</f>
        <v>0.15362644803334594</v>
      </c>
      <c r="H113" s="16">
        <f t="shared" si="11"/>
        <v>0.82958281938006806</v>
      </c>
      <c r="I113" s="16">
        <f t="shared" si="12"/>
        <v>0.59914314733004914</v>
      </c>
      <c r="J113" s="16">
        <f t="shared" si="13"/>
        <v>0.26116496165668807</v>
      </c>
      <c r="K113" s="16">
        <f t="shared" si="14"/>
        <v>6.145057921333838E-2</v>
      </c>
    </row>
    <row r="114" spans="1:11" x14ac:dyDescent="0.3">
      <c r="A114" s="21">
        <v>7</v>
      </c>
      <c r="B114" s="7">
        <f t="shared" si="10"/>
        <v>0.39982119369345104</v>
      </c>
      <c r="C114" s="10">
        <f>Iterasi1!B10</f>
        <v>4.5999999999999996</v>
      </c>
      <c r="D114" s="10">
        <f>Iterasi1!C10</f>
        <v>3.4</v>
      </c>
      <c r="E114" s="10">
        <f>Iterasi1!D10</f>
        <v>1.4</v>
      </c>
      <c r="F114" s="10">
        <f>Iterasi1!E10</f>
        <v>0.3</v>
      </c>
      <c r="G114" s="16">
        <f>B114^Iterasi1!$H$7</f>
        <v>0.15985698692645608</v>
      </c>
      <c r="H114" s="16">
        <f t="shared" si="11"/>
        <v>0.73534213986169794</v>
      </c>
      <c r="I114" s="16">
        <f t="shared" si="12"/>
        <v>0.54351375554995063</v>
      </c>
      <c r="J114" s="16">
        <f t="shared" si="13"/>
        <v>0.22379978169703851</v>
      </c>
      <c r="K114" s="16">
        <f t="shared" si="14"/>
        <v>4.7957096077936821E-2</v>
      </c>
    </row>
    <row r="115" spans="1:11" x14ac:dyDescent="0.3">
      <c r="A115" s="21">
        <v>8</v>
      </c>
      <c r="B115" s="7">
        <f t="shared" si="10"/>
        <v>0.39995055270451835</v>
      </c>
      <c r="C115" s="10">
        <f>Iterasi1!B11</f>
        <v>5</v>
      </c>
      <c r="D115" s="10">
        <f>Iterasi1!C11</f>
        <v>3.4</v>
      </c>
      <c r="E115" s="10">
        <f>Iterasi1!D11</f>
        <v>1.5</v>
      </c>
      <c r="F115" s="10">
        <f>Iterasi1!E11</f>
        <v>0.2</v>
      </c>
      <c r="G115" s="16">
        <f>B115^Iterasi1!$H$7</f>
        <v>0.15996044460864972</v>
      </c>
      <c r="H115" s="16">
        <f t="shared" si="11"/>
        <v>0.79980222304324866</v>
      </c>
      <c r="I115" s="16">
        <f t="shared" si="12"/>
        <v>0.543865511669409</v>
      </c>
      <c r="J115" s="16">
        <f t="shared" si="13"/>
        <v>0.23994066691297458</v>
      </c>
      <c r="K115" s="16">
        <f t="shared" si="14"/>
        <v>3.1992088921729944E-2</v>
      </c>
    </row>
    <row r="116" spans="1:11" x14ac:dyDescent="0.3">
      <c r="A116" s="21">
        <v>9</v>
      </c>
      <c r="B116" s="7">
        <f t="shared" si="10"/>
        <v>0.39917104293378197</v>
      </c>
      <c r="C116" s="10">
        <f>Iterasi1!B12</f>
        <v>4.4000000000000004</v>
      </c>
      <c r="D116" s="10">
        <f>Iterasi1!C12</f>
        <v>2.9</v>
      </c>
      <c r="E116" s="10">
        <f>Iterasi1!D12</f>
        <v>1.4</v>
      </c>
      <c r="F116" s="10">
        <f>Iterasi1!E12</f>
        <v>0.2</v>
      </c>
      <c r="G116" s="16">
        <f>B116^Iterasi1!$H$7</f>
        <v>0.15933752151684322</v>
      </c>
      <c r="H116" s="16">
        <f t="shared" si="11"/>
        <v>0.70108509467411018</v>
      </c>
      <c r="I116" s="16">
        <f t="shared" si="12"/>
        <v>0.4620788123988453</v>
      </c>
      <c r="J116" s="16">
        <f t="shared" si="13"/>
        <v>0.2230725301235805</v>
      </c>
      <c r="K116" s="16">
        <f t="shared" si="14"/>
        <v>3.1867504303368648E-2</v>
      </c>
    </row>
    <row r="117" spans="1:11" x14ac:dyDescent="0.3">
      <c r="A117" s="21">
        <v>10</v>
      </c>
      <c r="B117" s="8">
        <f t="shared" si="10"/>
        <v>0.40060600363027338</v>
      </c>
      <c r="C117" s="10">
        <f>Iterasi1!B13</f>
        <v>4.9000000000000004</v>
      </c>
      <c r="D117" s="10">
        <f>Iterasi1!C13</f>
        <v>3.1</v>
      </c>
      <c r="E117" s="10">
        <f>Iterasi1!D13</f>
        <v>1.5</v>
      </c>
      <c r="F117" s="10">
        <f>Iterasi1!E13</f>
        <v>0.1</v>
      </c>
      <c r="G117" s="16">
        <f>B117^Iterasi1!$H$7</f>
        <v>0.16048517014461861</v>
      </c>
      <c r="H117" s="16">
        <f t="shared" si="11"/>
        <v>0.78637733370863128</v>
      </c>
      <c r="I117" s="16">
        <f t="shared" si="12"/>
        <v>0.49750402744831768</v>
      </c>
      <c r="J117" s="16">
        <f t="shared" si="13"/>
        <v>0.24072775521692791</v>
      </c>
      <c r="K117" s="16">
        <f t="shared" si="14"/>
        <v>1.6048517014461861E-2</v>
      </c>
    </row>
    <row r="118" spans="1:11" x14ac:dyDescent="0.3">
      <c r="A118" s="21">
        <v>11</v>
      </c>
      <c r="B118" s="8">
        <f t="shared" si="10"/>
        <v>0.1244682338864069</v>
      </c>
      <c r="C118" s="11">
        <f>Iterasi1!B14</f>
        <v>6</v>
      </c>
      <c r="D118" s="11">
        <f>Iterasi1!C14</f>
        <v>2.7</v>
      </c>
      <c r="E118" s="11">
        <f>Iterasi1!D14</f>
        <v>5.0999999999999996</v>
      </c>
      <c r="F118" s="11">
        <f>Iterasi1!E14</f>
        <v>1.6</v>
      </c>
      <c r="G118" s="16">
        <f>B118^Iterasi1!$H$7</f>
        <v>1.5492341246801293E-2</v>
      </c>
      <c r="H118" s="16">
        <f t="shared" si="11"/>
        <v>9.2954047480807753E-2</v>
      </c>
      <c r="I118" s="16">
        <f t="shared" si="12"/>
        <v>4.1829321366363491E-2</v>
      </c>
      <c r="J118" s="16">
        <f t="shared" si="13"/>
        <v>7.9010940358686582E-2</v>
      </c>
      <c r="K118" s="16">
        <f t="shared" si="14"/>
        <v>2.4787745994882069E-2</v>
      </c>
    </row>
    <row r="119" spans="1:11" x14ac:dyDescent="0.3">
      <c r="A119" s="21">
        <v>12</v>
      </c>
      <c r="B119" s="8">
        <f t="shared" si="10"/>
        <v>9.1322093789592121E-2</v>
      </c>
      <c r="C119" s="11">
        <f>Iterasi1!B15</f>
        <v>5.4</v>
      </c>
      <c r="D119" s="11">
        <f>Iterasi1!C15</f>
        <v>3</v>
      </c>
      <c r="E119" s="11">
        <f>Iterasi1!D15</f>
        <v>4.5</v>
      </c>
      <c r="F119" s="11">
        <f>Iterasi1!E15</f>
        <v>1.5</v>
      </c>
      <c r="G119" s="16">
        <f>B119^Iterasi1!$H$7</f>
        <v>8.3397248141150598E-3</v>
      </c>
      <c r="H119" s="16">
        <f t="shared" si="11"/>
        <v>4.5034513996221326E-2</v>
      </c>
      <c r="I119" s="16">
        <f t="shared" si="12"/>
        <v>2.501917444234518E-2</v>
      </c>
      <c r="J119" s="16">
        <f t="shared" si="13"/>
        <v>3.7528761663517769E-2</v>
      </c>
      <c r="K119" s="16">
        <f t="shared" si="14"/>
        <v>1.250958722117259E-2</v>
      </c>
    </row>
    <row r="120" spans="1:11" x14ac:dyDescent="0.3">
      <c r="A120" s="21">
        <v>13</v>
      </c>
      <c r="B120" s="8">
        <f t="shared" si="10"/>
        <v>6.8096684964090631E-2</v>
      </c>
      <c r="C120" s="11">
        <f>Iterasi1!B16</f>
        <v>6</v>
      </c>
      <c r="D120" s="11">
        <f>Iterasi1!C16</f>
        <v>3.4</v>
      </c>
      <c r="E120" s="11">
        <f>Iterasi1!D16</f>
        <v>4.5</v>
      </c>
      <c r="F120" s="11">
        <f>Iterasi1!E16</f>
        <v>1.6</v>
      </c>
      <c r="G120" s="16">
        <f>B120^Iterasi1!$H$7</f>
        <v>4.6371585030986068E-3</v>
      </c>
      <c r="H120" s="16">
        <f t="shared" si="11"/>
        <v>2.7822951018591641E-2</v>
      </c>
      <c r="I120" s="16">
        <f t="shared" si="12"/>
        <v>1.5766338910535263E-2</v>
      </c>
      <c r="J120" s="16">
        <f t="shared" si="13"/>
        <v>2.086721326394373E-2</v>
      </c>
      <c r="K120" s="16">
        <f t="shared" si="14"/>
        <v>7.4194536049577708E-3</v>
      </c>
    </row>
    <row r="121" spans="1:11" x14ac:dyDescent="0.3">
      <c r="A121" s="21">
        <v>14</v>
      </c>
      <c r="B121" s="8">
        <f t="shared" si="10"/>
        <v>0.11137026660562541</v>
      </c>
      <c r="C121" s="11">
        <f>Iterasi1!B17</f>
        <v>6.7</v>
      </c>
      <c r="D121" s="11">
        <f>Iterasi1!C17</f>
        <v>3.1</v>
      </c>
      <c r="E121" s="11">
        <f>Iterasi1!D17</f>
        <v>4.7</v>
      </c>
      <c r="F121" s="11">
        <f>Iterasi1!E17</f>
        <v>1.5</v>
      </c>
      <c r="G121" s="16">
        <f>B121^Iterasi1!$H$7</f>
        <v>1.2403336283808082E-2</v>
      </c>
      <c r="H121" s="16">
        <f t="shared" si="11"/>
        <v>8.3102353101514148E-2</v>
      </c>
      <c r="I121" s="16">
        <f t="shared" si="12"/>
        <v>3.8450342479805055E-2</v>
      </c>
      <c r="J121" s="16">
        <f t="shared" si="13"/>
        <v>5.8295680533897991E-2</v>
      </c>
      <c r="K121" s="16">
        <f t="shared" si="14"/>
        <v>1.8605004425712123E-2</v>
      </c>
    </row>
    <row r="122" spans="1:11" x14ac:dyDescent="0.3">
      <c r="A122" s="21">
        <v>15</v>
      </c>
      <c r="B122" s="8">
        <f t="shared" si="10"/>
        <v>0.10803920387034814</v>
      </c>
      <c r="C122" s="11">
        <f>Iterasi1!B18</f>
        <v>6.3</v>
      </c>
      <c r="D122" s="11">
        <f>Iterasi1!C18</f>
        <v>2.2999999999999998</v>
      </c>
      <c r="E122" s="11">
        <f>Iterasi1!D18</f>
        <v>4.4000000000000004</v>
      </c>
      <c r="F122" s="11">
        <f>Iterasi1!E18</f>
        <v>1.3</v>
      </c>
      <c r="G122" s="16">
        <f>B122^Iterasi1!$H$7</f>
        <v>1.1672469572938649E-2</v>
      </c>
      <c r="H122" s="16">
        <f t="shared" si="11"/>
        <v>7.3536558309513486E-2</v>
      </c>
      <c r="I122" s="16">
        <f t="shared" si="12"/>
        <v>2.6846680017758893E-2</v>
      </c>
      <c r="J122" s="16">
        <f t="shared" si="13"/>
        <v>5.1358866120930061E-2</v>
      </c>
      <c r="K122" s="16">
        <f t="shared" si="14"/>
        <v>1.5174210444820244E-2</v>
      </c>
    </row>
    <row r="123" spans="1:11" x14ac:dyDescent="0.3">
      <c r="A123" s="21">
        <v>16</v>
      </c>
      <c r="B123" s="8">
        <f t="shared" si="10"/>
        <v>3.298451791075438E-2</v>
      </c>
      <c r="C123" s="11">
        <f>Iterasi1!B19</f>
        <v>5.6</v>
      </c>
      <c r="D123" s="11">
        <f>Iterasi1!C19</f>
        <v>3</v>
      </c>
      <c r="E123" s="11">
        <f>Iterasi1!D19</f>
        <v>4.0999999999999996</v>
      </c>
      <c r="F123" s="11">
        <f>Iterasi1!E19</f>
        <v>1.3</v>
      </c>
      <c r="G123" s="16">
        <f>B123^Iterasi1!$H$7</f>
        <v>1.0879784218048765E-3</v>
      </c>
      <c r="H123" s="16">
        <f t="shared" si="11"/>
        <v>6.0926791621073078E-3</v>
      </c>
      <c r="I123" s="16">
        <f t="shared" si="12"/>
        <v>3.2639352654146294E-3</v>
      </c>
      <c r="J123" s="16">
        <f t="shared" si="13"/>
        <v>4.4607115293999935E-3</v>
      </c>
      <c r="K123" s="16">
        <f t="shared" si="14"/>
        <v>1.4143719483463394E-3</v>
      </c>
    </row>
    <row r="124" spans="1:11" x14ac:dyDescent="0.3">
      <c r="A124" s="21">
        <v>17</v>
      </c>
      <c r="B124" s="8">
        <f t="shared" si="10"/>
        <v>0.11112413456603451</v>
      </c>
      <c r="C124" s="11">
        <f>Iterasi1!B20</f>
        <v>5.5</v>
      </c>
      <c r="D124" s="11">
        <f>Iterasi1!C20</f>
        <v>2.5</v>
      </c>
      <c r="E124" s="11">
        <f>Iterasi1!D20</f>
        <v>4</v>
      </c>
      <c r="F124" s="11">
        <f>Iterasi1!E20</f>
        <v>1.3</v>
      </c>
      <c r="G124" s="16">
        <f>B124^Iterasi1!$H$7</f>
        <v>1.2348573283050146E-2</v>
      </c>
      <c r="H124" s="16">
        <f t="shared" si="11"/>
        <v>6.79171530567758E-2</v>
      </c>
      <c r="I124" s="16">
        <f t="shared" si="12"/>
        <v>3.0871433207625365E-2</v>
      </c>
      <c r="J124" s="16">
        <f t="shared" si="13"/>
        <v>4.9394293132200583E-2</v>
      </c>
      <c r="K124" s="16">
        <f t="shared" si="14"/>
        <v>1.605314526796519E-2</v>
      </c>
    </row>
    <row r="125" spans="1:11" x14ac:dyDescent="0.3">
      <c r="A125" s="21">
        <v>18</v>
      </c>
      <c r="B125" s="8">
        <f t="shared" si="10"/>
        <v>9.3855185903094301E-2</v>
      </c>
      <c r="C125" s="11">
        <f>Iterasi1!B21</f>
        <v>5.5</v>
      </c>
      <c r="D125" s="11">
        <f>Iterasi1!C21</f>
        <v>2.6</v>
      </c>
      <c r="E125" s="11">
        <f>Iterasi1!D21</f>
        <v>4.4000000000000004</v>
      </c>
      <c r="F125" s="11">
        <f>Iterasi1!E21</f>
        <v>1.2</v>
      </c>
      <c r="G125" s="16">
        <f>B125^Iterasi1!$H$7</f>
        <v>8.8087959209043921E-3</v>
      </c>
      <c r="H125" s="16">
        <f t="shared" si="11"/>
        <v>4.8448377564974159E-2</v>
      </c>
      <c r="I125" s="16">
        <f t="shared" si="12"/>
        <v>2.2902869394351419E-2</v>
      </c>
      <c r="J125" s="16">
        <f t="shared" si="13"/>
        <v>3.875870205197933E-2</v>
      </c>
      <c r="K125" s="16">
        <f t="shared" si="14"/>
        <v>1.0570555105085271E-2</v>
      </c>
    </row>
    <row r="126" spans="1:11" x14ac:dyDescent="0.3">
      <c r="A126" s="21">
        <v>19</v>
      </c>
      <c r="B126" s="8">
        <f t="shared" si="10"/>
        <v>5.1233439084968406E-2</v>
      </c>
      <c r="C126" s="11">
        <f>Iterasi1!B22</f>
        <v>6.1</v>
      </c>
      <c r="D126" s="11">
        <f>Iterasi1!C22</f>
        <v>3</v>
      </c>
      <c r="E126" s="11">
        <f>Iterasi1!D22</f>
        <v>4.5999999999999996</v>
      </c>
      <c r="F126" s="11">
        <f>Iterasi1!E22</f>
        <v>1.4</v>
      </c>
      <c r="G126" s="16">
        <f>B126^Iterasi1!$H$7</f>
        <v>2.6248652804731682E-3</v>
      </c>
      <c r="H126" s="16">
        <f t="shared" si="11"/>
        <v>1.6011678210886324E-2</v>
      </c>
      <c r="I126" s="16">
        <f t="shared" si="12"/>
        <v>7.8745958414195051E-3</v>
      </c>
      <c r="J126" s="16">
        <f t="shared" si="13"/>
        <v>1.2074380290176573E-2</v>
      </c>
      <c r="K126" s="16">
        <f t="shared" si="14"/>
        <v>3.6748113926624352E-3</v>
      </c>
    </row>
    <row r="127" spans="1:11" x14ac:dyDescent="0.3">
      <c r="A127" s="21">
        <v>20</v>
      </c>
      <c r="B127" s="8">
        <f t="shared" si="10"/>
        <v>0.33584688229290732</v>
      </c>
      <c r="C127" s="11">
        <f>Iterasi1!B23</f>
        <v>5.0999999999999996</v>
      </c>
      <c r="D127" s="11">
        <f>Iterasi1!C23</f>
        <v>2.5</v>
      </c>
      <c r="E127" s="11">
        <f>Iterasi1!D23</f>
        <v>3</v>
      </c>
      <c r="F127" s="11">
        <f>Iterasi1!E23</f>
        <v>1.1000000000000001</v>
      </c>
      <c r="G127" s="16">
        <f>B127^Iterasi1!$H$7</f>
        <v>0.11279312834586594</v>
      </c>
      <c r="H127" s="16">
        <f t="shared" si="11"/>
        <v>0.57524495456391622</v>
      </c>
      <c r="I127" s="16">
        <f t="shared" si="12"/>
        <v>0.28198282086466486</v>
      </c>
      <c r="J127" s="16">
        <f t="shared" si="13"/>
        <v>0.33837938503759779</v>
      </c>
      <c r="K127" s="16">
        <f t="shared" si="14"/>
        <v>0.12407244118045255</v>
      </c>
    </row>
    <row r="128" spans="1:11" x14ac:dyDescent="0.3">
      <c r="A128" s="21">
        <v>21</v>
      </c>
      <c r="B128" s="8">
        <f t="shared" si="10"/>
        <v>3.0039721794250868E-2</v>
      </c>
      <c r="C128" s="11">
        <f>Iterasi1!B24</f>
        <v>5.7</v>
      </c>
      <c r="D128" s="11">
        <f>Iterasi1!C24</f>
        <v>2.8</v>
      </c>
      <c r="E128" s="11">
        <f>Iterasi1!D24</f>
        <v>4.0999999999999996</v>
      </c>
      <c r="F128" s="11">
        <f>Iterasi1!E24</f>
        <v>1.3</v>
      </c>
      <c r="G128" s="16">
        <f>B128^Iterasi1!$H$7</f>
        <v>9.023848854759906E-4</v>
      </c>
      <c r="H128" s="16">
        <f t="shared" si="11"/>
        <v>5.143593847213147E-3</v>
      </c>
      <c r="I128" s="16">
        <f t="shared" si="12"/>
        <v>2.5266776793327734E-3</v>
      </c>
      <c r="J128" s="16">
        <f t="shared" si="13"/>
        <v>3.6997780304515613E-3</v>
      </c>
      <c r="K128" s="16">
        <f t="shared" si="14"/>
        <v>1.1731003511187877E-3</v>
      </c>
    </row>
    <row r="129" spans="1:11" x14ac:dyDescent="0.3">
      <c r="A129" s="21">
        <v>22</v>
      </c>
      <c r="B129" s="8">
        <f t="shared" si="10"/>
        <v>0.17951535202846852</v>
      </c>
      <c r="C129" s="10">
        <f>Iterasi1!B25</f>
        <v>6.4</v>
      </c>
      <c r="D129" s="10">
        <f>Iterasi1!C25</f>
        <v>2.8</v>
      </c>
      <c r="E129" s="10">
        <f>Iterasi1!D25</f>
        <v>5.6</v>
      </c>
      <c r="F129" s="10">
        <f>Iterasi1!E25</f>
        <v>2.1</v>
      </c>
      <c r="G129" s="16">
        <f>B129^Iterasi1!$H$7</f>
        <v>3.2225761613904981E-2</v>
      </c>
      <c r="H129" s="16">
        <f t="shared" si="11"/>
        <v>0.20624487432899188</v>
      </c>
      <c r="I129" s="16">
        <f t="shared" si="12"/>
        <v>9.0232132518933944E-2</v>
      </c>
      <c r="J129" s="16">
        <f t="shared" si="13"/>
        <v>0.18046426503786789</v>
      </c>
      <c r="K129" s="16">
        <f t="shared" si="14"/>
        <v>6.7674099389200465E-2</v>
      </c>
    </row>
    <row r="130" spans="1:11" x14ac:dyDescent="0.3">
      <c r="A130" s="21">
        <v>23</v>
      </c>
      <c r="B130" s="8">
        <f t="shared" si="10"/>
        <v>0.20046006116260695</v>
      </c>
      <c r="C130" s="10">
        <f>Iterasi1!B26</f>
        <v>7.2</v>
      </c>
      <c r="D130" s="10">
        <f>Iterasi1!C26</f>
        <v>3</v>
      </c>
      <c r="E130" s="10">
        <f>Iterasi1!D26</f>
        <v>5.8</v>
      </c>
      <c r="F130" s="10">
        <f>Iterasi1!E26</f>
        <v>1.6</v>
      </c>
      <c r="G130" s="16">
        <f>B130^Iterasi1!$H$7</f>
        <v>4.0184236121316122E-2</v>
      </c>
      <c r="H130" s="16">
        <f t="shared" si="11"/>
        <v>0.2893265000734761</v>
      </c>
      <c r="I130" s="16">
        <f t="shared" si="12"/>
        <v>0.12055270836394837</v>
      </c>
      <c r="J130" s="16">
        <f t="shared" si="13"/>
        <v>0.2330685695036335</v>
      </c>
      <c r="K130" s="16">
        <f t="shared" si="14"/>
        <v>6.4294777794105792E-2</v>
      </c>
    </row>
    <row r="131" spans="1:11" x14ac:dyDescent="0.3">
      <c r="A131" s="21">
        <v>24</v>
      </c>
      <c r="B131" s="8">
        <f t="shared" si="10"/>
        <v>0.21875979007742233</v>
      </c>
      <c r="C131" s="10">
        <f>Iterasi1!B27</f>
        <v>7.4</v>
      </c>
      <c r="D131" s="10">
        <f>Iterasi1!C27</f>
        <v>2.8</v>
      </c>
      <c r="E131" s="10">
        <f>Iterasi1!D27</f>
        <v>6.1</v>
      </c>
      <c r="F131" s="10">
        <f>Iterasi1!E27</f>
        <v>1.9</v>
      </c>
      <c r="G131" s="16">
        <f>B131^Iterasi1!$H$7</f>
        <v>4.7855845754717886E-2</v>
      </c>
      <c r="H131" s="16">
        <f t="shared" si="11"/>
        <v>0.3541332585849124</v>
      </c>
      <c r="I131" s="16">
        <f t="shared" si="12"/>
        <v>0.13399636811321008</v>
      </c>
      <c r="J131" s="16">
        <f t="shared" si="13"/>
        <v>0.29192065910377907</v>
      </c>
      <c r="K131" s="16">
        <f t="shared" si="14"/>
        <v>9.0926106933963982E-2</v>
      </c>
    </row>
    <row r="132" spans="1:11" x14ac:dyDescent="0.3">
      <c r="A132" s="21">
        <v>25</v>
      </c>
      <c r="B132" s="8">
        <f t="shared" si="10"/>
        <v>0.24193612747850501</v>
      </c>
      <c r="C132" s="10">
        <f>Iterasi1!B28</f>
        <v>7.9</v>
      </c>
      <c r="D132" s="10">
        <f>Iterasi1!C28</f>
        <v>3.8</v>
      </c>
      <c r="E132" s="10">
        <f>Iterasi1!D28</f>
        <v>6.4</v>
      </c>
      <c r="F132" s="10">
        <f>Iterasi1!E28</f>
        <v>2</v>
      </c>
      <c r="G132" s="16">
        <f>B132^Iterasi1!$H$7</f>
        <v>5.853308977929543E-2</v>
      </c>
      <c r="H132" s="16">
        <f t="shared" si="11"/>
        <v>0.46241140925643393</v>
      </c>
      <c r="I132" s="16">
        <f t="shared" si="12"/>
        <v>0.22242574116132263</v>
      </c>
      <c r="J132" s="16">
        <f t="shared" si="13"/>
        <v>0.37461177458749079</v>
      </c>
      <c r="K132" s="16">
        <f t="shared" si="14"/>
        <v>0.11706617955859086</v>
      </c>
    </row>
    <row r="133" spans="1:11" x14ac:dyDescent="0.3">
      <c r="A133" s="21">
        <v>26</v>
      </c>
      <c r="B133" s="8">
        <f t="shared" si="10"/>
        <v>0.18295299214881527</v>
      </c>
      <c r="C133" s="10">
        <f>Iterasi1!B29</f>
        <v>6.4</v>
      </c>
      <c r="D133" s="10">
        <f>Iterasi1!C29</f>
        <v>2.8</v>
      </c>
      <c r="E133" s="10">
        <f>Iterasi1!D29</f>
        <v>5.6</v>
      </c>
      <c r="F133" s="10">
        <f>Iterasi1!E29</f>
        <v>2.2000000000000002</v>
      </c>
      <c r="G133" s="16">
        <f>B133^Iterasi1!$H$7</f>
        <v>3.3471797336204465E-2</v>
      </c>
      <c r="H133" s="16">
        <f t="shared" si="11"/>
        <v>0.21421950295170858</v>
      </c>
      <c r="I133" s="16">
        <f t="shared" si="12"/>
        <v>9.3721032541372498E-2</v>
      </c>
      <c r="J133" s="16">
        <f t="shared" si="13"/>
        <v>0.187442065082745</v>
      </c>
      <c r="K133" s="16">
        <f t="shared" si="14"/>
        <v>7.3637954139649825E-2</v>
      </c>
    </row>
    <row r="134" spans="1:11" x14ac:dyDescent="0.3">
      <c r="A134" s="21">
        <v>27</v>
      </c>
      <c r="B134" s="8">
        <f t="shared" si="10"/>
        <v>0.12249574631269726</v>
      </c>
      <c r="C134" s="10">
        <f>Iterasi1!B30</f>
        <v>6.3</v>
      </c>
      <c r="D134" s="10">
        <f>Iterasi1!C30</f>
        <v>2.8</v>
      </c>
      <c r="E134" s="10">
        <f>Iterasi1!D30</f>
        <v>5.0999999999999996</v>
      </c>
      <c r="F134" s="10">
        <f>Iterasi1!E30</f>
        <v>1.5</v>
      </c>
      <c r="G134" s="16">
        <f>B134^Iterasi1!$H$7</f>
        <v>1.5005207864704684E-2</v>
      </c>
      <c r="H134" s="16">
        <f t="shared" si="11"/>
        <v>9.4532809547639512E-2</v>
      </c>
      <c r="I134" s="16">
        <f t="shared" si="12"/>
        <v>4.2014582021173114E-2</v>
      </c>
      <c r="J134" s="16">
        <f t="shared" si="13"/>
        <v>7.6526560109993882E-2</v>
      </c>
      <c r="K134" s="16">
        <f t="shared" si="14"/>
        <v>2.2507811797057027E-2</v>
      </c>
    </row>
    <row r="135" spans="1:11" x14ac:dyDescent="0.3">
      <c r="A135" s="21">
        <v>28</v>
      </c>
      <c r="B135" s="8">
        <f t="shared" si="10"/>
        <v>0.21022893651257082</v>
      </c>
      <c r="C135" s="11">
        <f>Iterasi1!B31</f>
        <v>6.3</v>
      </c>
      <c r="D135" s="11">
        <f>Iterasi1!C31</f>
        <v>3.3</v>
      </c>
      <c r="E135" s="11">
        <f>Iterasi1!D31</f>
        <v>6</v>
      </c>
      <c r="F135" s="11">
        <f>Iterasi1!E31</f>
        <v>2.5</v>
      </c>
      <c r="G135" s="16">
        <f>B135^Iterasi1!$H$7</f>
        <v>4.4196205747206535E-2</v>
      </c>
      <c r="H135" s="16">
        <f t="shared" si="11"/>
        <v>0.27843609620740117</v>
      </c>
      <c r="I135" s="16">
        <f t="shared" si="12"/>
        <v>0.14584747896578157</v>
      </c>
      <c r="J135" s="16">
        <f t="shared" si="13"/>
        <v>0.26517723448323921</v>
      </c>
      <c r="K135" s="16">
        <f t="shared" si="14"/>
        <v>0.11049051436801634</v>
      </c>
    </row>
    <row r="136" spans="1:11" x14ac:dyDescent="0.3">
      <c r="A136" s="21">
        <v>29</v>
      </c>
      <c r="B136" s="8">
        <f t="shared" si="10"/>
        <v>0.14104436281957794</v>
      </c>
      <c r="C136" s="11">
        <f>Iterasi1!B32</f>
        <v>5.8</v>
      </c>
      <c r="D136" s="11">
        <f>Iterasi1!C32</f>
        <v>2.7</v>
      </c>
      <c r="E136" s="11">
        <f>Iterasi1!D32</f>
        <v>5.0999999999999996</v>
      </c>
      <c r="F136" s="11">
        <f>Iterasi1!E32</f>
        <v>1.9</v>
      </c>
      <c r="G136" s="16">
        <f>B136^Iterasi1!$H$7</f>
        <v>1.9893512283180741E-2</v>
      </c>
      <c r="H136" s="16">
        <f t="shared" si="11"/>
        <v>0.1153823712424483</v>
      </c>
      <c r="I136" s="16">
        <f t="shared" si="12"/>
        <v>5.3712483164588008E-2</v>
      </c>
      <c r="J136" s="16">
        <f t="shared" si="13"/>
        <v>0.10145691264422177</v>
      </c>
      <c r="K136" s="16">
        <f t="shared" si="14"/>
        <v>3.779767333804341E-2</v>
      </c>
    </row>
    <row r="137" spans="1:11" x14ac:dyDescent="0.3">
      <c r="A137" s="21">
        <v>30</v>
      </c>
      <c r="B137" s="8">
        <f t="shared" si="10"/>
        <v>0.20658050884420714</v>
      </c>
      <c r="C137" s="11">
        <f>Iterasi1!B33</f>
        <v>7.1</v>
      </c>
      <c r="D137" s="11">
        <f>Iterasi1!C33</f>
        <v>3</v>
      </c>
      <c r="E137" s="11">
        <f>Iterasi1!D33</f>
        <v>5.9</v>
      </c>
      <c r="F137" s="11">
        <f>Iterasi1!E33</f>
        <v>2.1</v>
      </c>
      <c r="G137" s="16">
        <f>B137^Iterasi1!$H$7</f>
        <v>4.2675506634331548E-2</v>
      </c>
      <c r="H137" s="16">
        <f t="shared" si="11"/>
        <v>0.30299609710375397</v>
      </c>
      <c r="I137" s="16">
        <f t="shared" si="12"/>
        <v>0.12802651990299463</v>
      </c>
      <c r="J137" s="16">
        <f t="shared" si="13"/>
        <v>0.25178548914255616</v>
      </c>
      <c r="K137" s="16">
        <f t="shared" si="14"/>
        <v>8.961856393209626E-2</v>
      </c>
    </row>
    <row r="138" spans="1:11" x14ac:dyDescent="0.3">
      <c r="A138" s="58" t="s">
        <v>24</v>
      </c>
      <c r="B138" s="58"/>
      <c r="C138" s="58"/>
      <c r="D138" s="58"/>
      <c r="E138" s="58"/>
      <c r="F138" s="58"/>
      <c r="G138" s="18">
        <f>SUM(G108:G137)</f>
        <v>2.116185278078675</v>
      </c>
      <c r="H138" s="18">
        <f>SUM(H108:H137)</f>
        <v>11.087640049641907</v>
      </c>
      <c r="I138" s="18">
        <f>SUM(I108:I137)</f>
        <v>6.7896575939828141</v>
      </c>
      <c r="J138" s="18">
        <f>SUM(J108:J137)</f>
        <v>4.9619586097418313</v>
      </c>
      <c r="K138" s="18">
        <f>SUM(K108:K137)</f>
        <v>1.2583372511498476</v>
      </c>
    </row>
    <row r="141" spans="1:11" x14ac:dyDescent="0.3">
      <c r="A141" t="s">
        <v>37</v>
      </c>
    </row>
    <row r="142" spans="1:11" ht="15.6" x14ac:dyDescent="0.3">
      <c r="A142" s="21" t="s">
        <v>38</v>
      </c>
      <c r="B142" s="21">
        <v>1</v>
      </c>
      <c r="C142" s="21">
        <v>2</v>
      </c>
      <c r="D142" s="21">
        <v>3</v>
      </c>
      <c r="E142" s="9">
        <v>4</v>
      </c>
    </row>
    <row r="143" spans="1:11" x14ac:dyDescent="0.3">
      <c r="A143" s="2">
        <v>1</v>
      </c>
      <c r="B143" s="23">
        <f>H66/G66</f>
        <v>6.1739942427506893</v>
      </c>
      <c r="C143" s="23">
        <f>I66/G66</f>
        <v>2.8996627350657236</v>
      </c>
      <c r="D143" s="23">
        <f>J66/G66</f>
        <v>4.8902310033879077</v>
      </c>
      <c r="E143" s="23">
        <f>K66/G66</f>
        <v>1.6074754712052728</v>
      </c>
    </row>
    <row r="144" spans="1:11" x14ac:dyDescent="0.3">
      <c r="A144" s="2">
        <v>2</v>
      </c>
      <c r="B144" s="23">
        <f>H102/G102</f>
        <v>4.9984584685856328</v>
      </c>
      <c r="C144" s="23">
        <f>I102/G102</f>
        <v>3.2197136071247296</v>
      </c>
      <c r="D144" s="23">
        <f>J102/G102</f>
        <v>1.8454865103529654</v>
      </c>
      <c r="E144" s="23">
        <f>K102/G102</f>
        <v>0.40049689695350837</v>
      </c>
    </row>
    <row r="145" spans="1:8" x14ac:dyDescent="0.3">
      <c r="A145" s="2">
        <v>3</v>
      </c>
      <c r="B145" s="23">
        <f>H138/G138</f>
        <v>5.239446736775613</v>
      </c>
      <c r="C145" s="23">
        <f>I138/G138</f>
        <v>3.2084419376299951</v>
      </c>
      <c r="D145" s="23">
        <f>J138/G138</f>
        <v>2.3447656786682156</v>
      </c>
      <c r="E145" s="23">
        <f>K138/G138</f>
        <v>0.59462527415950839</v>
      </c>
    </row>
    <row r="146" spans="1:8" x14ac:dyDescent="0.3">
      <c r="A146" s="26"/>
      <c r="B146" s="27"/>
      <c r="C146" s="27"/>
      <c r="D146" s="27"/>
      <c r="E146" s="27"/>
    </row>
    <row r="148" spans="1:8" x14ac:dyDescent="0.3">
      <c r="A148" t="s">
        <v>16</v>
      </c>
    </row>
    <row r="149" spans="1:8" ht="16.8" x14ac:dyDescent="0.35">
      <c r="A149" s="21" t="s">
        <v>12</v>
      </c>
      <c r="B149" s="21" t="s">
        <v>39</v>
      </c>
      <c r="C149" s="21" t="s">
        <v>40</v>
      </c>
      <c r="D149" s="21" t="s">
        <v>41</v>
      </c>
      <c r="E149" s="21" t="s">
        <v>43</v>
      </c>
      <c r="F149" s="25" t="s">
        <v>42</v>
      </c>
      <c r="G149" s="2" t="s">
        <v>19</v>
      </c>
      <c r="H149" s="2" t="s">
        <v>44</v>
      </c>
    </row>
    <row r="150" spans="1:8" x14ac:dyDescent="0.3">
      <c r="A150" s="21">
        <v>1</v>
      </c>
      <c r="B150" s="31">
        <f>(C36-$B$143)^2</f>
        <v>1.1534636334616273</v>
      </c>
      <c r="C150" s="31">
        <f>(D36-$C$143)^2</f>
        <v>0.36040483166876758</v>
      </c>
      <c r="D150" s="31">
        <f>(E36-$D$143)^2</f>
        <v>12.181712457010162</v>
      </c>
      <c r="E150" s="32">
        <f>(F36-$E$143)^2</f>
        <v>1.9809872020445047</v>
      </c>
      <c r="F150" s="22">
        <f>SUM(B150:E150)</f>
        <v>15.676568124185062</v>
      </c>
      <c r="G150" s="16">
        <f t="shared" ref="G150:G179" si="15">G36</f>
        <v>4.9686221767218323E-3</v>
      </c>
      <c r="H150" s="16">
        <f>F150*G150</f>
        <v>7.7890944036716467E-2</v>
      </c>
    </row>
    <row r="151" spans="1:8" x14ac:dyDescent="0.3">
      <c r="A151" s="21">
        <v>2</v>
      </c>
      <c r="B151" s="31">
        <f t="shared" ref="B151:B179" si="16">(C37-$B$143)^2</f>
        <v>1.6230613305619013</v>
      </c>
      <c r="C151" s="31">
        <f t="shared" ref="C151:C179" si="17">(D37-$C$143)^2</f>
        <v>1.0067566734491176E-2</v>
      </c>
      <c r="D151" s="31">
        <f t="shared" ref="D151:D179" si="18">(E37-$D$143)^2</f>
        <v>12.181712457010162</v>
      </c>
      <c r="E151" s="32">
        <f t="shared" ref="E151:E179" si="19">(F37-$E$143)^2</f>
        <v>1.9809872020445047</v>
      </c>
      <c r="F151" s="22">
        <f t="shared" ref="F151:F179" si="20">SUM(B151:E151)</f>
        <v>15.79582855635106</v>
      </c>
      <c r="G151" s="16">
        <f t="shared" si="15"/>
        <v>4.6975815735447431E-3</v>
      </c>
      <c r="H151" s="16">
        <f t="shared" ref="H151:H179" si="21">F151*G151</f>
        <v>7.42021931651866E-2</v>
      </c>
    </row>
    <row r="152" spans="1:8" x14ac:dyDescent="0.3">
      <c r="A152" s="21">
        <v>3</v>
      </c>
      <c r="B152" s="31">
        <f t="shared" si="16"/>
        <v>2.1726590276621773</v>
      </c>
      <c r="C152" s="31">
        <f t="shared" si="17"/>
        <v>9.020247270820185E-2</v>
      </c>
      <c r="D152" s="31">
        <f t="shared" si="18"/>
        <v>12.889758657687745</v>
      </c>
      <c r="E152" s="32">
        <f t="shared" si="19"/>
        <v>1.9809872020445047</v>
      </c>
      <c r="F152" s="22">
        <f t="shared" si="20"/>
        <v>17.13360736010263</v>
      </c>
      <c r="G152" s="16">
        <f t="shared" si="15"/>
        <v>5.9288299644925423E-3</v>
      </c>
      <c r="H152" s="16">
        <f t="shared" si="21"/>
        <v>0.10158224471642643</v>
      </c>
    </row>
    <row r="153" spans="1:8" x14ac:dyDescent="0.3">
      <c r="A153" s="21">
        <v>4</v>
      </c>
      <c r="B153" s="31">
        <f t="shared" si="16"/>
        <v>2.4774578762123172</v>
      </c>
      <c r="C153" s="31">
        <f t="shared" si="17"/>
        <v>4.0135019721346497E-2</v>
      </c>
      <c r="D153" s="31">
        <f t="shared" si="18"/>
        <v>11.493666256332579</v>
      </c>
      <c r="E153" s="32">
        <f t="shared" si="19"/>
        <v>1.9809872020445047</v>
      </c>
      <c r="F153" s="22">
        <f t="shared" si="20"/>
        <v>15.992246354310748</v>
      </c>
      <c r="G153" s="16">
        <f t="shared" si="15"/>
        <v>4.902697708627779E-3</v>
      </c>
      <c r="H153" s="16">
        <f t="shared" si="21"/>
        <v>7.8405149557090256E-2</v>
      </c>
    </row>
    <row r="154" spans="1:8" x14ac:dyDescent="0.3">
      <c r="A154" s="21">
        <v>5</v>
      </c>
      <c r="B154" s="31">
        <f t="shared" si="16"/>
        <v>1.3782624820117644</v>
      </c>
      <c r="C154" s="31">
        <f t="shared" si="17"/>
        <v>0.49047228465562298</v>
      </c>
      <c r="D154" s="31">
        <f t="shared" si="18"/>
        <v>12.181712457010162</v>
      </c>
      <c r="E154" s="32">
        <f t="shared" si="19"/>
        <v>1.9809872020445047</v>
      </c>
      <c r="F154" s="22">
        <f t="shared" si="20"/>
        <v>16.031434425722054</v>
      </c>
      <c r="G154" s="16">
        <f t="shared" si="15"/>
        <v>5.4019052568207524E-3</v>
      </c>
      <c r="H154" s="16">
        <f t="shared" si="21"/>
        <v>8.6600289898685137E-2</v>
      </c>
    </row>
    <row r="155" spans="1:8" x14ac:dyDescent="0.3">
      <c r="A155" s="21">
        <v>6</v>
      </c>
      <c r="B155" s="31">
        <f t="shared" si="16"/>
        <v>0.59906708781121243</v>
      </c>
      <c r="C155" s="31">
        <f t="shared" si="17"/>
        <v>1.0006746436161886</v>
      </c>
      <c r="D155" s="31">
        <f t="shared" si="18"/>
        <v>10.177573854977416</v>
      </c>
      <c r="E155" s="32">
        <f t="shared" si="19"/>
        <v>1.4579970135623952</v>
      </c>
      <c r="F155" s="22">
        <f t="shared" si="20"/>
        <v>13.235312599967212</v>
      </c>
      <c r="G155" s="16">
        <f t="shared" si="15"/>
        <v>5.1540666600229639E-3</v>
      </c>
      <c r="H155" s="16">
        <f t="shared" si="21"/>
        <v>6.8215683406472855E-2</v>
      </c>
    </row>
    <row r="156" spans="1:8" x14ac:dyDescent="0.3">
      <c r="A156" s="21">
        <v>7</v>
      </c>
      <c r="B156" s="31">
        <f t="shared" si="16"/>
        <v>2.4774578762123172</v>
      </c>
      <c r="C156" s="31">
        <f t="shared" si="17"/>
        <v>0.25033737868191219</v>
      </c>
      <c r="D156" s="31">
        <f t="shared" si="18"/>
        <v>12.181712457010162</v>
      </c>
      <c r="E156" s="32">
        <f t="shared" si="19"/>
        <v>1.70949210780345</v>
      </c>
      <c r="F156" s="22">
        <f t="shared" si="20"/>
        <v>16.618999819707842</v>
      </c>
      <c r="G156" s="16">
        <f t="shared" si="15"/>
        <v>5.5940260201711124E-3</v>
      </c>
      <c r="H156" s="16">
        <f t="shared" si="21"/>
        <v>9.2967117420664686E-2</v>
      </c>
    </row>
    <row r="157" spans="1:8" x14ac:dyDescent="0.3">
      <c r="A157" s="21">
        <v>8</v>
      </c>
      <c r="B157" s="31">
        <f t="shared" si="16"/>
        <v>1.3782624820117644</v>
      </c>
      <c r="C157" s="31">
        <f t="shared" si="17"/>
        <v>0.25033737868191219</v>
      </c>
      <c r="D157" s="31">
        <f t="shared" si="18"/>
        <v>11.493666256332579</v>
      </c>
      <c r="E157" s="32">
        <f t="shared" si="19"/>
        <v>1.9809872020445047</v>
      </c>
      <c r="F157" s="22">
        <f t="shared" si="20"/>
        <v>15.103253319070761</v>
      </c>
      <c r="G157" s="16">
        <f t="shared" si="15"/>
        <v>4.0189195125536238E-3</v>
      </c>
      <c r="H157" s="16">
        <f t="shared" si="21"/>
        <v>6.0698759467053769E-2</v>
      </c>
    </row>
    <row r="158" spans="1:8" x14ac:dyDescent="0.3">
      <c r="A158" s="21">
        <v>9</v>
      </c>
      <c r="B158" s="31">
        <f t="shared" si="16"/>
        <v>3.1470555733125902</v>
      </c>
      <c r="C158" s="31">
        <f t="shared" si="17"/>
        <v>1.1374763589241501E-7</v>
      </c>
      <c r="D158" s="31">
        <f t="shared" si="18"/>
        <v>12.181712457010162</v>
      </c>
      <c r="E158" s="32">
        <f t="shared" si="19"/>
        <v>1.9809872020445047</v>
      </c>
      <c r="F158" s="22">
        <f t="shared" si="20"/>
        <v>17.309755346114894</v>
      </c>
      <c r="G158" s="16">
        <f t="shared" si="15"/>
        <v>6.941821501726949E-3</v>
      </c>
      <c r="H158" s="16">
        <f t="shared" si="21"/>
        <v>0.12016123185129338</v>
      </c>
    </row>
    <row r="159" spans="1:8" x14ac:dyDescent="0.3">
      <c r="A159" s="21">
        <v>10</v>
      </c>
      <c r="B159" s="31">
        <f t="shared" si="16"/>
        <v>1.6230613305619013</v>
      </c>
      <c r="C159" s="31">
        <f t="shared" si="17"/>
        <v>4.0135019721346497E-2</v>
      </c>
      <c r="D159" s="31">
        <f t="shared" si="18"/>
        <v>11.493666256332579</v>
      </c>
      <c r="E159" s="32">
        <f t="shared" si="19"/>
        <v>2.2724822962855589</v>
      </c>
      <c r="F159" s="22">
        <f t="shared" si="20"/>
        <v>15.429344902901388</v>
      </c>
      <c r="G159" s="16">
        <f t="shared" si="15"/>
        <v>4.2702706659073393E-3</v>
      </c>
      <c r="H159" s="16">
        <f t="shared" si="21"/>
        <v>6.5887478933026725E-2</v>
      </c>
    </row>
    <row r="160" spans="1:8" x14ac:dyDescent="0.3">
      <c r="A160" s="21">
        <v>11</v>
      </c>
      <c r="B160" s="31">
        <f t="shared" si="16"/>
        <v>3.0273996510385801E-2</v>
      </c>
      <c r="C160" s="31">
        <f t="shared" si="17"/>
        <v>3.9865207773925257E-2</v>
      </c>
      <c r="D160" s="31">
        <f t="shared" si="18"/>
        <v>4.4003031939643833E-2</v>
      </c>
      <c r="E160" s="32">
        <f t="shared" si="19"/>
        <v>5.5882669740861258E-5</v>
      </c>
      <c r="F160" s="22">
        <f t="shared" si="20"/>
        <v>0.11419811889369576</v>
      </c>
      <c r="G160" s="16">
        <f t="shared" si="15"/>
        <v>0.69066583746786836</v>
      </c>
      <c r="H160" s="16">
        <f t="shared" si="21"/>
        <v>7.8872739422969587E-2</v>
      </c>
    </row>
    <row r="161" spans="1:8" x14ac:dyDescent="0.3">
      <c r="A161" s="21">
        <v>12</v>
      </c>
      <c r="B161" s="31">
        <f t="shared" si="16"/>
        <v>0.59906708781121243</v>
      </c>
      <c r="C161" s="31">
        <f t="shared" si="17"/>
        <v>1.0067566734491176E-2</v>
      </c>
      <c r="D161" s="31">
        <f t="shared" si="18"/>
        <v>0.15228023600513324</v>
      </c>
      <c r="E161" s="32">
        <f t="shared" si="19"/>
        <v>1.1550976910795421E-2</v>
      </c>
      <c r="F161" s="22">
        <f t="shared" si="20"/>
        <v>0.77296586746163232</v>
      </c>
      <c r="G161" s="16">
        <f t="shared" si="15"/>
        <v>0.69205404205529719</v>
      </c>
      <c r="H161" s="16">
        <f t="shared" si="21"/>
        <v>0.53493415294760172</v>
      </c>
    </row>
    <row r="162" spans="1:8" x14ac:dyDescent="0.3">
      <c r="A162" s="21">
        <v>13</v>
      </c>
      <c r="B162" s="31">
        <f t="shared" si="16"/>
        <v>3.0273996510385801E-2</v>
      </c>
      <c r="C162" s="31">
        <f t="shared" si="17"/>
        <v>0.25033737868191219</v>
      </c>
      <c r="D162" s="31">
        <f t="shared" si="18"/>
        <v>0.15228023600513324</v>
      </c>
      <c r="E162" s="32">
        <f t="shared" si="19"/>
        <v>5.5882669740861258E-5</v>
      </c>
      <c r="F162" s="22">
        <f t="shared" si="20"/>
        <v>0.43294749386717213</v>
      </c>
      <c r="G162" s="16">
        <f t="shared" si="15"/>
        <v>0.80449475332520215</v>
      </c>
      <c r="H162" s="16">
        <f t="shared" si="21"/>
        <v>0.34830398728143513</v>
      </c>
    </row>
    <row r="163" spans="1:8" x14ac:dyDescent="0.3">
      <c r="A163" s="21">
        <v>14</v>
      </c>
      <c r="B163" s="31">
        <f t="shared" si="16"/>
        <v>0.27668205665942097</v>
      </c>
      <c r="C163" s="31">
        <f t="shared" si="17"/>
        <v>4.0135019721346497E-2</v>
      </c>
      <c r="D163" s="31">
        <f t="shared" si="18"/>
        <v>3.6187834649970094E-2</v>
      </c>
      <c r="E163" s="32">
        <f t="shared" si="19"/>
        <v>1.1550976910795421E-2</v>
      </c>
      <c r="F163" s="22">
        <f t="shared" si="20"/>
        <v>0.36455588794153299</v>
      </c>
      <c r="G163" s="16">
        <f t="shared" si="15"/>
        <v>0.69848291001721641</v>
      </c>
      <c r="H163" s="16">
        <f t="shared" si="21"/>
        <v>0.25463605747331219</v>
      </c>
    </row>
    <row r="164" spans="1:8" x14ac:dyDescent="0.3">
      <c r="A164" s="21">
        <v>15</v>
      </c>
      <c r="B164" s="31">
        <f t="shared" si="16"/>
        <v>1.5877450859972168E-2</v>
      </c>
      <c r="C164" s="31">
        <f t="shared" si="17"/>
        <v>0.3595953958265044</v>
      </c>
      <c r="D164" s="31">
        <f t="shared" si="18"/>
        <v>0.24032643668271444</v>
      </c>
      <c r="E164" s="32">
        <f t="shared" si="19"/>
        <v>9.4541165392904511E-2</v>
      </c>
      <c r="F164" s="22">
        <f t="shared" si="20"/>
        <v>0.71034044876209546</v>
      </c>
      <c r="G164" s="16">
        <f t="shared" si="15"/>
        <v>0.66320037578956736</v>
      </c>
      <c r="H164" s="16">
        <f t="shared" si="21"/>
        <v>0.47109805255755161</v>
      </c>
    </row>
    <row r="165" spans="1:8" x14ac:dyDescent="0.3">
      <c r="A165" s="21">
        <v>16</v>
      </c>
      <c r="B165" s="31">
        <f t="shared" si="16"/>
        <v>0.32946939071093767</v>
      </c>
      <c r="C165" s="31">
        <f t="shared" si="17"/>
        <v>1.0067566734491176E-2</v>
      </c>
      <c r="D165" s="31">
        <f t="shared" si="18"/>
        <v>0.62446503871546</v>
      </c>
      <c r="E165" s="32">
        <f t="shared" si="19"/>
        <v>9.4541165392904511E-2</v>
      </c>
      <c r="F165" s="22">
        <f t="shared" si="20"/>
        <v>1.0585431615537932</v>
      </c>
      <c r="G165" s="16">
        <f t="shared" si="15"/>
        <v>0.72968200011727047</v>
      </c>
      <c r="H165" s="16">
        <f t="shared" si="21"/>
        <v>0.77239989133303077</v>
      </c>
    </row>
    <row r="166" spans="1:8" x14ac:dyDescent="0.3">
      <c r="A166" s="21">
        <v>17</v>
      </c>
      <c r="B166" s="31">
        <f t="shared" si="16"/>
        <v>0.45426823926107512</v>
      </c>
      <c r="C166" s="31">
        <f t="shared" si="17"/>
        <v>0.15973030180021475</v>
      </c>
      <c r="D166" s="31">
        <f t="shared" si="18"/>
        <v>0.79251123939304102</v>
      </c>
      <c r="E166" s="32">
        <f t="shared" si="19"/>
        <v>9.4541165392904511E-2</v>
      </c>
      <c r="F166" s="22">
        <f t="shared" si="20"/>
        <v>1.5010509458472352</v>
      </c>
      <c r="G166" s="16">
        <f t="shared" si="15"/>
        <v>0.49228824278056171</v>
      </c>
      <c r="H166" s="16">
        <f t="shared" si="21"/>
        <v>0.73894973245523554</v>
      </c>
    </row>
    <row r="167" spans="1:8" x14ac:dyDescent="0.3">
      <c r="A167" s="21">
        <v>18</v>
      </c>
      <c r="B167" s="31">
        <f t="shared" si="16"/>
        <v>0.45426823926107512</v>
      </c>
      <c r="C167" s="31">
        <f t="shared" si="17"/>
        <v>8.9797754787069986E-2</v>
      </c>
      <c r="D167" s="31">
        <f t="shared" si="18"/>
        <v>0.24032643668271444</v>
      </c>
      <c r="E167" s="32">
        <f t="shared" si="19"/>
        <v>0.16603625963395913</v>
      </c>
      <c r="F167" s="22">
        <f t="shared" si="20"/>
        <v>0.9504286903648187</v>
      </c>
      <c r="G167" s="16">
        <f t="shared" si="15"/>
        <v>0.64876785854327457</v>
      </c>
      <c r="H167" s="16">
        <f t="shared" si="21"/>
        <v>0.61660758614607236</v>
      </c>
    </row>
    <row r="168" spans="1:8" x14ac:dyDescent="0.3">
      <c r="A168" s="21">
        <v>19</v>
      </c>
      <c r="B168" s="31">
        <f t="shared" si="16"/>
        <v>5.4751479602479902E-3</v>
      </c>
      <c r="C168" s="31">
        <f t="shared" si="17"/>
        <v>1.0067566734491176E-2</v>
      </c>
      <c r="D168" s="31">
        <f t="shared" si="18"/>
        <v>8.4234035327551915E-2</v>
      </c>
      <c r="E168" s="32">
        <f t="shared" si="19"/>
        <v>4.3046071151850017E-2</v>
      </c>
      <c r="F168" s="22">
        <f t="shared" si="20"/>
        <v>0.14282282117414111</v>
      </c>
      <c r="G168" s="16">
        <f t="shared" si="15"/>
        <v>0.8953660833008088</v>
      </c>
      <c r="H168" s="16">
        <f t="shared" si="21"/>
        <v>0.12787871000066253</v>
      </c>
    </row>
    <row r="169" spans="1:8" x14ac:dyDescent="0.3">
      <c r="A169" s="21">
        <v>20</v>
      </c>
      <c r="B169" s="31">
        <f t="shared" si="16"/>
        <v>1.1534636334616273</v>
      </c>
      <c r="C169" s="31">
        <f t="shared" si="17"/>
        <v>0.15973030180021475</v>
      </c>
      <c r="D169" s="31">
        <f t="shared" si="18"/>
        <v>3.5729732461688566</v>
      </c>
      <c r="E169" s="32">
        <f t="shared" si="19"/>
        <v>0.25753135387501358</v>
      </c>
      <c r="F169" s="22">
        <f t="shared" si="20"/>
        <v>5.1436985353057123</v>
      </c>
      <c r="G169" s="16">
        <f t="shared" si="15"/>
        <v>1.5582368720750665E-2</v>
      </c>
      <c r="H169" s="16">
        <f t="shared" si="21"/>
        <v>8.0151007165518748E-2</v>
      </c>
    </row>
    <row r="170" spans="1:8" x14ac:dyDescent="0.3">
      <c r="A170" s="21">
        <v>21</v>
      </c>
      <c r="B170" s="31">
        <f t="shared" si="16"/>
        <v>0.22467054216079921</v>
      </c>
      <c r="C170" s="31">
        <f t="shared" si="17"/>
        <v>9.9326607607806445E-3</v>
      </c>
      <c r="D170" s="31">
        <f t="shared" si="18"/>
        <v>0.62446503871546</v>
      </c>
      <c r="E170" s="32">
        <f t="shared" si="19"/>
        <v>9.4541165392904511E-2</v>
      </c>
      <c r="F170" s="22">
        <f t="shared" si="20"/>
        <v>0.95360940702994434</v>
      </c>
      <c r="G170" s="16">
        <f t="shared" si="15"/>
        <v>0.76617109107529136</v>
      </c>
      <c r="H170" s="16">
        <f t="shared" si="21"/>
        <v>0.73062795984379403</v>
      </c>
    </row>
    <row r="171" spans="1:8" x14ac:dyDescent="0.3">
      <c r="A171" s="21">
        <v>22</v>
      </c>
      <c r="B171" s="31">
        <f t="shared" si="16"/>
        <v>5.1078602309834513E-2</v>
      </c>
      <c r="C171" s="31">
        <f t="shared" si="17"/>
        <v>9.9326607607806445E-3</v>
      </c>
      <c r="D171" s="31">
        <f t="shared" si="18"/>
        <v>0.50377202855173575</v>
      </c>
      <c r="E171" s="32">
        <f t="shared" si="19"/>
        <v>0.24258041146446815</v>
      </c>
      <c r="F171" s="22">
        <f t="shared" si="20"/>
        <v>0.80736370308681904</v>
      </c>
      <c r="G171" s="16">
        <f t="shared" si="15"/>
        <v>0.52242039949520291</v>
      </c>
      <c r="H171" s="16">
        <f t="shared" si="21"/>
        <v>0.42178326830454238</v>
      </c>
    </row>
    <row r="172" spans="1:8" x14ac:dyDescent="0.3">
      <c r="A172" s="21">
        <v>23</v>
      </c>
      <c r="B172" s="31">
        <f t="shared" si="16"/>
        <v>1.0526878139087319</v>
      </c>
      <c r="C172" s="31">
        <f t="shared" si="17"/>
        <v>1.0067566734491176E-2</v>
      </c>
      <c r="D172" s="31">
        <f t="shared" si="18"/>
        <v>0.82767962719657284</v>
      </c>
      <c r="E172" s="32">
        <f t="shared" si="19"/>
        <v>5.5882669740861258E-5</v>
      </c>
      <c r="F172" s="22">
        <f t="shared" si="20"/>
        <v>1.8904908905095368</v>
      </c>
      <c r="G172" s="16">
        <f t="shared" si="15"/>
        <v>0.44787163171733119</v>
      </c>
      <c r="H172" s="16">
        <f t="shared" si="21"/>
        <v>0.84669723987925671</v>
      </c>
    </row>
    <row r="173" spans="1:8" x14ac:dyDescent="0.3">
      <c r="A173" s="21">
        <v>24</v>
      </c>
      <c r="B173" s="31">
        <f t="shared" si="16"/>
        <v>1.5030901168084565</v>
      </c>
      <c r="C173" s="31">
        <f t="shared" si="17"/>
        <v>9.9326607607806445E-3</v>
      </c>
      <c r="D173" s="31">
        <f t="shared" si="18"/>
        <v>1.4635410251638277</v>
      </c>
      <c r="E173" s="32">
        <f t="shared" si="19"/>
        <v>8.5570599946577133E-2</v>
      </c>
      <c r="F173" s="22">
        <f t="shared" si="20"/>
        <v>3.0621344026796415</v>
      </c>
      <c r="G173" s="16">
        <f t="shared" si="15"/>
        <v>0.396972433857541</v>
      </c>
      <c r="H173" s="16">
        <f t="shared" si="21"/>
        <v>1.2155829466306447</v>
      </c>
    </row>
    <row r="174" spans="1:8" x14ac:dyDescent="0.3">
      <c r="A174" s="21">
        <v>25</v>
      </c>
      <c r="B174" s="31">
        <f t="shared" si="16"/>
        <v>2.9790958740577675</v>
      </c>
      <c r="C174" s="31">
        <f t="shared" si="17"/>
        <v>0.81060719062933317</v>
      </c>
      <c r="D174" s="31">
        <f t="shared" si="18"/>
        <v>2.279402423131085</v>
      </c>
      <c r="E174" s="32">
        <f t="shared" si="19"/>
        <v>0.15407550570552264</v>
      </c>
      <c r="F174" s="22">
        <f t="shared" si="20"/>
        <v>6.2231809935237088</v>
      </c>
      <c r="G174" s="16">
        <f t="shared" si="15"/>
        <v>0.32563415199499707</v>
      </c>
      <c r="H174" s="16">
        <f t="shared" si="21"/>
        <v>2.0264802655374763</v>
      </c>
    </row>
    <row r="175" spans="1:8" x14ac:dyDescent="0.3">
      <c r="A175" s="21">
        <v>26</v>
      </c>
      <c r="B175" s="31">
        <f t="shared" si="16"/>
        <v>5.1078602309834513E-2</v>
      </c>
      <c r="C175" s="31">
        <f t="shared" si="17"/>
        <v>9.9326607607806445E-3</v>
      </c>
      <c r="D175" s="31">
        <f t="shared" si="18"/>
        <v>0.50377202855173575</v>
      </c>
      <c r="E175" s="32">
        <f t="shared" si="19"/>
        <v>0.35108531722341374</v>
      </c>
      <c r="F175" s="22">
        <f t="shared" si="20"/>
        <v>0.9158686088457646</v>
      </c>
      <c r="G175" s="16">
        <f t="shared" si="15"/>
        <v>0.5113233751828723</v>
      </c>
      <c r="H175" s="16">
        <f t="shared" si="21"/>
        <v>0.46830502829905818</v>
      </c>
    </row>
    <row r="176" spans="1:8" x14ac:dyDescent="0.3">
      <c r="A176" s="21">
        <v>27</v>
      </c>
      <c r="B176" s="31">
        <f t="shared" si="16"/>
        <v>1.5877450859972168E-2</v>
      </c>
      <c r="C176" s="31">
        <f t="shared" si="17"/>
        <v>9.9326607607806445E-3</v>
      </c>
      <c r="D176" s="31">
        <f t="shared" si="18"/>
        <v>4.4003031939643833E-2</v>
      </c>
      <c r="E176" s="32">
        <f t="shared" si="19"/>
        <v>1.1550976910795421E-2</v>
      </c>
      <c r="F176" s="22">
        <f t="shared" si="20"/>
        <v>8.1364120471192056E-2</v>
      </c>
      <c r="G176" s="16">
        <f t="shared" si="15"/>
        <v>0.69655205608206516</v>
      </c>
      <c r="H176" s="16">
        <f t="shared" si="21"/>
        <v>5.6674345405517676E-2</v>
      </c>
    </row>
    <row r="177" spans="1:8" x14ac:dyDescent="0.3">
      <c r="A177" s="21">
        <v>28</v>
      </c>
      <c r="B177" s="31">
        <f t="shared" si="16"/>
        <v>1.5877450859972168E-2</v>
      </c>
      <c r="C177" s="31">
        <f t="shared" si="17"/>
        <v>0.16026992569505688</v>
      </c>
      <c r="D177" s="31">
        <f t="shared" si="18"/>
        <v>1.23158722584141</v>
      </c>
      <c r="E177" s="32">
        <f t="shared" si="19"/>
        <v>0.79660003450024985</v>
      </c>
      <c r="F177" s="22">
        <f t="shared" si="20"/>
        <v>2.204334636896689</v>
      </c>
      <c r="G177" s="16">
        <f t="shared" si="15"/>
        <v>0.42602882590202706</v>
      </c>
      <c r="H177" s="16">
        <f t="shared" si="21"/>
        <v>0.93911009725226757</v>
      </c>
    </row>
    <row r="178" spans="1:8" x14ac:dyDescent="0.3">
      <c r="A178" s="21">
        <v>29</v>
      </c>
      <c r="B178" s="31">
        <f t="shared" si="16"/>
        <v>0.13987169361066165</v>
      </c>
      <c r="C178" s="31">
        <f t="shared" si="17"/>
        <v>3.9865207773925257E-2</v>
      </c>
      <c r="D178" s="31">
        <f t="shared" si="18"/>
        <v>4.4003031939643833E-2</v>
      </c>
      <c r="E178" s="32">
        <f t="shared" si="19"/>
        <v>8.5570599946577133E-2</v>
      </c>
      <c r="F178" s="22">
        <f t="shared" si="20"/>
        <v>0.30931053327080787</v>
      </c>
      <c r="G178" s="16">
        <f t="shared" si="15"/>
        <v>0.63439082716786155</v>
      </c>
      <c r="H178" s="16">
        <f t="shared" si="21"/>
        <v>0.19622376505340017</v>
      </c>
    </row>
    <row r="179" spans="1:8" x14ac:dyDescent="0.3">
      <c r="A179" s="21">
        <v>30</v>
      </c>
      <c r="B179" s="31">
        <f t="shared" si="16"/>
        <v>0.85748666245886862</v>
      </c>
      <c r="C179" s="31">
        <f t="shared" si="17"/>
        <v>1.0067566734491176E-2</v>
      </c>
      <c r="D179" s="31">
        <f t="shared" si="18"/>
        <v>1.0196334265189924</v>
      </c>
      <c r="E179" s="32">
        <f t="shared" si="19"/>
        <v>0.24258041146446815</v>
      </c>
      <c r="F179" s="22">
        <f t="shared" si="20"/>
        <v>2.1297680671768204</v>
      </c>
      <c r="G179" s="16">
        <f t="shared" si="15"/>
        <v>0.43431014364270187</v>
      </c>
      <c r="H179" s="16">
        <f t="shared" si="21"/>
        <v>0.92497987518120439</v>
      </c>
    </row>
    <row r="181" spans="1:8" x14ac:dyDescent="0.3">
      <c r="A181" t="s">
        <v>25</v>
      </c>
    </row>
    <row r="182" spans="1:8" ht="16.8" x14ac:dyDescent="0.35">
      <c r="A182" s="21" t="s">
        <v>12</v>
      </c>
      <c r="B182" s="21" t="s">
        <v>45</v>
      </c>
      <c r="C182" s="21" t="s">
        <v>46</v>
      </c>
      <c r="D182" s="21" t="s">
        <v>47</v>
      </c>
      <c r="E182" s="21" t="s">
        <v>48</v>
      </c>
      <c r="F182" s="29" t="s">
        <v>42</v>
      </c>
      <c r="G182" s="2" t="s">
        <v>26</v>
      </c>
      <c r="H182" s="30" t="s">
        <v>49</v>
      </c>
    </row>
    <row r="183" spans="1:8" x14ac:dyDescent="0.3">
      <c r="A183" s="21">
        <v>1</v>
      </c>
      <c r="B183" s="24">
        <f>(C72-$B$144)^2</f>
        <v>1.0310682601974847E-2</v>
      </c>
      <c r="C183" s="24">
        <f>(D72-$C$144)^2</f>
        <v>7.8560462031030398E-2</v>
      </c>
      <c r="D183" s="24">
        <f>(E72-$D$144)^2</f>
        <v>0.19845823090646283</v>
      </c>
      <c r="E183" s="24">
        <f>(F72-$E$144)^2</f>
        <v>4.0199005687985755E-2</v>
      </c>
      <c r="F183" s="22">
        <f>SUM(B183:E183)</f>
        <v>0.32752838122745381</v>
      </c>
      <c r="G183" s="16">
        <f t="shared" ref="G183:G212" si="22">G72</f>
        <v>0.28222400603316328</v>
      </c>
      <c r="H183" s="16">
        <f>F183*G183</f>
        <v>9.2436371839569126E-2</v>
      </c>
    </row>
    <row r="184" spans="1:8" x14ac:dyDescent="0.3">
      <c r="A184" s="21">
        <v>2</v>
      </c>
      <c r="B184" s="24">
        <f t="shared" ref="B184:B212" si="23">(C73-$B$144)^2</f>
        <v>9.6940700362279728E-3</v>
      </c>
      <c r="C184" s="24">
        <f t="shared" ref="C184:C212" si="24">(D73-$C$144)^2</f>
        <v>4.8274069155760053E-2</v>
      </c>
      <c r="D184" s="24">
        <f t="shared" ref="D184:D212" si="25">(E73-$D$144)^2</f>
        <v>0.19845823090646283</v>
      </c>
      <c r="E184" s="24">
        <f t="shared" ref="E184:E212" si="26">(F73-$E$144)^2</f>
        <v>4.0199005687985755E-2</v>
      </c>
      <c r="F184" s="22">
        <f t="shared" ref="F184:F212" si="27">SUM(B184:E184)</f>
        <v>0.29662537578643661</v>
      </c>
      <c r="G184" s="16">
        <f t="shared" si="22"/>
        <v>0.28211440961747747</v>
      </c>
      <c r="H184" s="16">
        <f t="shared" ref="H184:H212" si="28">F184*G184</f>
        <v>8.3682292767552957E-2</v>
      </c>
    </row>
    <row r="185" spans="1:8" x14ac:dyDescent="0.3">
      <c r="A185" s="21">
        <v>3</v>
      </c>
      <c r="B185" s="24">
        <f t="shared" si="23"/>
        <v>8.9077457470481056E-2</v>
      </c>
      <c r="C185" s="24">
        <f t="shared" si="24"/>
        <v>3.8862630586818456E-4</v>
      </c>
      <c r="D185" s="24">
        <f t="shared" si="25"/>
        <v>0.29755553297705578</v>
      </c>
      <c r="E185" s="24">
        <f t="shared" si="26"/>
        <v>4.0199005687985755E-2</v>
      </c>
      <c r="F185" s="22">
        <f t="shared" si="27"/>
        <v>0.42722062244139075</v>
      </c>
      <c r="G185" s="16">
        <f t="shared" si="22"/>
        <v>0.27386161534439418</v>
      </c>
      <c r="H185" s="16">
        <f t="shared" si="28"/>
        <v>0.11699932977023682</v>
      </c>
    </row>
    <row r="186" spans="1:8" x14ac:dyDescent="0.3">
      <c r="A186" s="21">
        <v>4</v>
      </c>
      <c r="B186" s="24">
        <f t="shared" si="23"/>
        <v>0.15876915118760801</v>
      </c>
      <c r="C186" s="24">
        <f t="shared" si="24"/>
        <v>1.43313477308141E-2</v>
      </c>
      <c r="D186" s="24">
        <f t="shared" si="25"/>
        <v>0.11936092883586967</v>
      </c>
      <c r="E186" s="24">
        <f t="shared" si="26"/>
        <v>4.0199005687985755E-2</v>
      </c>
      <c r="F186" s="22">
        <f t="shared" si="27"/>
        <v>0.33266043344227753</v>
      </c>
      <c r="G186" s="16">
        <f t="shared" si="22"/>
        <v>0.27992963629981765</v>
      </c>
      <c r="H186" s="16">
        <f t="shared" si="28"/>
        <v>9.3121514144836451E-2</v>
      </c>
    </row>
    <row r="187" spans="1:8" x14ac:dyDescent="0.3">
      <c r="A187" s="21">
        <v>5</v>
      </c>
      <c r="B187" s="24">
        <f t="shared" si="23"/>
        <v>2.3763191014809158E-6</v>
      </c>
      <c r="C187" s="24">
        <f t="shared" si="24"/>
        <v>0.14461774060608454</v>
      </c>
      <c r="D187" s="24">
        <f t="shared" si="25"/>
        <v>0.19845823090646283</v>
      </c>
      <c r="E187" s="24">
        <f t="shared" si="26"/>
        <v>4.0199005687985755E-2</v>
      </c>
      <c r="F187" s="22">
        <f t="shared" si="27"/>
        <v>0.3832773535196346</v>
      </c>
      <c r="G187" s="16">
        <f t="shared" si="22"/>
        <v>0.27927471255044839</v>
      </c>
      <c r="H187" s="16">
        <f t="shared" si="28"/>
        <v>0.10703967273129254</v>
      </c>
    </row>
    <row r="188" spans="1:8" x14ac:dyDescent="0.3">
      <c r="A188" s="21">
        <v>6</v>
      </c>
      <c r="B188" s="24">
        <f t="shared" si="23"/>
        <v>0.16123560145059551</v>
      </c>
      <c r="C188" s="24">
        <f t="shared" si="24"/>
        <v>0.46278957633124657</v>
      </c>
      <c r="D188" s="24">
        <f t="shared" si="25"/>
        <v>2.1166324694683523E-2</v>
      </c>
      <c r="E188" s="24">
        <f t="shared" si="26"/>
        <v>2.4690658240588159E-7</v>
      </c>
      <c r="F188" s="22">
        <f t="shared" si="27"/>
        <v>0.64519174938310797</v>
      </c>
      <c r="G188" s="16">
        <f t="shared" si="22"/>
        <v>0.28757057497081545</v>
      </c>
      <c r="H188" s="16">
        <f t="shared" si="28"/>
        <v>0.18553816233652662</v>
      </c>
    </row>
    <row r="189" spans="1:8" x14ac:dyDescent="0.3">
      <c r="A189" s="21">
        <v>7</v>
      </c>
      <c r="B189" s="24">
        <f t="shared" si="23"/>
        <v>0.15876915118760801</v>
      </c>
      <c r="C189" s="24">
        <f t="shared" si="24"/>
        <v>3.2503183455976303E-2</v>
      </c>
      <c r="D189" s="24">
        <f t="shared" si="25"/>
        <v>0.19845823090646283</v>
      </c>
      <c r="E189" s="24">
        <f t="shared" si="26"/>
        <v>1.0099626297284083E-2</v>
      </c>
      <c r="F189" s="22">
        <f t="shared" si="27"/>
        <v>0.39983019184733121</v>
      </c>
      <c r="G189" s="16">
        <f t="shared" si="22"/>
        <v>0.27603001245683118</v>
      </c>
      <c r="H189" s="16">
        <f t="shared" si="28"/>
        <v>0.11036513283623603</v>
      </c>
    </row>
    <row r="190" spans="1:8" x14ac:dyDescent="0.3">
      <c r="A190" s="21">
        <v>8</v>
      </c>
      <c r="B190" s="24">
        <f t="shared" si="23"/>
        <v>2.3763191014809158E-6</v>
      </c>
      <c r="C190" s="24">
        <f t="shared" si="24"/>
        <v>3.2503183455976303E-2</v>
      </c>
      <c r="D190" s="24">
        <f t="shared" si="25"/>
        <v>0.11936092883586967</v>
      </c>
      <c r="E190" s="24">
        <f t="shared" si="26"/>
        <v>4.0199005687985755E-2</v>
      </c>
      <c r="F190" s="22">
        <f t="shared" si="27"/>
        <v>0.19206549429893321</v>
      </c>
      <c r="G190" s="16">
        <f t="shared" si="22"/>
        <v>0.28799805093152264</v>
      </c>
      <c r="H190" s="16">
        <f t="shared" si="28"/>
        <v>5.5314488009292243E-2</v>
      </c>
    </row>
    <row r="191" spans="1:8" x14ac:dyDescent="0.3">
      <c r="A191" s="21">
        <v>9</v>
      </c>
      <c r="B191" s="24">
        <f t="shared" si="23"/>
        <v>0.35815253862186042</v>
      </c>
      <c r="C191" s="24">
        <f t="shared" si="24"/>
        <v>0.10221679058070604</v>
      </c>
      <c r="D191" s="24">
        <f t="shared" si="25"/>
        <v>0.19845823090646283</v>
      </c>
      <c r="E191" s="24">
        <f t="shared" si="26"/>
        <v>4.0199005687985755E-2</v>
      </c>
      <c r="F191" s="22">
        <f t="shared" si="27"/>
        <v>0.69902656579701505</v>
      </c>
      <c r="G191" s="16">
        <f t="shared" si="22"/>
        <v>0.26781801070527128</v>
      </c>
      <c r="H191" s="16">
        <f t="shared" si="28"/>
        <v>0.18721190428189399</v>
      </c>
    </row>
    <row r="192" spans="1:8" x14ac:dyDescent="0.3">
      <c r="A192" s="21">
        <v>10</v>
      </c>
      <c r="B192" s="24">
        <f t="shared" si="23"/>
        <v>9.6940700362279728E-3</v>
      </c>
      <c r="C192" s="24">
        <f t="shared" si="24"/>
        <v>1.43313477308141E-2</v>
      </c>
      <c r="D192" s="24">
        <f t="shared" si="25"/>
        <v>0.11936092883586967</v>
      </c>
      <c r="E192" s="24">
        <f t="shared" si="26"/>
        <v>9.0298385078687413E-2</v>
      </c>
      <c r="F192" s="22">
        <f t="shared" si="27"/>
        <v>0.23368473168159914</v>
      </c>
      <c r="G192" s="16">
        <f t="shared" si="22"/>
        <v>0.28520586533366038</v>
      </c>
      <c r="H192" s="16">
        <f t="shared" si="28"/>
        <v>6.664825611451472E-2</v>
      </c>
    </row>
    <row r="193" spans="1:8" x14ac:dyDescent="0.3">
      <c r="A193" s="21">
        <v>11</v>
      </c>
      <c r="B193" s="24">
        <f t="shared" si="23"/>
        <v>1.0030854391478359</v>
      </c>
      <c r="C193" s="24">
        <f t="shared" si="24"/>
        <v>0.27010223343059764</v>
      </c>
      <c r="D193" s="24">
        <f t="shared" si="25"/>
        <v>10.591858054294516</v>
      </c>
      <c r="E193" s="24">
        <f t="shared" si="26"/>
        <v>1.4388076942181627</v>
      </c>
      <c r="F193" s="22">
        <f t="shared" si="27"/>
        <v>13.303853421091112</v>
      </c>
      <c r="G193" s="16">
        <f t="shared" si="22"/>
        <v>1.9774643374242838E-3</v>
      </c>
      <c r="H193" s="16">
        <f t="shared" si="28"/>
        <v>2.6307895690527727E-2</v>
      </c>
    </row>
    <row r="194" spans="1:8" x14ac:dyDescent="0.3">
      <c r="A194" s="21">
        <v>12</v>
      </c>
      <c r="B194" s="24">
        <f t="shared" si="23"/>
        <v>0.16123560145059551</v>
      </c>
      <c r="C194" s="24">
        <f t="shared" si="24"/>
        <v>4.8274069155760053E-2</v>
      </c>
      <c r="D194" s="24">
        <f t="shared" si="25"/>
        <v>7.0464418667180775</v>
      </c>
      <c r="E194" s="24">
        <f t="shared" si="26"/>
        <v>1.2089070736088641</v>
      </c>
      <c r="F194" s="22">
        <f t="shared" si="27"/>
        <v>8.4648586109332982</v>
      </c>
      <c r="G194" s="16">
        <f t="shared" si="22"/>
        <v>5.8951761806507628E-3</v>
      </c>
      <c r="H194" s="16">
        <f t="shared" si="28"/>
        <v>4.9901832855750484E-2</v>
      </c>
    </row>
    <row r="195" spans="1:8" x14ac:dyDescent="0.3">
      <c r="A195" s="21">
        <v>13</v>
      </c>
      <c r="B195" s="24">
        <f t="shared" si="23"/>
        <v>1.0030854391478359</v>
      </c>
      <c r="C195" s="24">
        <f t="shared" si="24"/>
        <v>3.2503183455976303E-2</v>
      </c>
      <c r="D195" s="24">
        <f t="shared" si="25"/>
        <v>7.0464418667180775</v>
      </c>
      <c r="E195" s="24">
        <f t="shared" si="26"/>
        <v>1.4388076942181627</v>
      </c>
      <c r="F195" s="22">
        <f t="shared" si="27"/>
        <v>9.520838183540052</v>
      </c>
      <c r="G195" s="16">
        <f t="shared" si="22"/>
        <v>1.2226910852961954E-3</v>
      </c>
      <c r="H195" s="16">
        <f t="shared" si="28"/>
        <v>1.1641043971562043E-2</v>
      </c>
    </row>
    <row r="196" spans="1:8" x14ac:dyDescent="0.3">
      <c r="A196" s="21">
        <v>14</v>
      </c>
      <c r="B196" s="24">
        <f t="shared" si="23"/>
        <v>2.8952435831279506</v>
      </c>
      <c r="C196" s="24">
        <f t="shared" si="24"/>
        <v>1.43313477308141E-2</v>
      </c>
      <c r="D196" s="24">
        <f t="shared" si="25"/>
        <v>8.1482472625768914</v>
      </c>
      <c r="E196" s="24">
        <f t="shared" si="26"/>
        <v>1.2089070736088641</v>
      </c>
      <c r="F196" s="22">
        <f t="shared" si="27"/>
        <v>12.266729267044521</v>
      </c>
      <c r="G196" s="16">
        <f t="shared" si="22"/>
        <v>2.7959594997689912E-3</v>
      </c>
      <c r="H196" s="16">
        <f t="shared" si="28"/>
        <v>3.4297278225287442E-2</v>
      </c>
    </row>
    <row r="197" spans="1:8" x14ac:dyDescent="0.3">
      <c r="A197" s="21">
        <v>15</v>
      </c>
      <c r="B197" s="24">
        <f t="shared" si="23"/>
        <v>1.6940103579964558</v>
      </c>
      <c r="C197" s="24">
        <f t="shared" si="24"/>
        <v>0.84587311913038188</v>
      </c>
      <c r="D197" s="24">
        <f t="shared" si="25"/>
        <v>6.5255391687886721</v>
      </c>
      <c r="E197" s="24">
        <f t="shared" si="26"/>
        <v>0.80910583239026757</v>
      </c>
      <c r="F197" s="22">
        <f t="shared" si="27"/>
        <v>9.874528478305777</v>
      </c>
      <c r="G197" s="16">
        <f t="shared" si="22"/>
        <v>6.0201526303780084E-3</v>
      </c>
      <c r="H197" s="16">
        <f t="shared" si="28"/>
        <v>5.9446168592415076E-2</v>
      </c>
    </row>
    <row r="198" spans="1:8" x14ac:dyDescent="0.3">
      <c r="A198" s="21">
        <v>16</v>
      </c>
      <c r="B198" s="24">
        <f t="shared" si="23"/>
        <v>0.36185221401634171</v>
      </c>
      <c r="C198" s="24">
        <f t="shared" si="24"/>
        <v>4.8274069155760053E-2</v>
      </c>
      <c r="D198" s="24">
        <f t="shared" si="25"/>
        <v>5.0828310750004482</v>
      </c>
      <c r="E198" s="24">
        <f t="shared" si="26"/>
        <v>0.80910583239026757</v>
      </c>
      <c r="F198" s="22">
        <f t="shared" si="27"/>
        <v>6.3020631905628175</v>
      </c>
      <c r="G198" s="16">
        <f t="shared" si="22"/>
        <v>1.2724115951775873E-2</v>
      </c>
      <c r="H198" s="16">
        <f t="shared" si="28"/>
        <v>8.0188182772139904E-2</v>
      </c>
    </row>
    <row r="199" spans="1:8" x14ac:dyDescent="0.3">
      <c r="A199" s="21">
        <v>17</v>
      </c>
      <c r="B199" s="24">
        <f t="shared" si="23"/>
        <v>0.25154390773346869</v>
      </c>
      <c r="C199" s="24">
        <f t="shared" si="24"/>
        <v>0.5179876762804897</v>
      </c>
      <c r="D199" s="24">
        <f t="shared" si="25"/>
        <v>4.6419283770710429</v>
      </c>
      <c r="E199" s="24">
        <f t="shared" si="26"/>
        <v>0.80910583239026757</v>
      </c>
      <c r="F199" s="22">
        <f t="shared" si="27"/>
        <v>6.2205657934752692</v>
      </c>
      <c r="G199" s="16">
        <f t="shared" si="22"/>
        <v>3.5060057156898347E-2</v>
      </c>
      <c r="H199" s="16">
        <f t="shared" si="28"/>
        <v>0.21809339226748967</v>
      </c>
    </row>
    <row r="200" spans="1:8" x14ac:dyDescent="0.3">
      <c r="A200" s="21">
        <v>18</v>
      </c>
      <c r="B200" s="24">
        <f t="shared" si="23"/>
        <v>0.25154390773346869</v>
      </c>
      <c r="C200" s="24">
        <f t="shared" si="24"/>
        <v>0.38404495485554369</v>
      </c>
      <c r="D200" s="24">
        <f t="shared" si="25"/>
        <v>6.5255391687886721</v>
      </c>
      <c r="E200" s="24">
        <f t="shared" si="26"/>
        <v>0.63920521178096901</v>
      </c>
      <c r="F200" s="22">
        <f t="shared" si="27"/>
        <v>7.8003332431586534</v>
      </c>
      <c r="G200" s="16">
        <f t="shared" si="22"/>
        <v>1.0137175917754662E-2</v>
      </c>
      <c r="H200" s="16">
        <f t="shared" si="28"/>
        <v>7.9073350303009021E-2</v>
      </c>
    </row>
    <row r="201" spans="1:8" x14ac:dyDescent="0.3">
      <c r="A201" s="21">
        <v>19</v>
      </c>
      <c r="B201" s="24">
        <f t="shared" si="23"/>
        <v>1.2133937454307084</v>
      </c>
      <c r="C201" s="24">
        <f t="shared" si="24"/>
        <v>4.8274069155760053E-2</v>
      </c>
      <c r="D201" s="24">
        <f t="shared" si="25"/>
        <v>7.5873445646474824</v>
      </c>
      <c r="E201" s="24">
        <f t="shared" si="26"/>
        <v>0.99900645299956559</v>
      </c>
      <c r="F201" s="22">
        <f t="shared" si="27"/>
        <v>9.8480188322335174</v>
      </c>
      <c r="G201" s="16">
        <f t="shared" si="22"/>
        <v>6.3943400669657694E-6</v>
      </c>
      <c r="H201" s="16">
        <f t="shared" si="28"/>
        <v>6.2971581399184226E-5</v>
      </c>
    </row>
    <row r="202" spans="1:8" x14ac:dyDescent="0.3">
      <c r="A202" s="21">
        <v>20</v>
      </c>
      <c r="B202" s="24">
        <f t="shared" si="23"/>
        <v>1.0310682601974847E-2</v>
      </c>
      <c r="C202" s="24">
        <f t="shared" si="24"/>
        <v>0.5179876762804897</v>
      </c>
      <c r="D202" s="24">
        <f t="shared" si="25"/>
        <v>1.3329013977769735</v>
      </c>
      <c r="E202" s="24">
        <f t="shared" si="26"/>
        <v>0.48930459117167091</v>
      </c>
      <c r="F202" s="22">
        <f t="shared" si="27"/>
        <v>2.3505043478311087</v>
      </c>
      <c r="G202" s="16">
        <f t="shared" si="22"/>
        <v>0.29087011734365126</v>
      </c>
      <c r="H202" s="16">
        <f t="shared" si="28"/>
        <v>0.6836914754703971</v>
      </c>
    </row>
    <row r="203" spans="1:8" x14ac:dyDescent="0.3">
      <c r="A203" s="21">
        <v>21</v>
      </c>
      <c r="B203" s="24">
        <f t="shared" si="23"/>
        <v>0.49216052029921581</v>
      </c>
      <c r="C203" s="24">
        <f t="shared" si="24"/>
        <v>0.17615951200565205</v>
      </c>
      <c r="D203" s="24">
        <f t="shared" si="25"/>
        <v>5.0828310750004482</v>
      </c>
      <c r="E203" s="24">
        <f t="shared" si="26"/>
        <v>0.80910583239026757</v>
      </c>
      <c r="F203" s="22">
        <f t="shared" si="27"/>
        <v>6.5602569396955834</v>
      </c>
      <c r="G203" s="16">
        <f t="shared" si="22"/>
        <v>8.9582972451540156E-3</v>
      </c>
      <c r="H203" s="16">
        <f t="shared" si="28"/>
        <v>5.876873167037746E-2</v>
      </c>
    </row>
    <row r="204" spans="1:8" x14ac:dyDescent="0.3">
      <c r="A204" s="21">
        <v>22</v>
      </c>
      <c r="B204" s="24">
        <f t="shared" si="23"/>
        <v>1.9643186642793307</v>
      </c>
      <c r="C204" s="24">
        <f t="shared" si="24"/>
        <v>0.17615951200565205</v>
      </c>
      <c r="D204" s="24">
        <f t="shared" si="25"/>
        <v>14.096371543941551</v>
      </c>
      <c r="E204" s="24">
        <f t="shared" si="26"/>
        <v>2.8883107972646545</v>
      </c>
      <c r="F204" s="22">
        <f t="shared" si="27"/>
        <v>19.125160517491189</v>
      </c>
      <c r="G204" s="16">
        <f t="shared" si="22"/>
        <v>9.5449179911800512E-3</v>
      </c>
      <c r="H204" s="16">
        <f t="shared" si="28"/>
        <v>0.18254808870760802</v>
      </c>
    </row>
    <row r="205" spans="1:8" x14ac:dyDescent="0.3">
      <c r="A205" s="21">
        <v>23</v>
      </c>
      <c r="B205" s="24">
        <f t="shared" si="23"/>
        <v>4.8467851145423175</v>
      </c>
      <c r="C205" s="24">
        <f t="shared" si="24"/>
        <v>4.8274069155760053E-2</v>
      </c>
      <c r="D205" s="24">
        <f t="shared" si="25"/>
        <v>15.638176939800365</v>
      </c>
      <c r="E205" s="24">
        <f t="shared" si="26"/>
        <v>1.4388076942181627</v>
      </c>
      <c r="F205" s="22">
        <f t="shared" si="27"/>
        <v>21.972043817716607</v>
      </c>
      <c r="G205" s="16">
        <f t="shared" si="22"/>
        <v>1.6980127401387081E-2</v>
      </c>
      <c r="H205" s="16">
        <f t="shared" si="28"/>
        <v>0.37308810329368736</v>
      </c>
    </row>
    <row r="206" spans="1:8" x14ac:dyDescent="0.3">
      <c r="A206" s="21">
        <v>24</v>
      </c>
      <c r="B206" s="24">
        <f t="shared" si="23"/>
        <v>5.7674017271080658</v>
      </c>
      <c r="C206" s="24">
        <f t="shared" si="24"/>
        <v>0.17615951200565205</v>
      </c>
      <c r="D206" s="24">
        <f t="shared" si="25"/>
        <v>18.100885033588586</v>
      </c>
      <c r="E206" s="24">
        <f t="shared" si="26"/>
        <v>2.2485095560460571</v>
      </c>
      <c r="F206" s="22">
        <f t="shared" si="27"/>
        <v>26.292955828748358</v>
      </c>
      <c r="G206" s="16">
        <f t="shared" si="22"/>
        <v>2.285621644626502E-2</v>
      </c>
      <c r="H206" s="16">
        <f t="shared" si="28"/>
        <v>0.60095748943395799</v>
      </c>
    </row>
    <row r="207" spans="1:8" x14ac:dyDescent="0.3">
      <c r="A207" s="21">
        <v>25</v>
      </c>
      <c r="B207" s="24">
        <f t="shared" si="23"/>
        <v>8.4189432585224324</v>
      </c>
      <c r="C207" s="24">
        <f t="shared" si="24"/>
        <v>0.3367322977561924</v>
      </c>
      <c r="D207" s="24">
        <f t="shared" si="25"/>
        <v>20.743593127376812</v>
      </c>
      <c r="E207" s="24">
        <f t="shared" si="26"/>
        <v>2.558410176655356</v>
      </c>
      <c r="F207" s="22">
        <f t="shared" si="27"/>
        <v>32.057678860310794</v>
      </c>
      <c r="G207" s="16">
        <f t="shared" si="22"/>
        <v>3.5126347459401012E-2</v>
      </c>
      <c r="H207" s="16">
        <f t="shared" si="28"/>
        <v>1.1260691663891715</v>
      </c>
    </row>
    <row r="208" spans="1:8" x14ac:dyDescent="0.3">
      <c r="A208" s="21">
        <v>26</v>
      </c>
      <c r="B208" s="24">
        <f t="shared" si="23"/>
        <v>1.9643186642793307</v>
      </c>
      <c r="C208" s="24">
        <f t="shared" si="24"/>
        <v>0.17615951200565205</v>
      </c>
      <c r="D208" s="24">
        <f t="shared" si="25"/>
        <v>14.096371543941551</v>
      </c>
      <c r="E208" s="24">
        <f t="shared" si="26"/>
        <v>3.2382114178739529</v>
      </c>
      <c r="F208" s="22">
        <f t="shared" si="27"/>
        <v>19.475061138100486</v>
      </c>
      <c r="G208" s="16">
        <f t="shared" si="22"/>
        <v>1.0399556809028567E-2</v>
      </c>
      <c r="H208" s="16">
        <f t="shared" si="28"/>
        <v>0.20253200466498053</v>
      </c>
    </row>
    <row r="209" spans="1:8" x14ac:dyDescent="0.3">
      <c r="A209" s="21">
        <v>27</v>
      </c>
      <c r="B209" s="24">
        <f t="shared" si="23"/>
        <v>1.6940103579964558</v>
      </c>
      <c r="C209" s="24">
        <f t="shared" si="24"/>
        <v>0.17615951200565205</v>
      </c>
      <c r="D209" s="24">
        <f t="shared" si="25"/>
        <v>10.591858054294516</v>
      </c>
      <c r="E209" s="24">
        <f t="shared" si="26"/>
        <v>1.2089070736088641</v>
      </c>
      <c r="F209" s="22">
        <f t="shared" si="27"/>
        <v>13.670934997905489</v>
      </c>
      <c r="G209" s="16">
        <f t="shared" si="22"/>
        <v>1.8410373712295536E-3</v>
      </c>
      <c r="H209" s="16">
        <f t="shared" si="28"/>
        <v>2.5168702230794024E-2</v>
      </c>
    </row>
    <row r="210" spans="1:8" x14ac:dyDescent="0.3">
      <c r="A210" s="21">
        <v>28</v>
      </c>
      <c r="B210" s="24">
        <f t="shared" si="23"/>
        <v>1.6940103579964558</v>
      </c>
      <c r="C210" s="24">
        <f t="shared" si="24"/>
        <v>6.4459048809222333E-3</v>
      </c>
      <c r="D210" s="24">
        <f t="shared" si="25"/>
        <v>17.259982335659181</v>
      </c>
      <c r="E210" s="24">
        <f t="shared" si="26"/>
        <v>4.4079132797018472</v>
      </c>
      <c r="F210" s="22">
        <f t="shared" si="27"/>
        <v>23.368351878238407</v>
      </c>
      <c r="G210" s="16">
        <f t="shared" si="22"/>
        <v>1.8786053928823147E-2</v>
      </c>
      <c r="H210" s="16">
        <f t="shared" si="28"/>
        <v>0.4389991186123024</v>
      </c>
    </row>
    <row r="211" spans="1:8" x14ac:dyDescent="0.3">
      <c r="A211" s="21">
        <v>29</v>
      </c>
      <c r="B211" s="24">
        <f t="shared" si="23"/>
        <v>0.6424688265820887</v>
      </c>
      <c r="C211" s="24">
        <f t="shared" si="24"/>
        <v>0.27010223343059764</v>
      </c>
      <c r="D211" s="24">
        <f t="shared" si="25"/>
        <v>10.591858054294516</v>
      </c>
      <c r="E211" s="24">
        <f t="shared" si="26"/>
        <v>2.2485095560460571</v>
      </c>
      <c r="F211" s="22">
        <f t="shared" si="27"/>
        <v>13.752938670353259</v>
      </c>
      <c r="G211" s="16">
        <f t="shared" si="22"/>
        <v>3.9023866306501587E-3</v>
      </c>
      <c r="H211" s="16">
        <f t="shared" si="28"/>
        <v>5.3669283999338131E-2</v>
      </c>
    </row>
    <row r="212" spans="1:8" x14ac:dyDescent="0.3">
      <c r="A212" s="21">
        <v>30</v>
      </c>
      <c r="B212" s="24">
        <f t="shared" si="23"/>
        <v>4.4164768082594419</v>
      </c>
      <c r="C212" s="24">
        <f t="shared" si="24"/>
        <v>4.8274069155760053E-2</v>
      </c>
      <c r="D212" s="24">
        <f t="shared" si="25"/>
        <v>16.439079637729776</v>
      </c>
      <c r="E212" s="24">
        <f t="shared" si="26"/>
        <v>2.8883107972646545</v>
      </c>
      <c r="F212" s="22">
        <f t="shared" si="27"/>
        <v>23.792141312409633</v>
      </c>
      <c r="G212" s="16">
        <f t="shared" si="22"/>
        <v>1.8062655618212364E-2</v>
      </c>
      <c r="H212" s="16">
        <f t="shared" si="28"/>
        <v>0.42974925494589833</v>
      </c>
    </row>
    <row r="215" spans="1:8" ht="16.8" x14ac:dyDescent="0.35">
      <c r="A215" s="21" t="s">
        <v>12</v>
      </c>
      <c r="B215" s="21" t="s">
        <v>50</v>
      </c>
      <c r="C215" s="21" t="s">
        <v>51</v>
      </c>
      <c r="D215" s="21" t="s">
        <v>52</v>
      </c>
      <c r="E215" s="21" t="s">
        <v>53</v>
      </c>
      <c r="F215" s="33" t="s">
        <v>42</v>
      </c>
      <c r="G215" s="2" t="s">
        <v>32</v>
      </c>
      <c r="H215" s="2" t="s">
        <v>54</v>
      </c>
    </row>
    <row r="216" spans="1:8" x14ac:dyDescent="0.3">
      <c r="A216" s="21">
        <v>1</v>
      </c>
      <c r="B216" s="24">
        <f>(C108-$B$145)^2</f>
        <v>1.94453923973672E-2</v>
      </c>
      <c r="C216" s="24">
        <f>(D108-$C$145)^2</f>
        <v>8.5006103732951685E-2</v>
      </c>
      <c r="D216" s="24">
        <f>(E108-$D$145)^2</f>
        <v>0.89258218758941421</v>
      </c>
      <c r="E216" s="24">
        <f>(F108-$E$145)^2</f>
        <v>0.15572910700546716</v>
      </c>
      <c r="F216" s="28">
        <f>SUM(B216:E216)</f>
        <v>1.1527627907252003</v>
      </c>
      <c r="G216" s="16">
        <f t="shared" ref="G216:G245" si="29">G108</f>
        <v>0.15861417536966804</v>
      </c>
      <c r="H216" s="16">
        <f>F216*G216</f>
        <v>0.18284451944771485</v>
      </c>
    </row>
    <row r="217" spans="1:8" x14ac:dyDescent="0.3">
      <c r="A217" s="21">
        <v>2</v>
      </c>
      <c r="B217" s="24">
        <f t="shared" ref="B217:B245" si="30">(C109-$B$145)^2</f>
        <v>0.11522408710761206</v>
      </c>
      <c r="C217" s="24">
        <f t="shared" ref="C217:C245" si="31">(D109-$C$145)^2</f>
        <v>4.3448041362946756E-2</v>
      </c>
      <c r="D217" s="24">
        <f t="shared" ref="D217:D245" si="32">(E109-$D$145)^2</f>
        <v>0.89258218758941421</v>
      </c>
      <c r="E217" s="24">
        <f t="shared" ref="E217:E245" si="33">(F109-$E$145)^2</f>
        <v>0.15572910700546716</v>
      </c>
      <c r="F217" s="28">
        <f t="shared" ref="F217:F245" si="34">SUM(B217:E217)</f>
        <v>1.2069834230654402</v>
      </c>
      <c r="G217" s="16">
        <f t="shared" si="29"/>
        <v>0.16025342875078832</v>
      </c>
      <c r="H217" s="16">
        <f t="shared" ref="H217:H245" si="35">F217*G217</f>
        <v>0.19342323199160011</v>
      </c>
    </row>
    <row r="218" spans="1:8" x14ac:dyDescent="0.3">
      <c r="A218" s="21">
        <v>3</v>
      </c>
      <c r="B218" s="24">
        <f t="shared" si="30"/>
        <v>0.29100278181785733</v>
      </c>
      <c r="C218" s="24">
        <f t="shared" si="31"/>
        <v>7.1266310948723914E-5</v>
      </c>
      <c r="D218" s="24">
        <f t="shared" si="32"/>
        <v>1.0915353233230571</v>
      </c>
      <c r="E218" s="24">
        <f t="shared" si="33"/>
        <v>0.15572910700546716</v>
      </c>
      <c r="F218" s="28">
        <f t="shared" si="34"/>
        <v>1.5383384784573304</v>
      </c>
      <c r="G218" s="16">
        <f t="shared" si="29"/>
        <v>0.15974667062963349</v>
      </c>
      <c r="H218" s="16">
        <f t="shared" si="35"/>
        <v>0.24574445023501471</v>
      </c>
    </row>
    <row r="219" spans="1:8" x14ac:dyDescent="0.3">
      <c r="A219" s="21">
        <v>4</v>
      </c>
      <c r="B219" s="24">
        <f t="shared" si="30"/>
        <v>0.40889212917298057</v>
      </c>
      <c r="C219" s="24">
        <f t="shared" si="31"/>
        <v>1.1759653836947723E-2</v>
      </c>
      <c r="D219" s="24">
        <f t="shared" si="32"/>
        <v>0.71362905185577097</v>
      </c>
      <c r="E219" s="24">
        <f t="shared" si="33"/>
        <v>0.15572910700546716</v>
      </c>
      <c r="F219" s="28">
        <f t="shared" si="34"/>
        <v>1.2900099418711664</v>
      </c>
      <c r="G219" s="16">
        <f t="shared" si="29"/>
        <v>0.1607183747148625</v>
      </c>
      <c r="H219" s="16">
        <f t="shared" si="35"/>
        <v>0.20732830122354812</v>
      </c>
    </row>
    <row r="220" spans="1:8" x14ac:dyDescent="0.3">
      <c r="A220" s="21">
        <v>5</v>
      </c>
      <c r="B220" s="24">
        <f t="shared" si="30"/>
        <v>5.7334739752489705E-2</v>
      </c>
      <c r="C220" s="24">
        <f t="shared" si="31"/>
        <v>0.15331771620695273</v>
      </c>
      <c r="D220" s="24">
        <f t="shared" si="32"/>
        <v>0.89258218758941421</v>
      </c>
      <c r="E220" s="24">
        <f t="shared" si="33"/>
        <v>0.15572910700546716</v>
      </c>
      <c r="F220" s="28">
        <f t="shared" si="34"/>
        <v>1.2589637505543239</v>
      </c>
      <c r="G220" s="16">
        <f t="shared" si="29"/>
        <v>0.15843413769061032</v>
      </c>
      <c r="H220" s="16">
        <f t="shared" si="35"/>
        <v>0.19946283620281094</v>
      </c>
    </row>
    <row r="221" spans="1:8" x14ac:dyDescent="0.3">
      <c r="A221" s="21">
        <v>6</v>
      </c>
      <c r="B221" s="24">
        <f t="shared" si="30"/>
        <v>2.5777350331999408E-2</v>
      </c>
      <c r="C221" s="24">
        <f t="shared" si="31"/>
        <v>0.47825255362895547</v>
      </c>
      <c r="D221" s="24">
        <f t="shared" si="32"/>
        <v>0.4157227803884847</v>
      </c>
      <c r="E221" s="24">
        <f t="shared" si="33"/>
        <v>3.7878997341663792E-2</v>
      </c>
      <c r="F221" s="28">
        <f t="shared" si="34"/>
        <v>0.95763168169110346</v>
      </c>
      <c r="G221" s="16">
        <f t="shared" si="29"/>
        <v>0.15362644803334594</v>
      </c>
      <c r="H221" s="16">
        <f t="shared" si="35"/>
        <v>0.14711755378240399</v>
      </c>
    </row>
    <row r="222" spans="1:8" x14ac:dyDescent="0.3">
      <c r="A222" s="21">
        <v>7</v>
      </c>
      <c r="B222" s="24">
        <f t="shared" si="30"/>
        <v>0.40889212917298057</v>
      </c>
      <c r="C222" s="24">
        <f t="shared" si="31"/>
        <v>3.6694491258950662E-2</v>
      </c>
      <c r="D222" s="24">
        <f t="shared" si="32"/>
        <v>0.89258218758941421</v>
      </c>
      <c r="E222" s="24">
        <f t="shared" si="33"/>
        <v>8.6804052173565488E-2</v>
      </c>
      <c r="F222" s="28">
        <f t="shared" si="34"/>
        <v>1.424972860194911</v>
      </c>
      <c r="G222" s="16">
        <f t="shared" si="29"/>
        <v>0.15985698692645608</v>
      </c>
      <c r="H222" s="16">
        <f t="shared" si="35"/>
        <v>0.22779186788273262</v>
      </c>
    </row>
    <row r="223" spans="1:8" x14ac:dyDescent="0.3">
      <c r="A223" s="21">
        <v>8</v>
      </c>
      <c r="B223" s="24">
        <f t="shared" si="30"/>
        <v>5.7334739752489705E-2</v>
      </c>
      <c r="C223" s="24">
        <f t="shared" si="31"/>
        <v>3.6694491258950662E-2</v>
      </c>
      <c r="D223" s="24">
        <f t="shared" si="32"/>
        <v>0.71362905185577097</v>
      </c>
      <c r="E223" s="24">
        <f t="shared" si="33"/>
        <v>0.15572910700546716</v>
      </c>
      <c r="F223" s="28">
        <f t="shared" si="34"/>
        <v>0.96338738987267847</v>
      </c>
      <c r="G223" s="16">
        <f t="shared" si="29"/>
        <v>0.15996044460864972</v>
      </c>
      <c r="H223" s="16">
        <f t="shared" si="35"/>
        <v>0.15410387521440022</v>
      </c>
    </row>
    <row r="224" spans="1:8" x14ac:dyDescent="0.3">
      <c r="A224" s="21">
        <v>9</v>
      </c>
      <c r="B224" s="24">
        <f t="shared" si="30"/>
        <v>0.70467082388322477</v>
      </c>
      <c r="C224" s="24">
        <f t="shared" si="31"/>
        <v>9.5136428888945829E-2</v>
      </c>
      <c r="D224" s="24">
        <f t="shared" si="32"/>
        <v>0.89258218758941421</v>
      </c>
      <c r="E224" s="24">
        <f t="shared" si="33"/>
        <v>0.15572910700546716</v>
      </c>
      <c r="F224" s="28">
        <f t="shared" si="34"/>
        <v>1.8481185473670521</v>
      </c>
      <c r="G224" s="16">
        <f t="shared" si="29"/>
        <v>0.15933752151684322</v>
      </c>
      <c r="H224" s="16">
        <f t="shared" si="35"/>
        <v>0.29447462880677466</v>
      </c>
    </row>
    <row r="225" spans="1:8" x14ac:dyDescent="0.3">
      <c r="A225" s="21">
        <v>10</v>
      </c>
      <c r="B225" s="24">
        <f t="shared" si="30"/>
        <v>0.11522408710761206</v>
      </c>
      <c r="C225" s="24">
        <f t="shared" si="31"/>
        <v>1.1759653836947723E-2</v>
      </c>
      <c r="D225" s="24">
        <f t="shared" si="32"/>
        <v>0.71362905185577097</v>
      </c>
      <c r="E225" s="24">
        <f t="shared" si="33"/>
        <v>0.24465416183736885</v>
      </c>
      <c r="F225" s="28">
        <f t="shared" si="34"/>
        <v>1.0852669546376996</v>
      </c>
      <c r="G225" s="16">
        <f t="shared" si="29"/>
        <v>0.16048517014461861</v>
      </c>
      <c r="H225" s="16">
        <f t="shared" si="35"/>
        <v>0.17416925186736332</v>
      </c>
    </row>
    <row r="226" spans="1:8" x14ac:dyDescent="0.3">
      <c r="A226" s="21">
        <v>11</v>
      </c>
      <c r="B226" s="24">
        <f t="shared" si="30"/>
        <v>0.57844126620126368</v>
      </c>
      <c r="C226" s="24">
        <f t="shared" si="31"/>
        <v>0.25851320394094363</v>
      </c>
      <c r="D226" s="24">
        <f t="shared" si="32"/>
        <v>7.5913161654446162</v>
      </c>
      <c r="E226" s="24">
        <f t="shared" si="33"/>
        <v>1.0107783393588439</v>
      </c>
      <c r="F226" s="28">
        <f t="shared" si="34"/>
        <v>9.439048974945667</v>
      </c>
      <c r="G226" s="16">
        <f t="shared" si="29"/>
        <v>1.5492341246801293E-2</v>
      </c>
      <c r="H226" s="16">
        <f t="shared" si="35"/>
        <v>0.14623296776512823</v>
      </c>
    </row>
    <row r="227" spans="1:8" x14ac:dyDescent="0.3">
      <c r="A227" s="21">
        <v>12</v>
      </c>
      <c r="B227" s="24">
        <f t="shared" si="30"/>
        <v>2.5777350331999408E-2</v>
      </c>
      <c r="C227" s="24">
        <f t="shared" si="31"/>
        <v>4.3448041362946756E-2</v>
      </c>
      <c r="D227" s="24">
        <f t="shared" si="32"/>
        <v>4.6450349798464776</v>
      </c>
      <c r="E227" s="24">
        <f t="shared" si="33"/>
        <v>0.81970339419074534</v>
      </c>
      <c r="F227" s="28">
        <f t="shared" si="34"/>
        <v>5.5339637657321692</v>
      </c>
      <c r="G227" s="16">
        <f t="shared" si="29"/>
        <v>8.3397248141150598E-3</v>
      </c>
      <c r="H227" s="16">
        <f t="shared" si="35"/>
        <v>4.6151734937490189E-2</v>
      </c>
    </row>
    <row r="228" spans="1:8" x14ac:dyDescent="0.3">
      <c r="A228" s="21">
        <v>13</v>
      </c>
      <c r="B228" s="24">
        <f t="shared" si="30"/>
        <v>0.57844126620126368</v>
      </c>
      <c r="C228" s="24">
        <f t="shared" si="31"/>
        <v>3.6694491258950662E-2</v>
      </c>
      <c r="D228" s="24">
        <f t="shared" si="32"/>
        <v>4.6450349798464776</v>
      </c>
      <c r="E228" s="24">
        <f t="shared" si="33"/>
        <v>1.0107783393588439</v>
      </c>
      <c r="F228" s="28">
        <f t="shared" si="34"/>
        <v>6.270949076665536</v>
      </c>
      <c r="G228" s="16">
        <f t="shared" si="29"/>
        <v>4.6371585030986068E-3</v>
      </c>
      <c r="H228" s="16">
        <f t="shared" si="35"/>
        <v>2.9079384833357948E-2</v>
      </c>
    </row>
    <row r="229" spans="1:8" x14ac:dyDescent="0.3">
      <c r="A229" s="21">
        <v>14</v>
      </c>
      <c r="B229" s="24">
        <f t="shared" si="30"/>
        <v>2.133215834715406</v>
      </c>
      <c r="C229" s="24">
        <f t="shared" si="31"/>
        <v>1.1759653836947723E-2</v>
      </c>
      <c r="D229" s="24">
        <f t="shared" si="32"/>
        <v>5.5471287083791916</v>
      </c>
      <c r="E229" s="24">
        <f t="shared" si="33"/>
        <v>0.81970339419074534</v>
      </c>
      <c r="F229" s="28">
        <f t="shared" si="34"/>
        <v>8.5118075911222899</v>
      </c>
      <c r="G229" s="16">
        <f t="shared" si="29"/>
        <v>1.2403336283808082E-2</v>
      </c>
      <c r="H229" s="16">
        <f t="shared" si="35"/>
        <v>0.10557481193576017</v>
      </c>
    </row>
    <row r="230" spans="1:8" x14ac:dyDescent="0.3">
      <c r="A230" s="21">
        <v>15</v>
      </c>
      <c r="B230" s="24">
        <f t="shared" si="30"/>
        <v>1.1247732241358954</v>
      </c>
      <c r="C230" s="24">
        <f t="shared" si="31"/>
        <v>0.82526675404494021</v>
      </c>
      <c r="D230" s="24">
        <f t="shared" si="32"/>
        <v>4.2239881155801218</v>
      </c>
      <c r="E230" s="24">
        <f t="shared" si="33"/>
        <v>0.49755350385454877</v>
      </c>
      <c r="F230" s="28">
        <f t="shared" si="34"/>
        <v>6.6715815976155071</v>
      </c>
      <c r="G230" s="16">
        <f t="shared" si="29"/>
        <v>1.1672469572938649E-2</v>
      </c>
      <c r="H230" s="16">
        <f t="shared" si="35"/>
        <v>7.7873833201544423E-2</v>
      </c>
    </row>
    <row r="231" spans="1:8" x14ac:dyDescent="0.3">
      <c r="A231" s="21">
        <v>16</v>
      </c>
      <c r="B231" s="24">
        <f t="shared" si="30"/>
        <v>0.12999865562175383</v>
      </c>
      <c r="C231" s="24">
        <f t="shared" si="31"/>
        <v>4.3448041362946756E-2</v>
      </c>
      <c r="D231" s="24">
        <f t="shared" si="32"/>
        <v>3.0808475227810486</v>
      </c>
      <c r="E231" s="24">
        <f t="shared" si="33"/>
        <v>0.49755350385454877</v>
      </c>
      <c r="F231" s="28">
        <f t="shared" si="34"/>
        <v>3.7518477236202976</v>
      </c>
      <c r="G231" s="16">
        <f t="shared" si="29"/>
        <v>1.0879784218048765E-3</v>
      </c>
      <c r="H231" s="16">
        <f t="shared" si="35"/>
        <v>4.0819293651966296E-3</v>
      </c>
    </row>
    <row r="232" spans="1:8" x14ac:dyDescent="0.3">
      <c r="A232" s="21">
        <v>17</v>
      </c>
      <c r="B232" s="24">
        <f t="shared" si="30"/>
        <v>6.7888002976876693E-2</v>
      </c>
      <c r="C232" s="24">
        <f t="shared" si="31"/>
        <v>0.50188997899294185</v>
      </c>
      <c r="D232" s="24">
        <f t="shared" si="32"/>
        <v>2.7398006585146928</v>
      </c>
      <c r="E232" s="24">
        <f t="shared" si="33"/>
        <v>0.49755350385454877</v>
      </c>
      <c r="F232" s="28">
        <f t="shared" si="34"/>
        <v>3.80713214433906</v>
      </c>
      <c r="G232" s="16">
        <f t="shared" si="29"/>
        <v>1.2348573283050146E-2</v>
      </c>
      <c r="H232" s="16">
        <f t="shared" si="35"/>
        <v>4.7012650282626724E-2</v>
      </c>
    </row>
    <row r="233" spans="1:8" x14ac:dyDescent="0.3">
      <c r="A233" s="21">
        <v>18</v>
      </c>
      <c r="B233" s="24">
        <f t="shared" si="30"/>
        <v>6.7888002976876693E-2</v>
      </c>
      <c r="C233" s="24">
        <f t="shared" si="31"/>
        <v>0.3702015914669427</v>
      </c>
      <c r="D233" s="24">
        <f t="shared" si="32"/>
        <v>4.2239881155801218</v>
      </c>
      <c r="E233" s="24">
        <f t="shared" si="33"/>
        <v>0.36647855868645035</v>
      </c>
      <c r="F233" s="28">
        <f t="shared" si="34"/>
        <v>5.0285562687103917</v>
      </c>
      <c r="G233" s="16">
        <f t="shared" si="29"/>
        <v>8.8087959209043921E-3</v>
      </c>
      <c r="H233" s="16">
        <f t="shared" si="35"/>
        <v>4.4295525947854311E-2</v>
      </c>
    </row>
    <row r="234" spans="1:8" x14ac:dyDescent="0.3">
      <c r="A234" s="21">
        <v>19</v>
      </c>
      <c r="B234" s="24">
        <f t="shared" si="30"/>
        <v>0.74055191884614047</v>
      </c>
      <c r="C234" s="24">
        <f t="shared" si="31"/>
        <v>4.3448041362946756E-2</v>
      </c>
      <c r="D234" s="24">
        <f t="shared" si="32"/>
        <v>5.0860818441128322</v>
      </c>
      <c r="E234" s="24">
        <f t="shared" si="33"/>
        <v>0.64862844902264694</v>
      </c>
      <c r="F234" s="28">
        <f t="shared" si="34"/>
        <v>6.5187102533445662</v>
      </c>
      <c r="G234" s="16">
        <f t="shared" si="29"/>
        <v>2.6248652804731682E-3</v>
      </c>
      <c r="H234" s="16">
        <f t="shared" si="35"/>
        <v>1.7110736217468604E-2</v>
      </c>
    </row>
    <row r="235" spans="1:8" x14ac:dyDescent="0.3">
      <c r="A235" s="21">
        <v>20</v>
      </c>
      <c r="B235" s="24">
        <f t="shared" si="30"/>
        <v>1.94453923973672E-2</v>
      </c>
      <c r="C235" s="24">
        <f t="shared" si="31"/>
        <v>0.50188997899294185</v>
      </c>
      <c r="D235" s="24">
        <f t="shared" si="32"/>
        <v>0.42933201585112407</v>
      </c>
      <c r="E235" s="24">
        <f t="shared" si="33"/>
        <v>0.25540361351835217</v>
      </c>
      <c r="F235" s="28">
        <f t="shared" si="34"/>
        <v>1.2060710007597852</v>
      </c>
      <c r="G235" s="16">
        <f t="shared" si="29"/>
        <v>0.11279312834586594</v>
      </c>
      <c r="H235" s="16">
        <f t="shared" si="35"/>
        <v>0.13603652118292545</v>
      </c>
    </row>
    <row r="236" spans="1:8" x14ac:dyDescent="0.3">
      <c r="A236" s="21">
        <v>21</v>
      </c>
      <c r="B236" s="24">
        <f t="shared" si="30"/>
        <v>0.21210930826663166</v>
      </c>
      <c r="C236" s="24">
        <f t="shared" si="31"/>
        <v>0.16682481641494493</v>
      </c>
      <c r="D236" s="24">
        <f t="shared" si="32"/>
        <v>3.0808475227810486</v>
      </c>
      <c r="E236" s="24">
        <f t="shared" si="33"/>
        <v>0.49755350385454877</v>
      </c>
      <c r="F236" s="28">
        <f t="shared" si="34"/>
        <v>3.9573351513171739</v>
      </c>
      <c r="G236" s="16">
        <f t="shared" si="29"/>
        <v>9.023848854759906E-4</v>
      </c>
      <c r="H236" s="16">
        <f t="shared" si="35"/>
        <v>3.5710394273114599E-3</v>
      </c>
    </row>
    <row r="237" spans="1:8" x14ac:dyDescent="0.3">
      <c r="A237" s="21">
        <v>22</v>
      </c>
      <c r="B237" s="24">
        <f t="shared" si="30"/>
        <v>1.346883876780774</v>
      </c>
      <c r="C237" s="24">
        <f t="shared" si="31"/>
        <v>0.16682481641494493</v>
      </c>
      <c r="D237" s="24">
        <f t="shared" si="32"/>
        <v>10.596550486776401</v>
      </c>
      <c r="E237" s="24">
        <f t="shared" si="33"/>
        <v>2.2661530651993353</v>
      </c>
      <c r="F237" s="28">
        <f t="shared" si="34"/>
        <v>14.376412245171455</v>
      </c>
      <c r="G237" s="16">
        <f t="shared" si="29"/>
        <v>3.2225761613904981E-2</v>
      </c>
      <c r="H237" s="16">
        <f t="shared" si="35"/>
        <v>0.4632908338761198</v>
      </c>
    </row>
    <row r="238" spans="1:8" x14ac:dyDescent="0.3">
      <c r="A238" s="21">
        <v>23</v>
      </c>
      <c r="B238" s="24">
        <f t="shared" si="30"/>
        <v>3.8437690979397932</v>
      </c>
      <c r="C238" s="24">
        <f t="shared" si="31"/>
        <v>4.3448041362946756E-2</v>
      </c>
      <c r="D238" s="24">
        <f t="shared" si="32"/>
        <v>11.938644215309115</v>
      </c>
      <c r="E238" s="24">
        <f t="shared" si="33"/>
        <v>1.0107783393588439</v>
      </c>
      <c r="F238" s="28">
        <f t="shared" si="34"/>
        <v>16.836639693970699</v>
      </c>
      <c r="G238" s="16">
        <f t="shared" si="29"/>
        <v>4.0184236121316122E-2</v>
      </c>
      <c r="H238" s="16">
        <f t="shared" si="35"/>
        <v>0.67656750495204221</v>
      </c>
    </row>
    <row r="239" spans="1:8" x14ac:dyDescent="0.3">
      <c r="A239" s="21">
        <v>24</v>
      </c>
      <c r="B239" s="24">
        <f t="shared" si="30"/>
        <v>4.6679904032295489</v>
      </c>
      <c r="C239" s="24">
        <f t="shared" si="31"/>
        <v>0.16682481641494493</v>
      </c>
      <c r="D239" s="24">
        <f t="shared" si="32"/>
        <v>14.101784808108185</v>
      </c>
      <c r="E239" s="24">
        <f t="shared" si="33"/>
        <v>1.7040031748631383</v>
      </c>
      <c r="F239" s="28">
        <f t="shared" si="34"/>
        <v>20.640603202615818</v>
      </c>
      <c r="G239" s="16">
        <f t="shared" si="29"/>
        <v>4.7855845754717886E-2</v>
      </c>
      <c r="H239" s="16">
        <f t="shared" si="35"/>
        <v>0.98777352314871858</v>
      </c>
    </row>
    <row r="240" spans="1:8" x14ac:dyDescent="0.3">
      <c r="A240" s="21">
        <v>25</v>
      </c>
      <c r="B240" s="24">
        <f t="shared" si="30"/>
        <v>7.0785436664539363</v>
      </c>
      <c r="C240" s="24">
        <f t="shared" si="31"/>
        <v>0.34994094115495444</v>
      </c>
      <c r="D240" s="24">
        <f t="shared" si="32"/>
        <v>16.444925400907263</v>
      </c>
      <c r="E240" s="24">
        <f t="shared" si="33"/>
        <v>1.9750781200312371</v>
      </c>
      <c r="F240" s="28">
        <f t="shared" si="34"/>
        <v>25.848488128547391</v>
      </c>
      <c r="G240" s="16">
        <f t="shared" si="29"/>
        <v>5.853308977929543E-2</v>
      </c>
      <c r="H240" s="16">
        <f t="shared" si="35"/>
        <v>1.5129918762873165</v>
      </c>
    </row>
    <row r="241" spans="1:8" x14ac:dyDescent="0.3">
      <c r="A241" s="21">
        <v>26</v>
      </c>
      <c r="B241" s="24">
        <f t="shared" si="30"/>
        <v>1.346883876780774</v>
      </c>
      <c r="C241" s="24">
        <f t="shared" si="31"/>
        <v>0.16682481641494493</v>
      </c>
      <c r="D241" s="24">
        <f t="shared" si="32"/>
        <v>10.596550486776401</v>
      </c>
      <c r="E241" s="24">
        <f t="shared" si="33"/>
        <v>2.5772280103674343</v>
      </c>
      <c r="F241" s="28">
        <f t="shared" si="34"/>
        <v>14.687487190339555</v>
      </c>
      <c r="G241" s="16">
        <f t="shared" si="29"/>
        <v>3.3471797336204465E-2</v>
      </c>
      <c r="H241" s="16">
        <f t="shared" si="35"/>
        <v>0.49161659461314472</v>
      </c>
    </row>
    <row r="242" spans="1:8" x14ac:dyDescent="0.3">
      <c r="A242" s="21">
        <v>27</v>
      </c>
      <c r="B242" s="24">
        <f t="shared" si="30"/>
        <v>1.1247732241358954</v>
      </c>
      <c r="C242" s="24">
        <f t="shared" si="31"/>
        <v>0.16682481641494493</v>
      </c>
      <c r="D242" s="24">
        <f t="shared" si="32"/>
        <v>7.5913161654446162</v>
      </c>
      <c r="E242" s="24">
        <f t="shared" si="33"/>
        <v>0.81970339419074534</v>
      </c>
      <c r="F242" s="28">
        <f t="shared" si="34"/>
        <v>9.7026176001862012</v>
      </c>
      <c r="G242" s="16">
        <f t="shared" si="29"/>
        <v>1.5005207864704684E-2</v>
      </c>
      <c r="H242" s="16">
        <f t="shared" si="35"/>
        <v>0.14558979392253607</v>
      </c>
    </row>
    <row r="243" spans="1:8" x14ac:dyDescent="0.3">
      <c r="A243" s="21">
        <v>28</v>
      </c>
      <c r="B243" s="24">
        <f t="shared" si="30"/>
        <v>1.1247732241358954</v>
      </c>
      <c r="C243" s="24">
        <f t="shared" si="31"/>
        <v>8.382878784949678E-3</v>
      </c>
      <c r="D243" s="24">
        <f t="shared" si="32"/>
        <v>13.36073794384183</v>
      </c>
      <c r="E243" s="24">
        <f t="shared" si="33"/>
        <v>3.6304528458717287</v>
      </c>
      <c r="F243" s="28">
        <f t="shared" si="34"/>
        <v>18.124346892634403</v>
      </c>
      <c r="G243" s="16">
        <f t="shared" si="29"/>
        <v>4.4196205747206535E-2</v>
      </c>
      <c r="H243" s="16">
        <f t="shared" si="35"/>
        <v>0.8010273643006135</v>
      </c>
    </row>
    <row r="244" spans="1:8" x14ac:dyDescent="0.3">
      <c r="A244" s="21">
        <v>29</v>
      </c>
      <c r="B244" s="24">
        <f t="shared" si="30"/>
        <v>0.31421996091150867</v>
      </c>
      <c r="C244" s="24">
        <f t="shared" si="31"/>
        <v>0.25851320394094363</v>
      </c>
      <c r="D244" s="24">
        <f t="shared" si="32"/>
        <v>7.5913161654446162</v>
      </c>
      <c r="E244" s="24">
        <f t="shared" si="33"/>
        <v>1.7040031748631383</v>
      </c>
      <c r="F244" s="28">
        <f t="shared" si="34"/>
        <v>9.8680525051602075</v>
      </c>
      <c r="G244" s="16">
        <f t="shared" si="29"/>
        <v>1.9893512283180741E-2</v>
      </c>
      <c r="H244" s="16">
        <f t="shared" si="35"/>
        <v>0.19631022372247708</v>
      </c>
    </row>
    <row r="245" spans="1:8" x14ac:dyDescent="0.3">
      <c r="A245" s="21">
        <v>30</v>
      </c>
      <c r="B245" s="24">
        <f t="shared" si="30"/>
        <v>3.4616584452949137</v>
      </c>
      <c r="C245" s="24">
        <f t="shared" si="31"/>
        <v>4.3448041362946756E-2</v>
      </c>
      <c r="D245" s="24">
        <f t="shared" si="32"/>
        <v>12.639691079575476</v>
      </c>
      <c r="E245" s="24">
        <f t="shared" si="33"/>
        <v>2.2661530651993353</v>
      </c>
      <c r="F245" s="28">
        <f t="shared" si="34"/>
        <v>18.410950631432673</v>
      </c>
      <c r="G245" s="16">
        <f t="shared" si="29"/>
        <v>4.2675506634331548E-2</v>
      </c>
      <c r="H245" s="16">
        <f t="shared" si="35"/>
        <v>0.78569664581605558</v>
      </c>
    </row>
    <row r="248" spans="1:8" ht="15.6" x14ac:dyDescent="0.35">
      <c r="A248" s="21" t="s">
        <v>12</v>
      </c>
      <c r="B248" s="2" t="s">
        <v>44</v>
      </c>
      <c r="C248" s="2" t="s">
        <v>49</v>
      </c>
      <c r="D248" s="2" t="s">
        <v>54</v>
      </c>
      <c r="E248" s="2" t="s">
        <v>55</v>
      </c>
    </row>
    <row r="249" spans="1:8" x14ac:dyDescent="0.3">
      <c r="A249" s="21">
        <v>1</v>
      </c>
      <c r="B249" s="16">
        <f t="shared" ref="B249:B278" si="36">H150</f>
        <v>7.7890944036716467E-2</v>
      </c>
      <c r="C249" s="16">
        <f t="shared" ref="C249:C278" si="37">H183</f>
        <v>9.2436371839569126E-2</v>
      </c>
      <c r="D249" s="16">
        <f t="shared" ref="D249:D278" si="38">H216</f>
        <v>0.18284451944771485</v>
      </c>
      <c r="E249" s="35">
        <f>SUM(B249:D249)</f>
        <v>0.35317183532400043</v>
      </c>
    </row>
    <row r="250" spans="1:8" x14ac:dyDescent="0.3">
      <c r="A250" s="21">
        <v>2</v>
      </c>
      <c r="B250" s="16">
        <f t="shared" si="36"/>
        <v>7.42021931651866E-2</v>
      </c>
      <c r="C250" s="16">
        <f t="shared" si="37"/>
        <v>8.3682292767552957E-2</v>
      </c>
      <c r="D250" s="16">
        <f t="shared" si="38"/>
        <v>0.19342323199160011</v>
      </c>
      <c r="E250" s="35">
        <f t="shared" ref="E250:E278" si="39">SUM(B250:D250)</f>
        <v>0.35130771792433968</v>
      </c>
    </row>
    <row r="251" spans="1:8" x14ac:dyDescent="0.3">
      <c r="A251" s="21">
        <v>3</v>
      </c>
      <c r="B251" s="16">
        <f t="shared" si="36"/>
        <v>0.10158224471642643</v>
      </c>
      <c r="C251" s="16">
        <f t="shared" si="37"/>
        <v>0.11699932977023682</v>
      </c>
      <c r="D251" s="16">
        <f t="shared" si="38"/>
        <v>0.24574445023501471</v>
      </c>
      <c r="E251" s="35">
        <f t="shared" si="39"/>
        <v>0.46432602472167794</v>
      </c>
    </row>
    <row r="252" spans="1:8" x14ac:dyDescent="0.3">
      <c r="A252" s="21">
        <v>4</v>
      </c>
      <c r="B252" s="16">
        <f t="shared" si="36"/>
        <v>7.8405149557090256E-2</v>
      </c>
      <c r="C252" s="16">
        <f t="shared" si="37"/>
        <v>9.3121514144836451E-2</v>
      </c>
      <c r="D252" s="16">
        <f t="shared" si="38"/>
        <v>0.20732830122354812</v>
      </c>
      <c r="E252" s="35">
        <f t="shared" si="39"/>
        <v>0.37885496492547482</v>
      </c>
    </row>
    <row r="253" spans="1:8" x14ac:dyDescent="0.3">
      <c r="A253" s="21">
        <v>5</v>
      </c>
      <c r="B253" s="16">
        <f t="shared" si="36"/>
        <v>8.6600289898685137E-2</v>
      </c>
      <c r="C253" s="16">
        <f t="shared" si="37"/>
        <v>0.10703967273129254</v>
      </c>
      <c r="D253" s="16">
        <f t="shared" si="38"/>
        <v>0.19946283620281094</v>
      </c>
      <c r="E253" s="35">
        <f t="shared" si="39"/>
        <v>0.39310279883278865</v>
      </c>
    </row>
    <row r="254" spans="1:8" x14ac:dyDescent="0.3">
      <c r="A254" s="21">
        <v>6</v>
      </c>
      <c r="B254" s="16">
        <f t="shared" si="36"/>
        <v>6.8215683406472855E-2</v>
      </c>
      <c r="C254" s="16">
        <f t="shared" si="37"/>
        <v>0.18553816233652662</v>
      </c>
      <c r="D254" s="16">
        <f t="shared" si="38"/>
        <v>0.14711755378240399</v>
      </c>
      <c r="E254" s="35">
        <f t="shared" si="39"/>
        <v>0.40087139952540346</v>
      </c>
    </row>
    <row r="255" spans="1:8" x14ac:dyDescent="0.3">
      <c r="A255" s="21">
        <v>7</v>
      </c>
      <c r="B255" s="16">
        <f t="shared" si="36"/>
        <v>9.2967117420664686E-2</v>
      </c>
      <c r="C255" s="16">
        <f t="shared" si="37"/>
        <v>0.11036513283623603</v>
      </c>
      <c r="D255" s="16">
        <f t="shared" si="38"/>
        <v>0.22779186788273262</v>
      </c>
      <c r="E255" s="35">
        <f t="shared" si="39"/>
        <v>0.43112411813963336</v>
      </c>
    </row>
    <row r="256" spans="1:8" x14ac:dyDescent="0.3">
      <c r="A256" s="21">
        <v>8</v>
      </c>
      <c r="B256" s="16">
        <f t="shared" si="36"/>
        <v>6.0698759467053769E-2</v>
      </c>
      <c r="C256" s="16">
        <f t="shared" si="37"/>
        <v>5.5314488009292243E-2</v>
      </c>
      <c r="D256" s="16">
        <f t="shared" si="38"/>
        <v>0.15410387521440022</v>
      </c>
      <c r="E256" s="35">
        <f t="shared" si="39"/>
        <v>0.27011712269074623</v>
      </c>
    </row>
    <row r="257" spans="1:5" x14ac:dyDescent="0.3">
      <c r="A257" s="21">
        <v>9</v>
      </c>
      <c r="B257" s="16">
        <f t="shared" si="36"/>
        <v>0.12016123185129338</v>
      </c>
      <c r="C257" s="16">
        <f t="shared" si="37"/>
        <v>0.18721190428189399</v>
      </c>
      <c r="D257" s="16">
        <f t="shared" si="38"/>
        <v>0.29447462880677466</v>
      </c>
      <c r="E257" s="35">
        <f t="shared" si="39"/>
        <v>0.60184776493996206</v>
      </c>
    </row>
    <row r="258" spans="1:5" x14ac:dyDescent="0.3">
      <c r="A258" s="21">
        <v>10</v>
      </c>
      <c r="B258" s="16">
        <f t="shared" si="36"/>
        <v>6.5887478933026725E-2</v>
      </c>
      <c r="C258" s="16">
        <f t="shared" si="37"/>
        <v>6.664825611451472E-2</v>
      </c>
      <c r="D258" s="16">
        <f t="shared" si="38"/>
        <v>0.17416925186736332</v>
      </c>
      <c r="E258" s="35">
        <f t="shared" si="39"/>
        <v>0.30670498691490478</v>
      </c>
    </row>
    <row r="259" spans="1:5" x14ac:dyDescent="0.3">
      <c r="A259" s="21">
        <v>11</v>
      </c>
      <c r="B259" s="16">
        <f t="shared" si="36"/>
        <v>7.8872739422969587E-2</v>
      </c>
      <c r="C259" s="16">
        <f t="shared" si="37"/>
        <v>2.6307895690527727E-2</v>
      </c>
      <c r="D259" s="16">
        <f t="shared" si="38"/>
        <v>0.14623296776512823</v>
      </c>
      <c r="E259" s="35">
        <f t="shared" si="39"/>
        <v>0.25141360287862557</v>
      </c>
    </row>
    <row r="260" spans="1:5" x14ac:dyDescent="0.3">
      <c r="A260" s="21">
        <v>12</v>
      </c>
      <c r="B260" s="16">
        <f t="shared" si="36"/>
        <v>0.53493415294760172</v>
      </c>
      <c r="C260" s="16">
        <f t="shared" si="37"/>
        <v>4.9901832855750484E-2</v>
      </c>
      <c r="D260" s="16">
        <f t="shared" si="38"/>
        <v>4.6151734937490189E-2</v>
      </c>
      <c r="E260" s="35">
        <f t="shared" si="39"/>
        <v>0.63098772074084231</v>
      </c>
    </row>
    <row r="261" spans="1:5" x14ac:dyDescent="0.3">
      <c r="A261" s="21">
        <v>13</v>
      </c>
      <c r="B261" s="16">
        <f t="shared" si="36"/>
        <v>0.34830398728143513</v>
      </c>
      <c r="C261" s="16">
        <f t="shared" si="37"/>
        <v>1.1641043971562043E-2</v>
      </c>
      <c r="D261" s="16">
        <f t="shared" si="38"/>
        <v>2.9079384833357948E-2</v>
      </c>
      <c r="E261" s="35">
        <f t="shared" si="39"/>
        <v>0.38902441608635507</v>
      </c>
    </row>
    <row r="262" spans="1:5" x14ac:dyDescent="0.3">
      <c r="A262" s="21">
        <v>14</v>
      </c>
      <c r="B262" s="16">
        <f t="shared" si="36"/>
        <v>0.25463605747331219</v>
      </c>
      <c r="C262" s="16">
        <f t="shared" si="37"/>
        <v>3.4297278225287442E-2</v>
      </c>
      <c r="D262" s="16">
        <f t="shared" si="38"/>
        <v>0.10557481193576017</v>
      </c>
      <c r="E262" s="35">
        <f t="shared" si="39"/>
        <v>0.39450814763435982</v>
      </c>
    </row>
    <row r="263" spans="1:5" x14ac:dyDescent="0.3">
      <c r="A263" s="21">
        <v>15</v>
      </c>
      <c r="B263" s="16">
        <f t="shared" si="36"/>
        <v>0.47109805255755161</v>
      </c>
      <c r="C263" s="16">
        <f t="shared" si="37"/>
        <v>5.9446168592415076E-2</v>
      </c>
      <c r="D263" s="16">
        <f t="shared" si="38"/>
        <v>7.7873833201544423E-2</v>
      </c>
      <c r="E263" s="35">
        <f t="shared" si="39"/>
        <v>0.60841805435151108</v>
      </c>
    </row>
    <row r="264" spans="1:5" x14ac:dyDescent="0.3">
      <c r="A264" s="21">
        <v>16</v>
      </c>
      <c r="B264" s="16">
        <f t="shared" si="36"/>
        <v>0.77239989133303077</v>
      </c>
      <c r="C264" s="16">
        <f t="shared" si="37"/>
        <v>8.0188182772139904E-2</v>
      </c>
      <c r="D264" s="16">
        <f t="shared" si="38"/>
        <v>4.0819293651966296E-3</v>
      </c>
      <c r="E264" s="35">
        <f t="shared" si="39"/>
        <v>0.85667000347036726</v>
      </c>
    </row>
    <row r="265" spans="1:5" x14ac:dyDescent="0.3">
      <c r="A265" s="21">
        <v>17</v>
      </c>
      <c r="B265" s="16">
        <f t="shared" si="36"/>
        <v>0.73894973245523554</v>
      </c>
      <c r="C265" s="16">
        <f t="shared" si="37"/>
        <v>0.21809339226748967</v>
      </c>
      <c r="D265" s="16">
        <f t="shared" si="38"/>
        <v>4.7012650282626724E-2</v>
      </c>
      <c r="E265" s="35">
        <f t="shared" si="39"/>
        <v>1.004055775005352</v>
      </c>
    </row>
    <row r="266" spans="1:5" x14ac:dyDescent="0.3">
      <c r="A266" s="21">
        <v>18</v>
      </c>
      <c r="B266" s="16">
        <f t="shared" si="36"/>
        <v>0.61660758614607236</v>
      </c>
      <c r="C266" s="16">
        <f t="shared" si="37"/>
        <v>7.9073350303009021E-2</v>
      </c>
      <c r="D266" s="16">
        <f t="shared" si="38"/>
        <v>4.4295525947854311E-2</v>
      </c>
      <c r="E266" s="35">
        <f t="shared" si="39"/>
        <v>0.73997646239693571</v>
      </c>
    </row>
    <row r="267" spans="1:5" x14ac:dyDescent="0.3">
      <c r="A267" s="21">
        <v>19</v>
      </c>
      <c r="B267" s="16">
        <f t="shared" si="36"/>
        <v>0.12787871000066253</v>
      </c>
      <c r="C267" s="16">
        <f t="shared" si="37"/>
        <v>6.2971581399184226E-5</v>
      </c>
      <c r="D267" s="16">
        <f t="shared" si="38"/>
        <v>1.7110736217468604E-2</v>
      </c>
      <c r="E267" s="35">
        <f t="shared" si="39"/>
        <v>0.14505241779953032</v>
      </c>
    </row>
    <row r="268" spans="1:5" x14ac:dyDescent="0.3">
      <c r="A268" s="21">
        <v>20</v>
      </c>
      <c r="B268" s="16">
        <f t="shared" si="36"/>
        <v>8.0151007165518748E-2</v>
      </c>
      <c r="C268" s="16">
        <f t="shared" si="37"/>
        <v>0.6836914754703971</v>
      </c>
      <c r="D268" s="16">
        <f t="shared" si="38"/>
        <v>0.13603652118292545</v>
      </c>
      <c r="E268" s="35">
        <f t="shared" si="39"/>
        <v>0.89987900381884123</v>
      </c>
    </row>
    <row r="269" spans="1:5" x14ac:dyDescent="0.3">
      <c r="A269" s="21">
        <v>21</v>
      </c>
      <c r="B269" s="16">
        <f t="shared" si="36"/>
        <v>0.73062795984379403</v>
      </c>
      <c r="C269" s="16">
        <f t="shared" si="37"/>
        <v>5.876873167037746E-2</v>
      </c>
      <c r="D269" s="16">
        <f t="shared" si="38"/>
        <v>3.5710394273114599E-3</v>
      </c>
      <c r="E269" s="35">
        <f t="shared" si="39"/>
        <v>0.79296773094148287</v>
      </c>
    </row>
    <row r="270" spans="1:5" x14ac:dyDescent="0.3">
      <c r="A270" s="21">
        <v>22</v>
      </c>
      <c r="B270" s="16">
        <f t="shared" si="36"/>
        <v>0.42178326830454238</v>
      </c>
      <c r="C270" s="16">
        <f t="shared" si="37"/>
        <v>0.18254808870760802</v>
      </c>
      <c r="D270" s="16">
        <f t="shared" si="38"/>
        <v>0.4632908338761198</v>
      </c>
      <c r="E270" s="35">
        <f t="shared" si="39"/>
        <v>1.0676221908882702</v>
      </c>
    </row>
    <row r="271" spans="1:5" x14ac:dyDescent="0.3">
      <c r="A271" s="21">
        <v>23</v>
      </c>
      <c r="B271" s="16">
        <f t="shared" si="36"/>
        <v>0.84669723987925671</v>
      </c>
      <c r="C271" s="16">
        <f t="shared" si="37"/>
        <v>0.37308810329368736</v>
      </c>
      <c r="D271" s="16">
        <f t="shared" si="38"/>
        <v>0.67656750495204221</v>
      </c>
      <c r="E271" s="35">
        <f t="shared" si="39"/>
        <v>1.8963528481249865</v>
      </c>
    </row>
    <row r="272" spans="1:5" x14ac:dyDescent="0.3">
      <c r="A272" s="21">
        <v>24</v>
      </c>
      <c r="B272" s="16">
        <f t="shared" si="36"/>
        <v>1.2155829466306447</v>
      </c>
      <c r="C272" s="16">
        <f t="shared" si="37"/>
        <v>0.60095748943395799</v>
      </c>
      <c r="D272" s="16">
        <f t="shared" si="38"/>
        <v>0.98777352314871858</v>
      </c>
      <c r="E272" s="35">
        <f t="shared" si="39"/>
        <v>2.8043139592133213</v>
      </c>
    </row>
    <row r="273" spans="1:8" x14ac:dyDescent="0.3">
      <c r="A273" s="21">
        <v>25</v>
      </c>
      <c r="B273" s="16">
        <f t="shared" si="36"/>
        <v>2.0264802655374763</v>
      </c>
      <c r="C273" s="16">
        <f t="shared" si="37"/>
        <v>1.1260691663891715</v>
      </c>
      <c r="D273" s="16">
        <f t="shared" si="38"/>
        <v>1.5129918762873165</v>
      </c>
      <c r="E273" s="35">
        <f t="shared" si="39"/>
        <v>4.6655413082139638</v>
      </c>
    </row>
    <row r="274" spans="1:8" x14ac:dyDescent="0.3">
      <c r="A274" s="21">
        <v>26</v>
      </c>
      <c r="B274" s="16">
        <f t="shared" si="36"/>
        <v>0.46830502829905818</v>
      </c>
      <c r="C274" s="16">
        <f t="shared" si="37"/>
        <v>0.20253200466498053</v>
      </c>
      <c r="D274" s="16">
        <f t="shared" si="38"/>
        <v>0.49161659461314472</v>
      </c>
      <c r="E274" s="35">
        <f t="shared" si="39"/>
        <v>1.1624536275771835</v>
      </c>
    </row>
    <row r="275" spans="1:8" x14ac:dyDescent="0.3">
      <c r="A275" s="21">
        <v>27</v>
      </c>
      <c r="B275" s="16">
        <f t="shared" si="36"/>
        <v>5.6674345405517676E-2</v>
      </c>
      <c r="C275" s="16">
        <f t="shared" si="37"/>
        <v>2.5168702230794024E-2</v>
      </c>
      <c r="D275" s="16">
        <f t="shared" si="38"/>
        <v>0.14558979392253607</v>
      </c>
      <c r="E275" s="35">
        <f t="shared" si="39"/>
        <v>0.22743284155884777</v>
      </c>
    </row>
    <row r="276" spans="1:8" x14ac:dyDescent="0.3">
      <c r="A276" s="21">
        <v>28</v>
      </c>
      <c r="B276" s="16">
        <f t="shared" si="36"/>
        <v>0.93911009725226757</v>
      </c>
      <c r="C276" s="16">
        <f t="shared" si="37"/>
        <v>0.4389991186123024</v>
      </c>
      <c r="D276" s="16">
        <f t="shared" si="38"/>
        <v>0.8010273643006135</v>
      </c>
      <c r="E276" s="35">
        <f t="shared" si="39"/>
        <v>2.1791365801651836</v>
      </c>
    </row>
    <row r="277" spans="1:8" x14ac:dyDescent="0.3">
      <c r="A277" s="21">
        <v>29</v>
      </c>
      <c r="B277" s="16">
        <f t="shared" si="36"/>
        <v>0.19622376505340017</v>
      </c>
      <c r="C277" s="16">
        <f t="shared" si="37"/>
        <v>5.3669283999338131E-2</v>
      </c>
      <c r="D277" s="16">
        <f t="shared" si="38"/>
        <v>0.19631022372247708</v>
      </c>
      <c r="E277" s="35">
        <f t="shared" si="39"/>
        <v>0.44620327277521538</v>
      </c>
    </row>
    <row r="278" spans="1:8" x14ac:dyDescent="0.3">
      <c r="A278" s="21">
        <v>30</v>
      </c>
      <c r="B278" s="16">
        <f t="shared" si="36"/>
        <v>0.92497987518120439</v>
      </c>
      <c r="C278" s="16">
        <f t="shared" si="37"/>
        <v>0.42974925494589833</v>
      </c>
      <c r="D278" s="16">
        <f t="shared" si="38"/>
        <v>0.78569664581605558</v>
      </c>
      <c r="E278" s="35">
        <f t="shared" si="39"/>
        <v>2.1404257759431582</v>
      </c>
    </row>
    <row r="279" spans="1:8" x14ac:dyDescent="0.3">
      <c r="A279" s="65" t="s">
        <v>24</v>
      </c>
      <c r="B279" s="65"/>
      <c r="C279" s="65"/>
      <c r="D279" s="65"/>
      <c r="E279" s="35">
        <f>SUM(E249:E278)</f>
        <v>27.253864473523262</v>
      </c>
    </row>
    <row r="281" spans="1:8" x14ac:dyDescent="0.3">
      <c r="B281" t="s">
        <v>56</v>
      </c>
      <c r="C281" t="s">
        <v>57</v>
      </c>
      <c r="D281" t="s">
        <v>58</v>
      </c>
    </row>
    <row r="282" spans="1:8" ht="15.6" x14ac:dyDescent="0.3">
      <c r="A282" s="21" t="s">
        <v>12</v>
      </c>
      <c r="B282" s="25" t="s">
        <v>42</v>
      </c>
      <c r="C282" s="29" t="s">
        <v>42</v>
      </c>
      <c r="D282" s="33" t="s">
        <v>42</v>
      </c>
      <c r="E282" s="36" t="s">
        <v>24</v>
      </c>
      <c r="F282" s="19" t="s">
        <v>59</v>
      </c>
      <c r="G282" s="19" t="s">
        <v>60</v>
      </c>
      <c r="H282" s="19" t="s">
        <v>61</v>
      </c>
    </row>
    <row r="283" spans="1:8" x14ac:dyDescent="0.3">
      <c r="A283" s="21">
        <v>1</v>
      </c>
      <c r="B283" s="24">
        <f t="shared" ref="B283:B312" si="40">F150</f>
        <v>15.676568124185062</v>
      </c>
      <c r="C283" s="24">
        <f t="shared" ref="C283:C312" si="41">F183</f>
        <v>0.32752838122745381</v>
      </c>
      <c r="D283" s="24">
        <f t="shared" ref="D283:D312" si="42">F216</f>
        <v>1.1527627907252003</v>
      </c>
      <c r="E283" s="24">
        <f>SUM(B283:D283)</f>
        <v>17.156859296137718</v>
      </c>
      <c r="F283" s="37">
        <f>B283/E283</f>
        <v>0.91372015434748632</v>
      </c>
      <c r="G283" s="37">
        <f>C283/E283</f>
        <v>1.9090229486301475E-2</v>
      </c>
      <c r="H283" s="37">
        <f>D283/E283</f>
        <v>6.7189616166212052E-2</v>
      </c>
    </row>
    <row r="284" spans="1:8" x14ac:dyDescent="0.3">
      <c r="A284" s="21">
        <v>2</v>
      </c>
      <c r="B284" s="24">
        <f t="shared" si="40"/>
        <v>15.79582855635106</v>
      </c>
      <c r="C284" s="24">
        <f t="shared" si="41"/>
        <v>0.29662537578643661</v>
      </c>
      <c r="D284" s="24">
        <f t="shared" si="42"/>
        <v>1.2069834230654402</v>
      </c>
      <c r="E284" s="24">
        <f t="shared" ref="E284:E312" si="43">SUM(B284:D284)</f>
        <v>17.299437355202937</v>
      </c>
      <c r="F284" s="37">
        <f t="shared" ref="F284:F312" si="44">B284/E284</f>
        <v>0.91308336982418359</v>
      </c>
      <c r="G284" s="37">
        <f t="shared" ref="G284:G312" si="45">C284/E284</f>
        <v>1.7146533132606435E-2</v>
      </c>
      <c r="H284" s="37">
        <f t="shared" ref="H284:H312" si="46">D284/E284</f>
        <v>6.9770097043209953E-2</v>
      </c>
    </row>
    <row r="285" spans="1:8" x14ac:dyDescent="0.3">
      <c r="A285" s="21">
        <v>3</v>
      </c>
      <c r="B285" s="24">
        <f t="shared" si="40"/>
        <v>17.13360736010263</v>
      </c>
      <c r="C285" s="24">
        <f t="shared" si="41"/>
        <v>0.42722062244139075</v>
      </c>
      <c r="D285" s="24">
        <f t="shared" si="42"/>
        <v>1.5383384784573304</v>
      </c>
      <c r="E285" s="24">
        <f t="shared" si="43"/>
        <v>19.099166461001349</v>
      </c>
      <c r="F285" s="37">
        <f t="shared" si="44"/>
        <v>0.89708665533062915</v>
      </c>
      <c r="G285" s="37">
        <f t="shared" si="45"/>
        <v>2.2368548036571855E-2</v>
      </c>
      <c r="H285" s="37">
        <f t="shared" si="46"/>
        <v>8.0544796632799065E-2</v>
      </c>
    </row>
    <row r="286" spans="1:8" x14ac:dyDescent="0.3">
      <c r="A286" s="21">
        <v>4</v>
      </c>
      <c r="B286" s="24">
        <f t="shared" si="40"/>
        <v>15.992246354310748</v>
      </c>
      <c r="C286" s="24">
        <f t="shared" si="41"/>
        <v>0.33266043344227753</v>
      </c>
      <c r="D286" s="24">
        <f t="shared" si="42"/>
        <v>1.2900099418711664</v>
      </c>
      <c r="E286" s="24">
        <f t="shared" si="43"/>
        <v>17.614916729624191</v>
      </c>
      <c r="F286" s="37">
        <f t="shared" si="44"/>
        <v>0.90788089434538799</v>
      </c>
      <c r="G286" s="37">
        <f t="shared" si="45"/>
        <v>1.8885155039241264E-2</v>
      </c>
      <c r="H286" s="37">
        <f t="shared" si="46"/>
        <v>7.323395061537076E-2</v>
      </c>
    </row>
    <row r="287" spans="1:8" x14ac:dyDescent="0.3">
      <c r="A287" s="21">
        <v>5</v>
      </c>
      <c r="B287" s="24">
        <f t="shared" si="40"/>
        <v>16.031434425722054</v>
      </c>
      <c r="C287" s="24">
        <f t="shared" si="41"/>
        <v>0.3832773535196346</v>
      </c>
      <c r="D287" s="24">
        <f t="shared" si="42"/>
        <v>1.2589637505543239</v>
      </c>
      <c r="E287" s="24">
        <f t="shared" si="43"/>
        <v>17.673675529796011</v>
      </c>
      <c r="F287" s="37">
        <f t="shared" si="44"/>
        <v>0.90707982041962321</v>
      </c>
      <c r="G287" s="37">
        <f t="shared" si="45"/>
        <v>2.1686340957967013E-2</v>
      </c>
      <c r="H287" s="37">
        <f t="shared" si="46"/>
        <v>7.1233838622409895E-2</v>
      </c>
    </row>
    <row r="288" spans="1:8" x14ac:dyDescent="0.3">
      <c r="A288" s="21">
        <v>6</v>
      </c>
      <c r="B288" s="24">
        <f t="shared" si="40"/>
        <v>13.235312599967212</v>
      </c>
      <c r="C288" s="24">
        <f t="shared" si="41"/>
        <v>0.64519174938310797</v>
      </c>
      <c r="D288" s="24">
        <f t="shared" si="42"/>
        <v>0.95763168169110346</v>
      </c>
      <c r="E288" s="24">
        <f t="shared" si="43"/>
        <v>14.838136031041422</v>
      </c>
      <c r="F288" s="37">
        <f t="shared" si="44"/>
        <v>0.89197946239870707</v>
      </c>
      <c r="G288" s="37">
        <f t="shared" si="45"/>
        <v>4.3481994506140466E-2</v>
      </c>
      <c r="H288" s="37">
        <f t="shared" si="46"/>
        <v>6.4538543095152612E-2</v>
      </c>
    </row>
    <row r="289" spans="1:8" x14ac:dyDescent="0.3">
      <c r="A289" s="21">
        <v>7</v>
      </c>
      <c r="B289" s="24">
        <f t="shared" si="40"/>
        <v>16.618999819707842</v>
      </c>
      <c r="C289" s="24">
        <f t="shared" si="41"/>
        <v>0.39983019184733121</v>
      </c>
      <c r="D289" s="24">
        <f t="shared" si="42"/>
        <v>1.424972860194911</v>
      </c>
      <c r="E289" s="24">
        <f t="shared" si="43"/>
        <v>18.443802871750083</v>
      </c>
      <c r="F289" s="37">
        <f t="shared" si="44"/>
        <v>0.90106145328427645</v>
      </c>
      <c r="G289" s="37">
        <f t="shared" si="45"/>
        <v>2.1678294580980435E-2</v>
      </c>
      <c r="H289" s="37">
        <f t="shared" si="46"/>
        <v>7.7260252134743135E-2</v>
      </c>
    </row>
    <row r="290" spans="1:8" x14ac:dyDescent="0.3">
      <c r="A290" s="21">
        <v>8</v>
      </c>
      <c r="B290" s="24">
        <f t="shared" si="40"/>
        <v>15.103253319070761</v>
      </c>
      <c r="C290" s="24">
        <f t="shared" si="41"/>
        <v>0.19206549429893321</v>
      </c>
      <c r="D290" s="24">
        <f t="shared" si="42"/>
        <v>0.96338738987267847</v>
      </c>
      <c r="E290" s="24">
        <f t="shared" si="43"/>
        <v>16.258706203242372</v>
      </c>
      <c r="F290" s="37">
        <f t="shared" si="44"/>
        <v>0.92893328228409799</v>
      </c>
      <c r="G290" s="37">
        <f t="shared" si="45"/>
        <v>1.1813085979782992E-2</v>
      </c>
      <c r="H290" s="37">
        <f t="shared" si="46"/>
        <v>5.9253631736119083E-2</v>
      </c>
    </row>
    <row r="291" spans="1:8" x14ac:dyDescent="0.3">
      <c r="A291" s="21">
        <v>9</v>
      </c>
      <c r="B291" s="24">
        <f t="shared" si="40"/>
        <v>17.309755346114894</v>
      </c>
      <c r="C291" s="24">
        <f t="shared" si="41"/>
        <v>0.69902656579701505</v>
      </c>
      <c r="D291" s="24">
        <f t="shared" si="42"/>
        <v>1.8481185473670521</v>
      </c>
      <c r="E291" s="24">
        <f t="shared" si="43"/>
        <v>19.856900459278961</v>
      </c>
      <c r="F291" s="37">
        <f t="shared" si="44"/>
        <v>0.87172493922767247</v>
      </c>
      <c r="G291" s="37">
        <f t="shared" si="45"/>
        <v>3.5203206423405617E-2</v>
      </c>
      <c r="H291" s="37">
        <f t="shared" si="46"/>
        <v>9.3071854348921915E-2</v>
      </c>
    </row>
    <row r="292" spans="1:8" x14ac:dyDescent="0.3">
      <c r="A292" s="21">
        <v>10</v>
      </c>
      <c r="B292" s="24">
        <f t="shared" si="40"/>
        <v>15.429344902901388</v>
      </c>
      <c r="C292" s="24">
        <f t="shared" si="41"/>
        <v>0.23368473168159914</v>
      </c>
      <c r="D292" s="24">
        <f t="shared" si="42"/>
        <v>1.0852669546376996</v>
      </c>
      <c r="E292" s="24">
        <f t="shared" si="43"/>
        <v>16.748296589220686</v>
      </c>
      <c r="F292" s="37">
        <f t="shared" si="44"/>
        <v>0.92124860702740452</v>
      </c>
      <c r="G292" s="37">
        <f t="shared" si="45"/>
        <v>1.3952746205366353E-2</v>
      </c>
      <c r="H292" s="37">
        <f t="shared" si="46"/>
        <v>6.4798646767229129E-2</v>
      </c>
    </row>
    <row r="293" spans="1:8" x14ac:dyDescent="0.3">
      <c r="A293" s="21">
        <v>11</v>
      </c>
      <c r="B293" s="24">
        <f t="shared" si="40"/>
        <v>0.11419811889369576</v>
      </c>
      <c r="C293" s="24">
        <f t="shared" si="41"/>
        <v>13.303853421091112</v>
      </c>
      <c r="D293" s="24">
        <f t="shared" si="42"/>
        <v>9.439048974945667</v>
      </c>
      <c r="E293" s="24">
        <f t="shared" si="43"/>
        <v>22.857100514930472</v>
      </c>
      <c r="F293" s="37">
        <f t="shared" si="44"/>
        <v>4.9961769568760686E-3</v>
      </c>
      <c r="G293" s="37">
        <f t="shared" si="45"/>
        <v>0.58204466539406041</v>
      </c>
      <c r="H293" s="37">
        <f t="shared" si="46"/>
        <v>0.41295915764906366</v>
      </c>
    </row>
    <row r="294" spans="1:8" x14ac:dyDescent="0.3">
      <c r="A294" s="21">
        <v>12</v>
      </c>
      <c r="B294" s="24">
        <f t="shared" si="40"/>
        <v>0.77296586746163232</v>
      </c>
      <c r="C294" s="24">
        <f t="shared" si="41"/>
        <v>8.4648586109332982</v>
      </c>
      <c r="D294" s="24">
        <f t="shared" si="42"/>
        <v>5.5339637657321692</v>
      </c>
      <c r="E294" s="24">
        <f t="shared" si="43"/>
        <v>14.7717882441271</v>
      </c>
      <c r="F294" s="37">
        <f t="shared" si="44"/>
        <v>5.232716951307128E-2</v>
      </c>
      <c r="G294" s="37">
        <f t="shared" si="45"/>
        <v>0.57304223910051766</v>
      </c>
      <c r="H294" s="37">
        <f t="shared" si="46"/>
        <v>0.37463059138641103</v>
      </c>
    </row>
    <row r="295" spans="1:8" x14ac:dyDescent="0.3">
      <c r="A295" s="21">
        <v>13</v>
      </c>
      <c r="B295" s="24">
        <f t="shared" si="40"/>
        <v>0.43294749386717213</v>
      </c>
      <c r="C295" s="24">
        <f t="shared" si="41"/>
        <v>9.520838183540052</v>
      </c>
      <c r="D295" s="24">
        <f t="shared" si="42"/>
        <v>6.270949076665536</v>
      </c>
      <c r="E295" s="24">
        <f t="shared" si="43"/>
        <v>16.22473475407276</v>
      </c>
      <c r="F295" s="37">
        <f t="shared" si="44"/>
        <v>2.6684411204842221E-2</v>
      </c>
      <c r="G295" s="37">
        <f t="shared" si="45"/>
        <v>0.58681009753642444</v>
      </c>
      <c r="H295" s="37">
        <f t="shared" si="46"/>
        <v>0.38650549125873335</v>
      </c>
    </row>
    <row r="296" spans="1:8" x14ac:dyDescent="0.3">
      <c r="A296" s="21">
        <v>14</v>
      </c>
      <c r="B296" s="24">
        <f t="shared" si="40"/>
        <v>0.36455588794153299</v>
      </c>
      <c r="C296" s="24">
        <f t="shared" si="41"/>
        <v>12.266729267044521</v>
      </c>
      <c r="D296" s="24">
        <f t="shared" si="42"/>
        <v>8.5118075911222899</v>
      </c>
      <c r="E296" s="24">
        <f t="shared" si="43"/>
        <v>21.143092746108344</v>
      </c>
      <c r="F296" s="37">
        <f t="shared" si="44"/>
        <v>1.7242316075477375E-2</v>
      </c>
      <c r="G296" s="37">
        <f t="shared" si="45"/>
        <v>0.58017667586982369</v>
      </c>
      <c r="H296" s="37">
        <f t="shared" si="46"/>
        <v>0.40258100805469893</v>
      </c>
    </row>
    <row r="297" spans="1:8" x14ac:dyDescent="0.3">
      <c r="A297" s="21">
        <v>15</v>
      </c>
      <c r="B297" s="24">
        <f t="shared" si="40"/>
        <v>0.71034044876209546</v>
      </c>
      <c r="C297" s="24">
        <f t="shared" si="41"/>
        <v>9.874528478305777</v>
      </c>
      <c r="D297" s="24">
        <f t="shared" si="42"/>
        <v>6.6715815976155071</v>
      </c>
      <c r="E297" s="24">
        <f t="shared" si="43"/>
        <v>17.25645052468338</v>
      </c>
      <c r="F297" s="37">
        <f t="shared" si="44"/>
        <v>4.1163763529819451E-2</v>
      </c>
      <c r="G297" s="37">
        <f t="shared" si="45"/>
        <v>0.57222245468043342</v>
      </c>
      <c r="H297" s="37">
        <f t="shared" si="46"/>
        <v>0.38661378178974709</v>
      </c>
    </row>
    <row r="298" spans="1:8" x14ac:dyDescent="0.3">
      <c r="A298" s="21">
        <v>16</v>
      </c>
      <c r="B298" s="24">
        <f t="shared" si="40"/>
        <v>1.0585431615537932</v>
      </c>
      <c r="C298" s="24">
        <f t="shared" si="41"/>
        <v>6.3020631905628175</v>
      </c>
      <c r="D298" s="24">
        <f t="shared" si="42"/>
        <v>3.7518477236202976</v>
      </c>
      <c r="E298" s="24">
        <f t="shared" si="43"/>
        <v>11.112454075736908</v>
      </c>
      <c r="F298" s="37">
        <f t="shared" si="44"/>
        <v>9.5257371084667211E-2</v>
      </c>
      <c r="G298" s="37">
        <f t="shared" si="45"/>
        <v>0.5671171415072781</v>
      </c>
      <c r="H298" s="37">
        <f t="shared" si="46"/>
        <v>0.3376254874080547</v>
      </c>
    </row>
    <row r="299" spans="1:8" x14ac:dyDescent="0.3">
      <c r="A299" s="21">
        <v>17</v>
      </c>
      <c r="B299" s="24">
        <f t="shared" si="40"/>
        <v>1.5010509458472352</v>
      </c>
      <c r="C299" s="24">
        <f t="shared" si="41"/>
        <v>6.2205657934752692</v>
      </c>
      <c r="D299" s="24">
        <f t="shared" si="42"/>
        <v>3.80713214433906</v>
      </c>
      <c r="E299" s="24">
        <f t="shared" si="43"/>
        <v>11.528748883661564</v>
      </c>
      <c r="F299" s="37">
        <f t="shared" si="44"/>
        <v>0.13020068014270922</v>
      </c>
      <c r="G299" s="37">
        <f t="shared" si="45"/>
        <v>0.53956989229689944</v>
      </c>
      <c r="H299" s="37">
        <f t="shared" si="46"/>
        <v>0.33022942756039142</v>
      </c>
    </row>
    <row r="300" spans="1:8" x14ac:dyDescent="0.3">
      <c r="A300" s="21">
        <v>18</v>
      </c>
      <c r="B300" s="24">
        <f t="shared" si="40"/>
        <v>0.9504286903648187</v>
      </c>
      <c r="C300" s="24">
        <f t="shared" si="41"/>
        <v>7.8003332431586534</v>
      </c>
      <c r="D300" s="24">
        <f t="shared" si="42"/>
        <v>5.0285562687103917</v>
      </c>
      <c r="E300" s="24">
        <f t="shared" si="43"/>
        <v>13.779318202233863</v>
      </c>
      <c r="F300" s="37">
        <f t="shared" si="44"/>
        <v>6.8975015774781795E-2</v>
      </c>
      <c r="G300" s="37">
        <f t="shared" si="45"/>
        <v>0.56608992757668419</v>
      </c>
      <c r="H300" s="37">
        <f t="shared" si="46"/>
        <v>0.3649350566485341</v>
      </c>
    </row>
    <row r="301" spans="1:8" x14ac:dyDescent="0.3">
      <c r="A301" s="21">
        <v>19</v>
      </c>
      <c r="B301" s="24">
        <f t="shared" si="40"/>
        <v>0.14282282117414111</v>
      </c>
      <c r="C301" s="24">
        <f t="shared" si="41"/>
        <v>9.8480188322335174</v>
      </c>
      <c r="D301" s="24">
        <f t="shared" si="42"/>
        <v>6.5187102533445662</v>
      </c>
      <c r="E301" s="24">
        <f t="shared" si="43"/>
        <v>16.509551906752225</v>
      </c>
      <c r="F301" s="37">
        <f t="shared" si="44"/>
        <v>8.6509205083711658E-3</v>
      </c>
      <c r="G301" s="37">
        <f t="shared" si="45"/>
        <v>0.59650430780049124</v>
      </c>
      <c r="H301" s="37">
        <f t="shared" si="46"/>
        <v>0.39484477169113752</v>
      </c>
    </row>
    <row r="302" spans="1:8" x14ac:dyDescent="0.3">
      <c r="A302" s="21">
        <v>20</v>
      </c>
      <c r="B302" s="24">
        <f t="shared" si="40"/>
        <v>5.1436985353057123</v>
      </c>
      <c r="C302" s="24">
        <f t="shared" si="41"/>
        <v>2.3505043478311087</v>
      </c>
      <c r="D302" s="24">
        <f t="shared" si="42"/>
        <v>1.2060710007597852</v>
      </c>
      <c r="E302" s="24">
        <f t="shared" si="43"/>
        <v>8.7002738838966067</v>
      </c>
      <c r="F302" s="37">
        <f t="shared" si="44"/>
        <v>0.59121110483960937</v>
      </c>
      <c r="G302" s="37">
        <f t="shared" si="45"/>
        <v>0.27016440852300899</v>
      </c>
      <c r="H302" s="37">
        <f t="shared" si="46"/>
        <v>0.13862448663738158</v>
      </c>
    </row>
    <row r="303" spans="1:8" x14ac:dyDescent="0.3">
      <c r="A303" s="21">
        <v>21</v>
      </c>
      <c r="B303" s="24">
        <f t="shared" si="40"/>
        <v>0.95360940702994434</v>
      </c>
      <c r="C303" s="24">
        <f t="shared" si="41"/>
        <v>6.5602569396955834</v>
      </c>
      <c r="D303" s="24">
        <f t="shared" si="42"/>
        <v>3.9573351513171739</v>
      </c>
      <c r="E303" s="24">
        <f t="shared" si="43"/>
        <v>11.471201498042701</v>
      </c>
      <c r="F303" s="37">
        <f t="shared" si="44"/>
        <v>8.3130734578470797E-2</v>
      </c>
      <c r="G303" s="37">
        <f t="shared" si="45"/>
        <v>0.57188926031984899</v>
      </c>
      <c r="H303" s="37">
        <f t="shared" si="46"/>
        <v>0.34498000510168031</v>
      </c>
    </row>
    <row r="304" spans="1:8" x14ac:dyDescent="0.3">
      <c r="A304" s="21">
        <v>22</v>
      </c>
      <c r="B304" s="24">
        <f t="shared" si="40"/>
        <v>0.80736370308681904</v>
      </c>
      <c r="C304" s="24">
        <f t="shared" si="41"/>
        <v>19.125160517491189</v>
      </c>
      <c r="D304" s="24">
        <f t="shared" si="42"/>
        <v>14.376412245171455</v>
      </c>
      <c r="E304" s="24">
        <f t="shared" si="43"/>
        <v>34.308936465749461</v>
      </c>
      <c r="F304" s="37">
        <f t="shared" si="44"/>
        <v>2.3532169348729551E-2</v>
      </c>
      <c r="G304" s="37">
        <f t="shared" si="45"/>
        <v>0.55743962033284811</v>
      </c>
      <c r="H304" s="37">
        <f t="shared" si="46"/>
        <v>0.41902821031842236</v>
      </c>
    </row>
    <row r="305" spans="1:8" x14ac:dyDescent="0.3">
      <c r="A305" s="21">
        <v>23</v>
      </c>
      <c r="B305" s="24">
        <f t="shared" si="40"/>
        <v>1.8904908905095368</v>
      </c>
      <c r="C305" s="24">
        <f t="shared" si="41"/>
        <v>21.972043817716607</v>
      </c>
      <c r="D305" s="24">
        <f t="shared" si="42"/>
        <v>16.836639693970699</v>
      </c>
      <c r="E305" s="24">
        <f t="shared" si="43"/>
        <v>40.699174402196846</v>
      </c>
      <c r="F305" s="37">
        <f t="shared" si="44"/>
        <v>4.6450349872637527E-2</v>
      </c>
      <c r="G305" s="37">
        <f t="shared" si="45"/>
        <v>0.53986460758601063</v>
      </c>
      <c r="H305" s="37">
        <f t="shared" si="46"/>
        <v>0.41368504254135186</v>
      </c>
    </row>
    <row r="306" spans="1:8" x14ac:dyDescent="0.3">
      <c r="A306" s="21">
        <v>24</v>
      </c>
      <c r="B306" s="24">
        <f t="shared" si="40"/>
        <v>3.0621344026796415</v>
      </c>
      <c r="C306" s="24">
        <f t="shared" si="41"/>
        <v>26.292955828748358</v>
      </c>
      <c r="D306" s="24">
        <f t="shared" si="42"/>
        <v>20.640603202615818</v>
      </c>
      <c r="E306" s="24">
        <f t="shared" si="43"/>
        <v>49.995693434043815</v>
      </c>
      <c r="F306" s="37">
        <f t="shared" si="44"/>
        <v>6.1247963421475961E-2</v>
      </c>
      <c r="G306" s="37">
        <f t="shared" si="45"/>
        <v>0.52590441341582761</v>
      </c>
      <c r="H306" s="37">
        <f t="shared" si="46"/>
        <v>0.41284762316269646</v>
      </c>
    </row>
    <row r="307" spans="1:8" x14ac:dyDescent="0.3">
      <c r="A307" s="21">
        <v>25</v>
      </c>
      <c r="B307" s="24">
        <f t="shared" si="40"/>
        <v>6.2231809935237088</v>
      </c>
      <c r="C307" s="24">
        <f t="shared" si="41"/>
        <v>32.057678860310794</v>
      </c>
      <c r="D307" s="24">
        <f t="shared" si="42"/>
        <v>25.848488128547391</v>
      </c>
      <c r="E307" s="24">
        <f t="shared" si="43"/>
        <v>64.129347982381887</v>
      </c>
      <c r="F307" s="37">
        <f t="shared" si="44"/>
        <v>9.7041076968900256E-2</v>
      </c>
      <c r="G307" s="37">
        <f t="shared" si="45"/>
        <v>0.4998909215343641</v>
      </c>
      <c r="H307" s="37">
        <f t="shared" si="46"/>
        <v>0.40306800149673577</v>
      </c>
    </row>
    <row r="308" spans="1:8" x14ac:dyDescent="0.3">
      <c r="A308" s="21">
        <v>26</v>
      </c>
      <c r="B308" s="24">
        <f t="shared" si="40"/>
        <v>0.9158686088457646</v>
      </c>
      <c r="C308" s="24">
        <f t="shared" si="41"/>
        <v>19.475061138100486</v>
      </c>
      <c r="D308" s="24">
        <f t="shared" si="42"/>
        <v>14.687487190339555</v>
      </c>
      <c r="E308" s="24">
        <f t="shared" si="43"/>
        <v>35.078416937285802</v>
      </c>
      <c r="F308" s="37">
        <f t="shared" si="44"/>
        <v>2.6109177346377424E-2</v>
      </c>
      <c r="G308" s="37">
        <f t="shared" si="45"/>
        <v>0.55518643195668027</v>
      </c>
      <c r="H308" s="37">
        <f t="shared" si="46"/>
        <v>0.41870439069694237</v>
      </c>
    </row>
    <row r="309" spans="1:8" x14ac:dyDescent="0.3">
      <c r="A309" s="21">
        <v>27</v>
      </c>
      <c r="B309" s="24">
        <f t="shared" si="40"/>
        <v>8.1364120471192056E-2</v>
      </c>
      <c r="C309" s="24">
        <f t="shared" si="41"/>
        <v>13.670934997905489</v>
      </c>
      <c r="D309" s="24">
        <f t="shared" si="42"/>
        <v>9.7026176001862012</v>
      </c>
      <c r="E309" s="24">
        <f t="shared" si="43"/>
        <v>23.454916718562885</v>
      </c>
      <c r="F309" s="37">
        <f t="shared" si="44"/>
        <v>3.4689579778724258E-3</v>
      </c>
      <c r="G309" s="37">
        <f t="shared" si="45"/>
        <v>0.5828600954735399</v>
      </c>
      <c r="H309" s="37">
        <f t="shared" si="46"/>
        <v>0.4136709465485876</v>
      </c>
    </row>
    <row r="310" spans="1:8" x14ac:dyDescent="0.3">
      <c r="A310" s="21">
        <v>28</v>
      </c>
      <c r="B310" s="24">
        <f t="shared" si="40"/>
        <v>2.204334636896689</v>
      </c>
      <c r="C310" s="24">
        <f t="shared" si="41"/>
        <v>23.368351878238407</v>
      </c>
      <c r="D310" s="24">
        <f t="shared" si="42"/>
        <v>18.124346892634403</v>
      </c>
      <c r="E310" s="24">
        <f t="shared" si="43"/>
        <v>43.697033407769496</v>
      </c>
      <c r="F310" s="37">
        <f t="shared" si="44"/>
        <v>5.044586474158106E-2</v>
      </c>
      <c r="G310" s="37">
        <f t="shared" si="45"/>
        <v>0.53478119807747471</v>
      </c>
      <c r="H310" s="37">
        <f t="shared" si="46"/>
        <v>0.41477293718094432</v>
      </c>
    </row>
    <row r="311" spans="1:8" x14ac:dyDescent="0.3">
      <c r="A311" s="21">
        <v>29</v>
      </c>
      <c r="B311" s="24">
        <f t="shared" si="40"/>
        <v>0.30931053327080787</v>
      </c>
      <c r="C311" s="24">
        <f t="shared" si="41"/>
        <v>13.752938670353259</v>
      </c>
      <c r="D311" s="24">
        <f t="shared" si="42"/>
        <v>9.8680525051602075</v>
      </c>
      <c r="E311" s="24">
        <f t="shared" si="43"/>
        <v>23.930301708784274</v>
      </c>
      <c r="F311" s="37">
        <f t="shared" si="44"/>
        <v>1.2925475701681895E-2</v>
      </c>
      <c r="G311" s="37">
        <f t="shared" si="45"/>
        <v>0.57470811850670755</v>
      </c>
      <c r="H311" s="37">
        <f t="shared" si="46"/>
        <v>0.41236640579161055</v>
      </c>
    </row>
    <row r="312" spans="1:8" x14ac:dyDescent="0.3">
      <c r="A312" s="21">
        <v>30</v>
      </c>
      <c r="B312" s="24">
        <f t="shared" si="40"/>
        <v>2.1297680671768204</v>
      </c>
      <c r="C312" s="24">
        <f t="shared" si="41"/>
        <v>23.792141312409633</v>
      </c>
      <c r="D312" s="24">
        <f t="shared" si="42"/>
        <v>18.410950631432673</v>
      </c>
      <c r="E312" s="24">
        <f t="shared" si="43"/>
        <v>44.332860011019122</v>
      </c>
      <c r="F312" s="37">
        <f t="shared" si="44"/>
        <v>4.8040394115052752E-2</v>
      </c>
      <c r="G312" s="37">
        <f t="shared" si="45"/>
        <v>0.53667057136616036</v>
      </c>
      <c r="H312" s="37">
        <f t="shared" si="46"/>
        <v>0.41528903451878701</v>
      </c>
    </row>
    <row r="313" spans="1:8" x14ac:dyDescent="0.3">
      <c r="E313" s="34"/>
    </row>
    <row r="315" spans="1:8" x14ac:dyDescent="0.3">
      <c r="A315" t="s">
        <v>62</v>
      </c>
    </row>
    <row r="316" spans="1:8" x14ac:dyDescent="0.3">
      <c r="A316" s="21" t="s">
        <v>12</v>
      </c>
      <c r="B316" s="2" t="s">
        <v>63</v>
      </c>
      <c r="C316" s="2" t="s">
        <v>64</v>
      </c>
      <c r="D316" s="2" t="s">
        <v>65</v>
      </c>
      <c r="F316" s="21" t="s">
        <v>12</v>
      </c>
      <c r="G316" s="2" t="s">
        <v>66</v>
      </c>
    </row>
    <row r="317" spans="1:8" x14ac:dyDescent="0.3">
      <c r="A317" s="21">
        <v>1</v>
      </c>
      <c r="B317" s="48">
        <f t="shared" ref="B317:B346" si="47">F283</f>
        <v>0.91372015434748632</v>
      </c>
      <c r="C317" s="48">
        <f t="shared" ref="C317:C346" si="48">G283</f>
        <v>1.9090229486301475E-2</v>
      </c>
      <c r="D317" s="48">
        <f t="shared" ref="D317:D346" si="49">H283</f>
        <v>6.7189616166212052E-2</v>
      </c>
      <c r="F317" s="21">
        <v>1</v>
      </c>
      <c r="G317" s="21" t="str">
        <f>_xlfn.CONCAT(LEFT($B$385,1),MATCH(MAX(B317:D317),B317:D317,0))</f>
        <v>1</v>
      </c>
    </row>
    <row r="318" spans="1:8" x14ac:dyDescent="0.3">
      <c r="A318" s="21">
        <v>2</v>
      </c>
      <c r="B318" s="48">
        <f t="shared" si="47"/>
        <v>0.91308336982418359</v>
      </c>
      <c r="C318" s="48">
        <f t="shared" si="48"/>
        <v>1.7146533132606435E-2</v>
      </c>
      <c r="D318" s="48">
        <f t="shared" si="49"/>
        <v>6.9770097043209953E-2</v>
      </c>
      <c r="F318" s="21">
        <v>2</v>
      </c>
      <c r="G318" s="21" t="str">
        <f t="shared" ref="G318:G347" si="50">_xlfn.CONCAT(LEFT($B$385,1),MATCH(MAX(B318:D318),B318:D318,0))</f>
        <v>1</v>
      </c>
    </row>
    <row r="319" spans="1:8" x14ac:dyDescent="0.3">
      <c r="A319" s="21">
        <v>3</v>
      </c>
      <c r="B319" s="48">
        <f t="shared" si="47"/>
        <v>0.89708665533062915</v>
      </c>
      <c r="C319" s="48">
        <f t="shared" si="48"/>
        <v>2.2368548036571855E-2</v>
      </c>
      <c r="D319" s="48">
        <f t="shared" si="49"/>
        <v>8.0544796632799065E-2</v>
      </c>
      <c r="F319" s="21">
        <v>3</v>
      </c>
      <c r="G319" s="21" t="str">
        <f t="shared" si="50"/>
        <v>1</v>
      </c>
    </row>
    <row r="320" spans="1:8" x14ac:dyDescent="0.3">
      <c r="A320" s="21">
        <v>4</v>
      </c>
      <c r="B320" s="48">
        <f t="shared" si="47"/>
        <v>0.90788089434538799</v>
      </c>
      <c r="C320" s="48">
        <f t="shared" si="48"/>
        <v>1.8885155039241264E-2</v>
      </c>
      <c r="D320" s="48">
        <f t="shared" si="49"/>
        <v>7.323395061537076E-2</v>
      </c>
      <c r="F320" s="21">
        <v>4</v>
      </c>
      <c r="G320" s="21" t="str">
        <f t="shared" si="50"/>
        <v>1</v>
      </c>
    </row>
    <row r="321" spans="1:7" x14ac:dyDescent="0.3">
      <c r="A321" s="21">
        <v>5</v>
      </c>
      <c r="B321" s="48">
        <f t="shared" si="47"/>
        <v>0.90707982041962321</v>
      </c>
      <c r="C321" s="48">
        <f t="shared" si="48"/>
        <v>2.1686340957967013E-2</v>
      </c>
      <c r="D321" s="48">
        <f t="shared" si="49"/>
        <v>7.1233838622409895E-2</v>
      </c>
      <c r="F321" s="21">
        <v>5</v>
      </c>
      <c r="G321" s="21" t="str">
        <f t="shared" si="50"/>
        <v>1</v>
      </c>
    </row>
    <row r="322" spans="1:7" x14ac:dyDescent="0.3">
      <c r="A322" s="21">
        <v>6</v>
      </c>
      <c r="B322" s="48">
        <f t="shared" si="47"/>
        <v>0.89197946239870707</v>
      </c>
      <c r="C322" s="48">
        <f t="shared" si="48"/>
        <v>4.3481994506140466E-2</v>
      </c>
      <c r="D322" s="48">
        <f t="shared" si="49"/>
        <v>6.4538543095152612E-2</v>
      </c>
      <c r="F322" s="21">
        <v>6</v>
      </c>
      <c r="G322" s="21" t="str">
        <f t="shared" si="50"/>
        <v>1</v>
      </c>
    </row>
    <row r="323" spans="1:7" x14ac:dyDescent="0.3">
      <c r="A323" s="21">
        <v>7</v>
      </c>
      <c r="B323" s="48">
        <f t="shared" si="47"/>
        <v>0.90106145328427645</v>
      </c>
      <c r="C323" s="48">
        <f t="shared" si="48"/>
        <v>2.1678294580980435E-2</v>
      </c>
      <c r="D323" s="48">
        <f t="shared" si="49"/>
        <v>7.7260252134743135E-2</v>
      </c>
      <c r="F323" s="21">
        <v>7</v>
      </c>
      <c r="G323" s="21" t="str">
        <f t="shared" si="50"/>
        <v>1</v>
      </c>
    </row>
    <row r="324" spans="1:7" x14ac:dyDescent="0.3">
      <c r="A324" s="21">
        <v>8</v>
      </c>
      <c r="B324" s="48">
        <f t="shared" si="47"/>
        <v>0.92893328228409799</v>
      </c>
      <c r="C324" s="48">
        <f t="shared" si="48"/>
        <v>1.1813085979782992E-2</v>
      </c>
      <c r="D324" s="48">
        <f t="shared" si="49"/>
        <v>5.9253631736119083E-2</v>
      </c>
      <c r="F324" s="21">
        <v>8</v>
      </c>
      <c r="G324" s="21" t="str">
        <f t="shared" si="50"/>
        <v>1</v>
      </c>
    </row>
    <row r="325" spans="1:7" x14ac:dyDescent="0.3">
      <c r="A325" s="21">
        <v>9</v>
      </c>
      <c r="B325" s="48">
        <f t="shared" si="47"/>
        <v>0.87172493922767247</v>
      </c>
      <c r="C325" s="48">
        <f t="shared" si="48"/>
        <v>3.5203206423405617E-2</v>
      </c>
      <c r="D325" s="48">
        <f t="shared" si="49"/>
        <v>9.3071854348921915E-2</v>
      </c>
      <c r="F325" s="21">
        <v>9</v>
      </c>
      <c r="G325" s="21" t="str">
        <f t="shared" si="50"/>
        <v>1</v>
      </c>
    </row>
    <row r="326" spans="1:7" x14ac:dyDescent="0.3">
      <c r="A326" s="21">
        <v>10</v>
      </c>
      <c r="B326" s="48">
        <f t="shared" si="47"/>
        <v>0.92124860702740452</v>
      </c>
      <c r="C326" s="48">
        <f t="shared" si="48"/>
        <v>1.3952746205366353E-2</v>
      </c>
      <c r="D326" s="48">
        <f t="shared" si="49"/>
        <v>6.4798646767229129E-2</v>
      </c>
      <c r="F326" s="21">
        <v>10</v>
      </c>
      <c r="G326" s="21" t="str">
        <f t="shared" si="50"/>
        <v>1</v>
      </c>
    </row>
    <row r="327" spans="1:7" x14ac:dyDescent="0.3">
      <c r="A327" s="21">
        <v>11</v>
      </c>
      <c r="B327" s="48">
        <f t="shared" si="47"/>
        <v>4.9961769568760686E-3</v>
      </c>
      <c r="C327" s="48">
        <f t="shared" si="48"/>
        <v>0.58204466539406041</v>
      </c>
      <c r="D327" s="48">
        <f t="shared" si="49"/>
        <v>0.41295915764906366</v>
      </c>
      <c r="F327" s="21">
        <v>11</v>
      </c>
      <c r="G327" s="21" t="str">
        <f t="shared" si="50"/>
        <v>2</v>
      </c>
    </row>
    <row r="328" spans="1:7" x14ac:dyDescent="0.3">
      <c r="A328" s="21">
        <v>12</v>
      </c>
      <c r="B328" s="48">
        <f t="shared" si="47"/>
        <v>5.232716951307128E-2</v>
      </c>
      <c r="C328" s="48">
        <f t="shared" si="48"/>
        <v>0.57304223910051766</v>
      </c>
      <c r="D328" s="48">
        <f t="shared" si="49"/>
        <v>0.37463059138641103</v>
      </c>
      <c r="F328" s="21">
        <v>12</v>
      </c>
      <c r="G328" s="21" t="str">
        <f t="shared" si="50"/>
        <v>2</v>
      </c>
    </row>
    <row r="329" spans="1:7" x14ac:dyDescent="0.3">
      <c r="A329" s="21">
        <v>13</v>
      </c>
      <c r="B329" s="48">
        <f t="shared" si="47"/>
        <v>2.6684411204842221E-2</v>
      </c>
      <c r="C329" s="48">
        <f t="shared" si="48"/>
        <v>0.58681009753642444</v>
      </c>
      <c r="D329" s="48">
        <f t="shared" si="49"/>
        <v>0.38650549125873335</v>
      </c>
      <c r="F329" s="21">
        <v>13</v>
      </c>
      <c r="G329" s="21" t="str">
        <f t="shared" si="50"/>
        <v>2</v>
      </c>
    </row>
    <row r="330" spans="1:7" x14ac:dyDescent="0.3">
      <c r="A330" s="21">
        <v>14</v>
      </c>
      <c r="B330" s="48">
        <f t="shared" si="47"/>
        <v>1.7242316075477375E-2</v>
      </c>
      <c r="C330" s="48">
        <f t="shared" si="48"/>
        <v>0.58017667586982369</v>
      </c>
      <c r="D330" s="48">
        <f t="shared" si="49"/>
        <v>0.40258100805469893</v>
      </c>
      <c r="F330" s="21">
        <v>14</v>
      </c>
      <c r="G330" s="21" t="str">
        <f t="shared" si="50"/>
        <v>2</v>
      </c>
    </row>
    <row r="331" spans="1:7" x14ac:dyDescent="0.3">
      <c r="A331" s="21">
        <v>15</v>
      </c>
      <c r="B331" s="48">
        <f t="shared" si="47"/>
        <v>4.1163763529819451E-2</v>
      </c>
      <c r="C331" s="48">
        <f t="shared" si="48"/>
        <v>0.57222245468043342</v>
      </c>
      <c r="D331" s="48">
        <f t="shared" si="49"/>
        <v>0.38661378178974709</v>
      </c>
      <c r="F331" s="21">
        <v>15</v>
      </c>
      <c r="G331" s="21" t="str">
        <f t="shared" si="50"/>
        <v>2</v>
      </c>
    </row>
    <row r="332" spans="1:7" x14ac:dyDescent="0.3">
      <c r="A332" s="21">
        <v>16</v>
      </c>
      <c r="B332" s="48">
        <f t="shared" si="47"/>
        <v>9.5257371084667211E-2</v>
      </c>
      <c r="C332" s="48">
        <f t="shared" si="48"/>
        <v>0.5671171415072781</v>
      </c>
      <c r="D332" s="48">
        <f t="shared" si="49"/>
        <v>0.3376254874080547</v>
      </c>
      <c r="F332" s="21">
        <v>16</v>
      </c>
      <c r="G332" s="21" t="str">
        <f t="shared" si="50"/>
        <v>2</v>
      </c>
    </row>
    <row r="333" spans="1:7" x14ac:dyDescent="0.3">
      <c r="A333" s="21">
        <v>17</v>
      </c>
      <c r="B333" s="48">
        <f t="shared" si="47"/>
        <v>0.13020068014270922</v>
      </c>
      <c r="C333" s="48">
        <f t="shared" si="48"/>
        <v>0.53956989229689944</v>
      </c>
      <c r="D333" s="48">
        <f t="shared" si="49"/>
        <v>0.33022942756039142</v>
      </c>
      <c r="F333" s="21">
        <v>17</v>
      </c>
      <c r="G333" s="21" t="str">
        <f t="shared" si="50"/>
        <v>2</v>
      </c>
    </row>
    <row r="334" spans="1:7" x14ac:dyDescent="0.3">
      <c r="A334" s="21">
        <v>18</v>
      </c>
      <c r="B334" s="48">
        <f t="shared" si="47"/>
        <v>6.8975015774781795E-2</v>
      </c>
      <c r="C334" s="48">
        <f t="shared" si="48"/>
        <v>0.56608992757668419</v>
      </c>
      <c r="D334" s="48">
        <f t="shared" si="49"/>
        <v>0.3649350566485341</v>
      </c>
      <c r="F334" s="21">
        <v>18</v>
      </c>
      <c r="G334" s="21" t="str">
        <f t="shared" si="50"/>
        <v>2</v>
      </c>
    </row>
    <row r="335" spans="1:7" x14ac:dyDescent="0.3">
      <c r="A335" s="21">
        <v>19</v>
      </c>
      <c r="B335" s="48">
        <f t="shared" si="47"/>
        <v>8.6509205083711658E-3</v>
      </c>
      <c r="C335" s="48">
        <f t="shared" si="48"/>
        <v>0.59650430780049124</v>
      </c>
      <c r="D335" s="48">
        <f t="shared" si="49"/>
        <v>0.39484477169113752</v>
      </c>
      <c r="F335" s="21">
        <v>19</v>
      </c>
      <c r="G335" s="21" t="str">
        <f t="shared" si="50"/>
        <v>2</v>
      </c>
    </row>
    <row r="336" spans="1:7" x14ac:dyDescent="0.3">
      <c r="A336" s="21">
        <v>20</v>
      </c>
      <c r="B336" s="48">
        <f t="shared" si="47"/>
        <v>0.59121110483960937</v>
      </c>
      <c r="C336" s="48">
        <f t="shared" si="48"/>
        <v>0.27016440852300899</v>
      </c>
      <c r="D336" s="48">
        <f t="shared" si="49"/>
        <v>0.13862448663738158</v>
      </c>
      <c r="F336" s="21">
        <v>20</v>
      </c>
      <c r="G336" s="21" t="str">
        <f>_xlfn.CONCAT(LEFT($B$385,1),MATCH(MAX(B336:D336),B336:D336,0))</f>
        <v>1</v>
      </c>
    </row>
    <row r="337" spans="1:7" x14ac:dyDescent="0.3">
      <c r="A337" s="21">
        <v>21</v>
      </c>
      <c r="B337" s="48">
        <f t="shared" si="47"/>
        <v>8.3130734578470797E-2</v>
      </c>
      <c r="C337" s="48">
        <f t="shared" si="48"/>
        <v>0.57188926031984899</v>
      </c>
      <c r="D337" s="48">
        <f t="shared" si="49"/>
        <v>0.34498000510168031</v>
      </c>
      <c r="F337" s="21">
        <v>21</v>
      </c>
      <c r="G337" s="21" t="str">
        <f t="shared" si="50"/>
        <v>2</v>
      </c>
    </row>
    <row r="338" spans="1:7" x14ac:dyDescent="0.3">
      <c r="A338" s="21">
        <v>22</v>
      </c>
      <c r="B338" s="48">
        <f t="shared" si="47"/>
        <v>2.3532169348729551E-2</v>
      </c>
      <c r="C338" s="48">
        <f t="shared" si="48"/>
        <v>0.55743962033284811</v>
      </c>
      <c r="D338" s="48">
        <f t="shared" si="49"/>
        <v>0.41902821031842236</v>
      </c>
      <c r="F338" s="21">
        <v>22</v>
      </c>
      <c r="G338" s="21" t="str">
        <f t="shared" si="50"/>
        <v>2</v>
      </c>
    </row>
    <row r="339" spans="1:7" x14ac:dyDescent="0.3">
      <c r="A339" s="21">
        <v>23</v>
      </c>
      <c r="B339" s="48">
        <f t="shared" si="47"/>
        <v>4.6450349872637527E-2</v>
      </c>
      <c r="C339" s="48">
        <f t="shared" si="48"/>
        <v>0.53986460758601063</v>
      </c>
      <c r="D339" s="48">
        <f t="shared" si="49"/>
        <v>0.41368504254135186</v>
      </c>
      <c r="F339" s="21">
        <v>23</v>
      </c>
      <c r="G339" s="21" t="str">
        <f t="shared" si="50"/>
        <v>2</v>
      </c>
    </row>
    <row r="340" spans="1:7" x14ac:dyDescent="0.3">
      <c r="A340" s="21">
        <v>24</v>
      </c>
      <c r="B340" s="48">
        <f t="shared" si="47"/>
        <v>6.1247963421475961E-2</v>
      </c>
      <c r="C340" s="48">
        <f t="shared" si="48"/>
        <v>0.52590441341582761</v>
      </c>
      <c r="D340" s="48">
        <f t="shared" si="49"/>
        <v>0.41284762316269646</v>
      </c>
      <c r="F340" s="21">
        <v>24</v>
      </c>
      <c r="G340" s="21" t="str">
        <f t="shared" si="50"/>
        <v>2</v>
      </c>
    </row>
    <row r="341" spans="1:7" x14ac:dyDescent="0.3">
      <c r="A341" s="21">
        <v>25</v>
      </c>
      <c r="B341" s="48">
        <f t="shared" si="47"/>
        <v>9.7041076968900256E-2</v>
      </c>
      <c r="C341" s="48">
        <f t="shared" si="48"/>
        <v>0.4998909215343641</v>
      </c>
      <c r="D341" s="48">
        <f t="shared" si="49"/>
        <v>0.40306800149673577</v>
      </c>
      <c r="F341" s="21">
        <v>25</v>
      </c>
      <c r="G341" s="21" t="str">
        <f t="shared" si="50"/>
        <v>2</v>
      </c>
    </row>
    <row r="342" spans="1:7" x14ac:dyDescent="0.3">
      <c r="A342" s="21">
        <v>26</v>
      </c>
      <c r="B342" s="48">
        <f t="shared" si="47"/>
        <v>2.6109177346377424E-2</v>
      </c>
      <c r="C342" s="48">
        <f t="shared" si="48"/>
        <v>0.55518643195668027</v>
      </c>
      <c r="D342" s="48">
        <f t="shared" si="49"/>
        <v>0.41870439069694237</v>
      </c>
      <c r="F342" s="21">
        <v>26</v>
      </c>
      <c r="G342" s="21" t="str">
        <f t="shared" si="50"/>
        <v>2</v>
      </c>
    </row>
    <row r="343" spans="1:7" x14ac:dyDescent="0.3">
      <c r="A343" s="21">
        <v>27</v>
      </c>
      <c r="B343" s="48">
        <f t="shared" si="47"/>
        <v>3.4689579778724258E-3</v>
      </c>
      <c r="C343" s="48">
        <f t="shared" si="48"/>
        <v>0.5828600954735399</v>
      </c>
      <c r="D343" s="48">
        <f t="shared" si="49"/>
        <v>0.4136709465485876</v>
      </c>
      <c r="F343" s="21">
        <v>27</v>
      </c>
      <c r="G343" s="21" t="str">
        <f t="shared" si="50"/>
        <v>2</v>
      </c>
    </row>
    <row r="344" spans="1:7" x14ac:dyDescent="0.3">
      <c r="A344" s="21">
        <v>28</v>
      </c>
      <c r="B344" s="48">
        <f t="shared" si="47"/>
        <v>5.044586474158106E-2</v>
      </c>
      <c r="C344" s="48">
        <f t="shared" si="48"/>
        <v>0.53478119807747471</v>
      </c>
      <c r="D344" s="48">
        <f t="shared" si="49"/>
        <v>0.41477293718094432</v>
      </c>
      <c r="F344" s="21">
        <v>28</v>
      </c>
      <c r="G344" s="21" t="str">
        <f t="shared" si="50"/>
        <v>2</v>
      </c>
    </row>
    <row r="345" spans="1:7" x14ac:dyDescent="0.3">
      <c r="A345" s="21">
        <v>29</v>
      </c>
      <c r="B345" s="48">
        <f t="shared" si="47"/>
        <v>1.2925475701681895E-2</v>
      </c>
      <c r="C345" s="48">
        <f t="shared" si="48"/>
        <v>0.57470811850670755</v>
      </c>
      <c r="D345" s="48">
        <f t="shared" si="49"/>
        <v>0.41236640579161055</v>
      </c>
      <c r="F345" s="21">
        <v>29</v>
      </c>
      <c r="G345" s="21" t="str">
        <f t="shared" si="50"/>
        <v>2</v>
      </c>
    </row>
    <row r="346" spans="1:7" x14ac:dyDescent="0.3">
      <c r="A346" s="21">
        <v>30</v>
      </c>
      <c r="B346" s="48">
        <f t="shared" si="47"/>
        <v>4.8040394115052752E-2</v>
      </c>
      <c r="C346" s="48">
        <f t="shared" si="48"/>
        <v>0.53667057136616036</v>
      </c>
      <c r="D346" s="48">
        <f t="shared" si="49"/>
        <v>0.41528903451878701</v>
      </c>
      <c r="F346" s="21">
        <v>30</v>
      </c>
      <c r="G346" s="21" t="str">
        <f t="shared" si="50"/>
        <v>2</v>
      </c>
    </row>
    <row r="347" spans="1:7" x14ac:dyDescent="0.3">
      <c r="A347" s="38" t="s">
        <v>67</v>
      </c>
      <c r="B347" s="3">
        <v>3</v>
      </c>
      <c r="C347" s="3">
        <v>4</v>
      </c>
      <c r="D347" s="3">
        <v>6</v>
      </c>
      <c r="F347" s="38" t="s">
        <v>67</v>
      </c>
      <c r="G347" s="21" t="str">
        <f t="shared" si="50"/>
        <v>3</v>
      </c>
    </row>
  </sheetData>
  <mergeCells count="28">
    <mergeCell ref="J34:J35"/>
    <mergeCell ref="K34:K35"/>
    <mergeCell ref="A66:F66"/>
    <mergeCell ref="A70:A71"/>
    <mergeCell ref="B70:B71"/>
    <mergeCell ref="C70:F70"/>
    <mergeCell ref="G70:G71"/>
    <mergeCell ref="H70:H71"/>
    <mergeCell ref="I70:I71"/>
    <mergeCell ref="J70:J71"/>
    <mergeCell ref="A34:A35"/>
    <mergeCell ref="B34:B35"/>
    <mergeCell ref="C34:F34"/>
    <mergeCell ref="G34:G35"/>
    <mergeCell ref="H34:H35"/>
    <mergeCell ref="I34:I35"/>
    <mergeCell ref="A138:F138"/>
    <mergeCell ref="A279:D279"/>
    <mergeCell ref="K70:K71"/>
    <mergeCell ref="A102:F102"/>
    <mergeCell ref="A106:A107"/>
    <mergeCell ref="B106:B107"/>
    <mergeCell ref="C106:F106"/>
    <mergeCell ref="G106:G107"/>
    <mergeCell ref="H106:H107"/>
    <mergeCell ref="I106:I107"/>
    <mergeCell ref="J106:J107"/>
    <mergeCell ref="K106:K10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9EF0-4883-4EF8-B1BA-92D88111D7CE}">
  <dimension ref="A1:K347"/>
  <sheetViews>
    <sheetView topLeftCell="A297" workbookViewId="0">
      <selection activeCell="B317" sqref="B317:D346"/>
    </sheetView>
  </sheetViews>
  <sheetFormatPr defaultRowHeight="14.4" x14ac:dyDescent="0.3"/>
  <cols>
    <col min="7" max="7" width="10.5546875" customWidth="1"/>
  </cols>
  <sheetData>
    <row r="1" spans="1:4" ht="15.6" x14ac:dyDescent="0.35">
      <c r="A1" s="4" t="s">
        <v>12</v>
      </c>
      <c r="B1" s="5" t="s">
        <v>13</v>
      </c>
      <c r="C1" s="5" t="s">
        <v>14</v>
      </c>
      <c r="D1" s="5" t="s">
        <v>15</v>
      </c>
    </row>
    <row r="2" spans="1:4" x14ac:dyDescent="0.3">
      <c r="A2" s="21">
        <v>1</v>
      </c>
      <c r="B2" s="42">
        <f>'Iterasi 3'!B317</f>
        <v>0.91372015434748632</v>
      </c>
      <c r="C2" s="42">
        <f>'Iterasi 3'!C317</f>
        <v>1.9090229486301475E-2</v>
      </c>
      <c r="D2" s="42">
        <f>'Iterasi 3'!D317</f>
        <v>6.7189616166212052E-2</v>
      </c>
    </row>
    <row r="3" spans="1:4" x14ac:dyDescent="0.3">
      <c r="A3" s="21">
        <v>2</v>
      </c>
      <c r="B3" s="42">
        <f>'Iterasi 3'!B318</f>
        <v>0.91308336982418359</v>
      </c>
      <c r="C3" s="42">
        <f>'Iterasi 3'!C318</f>
        <v>1.7146533132606435E-2</v>
      </c>
      <c r="D3" s="42">
        <f>'Iterasi 3'!D318</f>
        <v>6.9770097043209953E-2</v>
      </c>
    </row>
    <row r="4" spans="1:4" x14ac:dyDescent="0.3">
      <c r="A4" s="21">
        <v>3</v>
      </c>
      <c r="B4" s="42">
        <f>'Iterasi 3'!B319</f>
        <v>0.89708665533062915</v>
      </c>
      <c r="C4" s="42">
        <f>'Iterasi 3'!C319</f>
        <v>2.2368548036571855E-2</v>
      </c>
      <c r="D4" s="42">
        <f>'Iterasi 3'!D319</f>
        <v>8.0544796632799065E-2</v>
      </c>
    </row>
    <row r="5" spans="1:4" x14ac:dyDescent="0.3">
      <c r="A5" s="21">
        <v>4</v>
      </c>
      <c r="B5" s="42">
        <f>'Iterasi 3'!B320</f>
        <v>0.90788089434538799</v>
      </c>
      <c r="C5" s="42">
        <f>'Iterasi 3'!C320</f>
        <v>1.8885155039241264E-2</v>
      </c>
      <c r="D5" s="42">
        <f>'Iterasi 3'!D320</f>
        <v>7.323395061537076E-2</v>
      </c>
    </row>
    <row r="6" spans="1:4" x14ac:dyDescent="0.3">
      <c r="A6" s="21">
        <v>5</v>
      </c>
      <c r="B6" s="42">
        <f>'Iterasi 3'!B321</f>
        <v>0.90707982041962321</v>
      </c>
      <c r="C6" s="42">
        <f>'Iterasi 3'!C321</f>
        <v>2.1686340957967013E-2</v>
      </c>
      <c r="D6" s="42">
        <f>'Iterasi 3'!D321</f>
        <v>7.1233838622409895E-2</v>
      </c>
    </row>
    <row r="7" spans="1:4" x14ac:dyDescent="0.3">
      <c r="A7" s="21">
        <v>6</v>
      </c>
      <c r="B7" s="42">
        <f>'Iterasi 3'!B322</f>
        <v>0.89197946239870707</v>
      </c>
      <c r="C7" s="49">
        <f>'Iterasi 3'!C322</f>
        <v>4.3481994506140466E-2</v>
      </c>
      <c r="D7" s="49">
        <f>'Iterasi 3'!D322</f>
        <v>6.4538543095152612E-2</v>
      </c>
    </row>
    <row r="8" spans="1:4" x14ac:dyDescent="0.3">
      <c r="A8" s="21">
        <v>7</v>
      </c>
      <c r="B8" s="42">
        <f>'Iterasi 3'!B323</f>
        <v>0.90106145328427645</v>
      </c>
      <c r="C8" s="49">
        <f>'Iterasi 3'!C323</f>
        <v>2.1678294580980435E-2</v>
      </c>
      <c r="D8" s="49">
        <f>'Iterasi 3'!D323</f>
        <v>7.7260252134743135E-2</v>
      </c>
    </row>
    <row r="9" spans="1:4" x14ac:dyDescent="0.3">
      <c r="A9" s="21">
        <v>8</v>
      </c>
      <c r="B9" s="42">
        <f>'Iterasi 3'!B324</f>
        <v>0.92893328228409799</v>
      </c>
      <c r="C9" s="49">
        <f>'Iterasi 3'!C324</f>
        <v>1.1813085979782992E-2</v>
      </c>
      <c r="D9" s="49">
        <f>'Iterasi 3'!D324</f>
        <v>5.9253631736119083E-2</v>
      </c>
    </row>
    <row r="10" spans="1:4" x14ac:dyDescent="0.3">
      <c r="A10" s="21">
        <v>9</v>
      </c>
      <c r="B10" s="42">
        <f>'Iterasi 3'!B325</f>
        <v>0.87172493922767247</v>
      </c>
      <c r="C10" s="49">
        <f>'Iterasi 3'!C325</f>
        <v>3.5203206423405617E-2</v>
      </c>
      <c r="D10" s="49">
        <f>'Iterasi 3'!D325</f>
        <v>9.3071854348921915E-2</v>
      </c>
    </row>
    <row r="11" spans="1:4" x14ac:dyDescent="0.3">
      <c r="A11" s="21">
        <v>10</v>
      </c>
      <c r="B11" s="49">
        <f>'Iterasi 3'!B326</f>
        <v>0.92124860702740452</v>
      </c>
      <c r="C11" s="49">
        <f>'Iterasi 3'!C326</f>
        <v>1.3952746205366353E-2</v>
      </c>
      <c r="D11" s="49">
        <f>'Iterasi 3'!D326</f>
        <v>6.4798646767229129E-2</v>
      </c>
    </row>
    <row r="12" spans="1:4" x14ac:dyDescent="0.3">
      <c r="A12" s="21">
        <v>11</v>
      </c>
      <c r="B12" s="49">
        <f>'Iterasi 3'!B327</f>
        <v>4.9961769568760686E-3</v>
      </c>
      <c r="C12" s="49">
        <f>'Iterasi 3'!C327</f>
        <v>0.58204466539406041</v>
      </c>
      <c r="D12" s="49">
        <f>'Iterasi 3'!D327</f>
        <v>0.41295915764906366</v>
      </c>
    </row>
    <row r="13" spans="1:4" x14ac:dyDescent="0.3">
      <c r="A13" s="21">
        <v>12</v>
      </c>
      <c r="B13" s="49">
        <f>'Iterasi 3'!B328</f>
        <v>5.232716951307128E-2</v>
      </c>
      <c r="C13" s="49">
        <f>'Iterasi 3'!C328</f>
        <v>0.57304223910051766</v>
      </c>
      <c r="D13" s="49">
        <f>'Iterasi 3'!D328</f>
        <v>0.37463059138641103</v>
      </c>
    </row>
    <row r="14" spans="1:4" x14ac:dyDescent="0.3">
      <c r="A14" s="21">
        <v>13</v>
      </c>
      <c r="B14" s="49">
        <f>'Iterasi 3'!B329</f>
        <v>2.6684411204842221E-2</v>
      </c>
      <c r="C14" s="49">
        <f>'Iterasi 3'!C329</f>
        <v>0.58681009753642444</v>
      </c>
      <c r="D14" s="49">
        <f>'Iterasi 3'!D329</f>
        <v>0.38650549125873335</v>
      </c>
    </row>
    <row r="15" spans="1:4" x14ac:dyDescent="0.3">
      <c r="A15" s="21">
        <v>14</v>
      </c>
      <c r="B15" s="49">
        <f>'Iterasi 3'!B330</f>
        <v>1.7242316075477375E-2</v>
      </c>
      <c r="C15" s="49">
        <f>'Iterasi 3'!C330</f>
        <v>0.58017667586982369</v>
      </c>
      <c r="D15" s="49">
        <f>'Iterasi 3'!D330</f>
        <v>0.40258100805469893</v>
      </c>
    </row>
    <row r="16" spans="1:4" x14ac:dyDescent="0.3">
      <c r="A16" s="21">
        <v>15</v>
      </c>
      <c r="B16" s="49">
        <f>'Iterasi 3'!B331</f>
        <v>4.1163763529819451E-2</v>
      </c>
      <c r="C16" s="49">
        <f>'Iterasi 3'!C331</f>
        <v>0.57222245468043342</v>
      </c>
      <c r="D16" s="49">
        <f>'Iterasi 3'!D331</f>
        <v>0.38661378178974709</v>
      </c>
    </row>
    <row r="17" spans="1:4" x14ac:dyDescent="0.3">
      <c r="A17" s="21">
        <v>16</v>
      </c>
      <c r="B17" s="49">
        <f>'Iterasi 3'!B332</f>
        <v>9.5257371084667211E-2</v>
      </c>
      <c r="C17" s="49">
        <f>'Iterasi 3'!C332</f>
        <v>0.5671171415072781</v>
      </c>
      <c r="D17" s="49">
        <f>'Iterasi 3'!D332</f>
        <v>0.3376254874080547</v>
      </c>
    </row>
    <row r="18" spans="1:4" x14ac:dyDescent="0.3">
      <c r="A18" s="21">
        <v>17</v>
      </c>
      <c r="B18" s="49">
        <f>'Iterasi 3'!B333</f>
        <v>0.13020068014270922</v>
      </c>
      <c r="C18" s="49">
        <f>'Iterasi 3'!C333</f>
        <v>0.53956989229689944</v>
      </c>
      <c r="D18" s="49">
        <f>'Iterasi 3'!D333</f>
        <v>0.33022942756039142</v>
      </c>
    </row>
    <row r="19" spans="1:4" x14ac:dyDescent="0.3">
      <c r="A19" s="21">
        <v>18</v>
      </c>
      <c r="B19" s="49">
        <f>'Iterasi 3'!B334</f>
        <v>6.8975015774781795E-2</v>
      </c>
      <c r="C19" s="49">
        <f>'Iterasi 3'!C334</f>
        <v>0.56608992757668419</v>
      </c>
      <c r="D19" s="49">
        <f>'Iterasi 3'!D334</f>
        <v>0.3649350566485341</v>
      </c>
    </row>
    <row r="20" spans="1:4" x14ac:dyDescent="0.3">
      <c r="A20" s="21">
        <v>19</v>
      </c>
      <c r="B20" s="49">
        <f>'Iterasi 3'!B335</f>
        <v>8.6509205083711658E-3</v>
      </c>
      <c r="C20" s="49">
        <f>'Iterasi 3'!C335</f>
        <v>0.59650430780049124</v>
      </c>
      <c r="D20" s="49">
        <f>'Iterasi 3'!D335</f>
        <v>0.39484477169113752</v>
      </c>
    </row>
    <row r="21" spans="1:4" x14ac:dyDescent="0.3">
      <c r="A21" s="21">
        <v>20</v>
      </c>
      <c r="B21" s="49">
        <f>'Iterasi 3'!B336</f>
        <v>0.59121110483960937</v>
      </c>
      <c r="C21" s="49">
        <f>'Iterasi 3'!C336</f>
        <v>0.27016440852300899</v>
      </c>
      <c r="D21" s="49">
        <f>'Iterasi 3'!D336</f>
        <v>0.13862448663738158</v>
      </c>
    </row>
    <row r="22" spans="1:4" x14ac:dyDescent="0.3">
      <c r="A22" s="21">
        <v>21</v>
      </c>
      <c r="B22" s="49">
        <f>'Iterasi 3'!B337</f>
        <v>8.3130734578470797E-2</v>
      </c>
      <c r="C22" s="49">
        <f>'Iterasi 3'!C337</f>
        <v>0.57188926031984899</v>
      </c>
      <c r="D22" s="49">
        <f>'Iterasi 3'!D337</f>
        <v>0.34498000510168031</v>
      </c>
    </row>
    <row r="23" spans="1:4" x14ac:dyDescent="0.3">
      <c r="A23" s="21">
        <v>22</v>
      </c>
      <c r="B23" s="49">
        <f>'Iterasi 3'!B338</f>
        <v>2.3532169348729551E-2</v>
      </c>
      <c r="C23" s="49">
        <f>'Iterasi 3'!C338</f>
        <v>0.55743962033284811</v>
      </c>
      <c r="D23" s="49">
        <f>'Iterasi 3'!D338</f>
        <v>0.41902821031842236</v>
      </c>
    </row>
    <row r="24" spans="1:4" x14ac:dyDescent="0.3">
      <c r="A24" s="21">
        <v>23</v>
      </c>
      <c r="B24" s="49">
        <f>'Iterasi 3'!B339</f>
        <v>4.6450349872637527E-2</v>
      </c>
      <c r="C24" s="49">
        <f>'Iterasi 3'!C339</f>
        <v>0.53986460758601063</v>
      </c>
      <c r="D24" s="49">
        <f>'Iterasi 3'!D339</f>
        <v>0.41368504254135186</v>
      </c>
    </row>
    <row r="25" spans="1:4" x14ac:dyDescent="0.3">
      <c r="A25" s="21">
        <v>24</v>
      </c>
      <c r="B25" s="49">
        <f>'Iterasi 3'!B340</f>
        <v>6.1247963421475961E-2</v>
      </c>
      <c r="C25" s="49">
        <f>'Iterasi 3'!C340</f>
        <v>0.52590441341582761</v>
      </c>
      <c r="D25" s="49">
        <f>'Iterasi 3'!D340</f>
        <v>0.41284762316269646</v>
      </c>
    </row>
    <row r="26" spans="1:4" x14ac:dyDescent="0.3">
      <c r="A26" s="21">
        <v>25</v>
      </c>
      <c r="B26" s="49">
        <f>'Iterasi 3'!B341</f>
        <v>9.7041076968900256E-2</v>
      </c>
      <c r="C26" s="49">
        <f>'Iterasi 3'!C341</f>
        <v>0.4998909215343641</v>
      </c>
      <c r="D26" s="49">
        <f>'Iterasi 3'!D341</f>
        <v>0.40306800149673577</v>
      </c>
    </row>
    <row r="27" spans="1:4" x14ac:dyDescent="0.3">
      <c r="A27" s="21">
        <v>26</v>
      </c>
      <c r="B27" s="49">
        <f>'Iterasi 3'!B342</f>
        <v>2.6109177346377424E-2</v>
      </c>
      <c r="C27" s="49">
        <f>'Iterasi 3'!C342</f>
        <v>0.55518643195668027</v>
      </c>
      <c r="D27" s="49">
        <f>'Iterasi 3'!D342</f>
        <v>0.41870439069694237</v>
      </c>
    </row>
    <row r="28" spans="1:4" x14ac:dyDescent="0.3">
      <c r="A28" s="21">
        <v>27</v>
      </c>
      <c r="B28" s="49">
        <f>'Iterasi 3'!B343</f>
        <v>3.4689579778724258E-3</v>
      </c>
      <c r="C28" s="49">
        <f>'Iterasi 3'!C343</f>
        <v>0.5828600954735399</v>
      </c>
      <c r="D28" s="49">
        <f>'Iterasi 3'!D343</f>
        <v>0.4136709465485876</v>
      </c>
    </row>
    <row r="29" spans="1:4" x14ac:dyDescent="0.3">
      <c r="A29" s="21">
        <v>28</v>
      </c>
      <c r="B29" s="49">
        <f>'Iterasi 3'!B344</f>
        <v>5.044586474158106E-2</v>
      </c>
      <c r="C29" s="49">
        <f>'Iterasi 3'!C344</f>
        <v>0.53478119807747471</v>
      </c>
      <c r="D29" s="49">
        <f>'Iterasi 3'!D344</f>
        <v>0.41477293718094432</v>
      </c>
    </row>
    <row r="30" spans="1:4" x14ac:dyDescent="0.3">
      <c r="A30" s="21">
        <v>29</v>
      </c>
      <c r="B30" s="49">
        <f>'Iterasi 3'!B345</f>
        <v>1.2925475701681895E-2</v>
      </c>
      <c r="C30" s="49">
        <f>'Iterasi 3'!C345</f>
        <v>0.57470811850670755</v>
      </c>
      <c r="D30" s="49">
        <f>'Iterasi 3'!D345</f>
        <v>0.41236640579161055</v>
      </c>
    </row>
    <row r="31" spans="1:4" x14ac:dyDescent="0.3">
      <c r="A31" s="21">
        <v>30</v>
      </c>
      <c r="B31" s="49">
        <f>'Iterasi 3'!B346</f>
        <v>4.8040394115052752E-2</v>
      </c>
      <c r="C31" s="49">
        <f>'Iterasi 3'!C346</f>
        <v>0.53667057136616036</v>
      </c>
      <c r="D31" s="49">
        <f>'Iterasi 3'!D346</f>
        <v>0.41528903451878701</v>
      </c>
    </row>
    <row r="32" spans="1:4" x14ac:dyDescent="0.3">
      <c r="A32" s="50"/>
      <c r="B32" s="45"/>
      <c r="C32" s="45"/>
      <c r="D32" s="45"/>
    </row>
    <row r="33" spans="1:11" x14ac:dyDescent="0.3">
      <c r="A33" t="s">
        <v>16</v>
      </c>
    </row>
    <row r="34" spans="1:11" ht="15.6" x14ac:dyDescent="0.3">
      <c r="A34" s="59" t="s">
        <v>12</v>
      </c>
      <c r="B34" s="56" t="s">
        <v>17</v>
      </c>
      <c r="C34" s="59" t="s">
        <v>18</v>
      </c>
      <c r="D34" s="59"/>
      <c r="E34" s="59"/>
      <c r="F34" s="59"/>
      <c r="G34" s="56" t="s">
        <v>19</v>
      </c>
      <c r="H34" s="56" t="s">
        <v>20</v>
      </c>
      <c r="I34" s="56" t="s">
        <v>21</v>
      </c>
      <c r="J34" s="56" t="s">
        <v>22</v>
      </c>
      <c r="K34" s="56" t="s">
        <v>23</v>
      </c>
    </row>
    <row r="35" spans="1:11" x14ac:dyDescent="0.3">
      <c r="A35" s="59"/>
      <c r="B35" s="57"/>
      <c r="C35" s="20">
        <v>1</v>
      </c>
      <c r="D35" s="20">
        <v>2</v>
      </c>
      <c r="E35" s="20">
        <v>3</v>
      </c>
      <c r="F35" s="15">
        <v>4</v>
      </c>
      <c r="G35" s="57"/>
      <c r="H35" s="57"/>
      <c r="I35" s="57"/>
      <c r="J35" s="57"/>
      <c r="K35" s="57"/>
    </row>
    <row r="36" spans="1:11" x14ac:dyDescent="0.3">
      <c r="A36" s="21">
        <v>1</v>
      </c>
      <c r="B36" s="7">
        <f t="shared" ref="B36:B65" si="0">B2</f>
        <v>0.91372015434748632</v>
      </c>
      <c r="C36" s="10">
        <f>Iterasi1!B4</f>
        <v>5.0999999999999996</v>
      </c>
      <c r="D36" s="10">
        <f>Iterasi1!C4</f>
        <v>3.5</v>
      </c>
      <c r="E36" s="10">
        <f>Iterasi1!D4</f>
        <v>1.4</v>
      </c>
      <c r="F36" s="10">
        <f>Iterasi1!E4</f>
        <v>0.2</v>
      </c>
      <c r="G36" s="51">
        <f>B36^Iterasi1!$H$7</f>
        <v>0.8348845204607942</v>
      </c>
      <c r="H36" s="16">
        <f>G36*C36</f>
        <v>4.2579110543500498</v>
      </c>
      <c r="I36" s="16">
        <f>G36*D36</f>
        <v>2.9220958216127797</v>
      </c>
      <c r="J36" s="16">
        <f>G36*E36</f>
        <v>1.1688383286451118</v>
      </c>
      <c r="K36" s="16">
        <f>G36*F36</f>
        <v>0.16697690409215885</v>
      </c>
    </row>
    <row r="37" spans="1:11" x14ac:dyDescent="0.3">
      <c r="A37" s="21">
        <v>2</v>
      </c>
      <c r="B37" s="7">
        <f t="shared" si="0"/>
        <v>0.91308336982418359</v>
      </c>
      <c r="C37" s="10">
        <f>Iterasi1!B5</f>
        <v>4.9000000000000004</v>
      </c>
      <c r="D37" s="10">
        <f>Iterasi1!C5</f>
        <v>3</v>
      </c>
      <c r="E37" s="10">
        <f>Iterasi1!D5</f>
        <v>1.4</v>
      </c>
      <c r="F37" s="10">
        <f>Iterasi1!E5</f>
        <v>0.2</v>
      </c>
      <c r="G37" s="51">
        <f>B37^Iterasi1!$H$7</f>
        <v>0.83372124024948679</v>
      </c>
      <c r="H37" s="16">
        <f t="shared" ref="H37:H65" si="1">G37*C37</f>
        <v>4.085234077222486</v>
      </c>
      <c r="I37" s="16">
        <f t="shared" ref="I37:I65" si="2">G37*D37</f>
        <v>2.5011637207484605</v>
      </c>
      <c r="J37" s="16">
        <f t="shared" ref="J37:J65" si="3">G37*E37</f>
        <v>1.1672097363492815</v>
      </c>
      <c r="K37" s="16">
        <f t="shared" ref="K37:K65" si="4">G37*F37</f>
        <v>0.16674424804989738</v>
      </c>
    </row>
    <row r="38" spans="1:11" x14ac:dyDescent="0.3">
      <c r="A38" s="21">
        <v>3</v>
      </c>
      <c r="B38" s="7">
        <f t="shared" si="0"/>
        <v>0.89708665533062915</v>
      </c>
      <c r="C38" s="10">
        <f>Iterasi1!B6</f>
        <v>4.7</v>
      </c>
      <c r="D38" s="10">
        <f>Iterasi1!C6</f>
        <v>3.2</v>
      </c>
      <c r="E38" s="10">
        <f>Iterasi1!D6</f>
        <v>1.3</v>
      </c>
      <c r="F38" s="10">
        <f>Iterasi1!E6</f>
        <v>0.2</v>
      </c>
      <c r="G38" s="51">
        <f>B38^Iterasi1!$H$7</f>
        <v>0.80476446717229499</v>
      </c>
      <c r="H38" s="16">
        <f t="shared" si="1"/>
        <v>3.7823929957097868</v>
      </c>
      <c r="I38" s="16">
        <f t="shared" si="2"/>
        <v>2.5752462949513442</v>
      </c>
      <c r="J38" s="16">
        <f t="shared" si="3"/>
        <v>1.0461938073239836</v>
      </c>
      <c r="K38" s="16">
        <f t="shared" si="4"/>
        <v>0.16095289343445901</v>
      </c>
    </row>
    <row r="39" spans="1:11" x14ac:dyDescent="0.3">
      <c r="A39" s="21">
        <v>4</v>
      </c>
      <c r="B39" s="7">
        <f t="shared" si="0"/>
        <v>0.90788089434538799</v>
      </c>
      <c r="C39" s="10">
        <f>Iterasi1!B7</f>
        <v>4.5999999999999996</v>
      </c>
      <c r="D39" s="10">
        <f>Iterasi1!C7</f>
        <v>3.1</v>
      </c>
      <c r="E39" s="10">
        <f>Iterasi1!D7</f>
        <v>1.5</v>
      </c>
      <c r="F39" s="10">
        <f>Iterasi1!E7</f>
        <v>0.2</v>
      </c>
      <c r="G39" s="51">
        <f>B39^Iterasi1!$H$7</f>
        <v>0.82424771831738153</v>
      </c>
      <c r="H39" s="16">
        <f t="shared" si="1"/>
        <v>3.7915395042599549</v>
      </c>
      <c r="I39" s="16">
        <f t="shared" si="2"/>
        <v>2.5551679267838829</v>
      </c>
      <c r="J39" s="16">
        <f t="shared" si="3"/>
        <v>1.2363715774760724</v>
      </c>
      <c r="K39" s="16">
        <f t="shared" si="4"/>
        <v>0.16484954366347632</v>
      </c>
    </row>
    <row r="40" spans="1:11" x14ac:dyDescent="0.3">
      <c r="A40" s="21">
        <v>5</v>
      </c>
      <c r="B40" s="7">
        <f t="shared" si="0"/>
        <v>0.90707982041962321</v>
      </c>
      <c r="C40" s="10">
        <f>Iterasi1!B8</f>
        <v>5</v>
      </c>
      <c r="D40" s="10">
        <f>Iterasi1!C8</f>
        <v>3.6</v>
      </c>
      <c r="E40" s="10">
        <f>Iterasi1!D8</f>
        <v>1.4</v>
      </c>
      <c r="F40" s="10">
        <f>Iterasi1!E8</f>
        <v>0.2</v>
      </c>
      <c r="G40" s="51">
        <f>B40^Iterasi1!$H$7</f>
        <v>0.82279380061249585</v>
      </c>
      <c r="H40" s="16">
        <f t="shared" si="1"/>
        <v>4.1139690030624791</v>
      </c>
      <c r="I40" s="16">
        <f t="shared" si="2"/>
        <v>2.9620576822049851</v>
      </c>
      <c r="J40" s="16">
        <f t="shared" si="3"/>
        <v>1.151911320857494</v>
      </c>
      <c r="K40" s="16">
        <f t="shared" si="4"/>
        <v>0.16455876012249918</v>
      </c>
    </row>
    <row r="41" spans="1:11" x14ac:dyDescent="0.3">
      <c r="A41" s="21">
        <v>6</v>
      </c>
      <c r="B41" s="7">
        <f t="shared" si="0"/>
        <v>0.89197946239870707</v>
      </c>
      <c r="C41" s="10">
        <f>Iterasi1!B9</f>
        <v>5.4</v>
      </c>
      <c r="D41" s="10">
        <f>Iterasi1!C9</f>
        <v>3.9</v>
      </c>
      <c r="E41" s="10">
        <f>Iterasi1!D9</f>
        <v>1.7</v>
      </c>
      <c r="F41" s="10">
        <f>Iterasi1!E9</f>
        <v>0.4</v>
      </c>
      <c r="G41" s="51">
        <f>B41^Iterasi1!$H$7</f>
        <v>0.79562736134108647</v>
      </c>
      <c r="H41" s="16">
        <f t="shared" si="1"/>
        <v>4.2963877512418671</v>
      </c>
      <c r="I41" s="16">
        <f t="shared" si="2"/>
        <v>3.102946709230237</v>
      </c>
      <c r="J41" s="16">
        <f t="shared" si="3"/>
        <v>1.3525665142798469</v>
      </c>
      <c r="K41" s="16">
        <f t="shared" si="4"/>
        <v>0.3182509445364346</v>
      </c>
    </row>
    <row r="42" spans="1:11" x14ac:dyDescent="0.3">
      <c r="A42" s="21">
        <v>7</v>
      </c>
      <c r="B42" s="7">
        <f t="shared" si="0"/>
        <v>0.90106145328427645</v>
      </c>
      <c r="C42" s="10">
        <f>Iterasi1!B10</f>
        <v>4.5999999999999996</v>
      </c>
      <c r="D42" s="10">
        <f>Iterasi1!C10</f>
        <v>3.4</v>
      </c>
      <c r="E42" s="10">
        <f>Iterasi1!D10</f>
        <v>1.4</v>
      </c>
      <c r="F42" s="10">
        <f>Iterasi1!E10</f>
        <v>0.3</v>
      </c>
      <c r="G42" s="51">
        <f>B42^Iterasi1!$H$7</f>
        <v>0.81191174259477228</v>
      </c>
      <c r="H42" s="16">
        <f t="shared" si="1"/>
        <v>3.7347940159359521</v>
      </c>
      <c r="I42" s="16">
        <f t="shared" si="2"/>
        <v>2.7604999248222257</v>
      </c>
      <c r="J42" s="16">
        <f t="shared" si="3"/>
        <v>1.1366764396326812</v>
      </c>
      <c r="K42" s="16">
        <f t="shared" si="4"/>
        <v>0.24357352277843167</v>
      </c>
    </row>
    <row r="43" spans="1:11" x14ac:dyDescent="0.3">
      <c r="A43" s="21">
        <v>8</v>
      </c>
      <c r="B43" s="7">
        <f t="shared" si="0"/>
        <v>0.92893328228409799</v>
      </c>
      <c r="C43" s="10">
        <f>Iterasi1!B11</f>
        <v>5</v>
      </c>
      <c r="D43" s="10">
        <f>Iterasi1!C11</f>
        <v>3.4</v>
      </c>
      <c r="E43" s="10">
        <f>Iterasi1!D11</f>
        <v>1.5</v>
      </c>
      <c r="F43" s="10">
        <f>Iterasi1!E11</f>
        <v>0.2</v>
      </c>
      <c r="G43" s="51">
        <f>B43^Iterasi1!$H$7</f>
        <v>0.86291704293510774</v>
      </c>
      <c r="H43" s="16">
        <f t="shared" si="1"/>
        <v>4.3145852146755388</v>
      </c>
      <c r="I43" s="16">
        <f t="shared" si="2"/>
        <v>2.9339179459793661</v>
      </c>
      <c r="J43" s="16">
        <f t="shared" si="3"/>
        <v>1.2943755644026615</v>
      </c>
      <c r="K43" s="16">
        <f t="shared" si="4"/>
        <v>0.17258340858702156</v>
      </c>
    </row>
    <row r="44" spans="1:11" x14ac:dyDescent="0.3">
      <c r="A44" s="21">
        <v>9</v>
      </c>
      <c r="B44" s="7">
        <f t="shared" si="0"/>
        <v>0.87172493922767247</v>
      </c>
      <c r="C44" s="10">
        <f>Iterasi1!B12</f>
        <v>4.4000000000000004</v>
      </c>
      <c r="D44" s="10">
        <f>Iterasi1!C12</f>
        <v>2.9</v>
      </c>
      <c r="E44" s="10">
        <f>Iterasi1!D12</f>
        <v>1.4</v>
      </c>
      <c r="F44" s="10">
        <f>Iterasi1!E12</f>
        <v>0.2</v>
      </c>
      <c r="G44" s="51">
        <f>B44^Iterasi1!$H$7</f>
        <v>0.75990436967148922</v>
      </c>
      <c r="H44" s="16">
        <f t="shared" si="1"/>
        <v>3.343579226554553</v>
      </c>
      <c r="I44" s="16">
        <f t="shared" si="2"/>
        <v>2.2037226720473186</v>
      </c>
      <c r="J44" s="16">
        <f t="shared" si="3"/>
        <v>1.0638661175400848</v>
      </c>
      <c r="K44" s="16">
        <f t="shared" si="4"/>
        <v>0.15198087393429785</v>
      </c>
    </row>
    <row r="45" spans="1:11" x14ac:dyDescent="0.3">
      <c r="A45" s="21">
        <v>10</v>
      </c>
      <c r="B45" s="44">
        <f t="shared" si="0"/>
        <v>0.92124860702740452</v>
      </c>
      <c r="C45" s="10">
        <f>Iterasi1!B13</f>
        <v>4.9000000000000004</v>
      </c>
      <c r="D45" s="10">
        <f>Iterasi1!C13</f>
        <v>3.1</v>
      </c>
      <c r="E45" s="10">
        <f>Iterasi1!D13</f>
        <v>1.5</v>
      </c>
      <c r="F45" s="10">
        <f>Iterasi1!E13</f>
        <v>0.1</v>
      </c>
      <c r="G45" s="51">
        <f>B45^Iterasi1!$H$7</f>
        <v>0.84869899594993325</v>
      </c>
      <c r="H45" s="16">
        <f t="shared" si="1"/>
        <v>4.1586250801546729</v>
      </c>
      <c r="I45" s="16">
        <f t="shared" si="2"/>
        <v>2.6309668874447931</v>
      </c>
      <c r="J45" s="16">
        <f t="shared" si="3"/>
        <v>1.2730484939248998</v>
      </c>
      <c r="K45" s="16">
        <f t="shared" si="4"/>
        <v>8.4869899594993331E-2</v>
      </c>
    </row>
    <row r="46" spans="1:11" x14ac:dyDescent="0.3">
      <c r="A46" s="21">
        <v>11</v>
      </c>
      <c r="B46" s="8">
        <f t="shared" si="0"/>
        <v>4.9961769568760686E-3</v>
      </c>
      <c r="C46" s="11">
        <f>Iterasi1!B14</f>
        <v>6</v>
      </c>
      <c r="D46" s="11">
        <f>Iterasi1!C14</f>
        <v>2.7</v>
      </c>
      <c r="E46" s="11">
        <f>Iterasi1!D14</f>
        <v>5.0999999999999996</v>
      </c>
      <c r="F46" s="11">
        <f>Iterasi1!E14</f>
        <v>1.6</v>
      </c>
      <c r="G46" s="51">
        <f>B46^Iterasi1!$H$7</f>
        <v>2.4961784184419413E-5</v>
      </c>
      <c r="H46" s="16">
        <f t="shared" si="1"/>
        <v>1.4977070510651649E-4</v>
      </c>
      <c r="I46" s="16">
        <f t="shared" si="2"/>
        <v>6.7396817297932419E-5</v>
      </c>
      <c r="J46" s="16">
        <f t="shared" si="3"/>
        <v>1.27305099340539E-4</v>
      </c>
      <c r="K46" s="16">
        <f t="shared" si="4"/>
        <v>3.9938854695071061E-5</v>
      </c>
    </row>
    <row r="47" spans="1:11" x14ac:dyDescent="0.3">
      <c r="A47" s="21">
        <v>12</v>
      </c>
      <c r="B47" s="8">
        <f t="shared" si="0"/>
        <v>5.232716951307128E-2</v>
      </c>
      <c r="C47" s="11">
        <f>Iterasi1!B15</f>
        <v>5.4</v>
      </c>
      <c r="D47" s="11">
        <f>Iterasi1!C15</f>
        <v>3</v>
      </c>
      <c r="E47" s="11">
        <f>Iterasi1!D15</f>
        <v>4.5</v>
      </c>
      <c r="F47" s="11">
        <f>Iterasi1!E15</f>
        <v>1.5</v>
      </c>
      <c r="G47" s="51">
        <f>B47^Iterasi1!$H$7</f>
        <v>2.7381326692496964E-3</v>
      </c>
      <c r="H47" s="16">
        <f t="shared" si="1"/>
        <v>1.4785916413948361E-2</v>
      </c>
      <c r="I47" s="16">
        <f t="shared" si="2"/>
        <v>8.2143980077490891E-3</v>
      </c>
      <c r="J47" s="16">
        <f t="shared" si="3"/>
        <v>1.2321597011623633E-2</v>
      </c>
      <c r="K47" s="16">
        <f t="shared" si="4"/>
        <v>4.1071990038745445E-3</v>
      </c>
    </row>
    <row r="48" spans="1:11" x14ac:dyDescent="0.3">
      <c r="A48" s="21">
        <v>13</v>
      </c>
      <c r="B48" s="8">
        <f t="shared" si="0"/>
        <v>2.6684411204842221E-2</v>
      </c>
      <c r="C48" s="11">
        <f>Iterasi1!B16</f>
        <v>6</v>
      </c>
      <c r="D48" s="11">
        <f>Iterasi1!C16</f>
        <v>3.4</v>
      </c>
      <c r="E48" s="11">
        <f>Iterasi1!D16</f>
        <v>4.5</v>
      </c>
      <c r="F48" s="11">
        <f>Iterasi1!E16</f>
        <v>1.6</v>
      </c>
      <c r="G48" s="51">
        <f>B48^Iterasi1!$H$7</f>
        <v>7.1205780134910913E-4</v>
      </c>
      <c r="H48" s="16">
        <f t="shared" si="1"/>
        <v>4.2723468080946552E-3</v>
      </c>
      <c r="I48" s="16">
        <f t="shared" si="2"/>
        <v>2.420996524586971E-3</v>
      </c>
      <c r="J48" s="16">
        <f t="shared" si="3"/>
        <v>3.204260106070991E-3</v>
      </c>
      <c r="K48" s="16">
        <f t="shared" si="4"/>
        <v>1.1392924821585747E-3</v>
      </c>
    </row>
    <row r="49" spans="1:11" x14ac:dyDescent="0.3">
      <c r="A49" s="21">
        <v>14</v>
      </c>
      <c r="B49" s="8">
        <f t="shared" si="0"/>
        <v>1.7242316075477375E-2</v>
      </c>
      <c r="C49" s="11">
        <f>Iterasi1!B17</f>
        <v>6.7</v>
      </c>
      <c r="D49" s="11">
        <f>Iterasi1!C17</f>
        <v>3.1</v>
      </c>
      <c r="E49" s="11">
        <f>Iterasi1!D17</f>
        <v>4.7</v>
      </c>
      <c r="F49" s="11">
        <f>Iterasi1!E17</f>
        <v>1.5</v>
      </c>
      <c r="G49" s="51">
        <f>B49^Iterasi1!$H$7</f>
        <v>2.9729746364666552E-4</v>
      </c>
      <c r="H49" s="16">
        <f t="shared" si="1"/>
        <v>1.9918930064326589E-3</v>
      </c>
      <c r="I49" s="16">
        <f t="shared" si="2"/>
        <v>9.2162213730466317E-4</v>
      </c>
      <c r="J49" s="16">
        <f t="shared" si="3"/>
        <v>1.3972980791393281E-3</v>
      </c>
      <c r="K49" s="16">
        <f t="shared" si="4"/>
        <v>4.4594619546999828E-4</v>
      </c>
    </row>
    <row r="50" spans="1:11" x14ac:dyDescent="0.3">
      <c r="A50" s="21">
        <v>15</v>
      </c>
      <c r="B50" s="8">
        <f t="shared" si="0"/>
        <v>4.1163763529819451E-2</v>
      </c>
      <c r="C50" s="11">
        <f>Iterasi1!B18</f>
        <v>6.3</v>
      </c>
      <c r="D50" s="11">
        <f>Iterasi1!C18</f>
        <v>2.2999999999999998</v>
      </c>
      <c r="E50" s="11">
        <f>Iterasi1!D18</f>
        <v>4.4000000000000004</v>
      </c>
      <c r="F50" s="11">
        <f>Iterasi1!E18</f>
        <v>1.3</v>
      </c>
      <c r="G50" s="51">
        <f>B50^Iterasi1!$H$7</f>
        <v>1.6944554279388938E-3</v>
      </c>
      <c r="H50" s="16">
        <f t="shared" si="1"/>
        <v>1.0675069196015031E-2</v>
      </c>
      <c r="I50" s="16">
        <f t="shared" si="2"/>
        <v>3.8972474842594554E-3</v>
      </c>
      <c r="J50" s="16">
        <f t="shared" si="3"/>
        <v>7.4556038829311335E-3</v>
      </c>
      <c r="K50" s="16">
        <f t="shared" si="4"/>
        <v>2.2027920563205622E-3</v>
      </c>
    </row>
    <row r="51" spans="1:11" x14ac:dyDescent="0.3">
      <c r="A51" s="21">
        <v>16</v>
      </c>
      <c r="B51" s="8">
        <f t="shared" si="0"/>
        <v>9.5257371084667211E-2</v>
      </c>
      <c r="C51" s="11">
        <f>Iterasi1!B19</f>
        <v>5.6</v>
      </c>
      <c r="D51" s="11">
        <f>Iterasi1!C19</f>
        <v>3</v>
      </c>
      <c r="E51" s="11">
        <f>Iterasi1!D19</f>
        <v>4.0999999999999996</v>
      </c>
      <c r="F51" s="11">
        <f>Iterasi1!E19</f>
        <v>1.3</v>
      </c>
      <c r="G51" s="51">
        <f>B51^Iterasi1!$H$7</f>
        <v>9.0739667459619928E-3</v>
      </c>
      <c r="H51" s="16">
        <f t="shared" si="1"/>
        <v>5.0814213777387159E-2</v>
      </c>
      <c r="I51" s="16">
        <f t="shared" si="2"/>
        <v>2.7221900237885979E-2</v>
      </c>
      <c r="J51" s="16">
        <f t="shared" si="3"/>
        <v>3.7203263658444168E-2</v>
      </c>
      <c r="K51" s="16">
        <f t="shared" si="4"/>
        <v>1.1796156769750592E-2</v>
      </c>
    </row>
    <row r="52" spans="1:11" x14ac:dyDescent="0.3">
      <c r="A52" s="21">
        <v>17</v>
      </c>
      <c r="B52" s="8">
        <f t="shared" si="0"/>
        <v>0.13020068014270922</v>
      </c>
      <c r="C52" s="11">
        <f>Iterasi1!B20</f>
        <v>5.5</v>
      </c>
      <c r="D52" s="11">
        <f>Iterasi1!C20</f>
        <v>2.5</v>
      </c>
      <c r="E52" s="11">
        <f>Iterasi1!D20</f>
        <v>4</v>
      </c>
      <c r="F52" s="11">
        <f>Iterasi1!E20</f>
        <v>1.3</v>
      </c>
      <c r="G52" s="51">
        <f>B52^Iterasi1!$H$7</f>
        <v>1.6952217109624076E-2</v>
      </c>
      <c r="H52" s="16">
        <f t="shared" si="1"/>
        <v>9.3237194102932422E-2</v>
      </c>
      <c r="I52" s="16">
        <f t="shared" si="2"/>
        <v>4.2380542774060191E-2</v>
      </c>
      <c r="J52" s="16">
        <f t="shared" si="3"/>
        <v>6.7808868438496303E-2</v>
      </c>
      <c r="K52" s="16">
        <f t="shared" si="4"/>
        <v>2.2037882242511301E-2</v>
      </c>
    </row>
    <row r="53" spans="1:11" x14ac:dyDescent="0.3">
      <c r="A53" s="21">
        <v>18</v>
      </c>
      <c r="B53" s="8">
        <f t="shared" si="0"/>
        <v>6.8975015774781795E-2</v>
      </c>
      <c r="C53" s="11">
        <f>Iterasi1!B21</f>
        <v>5.5</v>
      </c>
      <c r="D53" s="11">
        <f>Iterasi1!C21</f>
        <v>2.6</v>
      </c>
      <c r="E53" s="11">
        <f>Iterasi1!D21</f>
        <v>4.4000000000000004</v>
      </c>
      <c r="F53" s="11">
        <f>Iterasi1!E21</f>
        <v>1.2</v>
      </c>
      <c r="G53" s="51">
        <f>B53^Iterasi1!$H$7</f>
        <v>4.7575528011313973E-3</v>
      </c>
      <c r="H53" s="16">
        <f t="shared" si="1"/>
        <v>2.6166540406222686E-2</v>
      </c>
      <c r="I53" s="16">
        <f t="shared" si="2"/>
        <v>1.2369637282941633E-2</v>
      </c>
      <c r="J53" s="16">
        <f t="shared" si="3"/>
        <v>2.0933232324978148E-2</v>
      </c>
      <c r="K53" s="16">
        <f t="shared" si="4"/>
        <v>5.7090633613576768E-3</v>
      </c>
    </row>
    <row r="54" spans="1:11" x14ac:dyDescent="0.3">
      <c r="A54" s="21">
        <v>19</v>
      </c>
      <c r="B54" s="8">
        <f t="shared" si="0"/>
        <v>8.6509205083711658E-3</v>
      </c>
      <c r="C54" s="11">
        <f>Iterasi1!B22</f>
        <v>6.1</v>
      </c>
      <c r="D54" s="11">
        <f>Iterasi1!C22</f>
        <v>3</v>
      </c>
      <c r="E54" s="11">
        <f>Iterasi1!D22</f>
        <v>4.5999999999999996</v>
      </c>
      <c r="F54" s="11">
        <f>Iterasi1!E22</f>
        <v>1.4</v>
      </c>
      <c r="G54" s="51">
        <f>B54^Iterasi1!$H$7</f>
        <v>7.4838425642156833E-5</v>
      </c>
      <c r="H54" s="16">
        <f t="shared" si="1"/>
        <v>4.5651439641715663E-4</v>
      </c>
      <c r="I54" s="16">
        <f t="shared" si="2"/>
        <v>2.245152769264705E-4</v>
      </c>
      <c r="J54" s="16">
        <f t="shared" si="3"/>
        <v>3.4425675795392139E-4</v>
      </c>
      <c r="K54" s="16">
        <f t="shared" si="4"/>
        <v>1.0477379589901956E-4</v>
      </c>
    </row>
    <row r="55" spans="1:11" x14ac:dyDescent="0.3">
      <c r="A55" s="21">
        <v>20</v>
      </c>
      <c r="B55" s="8">
        <f t="shared" si="0"/>
        <v>0.59121110483960937</v>
      </c>
      <c r="C55" s="11">
        <f>Iterasi1!B23</f>
        <v>5.0999999999999996</v>
      </c>
      <c r="D55" s="11">
        <f>Iterasi1!C23</f>
        <v>2.5</v>
      </c>
      <c r="E55" s="11">
        <f>Iterasi1!D23</f>
        <v>3</v>
      </c>
      <c r="F55" s="11">
        <f>Iterasi1!E23</f>
        <v>1.1000000000000001</v>
      </c>
      <c r="G55" s="51">
        <f>B55^Iterasi1!$H$7</f>
        <v>0.3495305704856716</v>
      </c>
      <c r="H55" s="16">
        <f t="shared" si="1"/>
        <v>1.7826059094769251</v>
      </c>
      <c r="I55" s="16">
        <f t="shared" si="2"/>
        <v>0.87382642621417905</v>
      </c>
      <c r="J55" s="16">
        <f t="shared" si="3"/>
        <v>1.0485917114570147</v>
      </c>
      <c r="K55" s="16">
        <f t="shared" si="4"/>
        <v>0.38448362753423881</v>
      </c>
    </row>
    <row r="56" spans="1:11" x14ac:dyDescent="0.3">
      <c r="A56" s="21">
        <v>21</v>
      </c>
      <c r="B56" s="8">
        <f t="shared" si="0"/>
        <v>8.3130734578470797E-2</v>
      </c>
      <c r="C56" s="11">
        <f>Iterasi1!B24</f>
        <v>5.7</v>
      </c>
      <c r="D56" s="11">
        <f>Iterasi1!C24</f>
        <v>2.8</v>
      </c>
      <c r="E56" s="11">
        <f>Iterasi1!D24</f>
        <v>4.0999999999999996</v>
      </c>
      <c r="F56" s="11">
        <f>Iterasi1!E24</f>
        <v>1.3</v>
      </c>
      <c r="G56" s="51">
        <f>B56^Iterasi1!$H$7</f>
        <v>6.9107190315561605E-3</v>
      </c>
      <c r="H56" s="16">
        <f t="shared" si="1"/>
        <v>3.9391098479870115E-2</v>
      </c>
      <c r="I56" s="16">
        <f t="shared" si="2"/>
        <v>1.9350013288357247E-2</v>
      </c>
      <c r="J56" s="16">
        <f t="shared" si="3"/>
        <v>2.8333948029380256E-2</v>
      </c>
      <c r="K56" s="16">
        <f t="shared" si="4"/>
        <v>8.9839347410230093E-3</v>
      </c>
    </row>
    <row r="57" spans="1:11" x14ac:dyDescent="0.3">
      <c r="A57" s="21">
        <v>22</v>
      </c>
      <c r="B57" s="8">
        <f t="shared" si="0"/>
        <v>2.3532169348729551E-2</v>
      </c>
      <c r="C57" s="10">
        <f>Iterasi1!B25</f>
        <v>6.4</v>
      </c>
      <c r="D57" s="10">
        <f>Iterasi1!C25</f>
        <v>2.8</v>
      </c>
      <c r="E57" s="10">
        <f>Iterasi1!D25</f>
        <v>5.6</v>
      </c>
      <c r="F57" s="10">
        <f>Iterasi1!E25</f>
        <v>2.1</v>
      </c>
      <c r="G57" s="51">
        <f>B57^Iterasi1!$H$7</f>
        <v>5.537629942572866E-4</v>
      </c>
      <c r="H57" s="16">
        <f t="shared" si="1"/>
        <v>3.5440831632466345E-3</v>
      </c>
      <c r="I57" s="16">
        <f t="shared" si="2"/>
        <v>1.5505363839204023E-3</v>
      </c>
      <c r="J57" s="16">
        <f t="shared" si="3"/>
        <v>3.1010727678408047E-3</v>
      </c>
      <c r="K57" s="16">
        <f t="shared" si="4"/>
        <v>1.162902287940302E-3</v>
      </c>
    </row>
    <row r="58" spans="1:11" x14ac:dyDescent="0.3">
      <c r="A58" s="21">
        <v>23</v>
      </c>
      <c r="B58" s="8">
        <f t="shared" si="0"/>
        <v>4.6450349872637527E-2</v>
      </c>
      <c r="C58" s="10">
        <f>Iterasi1!B26</f>
        <v>7.2</v>
      </c>
      <c r="D58" s="10">
        <f>Iterasi1!C26</f>
        <v>3</v>
      </c>
      <c r="E58" s="10">
        <f>Iterasi1!D26</f>
        <v>5.8</v>
      </c>
      <c r="F58" s="10">
        <f>Iterasi1!E26</f>
        <v>1.6</v>
      </c>
      <c r="G58" s="51">
        <f>B58^Iterasi1!$H$7</f>
        <v>2.1576350032904371E-3</v>
      </c>
      <c r="H58" s="16">
        <f t="shared" si="1"/>
        <v>1.5534972023691147E-2</v>
      </c>
      <c r="I58" s="16">
        <f t="shared" si="2"/>
        <v>6.4729050098713114E-3</v>
      </c>
      <c r="J58" s="16">
        <f t="shared" si="3"/>
        <v>1.2514283019084535E-2</v>
      </c>
      <c r="K58" s="16">
        <f t="shared" si="4"/>
        <v>3.4522160052646994E-3</v>
      </c>
    </row>
    <row r="59" spans="1:11" x14ac:dyDescent="0.3">
      <c r="A59" s="21">
        <v>24</v>
      </c>
      <c r="B59" s="8">
        <f t="shared" si="0"/>
        <v>6.1247963421475961E-2</v>
      </c>
      <c r="C59" s="10">
        <f>Iterasi1!B27</f>
        <v>7.4</v>
      </c>
      <c r="D59" s="10">
        <f>Iterasi1!C27</f>
        <v>2.8</v>
      </c>
      <c r="E59" s="10">
        <f>Iterasi1!D27</f>
        <v>6.1</v>
      </c>
      <c r="F59" s="10">
        <f>Iterasi1!E27</f>
        <v>1.9</v>
      </c>
      <c r="G59" s="51">
        <f>B59^Iterasi1!$H$7</f>
        <v>3.7513130232784573E-3</v>
      </c>
      <c r="H59" s="16">
        <f t="shared" si="1"/>
        <v>2.7759716372260587E-2</v>
      </c>
      <c r="I59" s="16">
        <f t="shared" si="2"/>
        <v>1.0503676465179679E-2</v>
      </c>
      <c r="J59" s="16">
        <f t="shared" si="3"/>
        <v>2.288300944199859E-2</v>
      </c>
      <c r="K59" s="16">
        <f t="shared" si="4"/>
        <v>7.1274947442290688E-3</v>
      </c>
    </row>
    <row r="60" spans="1:11" x14ac:dyDescent="0.3">
      <c r="A60" s="21">
        <v>25</v>
      </c>
      <c r="B60" s="8">
        <f t="shared" si="0"/>
        <v>9.7041076968900256E-2</v>
      </c>
      <c r="C60" s="10">
        <f>Iterasi1!B28</f>
        <v>7.9</v>
      </c>
      <c r="D60" s="10">
        <f>Iterasi1!C28</f>
        <v>3.8</v>
      </c>
      <c r="E60" s="10">
        <f>Iterasi1!D28</f>
        <v>6.4</v>
      </c>
      <c r="F60" s="10">
        <f>Iterasi1!E28</f>
        <v>2</v>
      </c>
      <c r="G60" s="51">
        <f>B60^Iterasi1!$H$7</f>
        <v>9.4169706192840236E-3</v>
      </c>
      <c r="H60" s="16">
        <f t="shared" si="1"/>
        <v>7.439406789234379E-2</v>
      </c>
      <c r="I60" s="16">
        <f t="shared" si="2"/>
        <v>3.5784488353279291E-2</v>
      </c>
      <c r="J60" s="16">
        <f t="shared" si="3"/>
        <v>6.0268611963417755E-2</v>
      </c>
      <c r="K60" s="16">
        <f t="shared" si="4"/>
        <v>1.8833941238568047E-2</v>
      </c>
    </row>
    <row r="61" spans="1:11" x14ac:dyDescent="0.3">
      <c r="A61" s="21">
        <v>26</v>
      </c>
      <c r="B61" s="8">
        <f t="shared" si="0"/>
        <v>2.6109177346377424E-2</v>
      </c>
      <c r="C61" s="10">
        <f>Iterasi1!B29</f>
        <v>6.4</v>
      </c>
      <c r="D61" s="10">
        <f>Iterasi1!C29</f>
        <v>2.8</v>
      </c>
      <c r="E61" s="10">
        <f>Iterasi1!D29</f>
        <v>5.6</v>
      </c>
      <c r="F61" s="10">
        <f>Iterasi1!E29</f>
        <v>2.2000000000000002</v>
      </c>
      <c r="G61" s="51">
        <f>B61^Iterasi1!$H$7</f>
        <v>6.8168914170458803E-4</v>
      </c>
      <c r="H61" s="16">
        <f t="shared" si="1"/>
        <v>4.3628105069093634E-3</v>
      </c>
      <c r="I61" s="16">
        <f t="shared" si="2"/>
        <v>1.9087295967728463E-3</v>
      </c>
      <c r="J61" s="16">
        <f t="shared" si="3"/>
        <v>3.8174591935456925E-3</v>
      </c>
      <c r="K61" s="16">
        <f t="shared" si="4"/>
        <v>1.4997161117500939E-3</v>
      </c>
    </row>
    <row r="62" spans="1:11" x14ac:dyDescent="0.3">
      <c r="A62" s="21">
        <v>27</v>
      </c>
      <c r="B62" s="8">
        <f t="shared" si="0"/>
        <v>3.4689579778724258E-3</v>
      </c>
      <c r="C62" s="10">
        <f>Iterasi1!B30</f>
        <v>6.3</v>
      </c>
      <c r="D62" s="10">
        <f>Iterasi1!C30</f>
        <v>2.8</v>
      </c>
      <c r="E62" s="10">
        <f>Iterasi1!D30</f>
        <v>5.0999999999999996</v>
      </c>
      <c r="F62" s="10">
        <f>Iterasi1!E30</f>
        <v>1.5</v>
      </c>
      <c r="G62" s="51">
        <f>B62^Iterasi1!$H$7</f>
        <v>1.203366945224475E-5</v>
      </c>
      <c r="H62" s="16">
        <f t="shared" si="1"/>
        <v>7.5812117549141914E-5</v>
      </c>
      <c r="I62" s="16">
        <f t="shared" si="2"/>
        <v>3.3694274466285297E-5</v>
      </c>
      <c r="J62" s="16">
        <f t="shared" si="3"/>
        <v>6.137171420644822E-5</v>
      </c>
      <c r="K62" s="16">
        <f t="shared" si="4"/>
        <v>1.8050504178367124E-5</v>
      </c>
    </row>
    <row r="63" spans="1:11" x14ac:dyDescent="0.3">
      <c r="A63" s="21">
        <v>28</v>
      </c>
      <c r="B63" s="8">
        <f t="shared" si="0"/>
        <v>5.044586474158106E-2</v>
      </c>
      <c r="C63" s="11">
        <f>Iterasi1!B31</f>
        <v>6.3</v>
      </c>
      <c r="D63" s="11">
        <f>Iterasi1!C31</f>
        <v>3.3</v>
      </c>
      <c r="E63" s="11">
        <f>Iterasi1!D31</f>
        <v>6</v>
      </c>
      <c r="F63" s="11">
        <f>Iterasi1!E31</f>
        <v>2.5</v>
      </c>
      <c r="G63" s="51">
        <f>B63^Iterasi1!$H$7</f>
        <v>2.5447852695258911E-3</v>
      </c>
      <c r="H63" s="16">
        <f t="shared" si="1"/>
        <v>1.6032147198013113E-2</v>
      </c>
      <c r="I63" s="16">
        <f t="shared" si="2"/>
        <v>8.3977913894354404E-3</v>
      </c>
      <c r="J63" s="16">
        <f t="shared" si="3"/>
        <v>1.5268711617155347E-2</v>
      </c>
      <c r="K63" s="16">
        <f t="shared" si="4"/>
        <v>6.3619631738147282E-3</v>
      </c>
    </row>
    <row r="64" spans="1:11" x14ac:dyDescent="0.3">
      <c r="A64" s="21">
        <v>29</v>
      </c>
      <c r="B64" s="8">
        <f t="shared" si="0"/>
        <v>1.2925475701681895E-2</v>
      </c>
      <c r="C64" s="11">
        <f>Iterasi1!B32</f>
        <v>5.8</v>
      </c>
      <c r="D64" s="11">
        <f>Iterasi1!C32</f>
        <v>2.7</v>
      </c>
      <c r="E64" s="11">
        <f>Iterasi1!D32</f>
        <v>5.0999999999999996</v>
      </c>
      <c r="F64" s="11">
        <f>Iterasi1!E32</f>
        <v>1.9</v>
      </c>
      <c r="G64" s="51">
        <f>B64^Iterasi1!$H$7</f>
        <v>1.6706792211476908E-4</v>
      </c>
      <c r="H64" s="16">
        <f t="shared" si="1"/>
        <v>9.6899394826566068E-4</v>
      </c>
      <c r="I64" s="16">
        <f t="shared" si="2"/>
        <v>4.5108338970987653E-4</v>
      </c>
      <c r="J64" s="16">
        <f t="shared" si="3"/>
        <v>8.5204640278532221E-4</v>
      </c>
      <c r="K64" s="16">
        <f t="shared" si="4"/>
        <v>3.1742905201806123E-4</v>
      </c>
    </row>
    <row r="65" spans="1:11" x14ac:dyDescent="0.3">
      <c r="A65" s="21">
        <v>30</v>
      </c>
      <c r="B65" s="8">
        <f t="shared" si="0"/>
        <v>4.8040394115052752E-2</v>
      </c>
      <c r="C65" s="11">
        <f>Iterasi1!B33</f>
        <v>7.1</v>
      </c>
      <c r="D65" s="11">
        <f>Iterasi1!C33</f>
        <v>3</v>
      </c>
      <c r="E65" s="11">
        <f>Iterasi1!D33</f>
        <v>5.9</v>
      </c>
      <c r="F65" s="11">
        <f>Iterasi1!E33</f>
        <v>2.1</v>
      </c>
      <c r="G65" s="51">
        <f>B65^Iterasi1!$H$7</f>
        <v>2.3078794667295952E-3</v>
      </c>
      <c r="H65" s="16">
        <f t="shared" si="1"/>
        <v>1.6385944213780125E-2</v>
      </c>
      <c r="I65" s="16">
        <f t="shared" si="2"/>
        <v>6.9236384001887859E-3</v>
      </c>
      <c r="J65" s="16">
        <f t="shared" si="3"/>
        <v>1.3616488853704612E-2</v>
      </c>
      <c r="K65" s="16">
        <f t="shared" si="4"/>
        <v>4.8465468801321496E-3</v>
      </c>
    </row>
    <row r="66" spans="1:11" x14ac:dyDescent="0.3">
      <c r="A66" s="58" t="s">
        <v>24</v>
      </c>
      <c r="B66" s="58"/>
      <c r="C66" s="58"/>
      <c r="D66" s="58"/>
      <c r="E66" s="58"/>
      <c r="F66" s="58"/>
      <c r="G66" s="18">
        <f>SUM(G36:G65)</f>
        <v>8.6138311661604359</v>
      </c>
      <c r="H66" s="18">
        <f>SUM(H36:H65)</f>
        <v>42.062622937372751</v>
      </c>
      <c r="I66" s="18">
        <f>SUM(I36:I65)</f>
        <v>28.210706825133773</v>
      </c>
      <c r="J66" s="18">
        <f>SUM(J36:J65)</f>
        <v>13.251162300251231</v>
      </c>
      <c r="K66" s="18">
        <f>SUM(K36:K65)</f>
        <v>2.2800118658288642</v>
      </c>
    </row>
    <row r="69" spans="1:11" x14ac:dyDescent="0.3">
      <c r="A69" t="s">
        <v>25</v>
      </c>
    </row>
    <row r="70" spans="1:11" ht="15.6" x14ac:dyDescent="0.3">
      <c r="A70" s="59" t="s">
        <v>12</v>
      </c>
      <c r="B70" s="56" t="s">
        <v>17</v>
      </c>
      <c r="C70" s="59" t="s">
        <v>18</v>
      </c>
      <c r="D70" s="59"/>
      <c r="E70" s="59"/>
      <c r="F70" s="59"/>
      <c r="G70" s="56" t="s">
        <v>26</v>
      </c>
      <c r="H70" s="56" t="s">
        <v>27</v>
      </c>
      <c r="I70" s="56" t="s">
        <v>28</v>
      </c>
      <c r="J70" s="56" t="s">
        <v>29</v>
      </c>
      <c r="K70" s="56" t="s">
        <v>30</v>
      </c>
    </row>
    <row r="71" spans="1:11" x14ac:dyDescent="0.3">
      <c r="A71" s="59"/>
      <c r="B71" s="57"/>
      <c r="C71" s="20">
        <v>1</v>
      </c>
      <c r="D71" s="20">
        <v>2</v>
      </c>
      <c r="E71" s="20">
        <v>3</v>
      </c>
      <c r="F71" s="15">
        <v>4</v>
      </c>
      <c r="G71" s="57"/>
      <c r="H71" s="57"/>
      <c r="I71" s="57"/>
      <c r="J71" s="57"/>
      <c r="K71" s="57"/>
    </row>
    <row r="72" spans="1:11" x14ac:dyDescent="0.3">
      <c r="A72" s="21">
        <v>1</v>
      </c>
      <c r="B72" s="7">
        <f t="shared" ref="B72:B101" si="5">C2</f>
        <v>1.9090229486301475E-2</v>
      </c>
      <c r="C72" s="10">
        <f>Iterasi1!B4</f>
        <v>5.0999999999999996</v>
      </c>
      <c r="D72" s="10">
        <f>Iterasi1!C4</f>
        <v>3.5</v>
      </c>
      <c r="E72" s="10">
        <f>Iterasi1!D4</f>
        <v>1.4</v>
      </c>
      <c r="F72" s="10">
        <f>Iterasi1!E4</f>
        <v>0.2</v>
      </c>
      <c r="G72" s="52">
        <f>B72^Iterasi1!$H$7</f>
        <v>3.6443686183965427E-4</v>
      </c>
      <c r="H72" s="16">
        <f>G72*C72</f>
        <v>1.8586279953822366E-3</v>
      </c>
      <c r="I72" s="16">
        <f>G72*D72</f>
        <v>1.2755290164387899E-3</v>
      </c>
      <c r="J72" s="16">
        <f>G72*E72</f>
        <v>5.1021160657551594E-4</v>
      </c>
      <c r="K72" s="16">
        <f>G72*F72</f>
        <v>7.2887372367930851E-5</v>
      </c>
    </row>
    <row r="73" spans="1:11" x14ac:dyDescent="0.3">
      <c r="A73" s="21">
        <v>2</v>
      </c>
      <c r="B73" s="7">
        <f t="shared" si="5"/>
        <v>1.7146533132606435E-2</v>
      </c>
      <c r="C73" s="10">
        <f>Iterasi1!B5</f>
        <v>4.9000000000000004</v>
      </c>
      <c r="D73" s="10">
        <f>Iterasi1!C5</f>
        <v>3</v>
      </c>
      <c r="E73" s="10">
        <f>Iterasi1!D5</f>
        <v>1.4</v>
      </c>
      <c r="F73" s="10">
        <f>Iterasi1!E5</f>
        <v>0.2</v>
      </c>
      <c r="G73" s="52">
        <f>B73^Iterasi1!$H$7</f>
        <v>2.9400359846757024E-4</v>
      </c>
      <c r="H73" s="16">
        <f t="shared" ref="H73:H101" si="6">G73*C73</f>
        <v>1.4406176324910944E-3</v>
      </c>
      <c r="I73" s="16">
        <f t="shared" ref="I73:I101" si="7">G73*D73</f>
        <v>8.8201079540271073E-4</v>
      </c>
      <c r="J73" s="16">
        <f t="shared" ref="J73:J101" si="8">G73*E73</f>
        <v>4.1160503785459831E-4</v>
      </c>
      <c r="K73" s="16">
        <f t="shared" ref="K73:K101" si="9">G73*F73</f>
        <v>5.8800719693514053E-5</v>
      </c>
    </row>
    <row r="74" spans="1:11" x14ac:dyDescent="0.3">
      <c r="A74" s="21">
        <v>3</v>
      </c>
      <c r="B74" s="7">
        <f t="shared" si="5"/>
        <v>2.2368548036571855E-2</v>
      </c>
      <c r="C74" s="10">
        <f>Iterasi1!B6</f>
        <v>4.7</v>
      </c>
      <c r="D74" s="10">
        <f>Iterasi1!C6</f>
        <v>3.2</v>
      </c>
      <c r="E74" s="10">
        <f>Iterasi1!D6</f>
        <v>1.3</v>
      </c>
      <c r="F74" s="10">
        <f>Iterasi1!E6</f>
        <v>0.2</v>
      </c>
      <c r="G74" s="52">
        <f>B74^Iterasi1!$H$7</f>
        <v>5.0035194126442264E-4</v>
      </c>
      <c r="H74" s="16">
        <f t="shared" si="6"/>
        <v>2.3516541239427865E-3</v>
      </c>
      <c r="I74" s="16">
        <f t="shared" si="7"/>
        <v>1.6011262120461526E-3</v>
      </c>
      <c r="J74" s="16">
        <f t="shared" si="8"/>
        <v>6.5045752364374947E-4</v>
      </c>
      <c r="K74" s="16">
        <f t="shared" si="9"/>
        <v>1.0007038825288454E-4</v>
      </c>
    </row>
    <row r="75" spans="1:11" x14ac:dyDescent="0.3">
      <c r="A75" s="21">
        <v>4</v>
      </c>
      <c r="B75" s="7">
        <f t="shared" si="5"/>
        <v>1.8885155039241264E-2</v>
      </c>
      <c r="C75" s="10">
        <f>Iterasi1!B7</f>
        <v>4.5999999999999996</v>
      </c>
      <c r="D75" s="10">
        <f>Iterasi1!C7</f>
        <v>3.1</v>
      </c>
      <c r="E75" s="10">
        <f>Iterasi1!D7</f>
        <v>1.5</v>
      </c>
      <c r="F75" s="10">
        <f>Iterasi1!E7</f>
        <v>0.2</v>
      </c>
      <c r="G75" s="52">
        <f>B75^Iterasi1!$H$7</f>
        <v>3.5664908085617972E-4</v>
      </c>
      <c r="H75" s="16">
        <f t="shared" si="6"/>
        <v>1.6405857719384266E-3</v>
      </c>
      <c r="I75" s="16">
        <f t="shared" si="7"/>
        <v>1.1056121506541571E-3</v>
      </c>
      <c r="J75" s="16">
        <f t="shared" si="8"/>
        <v>5.3497362128426958E-4</v>
      </c>
      <c r="K75" s="16">
        <f t="shared" si="9"/>
        <v>7.132981617123595E-5</v>
      </c>
    </row>
    <row r="76" spans="1:11" x14ac:dyDescent="0.3">
      <c r="A76" s="21">
        <v>5</v>
      </c>
      <c r="B76" s="7">
        <f t="shared" si="5"/>
        <v>2.1686340957967013E-2</v>
      </c>
      <c r="C76" s="10">
        <f>Iterasi1!B8</f>
        <v>5</v>
      </c>
      <c r="D76" s="10">
        <f>Iterasi1!C8</f>
        <v>3.6</v>
      </c>
      <c r="E76" s="10">
        <f>Iterasi1!D8</f>
        <v>1.4</v>
      </c>
      <c r="F76" s="10">
        <f>Iterasi1!E8</f>
        <v>0.2</v>
      </c>
      <c r="G76" s="52">
        <f>B76^Iterasi1!$H$7</f>
        <v>4.7029738414519764E-4</v>
      </c>
      <c r="H76" s="16">
        <f t="shared" si="6"/>
        <v>2.3514869207259884E-3</v>
      </c>
      <c r="I76" s="16">
        <f t="shared" si="7"/>
        <v>1.6930705829227115E-3</v>
      </c>
      <c r="J76" s="16">
        <f t="shared" si="8"/>
        <v>6.5841633780327666E-4</v>
      </c>
      <c r="K76" s="16">
        <f t="shared" si="9"/>
        <v>9.4059476829039539E-5</v>
      </c>
    </row>
    <row r="77" spans="1:11" x14ac:dyDescent="0.3">
      <c r="A77" s="21">
        <v>6</v>
      </c>
      <c r="B77" s="7">
        <f t="shared" si="5"/>
        <v>4.3481994506140466E-2</v>
      </c>
      <c r="C77" s="10">
        <f>Iterasi1!B9</f>
        <v>5.4</v>
      </c>
      <c r="D77" s="10">
        <f>Iterasi1!C9</f>
        <v>3.9</v>
      </c>
      <c r="E77" s="10">
        <f>Iterasi1!D9</f>
        <v>1.7</v>
      </c>
      <c r="F77" s="10">
        <f>Iterasi1!E9</f>
        <v>0.4</v>
      </c>
      <c r="G77" s="52">
        <f>B77^Iterasi1!$H$7</f>
        <v>1.8906838462320298E-3</v>
      </c>
      <c r="H77" s="16">
        <f t="shared" si="6"/>
        <v>1.0209692769652961E-2</v>
      </c>
      <c r="I77" s="16">
        <f t="shared" si="7"/>
        <v>7.3736670003049162E-3</v>
      </c>
      <c r="J77" s="16">
        <f t="shared" si="8"/>
        <v>3.2141625385944503E-3</v>
      </c>
      <c r="K77" s="16">
        <f t="shared" si="9"/>
        <v>7.5627353849281199E-4</v>
      </c>
    </row>
    <row r="78" spans="1:11" x14ac:dyDescent="0.3">
      <c r="A78" s="21">
        <v>7</v>
      </c>
      <c r="B78" s="7">
        <f t="shared" si="5"/>
        <v>2.1678294580980435E-2</v>
      </c>
      <c r="C78" s="10">
        <f>Iterasi1!B10</f>
        <v>4.5999999999999996</v>
      </c>
      <c r="D78" s="10">
        <f>Iterasi1!C10</f>
        <v>3.4</v>
      </c>
      <c r="E78" s="10">
        <f>Iterasi1!D10</f>
        <v>1.4</v>
      </c>
      <c r="F78" s="10">
        <f>Iterasi1!E10</f>
        <v>0.3</v>
      </c>
      <c r="G78" s="52">
        <f>B78^Iterasi1!$H$7</f>
        <v>4.6994845593976569E-4</v>
      </c>
      <c r="H78" s="16">
        <f t="shared" si="6"/>
        <v>2.1617628973229219E-3</v>
      </c>
      <c r="I78" s="16">
        <f t="shared" si="7"/>
        <v>1.5978247501952033E-3</v>
      </c>
      <c r="J78" s="16">
        <f t="shared" si="8"/>
        <v>6.5792783831567197E-4</v>
      </c>
      <c r="K78" s="16">
        <f t="shared" si="9"/>
        <v>1.409845367819297E-4</v>
      </c>
    </row>
    <row r="79" spans="1:11" x14ac:dyDescent="0.3">
      <c r="A79" s="21">
        <v>8</v>
      </c>
      <c r="B79" s="7">
        <f t="shared" si="5"/>
        <v>1.1813085979782992E-2</v>
      </c>
      <c r="C79" s="10">
        <f>Iterasi1!B11</f>
        <v>5</v>
      </c>
      <c r="D79" s="10">
        <f>Iterasi1!C11</f>
        <v>3.4</v>
      </c>
      <c r="E79" s="10">
        <f>Iterasi1!D11</f>
        <v>1.5</v>
      </c>
      <c r="F79" s="10">
        <f>Iterasi1!E11</f>
        <v>0.2</v>
      </c>
      <c r="G79" s="52">
        <f>B79^Iterasi1!$H$7</f>
        <v>1.3954900036574548E-4</v>
      </c>
      <c r="H79" s="16">
        <f t="shared" si="6"/>
        <v>6.9774500182872743E-4</v>
      </c>
      <c r="I79" s="16">
        <f t="shared" si="7"/>
        <v>4.7446660124353461E-4</v>
      </c>
      <c r="J79" s="16">
        <f t="shared" si="8"/>
        <v>2.0932350054861821E-4</v>
      </c>
      <c r="K79" s="16">
        <f t="shared" si="9"/>
        <v>2.7909800073149096E-5</v>
      </c>
    </row>
    <row r="80" spans="1:11" x14ac:dyDescent="0.3">
      <c r="A80" s="21">
        <v>9</v>
      </c>
      <c r="B80" s="7">
        <f t="shared" si="5"/>
        <v>3.5203206423405617E-2</v>
      </c>
      <c r="C80" s="10">
        <f>Iterasi1!B12</f>
        <v>4.4000000000000004</v>
      </c>
      <c r="D80" s="10">
        <f>Iterasi1!C12</f>
        <v>2.9</v>
      </c>
      <c r="E80" s="10">
        <f>Iterasi1!D12</f>
        <v>1.4</v>
      </c>
      <c r="F80" s="10">
        <f>Iterasi1!E12</f>
        <v>0.2</v>
      </c>
      <c r="G80" s="52">
        <f>B80^Iterasi1!$H$7</f>
        <v>1.2392657424889065E-3</v>
      </c>
      <c r="H80" s="16">
        <f t="shared" si="6"/>
        <v>5.4527692669511891E-3</v>
      </c>
      <c r="I80" s="16">
        <f t="shared" si="7"/>
        <v>3.5938706532178287E-3</v>
      </c>
      <c r="J80" s="16">
        <f t="shared" si="8"/>
        <v>1.7349720394844691E-3</v>
      </c>
      <c r="K80" s="16">
        <f t="shared" si="9"/>
        <v>2.4785314849778132E-4</v>
      </c>
    </row>
    <row r="81" spans="1:11" x14ac:dyDescent="0.3">
      <c r="A81" s="21">
        <v>10</v>
      </c>
      <c r="B81" s="8">
        <f t="shared" si="5"/>
        <v>1.3952746205366353E-2</v>
      </c>
      <c r="C81" s="10">
        <f>Iterasi1!B13</f>
        <v>4.9000000000000004</v>
      </c>
      <c r="D81" s="10">
        <f>Iterasi1!C13</f>
        <v>3.1</v>
      </c>
      <c r="E81" s="10">
        <f>Iterasi1!D13</f>
        <v>1.5</v>
      </c>
      <c r="F81" s="10">
        <f>Iterasi1!E13</f>
        <v>0.1</v>
      </c>
      <c r="G81" s="52">
        <f>B81^Iterasi1!$H$7</f>
        <v>1.9467912667136514E-4</v>
      </c>
      <c r="H81" s="16">
        <f t="shared" si="6"/>
        <v>9.5392772068968927E-4</v>
      </c>
      <c r="I81" s="16">
        <f t="shared" si="7"/>
        <v>6.0350529268123196E-4</v>
      </c>
      <c r="J81" s="16">
        <f t="shared" si="8"/>
        <v>2.9201869000704771E-4</v>
      </c>
      <c r="K81" s="16">
        <f t="shared" si="9"/>
        <v>1.9467912667136515E-5</v>
      </c>
    </row>
    <row r="82" spans="1:11" x14ac:dyDescent="0.3">
      <c r="A82" s="21">
        <v>11</v>
      </c>
      <c r="B82" s="8">
        <f t="shared" si="5"/>
        <v>0.58204466539406041</v>
      </c>
      <c r="C82" s="11">
        <f>Iterasi1!B14</f>
        <v>6</v>
      </c>
      <c r="D82" s="11">
        <f>Iterasi1!C14</f>
        <v>2.7</v>
      </c>
      <c r="E82" s="11">
        <f>Iterasi1!D14</f>
        <v>5.0999999999999996</v>
      </c>
      <c r="F82" s="11">
        <f>Iterasi1!E14</f>
        <v>1.6</v>
      </c>
      <c r="G82" s="52">
        <f>B82^Iterasi1!$H$7</f>
        <v>0.33877599251368373</v>
      </c>
      <c r="H82" s="16">
        <f t="shared" si="6"/>
        <v>2.0326559550821024</v>
      </c>
      <c r="I82" s="16">
        <f t="shared" si="7"/>
        <v>0.91469517978694614</v>
      </c>
      <c r="J82" s="16">
        <f t="shared" si="8"/>
        <v>1.7277575618197869</v>
      </c>
      <c r="K82" s="16">
        <f t="shared" si="9"/>
        <v>0.54204158802189395</v>
      </c>
    </row>
    <row r="83" spans="1:11" x14ac:dyDescent="0.3">
      <c r="A83" s="21">
        <v>12</v>
      </c>
      <c r="B83" s="8">
        <f t="shared" si="5"/>
        <v>0.57304223910051766</v>
      </c>
      <c r="C83" s="11">
        <f>Iterasi1!B15</f>
        <v>5.4</v>
      </c>
      <c r="D83" s="11">
        <f>Iterasi1!C15</f>
        <v>3</v>
      </c>
      <c r="E83" s="11">
        <f>Iterasi1!D15</f>
        <v>4.5</v>
      </c>
      <c r="F83" s="11">
        <f>Iterasi1!E15</f>
        <v>1.5</v>
      </c>
      <c r="G83" s="52">
        <f>B83^Iterasi1!$H$7</f>
        <v>0.32837740779333485</v>
      </c>
      <c r="H83" s="16">
        <f t="shared" si="6"/>
        <v>1.7732380020840084</v>
      </c>
      <c r="I83" s="16">
        <f t="shared" si="7"/>
        <v>0.98513222338000461</v>
      </c>
      <c r="J83" s="16">
        <f t="shared" si="8"/>
        <v>1.4776983350700068</v>
      </c>
      <c r="K83" s="16">
        <f t="shared" si="9"/>
        <v>0.49256611169000231</v>
      </c>
    </row>
    <row r="84" spans="1:11" x14ac:dyDescent="0.3">
      <c r="A84" s="21">
        <v>13</v>
      </c>
      <c r="B84" s="8">
        <f t="shared" si="5"/>
        <v>0.58681009753642444</v>
      </c>
      <c r="C84" s="11">
        <f>Iterasi1!B16</f>
        <v>6</v>
      </c>
      <c r="D84" s="11">
        <f>Iterasi1!C16</f>
        <v>3.4</v>
      </c>
      <c r="E84" s="11">
        <f>Iterasi1!D16</f>
        <v>4.5</v>
      </c>
      <c r="F84" s="11">
        <f>Iterasi1!E16</f>
        <v>1.6</v>
      </c>
      <c r="G84" s="52">
        <f>B84^Iterasi1!$H$7</f>
        <v>0.34434609057070797</v>
      </c>
      <c r="H84" s="16">
        <f t="shared" si="6"/>
        <v>2.0660765434242476</v>
      </c>
      <c r="I84" s="16">
        <f t="shared" si="7"/>
        <v>1.170776707940407</v>
      </c>
      <c r="J84" s="16">
        <f t="shared" si="8"/>
        <v>1.5495574075681859</v>
      </c>
      <c r="K84" s="16">
        <f t="shared" si="9"/>
        <v>0.55095374491313276</v>
      </c>
    </row>
    <row r="85" spans="1:11" x14ac:dyDescent="0.3">
      <c r="A85" s="21">
        <v>14</v>
      </c>
      <c r="B85" s="8">
        <f t="shared" si="5"/>
        <v>0.58017667586982369</v>
      </c>
      <c r="C85" s="11">
        <f>Iterasi1!B17</f>
        <v>6.7</v>
      </c>
      <c r="D85" s="11">
        <f>Iterasi1!C17</f>
        <v>3.1</v>
      </c>
      <c r="E85" s="11">
        <f>Iterasi1!D17</f>
        <v>4.7</v>
      </c>
      <c r="F85" s="11">
        <f>Iterasi1!E17</f>
        <v>1.5</v>
      </c>
      <c r="G85" s="52">
        <f>B85^Iterasi1!$H$7</f>
        <v>0.33660497522335847</v>
      </c>
      <c r="H85" s="16">
        <f t="shared" si="6"/>
        <v>2.2552533339965017</v>
      </c>
      <c r="I85" s="16">
        <f t="shared" si="7"/>
        <v>1.0434754231924113</v>
      </c>
      <c r="J85" s="16">
        <f t="shared" si="8"/>
        <v>1.5820433835497849</v>
      </c>
      <c r="K85" s="16">
        <f t="shared" si="9"/>
        <v>0.50490746283503773</v>
      </c>
    </row>
    <row r="86" spans="1:11" x14ac:dyDescent="0.3">
      <c r="A86" s="21">
        <v>15</v>
      </c>
      <c r="B86" s="8">
        <f t="shared" si="5"/>
        <v>0.57222245468043342</v>
      </c>
      <c r="C86" s="11">
        <f>Iterasi1!B18</f>
        <v>6.3</v>
      </c>
      <c r="D86" s="11">
        <f>Iterasi1!C18</f>
        <v>2.2999999999999998</v>
      </c>
      <c r="E86" s="11">
        <f>Iterasi1!D18</f>
        <v>4.4000000000000004</v>
      </c>
      <c r="F86" s="11">
        <f>Iterasi1!E18</f>
        <v>1.3</v>
      </c>
      <c r="G86" s="52">
        <f>B86^Iterasi1!$H$7</f>
        <v>0.32743853764050068</v>
      </c>
      <c r="H86" s="16">
        <f t="shared" si="6"/>
        <v>2.0628627871351544</v>
      </c>
      <c r="I86" s="16">
        <f t="shared" si="7"/>
        <v>0.75310863657315152</v>
      </c>
      <c r="J86" s="16">
        <f t="shared" si="8"/>
        <v>1.4407295656182031</v>
      </c>
      <c r="K86" s="16">
        <f t="shared" si="9"/>
        <v>0.4256700989326509</v>
      </c>
    </row>
    <row r="87" spans="1:11" x14ac:dyDescent="0.3">
      <c r="A87" s="21">
        <v>16</v>
      </c>
      <c r="B87" s="8">
        <f t="shared" si="5"/>
        <v>0.5671171415072781</v>
      </c>
      <c r="C87" s="11">
        <f>Iterasi1!B19</f>
        <v>5.6</v>
      </c>
      <c r="D87" s="11">
        <f>Iterasi1!C19</f>
        <v>3</v>
      </c>
      <c r="E87" s="11">
        <f>Iterasi1!D19</f>
        <v>4.0999999999999996</v>
      </c>
      <c r="F87" s="11">
        <f>Iterasi1!E19</f>
        <v>1.3</v>
      </c>
      <c r="G87" s="52">
        <f>B87^Iterasi1!$H$7</f>
        <v>0.32162185219138612</v>
      </c>
      <c r="H87" s="16">
        <f t="shared" si="6"/>
        <v>1.8010823722717622</v>
      </c>
      <c r="I87" s="16">
        <f t="shared" si="7"/>
        <v>0.9648655565741584</v>
      </c>
      <c r="J87" s="16">
        <f t="shared" si="8"/>
        <v>1.318649593984683</v>
      </c>
      <c r="K87" s="16">
        <f t="shared" si="9"/>
        <v>0.41810840784880199</v>
      </c>
    </row>
    <row r="88" spans="1:11" x14ac:dyDescent="0.3">
      <c r="A88" s="21">
        <v>17</v>
      </c>
      <c r="B88" s="8">
        <f t="shared" si="5"/>
        <v>0.53956989229689944</v>
      </c>
      <c r="C88" s="11">
        <f>Iterasi1!B20</f>
        <v>5.5</v>
      </c>
      <c r="D88" s="11">
        <f>Iterasi1!C20</f>
        <v>2.5</v>
      </c>
      <c r="E88" s="11">
        <f>Iterasi1!D20</f>
        <v>4</v>
      </c>
      <c r="F88" s="11">
        <f>Iterasi1!E20</f>
        <v>1.3</v>
      </c>
      <c r="G88" s="52">
        <f>B88^Iterasi1!$H$7</f>
        <v>0.29113566867328766</v>
      </c>
      <c r="H88" s="16">
        <f t="shared" si="6"/>
        <v>1.6012461777030822</v>
      </c>
      <c r="I88" s="16">
        <f t="shared" si="7"/>
        <v>0.7278391716832191</v>
      </c>
      <c r="J88" s="16">
        <f t="shared" si="8"/>
        <v>1.1645426746931506</v>
      </c>
      <c r="K88" s="16">
        <f t="shared" si="9"/>
        <v>0.37847636927527395</v>
      </c>
    </row>
    <row r="89" spans="1:11" x14ac:dyDescent="0.3">
      <c r="A89" s="21">
        <v>18</v>
      </c>
      <c r="B89" s="8">
        <f t="shared" si="5"/>
        <v>0.56608992757668419</v>
      </c>
      <c r="C89" s="11">
        <f>Iterasi1!B21</f>
        <v>5.5</v>
      </c>
      <c r="D89" s="11">
        <f>Iterasi1!C21</f>
        <v>2.6</v>
      </c>
      <c r="E89" s="11">
        <f>Iterasi1!D21</f>
        <v>4.4000000000000004</v>
      </c>
      <c r="F89" s="11">
        <f>Iterasi1!E21</f>
        <v>1.2</v>
      </c>
      <c r="G89" s="52">
        <f>B89^Iterasi1!$H$7</f>
        <v>0.32045780610377556</v>
      </c>
      <c r="H89" s="16">
        <f t="shared" si="6"/>
        <v>1.7625179335707655</v>
      </c>
      <c r="I89" s="16">
        <f t="shared" si="7"/>
        <v>0.83319029586981652</v>
      </c>
      <c r="J89" s="16">
        <f t="shared" si="8"/>
        <v>1.4100143468566126</v>
      </c>
      <c r="K89" s="16">
        <f t="shared" si="9"/>
        <v>0.38454936732453066</v>
      </c>
    </row>
    <row r="90" spans="1:11" x14ac:dyDescent="0.3">
      <c r="A90" s="21">
        <v>19</v>
      </c>
      <c r="B90" s="8">
        <f t="shared" si="5"/>
        <v>0.59650430780049124</v>
      </c>
      <c r="C90" s="11">
        <f>Iterasi1!B22</f>
        <v>6.1</v>
      </c>
      <c r="D90" s="11">
        <f>Iterasi1!C22</f>
        <v>3</v>
      </c>
      <c r="E90" s="11">
        <f>Iterasi1!D22</f>
        <v>4.5999999999999996</v>
      </c>
      <c r="F90" s="11">
        <f>Iterasi1!E22</f>
        <v>1.4</v>
      </c>
      <c r="G90" s="52">
        <f>B90^Iterasi1!$H$7</f>
        <v>0.3558173892245432</v>
      </c>
      <c r="H90" s="16">
        <f t="shared" si="6"/>
        <v>2.1704860742697134</v>
      </c>
      <c r="I90" s="16">
        <f t="shared" si="7"/>
        <v>1.0674521676736295</v>
      </c>
      <c r="J90" s="16">
        <f t="shared" si="8"/>
        <v>1.6367599904328987</v>
      </c>
      <c r="K90" s="16">
        <f t="shared" si="9"/>
        <v>0.49814434491436044</v>
      </c>
    </row>
    <row r="91" spans="1:11" x14ac:dyDescent="0.3">
      <c r="A91" s="21">
        <v>20</v>
      </c>
      <c r="B91" s="8">
        <f t="shared" si="5"/>
        <v>0.27016440852300899</v>
      </c>
      <c r="C91" s="11">
        <f>Iterasi1!B23</f>
        <v>5.0999999999999996</v>
      </c>
      <c r="D91" s="11">
        <f>Iterasi1!C23</f>
        <v>2.5</v>
      </c>
      <c r="E91" s="11">
        <f>Iterasi1!D23</f>
        <v>3</v>
      </c>
      <c r="F91" s="11">
        <f>Iterasi1!E23</f>
        <v>1.1000000000000001</v>
      </c>
      <c r="G91" s="52">
        <f>B91^Iterasi1!$H$7</f>
        <v>7.2988807632587291E-2</v>
      </c>
      <c r="H91" s="16">
        <f t="shared" si="6"/>
        <v>0.37224291892619515</v>
      </c>
      <c r="I91" s="16">
        <f t="shared" si="7"/>
        <v>0.18247201908146823</v>
      </c>
      <c r="J91" s="16">
        <f t="shared" si="8"/>
        <v>0.21896642289776186</v>
      </c>
      <c r="K91" s="16">
        <f t="shared" si="9"/>
        <v>8.0287688395846032E-2</v>
      </c>
    </row>
    <row r="92" spans="1:11" x14ac:dyDescent="0.3">
      <c r="A92" s="21">
        <v>21</v>
      </c>
      <c r="B92" s="8">
        <f t="shared" si="5"/>
        <v>0.57188926031984899</v>
      </c>
      <c r="C92" s="11">
        <f>Iterasi1!B24</f>
        <v>5.7</v>
      </c>
      <c r="D92" s="11">
        <f>Iterasi1!C24</f>
        <v>2.8</v>
      </c>
      <c r="E92" s="11">
        <f>Iterasi1!D24</f>
        <v>4.0999999999999996</v>
      </c>
      <c r="F92" s="11">
        <f>Iterasi1!E24</f>
        <v>1.3</v>
      </c>
      <c r="G92" s="52">
        <f>B92^Iterasi1!$H$7</f>
        <v>0.32705732606918403</v>
      </c>
      <c r="H92" s="16">
        <f t="shared" si="6"/>
        <v>1.8642267585943491</v>
      </c>
      <c r="I92" s="16">
        <f t="shared" si="7"/>
        <v>0.91576051299371519</v>
      </c>
      <c r="J92" s="16">
        <f t="shared" si="8"/>
        <v>1.3409350368836543</v>
      </c>
      <c r="K92" s="16">
        <f t="shared" si="9"/>
        <v>0.42517452388993926</v>
      </c>
    </row>
    <row r="93" spans="1:11" x14ac:dyDescent="0.3">
      <c r="A93" s="21">
        <v>22</v>
      </c>
      <c r="B93" s="8">
        <f t="shared" si="5"/>
        <v>0.55743962033284811</v>
      </c>
      <c r="C93" s="10">
        <f>Iterasi1!B25</f>
        <v>6.4</v>
      </c>
      <c r="D93" s="10">
        <f>Iterasi1!C25</f>
        <v>2.8</v>
      </c>
      <c r="E93" s="10">
        <f>Iterasi1!D25</f>
        <v>5.6</v>
      </c>
      <c r="F93" s="10">
        <f>Iterasi1!E25</f>
        <v>2.1</v>
      </c>
      <c r="G93" s="52">
        <f>B93^Iterasi1!$H$7</f>
        <v>0.31073893031682986</v>
      </c>
      <c r="H93" s="16">
        <f t="shared" si="6"/>
        <v>1.9887291540277112</v>
      </c>
      <c r="I93" s="16">
        <f t="shared" si="7"/>
        <v>0.87006900488712358</v>
      </c>
      <c r="J93" s="16">
        <f t="shared" si="8"/>
        <v>1.7401380097742472</v>
      </c>
      <c r="K93" s="16">
        <f t="shared" si="9"/>
        <v>0.65255175366534279</v>
      </c>
    </row>
    <row r="94" spans="1:11" x14ac:dyDescent="0.3">
      <c r="A94" s="21">
        <v>23</v>
      </c>
      <c r="B94" s="8">
        <f t="shared" si="5"/>
        <v>0.53986460758601063</v>
      </c>
      <c r="C94" s="10">
        <f>Iterasi1!B26</f>
        <v>7.2</v>
      </c>
      <c r="D94" s="10">
        <f>Iterasi1!C26</f>
        <v>3</v>
      </c>
      <c r="E94" s="10">
        <f>Iterasi1!D26</f>
        <v>5.8</v>
      </c>
      <c r="F94" s="10">
        <f>Iterasi1!E26</f>
        <v>1.6</v>
      </c>
      <c r="G94" s="52">
        <f>B94^Iterasi1!$H$7</f>
        <v>0.29145379452399722</v>
      </c>
      <c r="H94" s="16">
        <f t="shared" si="6"/>
        <v>2.0984673205727802</v>
      </c>
      <c r="I94" s="16">
        <f t="shared" si="7"/>
        <v>0.87436138357199167</v>
      </c>
      <c r="J94" s="16">
        <f t="shared" si="8"/>
        <v>1.6904320082391839</v>
      </c>
      <c r="K94" s="16">
        <f t="shared" si="9"/>
        <v>0.46632607123839559</v>
      </c>
    </row>
    <row r="95" spans="1:11" x14ac:dyDescent="0.3">
      <c r="A95" s="21">
        <v>24</v>
      </c>
      <c r="B95" s="8">
        <f t="shared" si="5"/>
        <v>0.52590441341582761</v>
      </c>
      <c r="C95" s="10">
        <f>Iterasi1!B27</f>
        <v>7.4</v>
      </c>
      <c r="D95" s="10">
        <f>Iterasi1!C27</f>
        <v>2.8</v>
      </c>
      <c r="E95" s="10">
        <f>Iterasi1!D27</f>
        <v>6.1</v>
      </c>
      <c r="F95" s="10">
        <f>Iterasi1!E27</f>
        <v>1.9</v>
      </c>
      <c r="G95" s="52">
        <f>B95^Iterasi1!$H$7</f>
        <v>0.2765754520502457</v>
      </c>
      <c r="H95" s="16">
        <f t="shared" si="6"/>
        <v>2.0466583451718181</v>
      </c>
      <c r="I95" s="16">
        <f t="shared" si="7"/>
        <v>0.77441126574068786</v>
      </c>
      <c r="J95" s="16">
        <f t="shared" si="8"/>
        <v>1.6871102575064987</v>
      </c>
      <c r="K95" s="16">
        <f t="shared" si="9"/>
        <v>0.52549335889546678</v>
      </c>
    </row>
    <row r="96" spans="1:11" x14ac:dyDescent="0.3">
      <c r="A96" s="21">
        <v>25</v>
      </c>
      <c r="B96" s="8">
        <f t="shared" si="5"/>
        <v>0.4998909215343641</v>
      </c>
      <c r="C96" s="10">
        <f>Iterasi1!B28</f>
        <v>7.9</v>
      </c>
      <c r="D96" s="10">
        <f>Iterasi1!C28</f>
        <v>3.8</v>
      </c>
      <c r="E96" s="10">
        <f>Iterasi1!D28</f>
        <v>6.4</v>
      </c>
      <c r="F96" s="10">
        <f>Iterasi1!E28</f>
        <v>2</v>
      </c>
      <c r="G96" s="52">
        <f>B96^Iterasi1!$H$7</f>
        <v>0.24989093343247576</v>
      </c>
      <c r="H96" s="16">
        <f t="shared" si="6"/>
        <v>1.9741383741165586</v>
      </c>
      <c r="I96" s="16">
        <f t="shared" si="7"/>
        <v>0.94958554704340781</v>
      </c>
      <c r="J96" s="16">
        <f t="shared" si="8"/>
        <v>1.5993019739678449</v>
      </c>
      <c r="K96" s="16">
        <f t="shared" si="9"/>
        <v>0.49978186686495152</v>
      </c>
    </row>
    <row r="97" spans="1:11" x14ac:dyDescent="0.3">
      <c r="A97" s="21">
        <v>26</v>
      </c>
      <c r="B97" s="8">
        <f t="shared" si="5"/>
        <v>0.55518643195668027</v>
      </c>
      <c r="C97" s="10">
        <f>Iterasi1!B29</f>
        <v>6.4</v>
      </c>
      <c r="D97" s="10">
        <f>Iterasi1!C29</f>
        <v>2.8</v>
      </c>
      <c r="E97" s="10">
        <f>Iterasi1!D29</f>
        <v>5.6</v>
      </c>
      <c r="F97" s="10">
        <f>Iterasi1!E29</f>
        <v>2.2000000000000002</v>
      </c>
      <c r="G97" s="52">
        <f>B97^Iterasi1!$H$7</f>
        <v>0.30823197422878956</v>
      </c>
      <c r="H97" s="16">
        <f t="shared" si="6"/>
        <v>1.9726846350642533</v>
      </c>
      <c r="I97" s="16">
        <f t="shared" si="7"/>
        <v>0.86304952784061073</v>
      </c>
      <c r="J97" s="16">
        <f t="shared" si="8"/>
        <v>1.7260990556812215</v>
      </c>
      <c r="K97" s="16">
        <f t="shared" si="9"/>
        <v>0.67811034330333708</v>
      </c>
    </row>
    <row r="98" spans="1:11" x14ac:dyDescent="0.3">
      <c r="A98" s="21">
        <v>27</v>
      </c>
      <c r="B98" s="8">
        <f t="shared" si="5"/>
        <v>0.5828600954735399</v>
      </c>
      <c r="C98" s="10">
        <f>Iterasi1!B30</f>
        <v>6.3</v>
      </c>
      <c r="D98" s="10">
        <f>Iterasi1!C30</f>
        <v>2.8</v>
      </c>
      <c r="E98" s="10">
        <f>Iterasi1!D30</f>
        <v>5.0999999999999996</v>
      </c>
      <c r="F98" s="10">
        <f>Iterasi1!E30</f>
        <v>1.5</v>
      </c>
      <c r="G98" s="52">
        <f>B98^Iterasi1!$H$7</f>
        <v>0.33972589089542404</v>
      </c>
      <c r="H98" s="16">
        <f t="shared" si="6"/>
        <v>2.1402731126411716</v>
      </c>
      <c r="I98" s="16">
        <f t="shared" si="7"/>
        <v>0.95123249450718728</v>
      </c>
      <c r="J98" s="16">
        <f t="shared" si="8"/>
        <v>1.7326020435666625</v>
      </c>
      <c r="K98" s="16">
        <f t="shared" si="9"/>
        <v>0.50958883634313601</v>
      </c>
    </row>
    <row r="99" spans="1:11" x14ac:dyDescent="0.3">
      <c r="A99" s="21">
        <v>28</v>
      </c>
      <c r="B99" s="8">
        <f t="shared" si="5"/>
        <v>0.53478119807747471</v>
      </c>
      <c r="C99" s="11">
        <f>Iterasi1!B31</f>
        <v>6.3</v>
      </c>
      <c r="D99" s="11">
        <f>Iterasi1!C31</f>
        <v>3.3</v>
      </c>
      <c r="E99" s="11">
        <f>Iterasi1!D31</f>
        <v>6</v>
      </c>
      <c r="F99" s="11">
        <f>Iterasi1!E31</f>
        <v>2.5</v>
      </c>
      <c r="G99" s="52">
        <f>B99^Iterasi1!$H$7</f>
        <v>0.28599092981717922</v>
      </c>
      <c r="H99" s="16">
        <f t="shared" si="6"/>
        <v>1.8017428578482291</v>
      </c>
      <c r="I99" s="16">
        <f t="shared" si="7"/>
        <v>0.94377006839669142</v>
      </c>
      <c r="J99" s="16">
        <f t="shared" si="8"/>
        <v>1.7159455789030753</v>
      </c>
      <c r="K99" s="16">
        <f t="shared" si="9"/>
        <v>0.71497732454294805</v>
      </c>
    </row>
    <row r="100" spans="1:11" x14ac:dyDescent="0.3">
      <c r="A100" s="21">
        <v>29</v>
      </c>
      <c r="B100" s="8">
        <f t="shared" si="5"/>
        <v>0.57470811850670755</v>
      </c>
      <c r="C100" s="11">
        <f>Iterasi1!B32</f>
        <v>5.8</v>
      </c>
      <c r="D100" s="11">
        <f>Iterasi1!C32</f>
        <v>2.7</v>
      </c>
      <c r="E100" s="11">
        <f>Iterasi1!D32</f>
        <v>5.0999999999999996</v>
      </c>
      <c r="F100" s="11">
        <f>Iterasi1!E32</f>
        <v>1.9</v>
      </c>
      <c r="G100" s="52">
        <f>B100^Iterasi1!$H$7</f>
        <v>0.33028942147751983</v>
      </c>
      <c r="H100" s="16">
        <f t="shared" si="6"/>
        <v>1.915678644569615</v>
      </c>
      <c r="I100" s="16">
        <f t="shared" si="7"/>
        <v>0.89178143798930365</v>
      </c>
      <c r="J100" s="16">
        <f t="shared" si="8"/>
        <v>1.684476049535351</v>
      </c>
      <c r="K100" s="16">
        <f t="shared" si="9"/>
        <v>0.62754990080728767</v>
      </c>
    </row>
    <row r="101" spans="1:11" x14ac:dyDescent="0.3">
      <c r="A101" s="21">
        <v>30</v>
      </c>
      <c r="B101" s="8">
        <f t="shared" si="5"/>
        <v>0.53667057136616036</v>
      </c>
      <c r="C101" s="11">
        <f>Iterasi1!B33</f>
        <v>7.1</v>
      </c>
      <c r="D101" s="11">
        <f>Iterasi1!C33</f>
        <v>3</v>
      </c>
      <c r="E101" s="11">
        <f>Iterasi1!D33</f>
        <v>5.9</v>
      </c>
      <c r="F101" s="11">
        <f>Iterasi1!E33</f>
        <v>2.1</v>
      </c>
      <c r="G101" s="52">
        <f>B101^Iterasi1!$H$7</f>
        <v>0.28801530217048105</v>
      </c>
      <c r="H101" s="16">
        <f t="shared" si="6"/>
        <v>2.0449086454104153</v>
      </c>
      <c r="I101" s="16">
        <f t="shared" si="7"/>
        <v>0.8640459065114432</v>
      </c>
      <c r="J101" s="16">
        <f t="shared" si="8"/>
        <v>1.6992902828058383</v>
      </c>
      <c r="K101" s="16">
        <f t="shared" si="9"/>
        <v>0.60483213455801021</v>
      </c>
    </row>
    <row r="102" spans="1:11" x14ac:dyDescent="0.3">
      <c r="A102" s="58" t="s">
        <v>24</v>
      </c>
      <c r="B102" s="58"/>
      <c r="C102" s="58"/>
      <c r="D102" s="58"/>
      <c r="E102" s="58"/>
      <c r="F102" s="58"/>
      <c r="G102" s="18">
        <f>SUM(G72:G101)</f>
        <v>6.0514543475875628</v>
      </c>
      <c r="H102" s="18">
        <f>SUM(H72:H101)</f>
        <v>37.774288816581368</v>
      </c>
      <c r="I102" s="18">
        <f>SUM(I72:I101)</f>
        <v>17.561275214292483</v>
      </c>
      <c r="J102" s="18">
        <f>SUM(J72:J101)</f>
        <v>30.151923648088761</v>
      </c>
      <c r="K102" s="18">
        <f>SUM(K72:K101)</f>
        <v>9.9816809349701749</v>
      </c>
    </row>
    <row r="105" spans="1:11" x14ac:dyDescent="0.3">
      <c r="A105" t="s">
        <v>31</v>
      </c>
    </row>
    <row r="106" spans="1:11" ht="15.6" x14ac:dyDescent="0.3">
      <c r="A106" s="59" t="s">
        <v>12</v>
      </c>
      <c r="B106" s="56" t="s">
        <v>17</v>
      </c>
      <c r="C106" s="59" t="s">
        <v>18</v>
      </c>
      <c r="D106" s="59"/>
      <c r="E106" s="59"/>
      <c r="F106" s="59"/>
      <c r="G106" s="56" t="s">
        <v>32</v>
      </c>
      <c r="H106" s="56" t="s">
        <v>33</v>
      </c>
      <c r="I106" s="56" t="s">
        <v>34</v>
      </c>
      <c r="J106" s="56" t="s">
        <v>35</v>
      </c>
      <c r="K106" s="56" t="s">
        <v>36</v>
      </c>
    </row>
    <row r="107" spans="1:11" x14ac:dyDescent="0.3">
      <c r="A107" s="59"/>
      <c r="B107" s="57"/>
      <c r="C107" s="20">
        <v>1</v>
      </c>
      <c r="D107" s="20">
        <v>2</v>
      </c>
      <c r="E107" s="20">
        <v>3</v>
      </c>
      <c r="F107" s="15">
        <v>4</v>
      </c>
      <c r="G107" s="57"/>
      <c r="H107" s="57"/>
      <c r="I107" s="57"/>
      <c r="J107" s="57"/>
      <c r="K107" s="57"/>
    </row>
    <row r="108" spans="1:11" x14ac:dyDescent="0.3">
      <c r="A108" s="21">
        <v>1</v>
      </c>
      <c r="B108" s="7">
        <f t="shared" ref="B108:B137" si="10">D2</f>
        <v>6.7189616166212052E-2</v>
      </c>
      <c r="C108" s="10">
        <f>Iterasi1!B4</f>
        <v>5.0999999999999996</v>
      </c>
      <c r="D108" s="10">
        <f>Iterasi1!C4</f>
        <v>3.5</v>
      </c>
      <c r="E108" s="10">
        <f>Iterasi1!D4</f>
        <v>1.4</v>
      </c>
      <c r="F108" s="10">
        <f>Iterasi1!E4</f>
        <v>0.2</v>
      </c>
      <c r="G108" s="54">
        <f>B108^Iterasi1!$H$7</f>
        <v>4.5144445205629038E-3</v>
      </c>
      <c r="H108" s="16">
        <f>G108*C108</f>
        <v>2.3023667054870807E-2</v>
      </c>
      <c r="I108" s="16">
        <f>G108*D108</f>
        <v>1.5800555821970163E-2</v>
      </c>
      <c r="J108" s="16">
        <f>G108*E108</f>
        <v>6.3202223287880648E-3</v>
      </c>
      <c r="K108" s="16">
        <f>G108*F108</f>
        <v>9.0288890411258083E-4</v>
      </c>
    </row>
    <row r="109" spans="1:11" x14ac:dyDescent="0.3">
      <c r="A109" s="21">
        <v>2</v>
      </c>
      <c r="B109" s="7">
        <f t="shared" si="10"/>
        <v>6.9770097043209953E-2</v>
      </c>
      <c r="C109" s="10">
        <f>Iterasi1!B5</f>
        <v>4.9000000000000004</v>
      </c>
      <c r="D109" s="10">
        <f>Iterasi1!C5</f>
        <v>3</v>
      </c>
      <c r="E109" s="10">
        <f>Iterasi1!D5</f>
        <v>1.4</v>
      </c>
      <c r="F109" s="10">
        <f>Iterasi1!E5</f>
        <v>0.2</v>
      </c>
      <c r="G109" s="54">
        <f>B109^Iterasi1!$H$7</f>
        <v>4.8678664414189346E-3</v>
      </c>
      <c r="H109" s="16">
        <f t="shared" ref="H109:H137" si="11">G109*C109</f>
        <v>2.3852545562952781E-2</v>
      </c>
      <c r="I109" s="16">
        <f t="shared" ref="I109:I137" si="12">G109*D109</f>
        <v>1.4603599324256804E-2</v>
      </c>
      <c r="J109" s="16">
        <f t="shared" ref="J109:J137" si="13">G109*E109</f>
        <v>6.8150130179865081E-3</v>
      </c>
      <c r="K109" s="16">
        <f t="shared" ref="K109:K137" si="14">G109*F109</f>
        <v>9.7357328828378696E-4</v>
      </c>
    </row>
    <row r="110" spans="1:11" x14ac:dyDescent="0.3">
      <c r="A110" s="21">
        <v>3</v>
      </c>
      <c r="B110" s="7">
        <f t="shared" si="10"/>
        <v>8.0544796632799065E-2</v>
      </c>
      <c r="C110" s="10">
        <f>Iterasi1!B6</f>
        <v>4.7</v>
      </c>
      <c r="D110" s="10">
        <f>Iterasi1!C6</f>
        <v>3.2</v>
      </c>
      <c r="E110" s="10">
        <f>Iterasi1!D6</f>
        <v>1.3</v>
      </c>
      <c r="F110" s="10">
        <f>Iterasi1!E6</f>
        <v>0.2</v>
      </c>
      <c r="G110" s="54">
        <f>B110^Iterasi1!$H$7</f>
        <v>6.4874642646189596E-3</v>
      </c>
      <c r="H110" s="16">
        <f t="shared" si="11"/>
        <v>3.0491082043709112E-2</v>
      </c>
      <c r="I110" s="16">
        <f t="shared" si="12"/>
        <v>2.0759885646780673E-2</v>
      </c>
      <c r="J110" s="16">
        <f t="shared" si="13"/>
        <v>8.4337035440046476E-3</v>
      </c>
      <c r="K110" s="16">
        <f t="shared" si="14"/>
        <v>1.2974928529237921E-3</v>
      </c>
    </row>
    <row r="111" spans="1:11" x14ac:dyDescent="0.3">
      <c r="A111" s="21">
        <v>4</v>
      </c>
      <c r="B111" s="7">
        <f t="shared" si="10"/>
        <v>7.323395061537076E-2</v>
      </c>
      <c r="C111" s="10">
        <f>Iterasi1!B7</f>
        <v>4.5999999999999996</v>
      </c>
      <c r="D111" s="10">
        <f>Iterasi1!C7</f>
        <v>3.1</v>
      </c>
      <c r="E111" s="10">
        <f>Iterasi1!D7</f>
        <v>1.5</v>
      </c>
      <c r="F111" s="10">
        <f>Iterasi1!E7</f>
        <v>0.2</v>
      </c>
      <c r="G111" s="54">
        <f>B111^Iterasi1!$H$7</f>
        <v>5.3632115227345636E-3</v>
      </c>
      <c r="H111" s="16">
        <f t="shared" si="11"/>
        <v>2.467077300457899E-2</v>
      </c>
      <c r="I111" s="16">
        <f t="shared" si="12"/>
        <v>1.6625955720477148E-2</v>
      </c>
      <c r="J111" s="16">
        <f t="shared" si="13"/>
        <v>8.0448172841018455E-3</v>
      </c>
      <c r="K111" s="16">
        <f t="shared" si="14"/>
        <v>1.0726423045469128E-3</v>
      </c>
    </row>
    <row r="112" spans="1:11" x14ac:dyDescent="0.3">
      <c r="A112" s="21">
        <v>5</v>
      </c>
      <c r="B112" s="7">
        <f t="shared" si="10"/>
        <v>7.1233838622409895E-2</v>
      </c>
      <c r="C112" s="10">
        <f>Iterasi1!B8</f>
        <v>5</v>
      </c>
      <c r="D112" s="10">
        <f>Iterasi1!C8</f>
        <v>3.6</v>
      </c>
      <c r="E112" s="10">
        <f>Iterasi1!D8</f>
        <v>1.4</v>
      </c>
      <c r="F112" s="10">
        <f>Iterasi1!E8</f>
        <v>0.2</v>
      </c>
      <c r="G112" s="54">
        <f>B112^Iterasi1!$H$7</f>
        <v>5.0742597648835361E-3</v>
      </c>
      <c r="H112" s="16">
        <f t="shared" si="11"/>
        <v>2.537129882441768E-2</v>
      </c>
      <c r="I112" s="16">
        <f t="shared" si="12"/>
        <v>1.8267335153580731E-2</v>
      </c>
      <c r="J112" s="16">
        <f t="shared" si="13"/>
        <v>7.1039636708369498E-3</v>
      </c>
      <c r="K112" s="16">
        <f t="shared" si="14"/>
        <v>1.0148519529767073E-3</v>
      </c>
    </row>
    <row r="113" spans="1:11" x14ac:dyDescent="0.3">
      <c r="A113" s="21">
        <v>6</v>
      </c>
      <c r="B113" s="7">
        <f t="shared" si="10"/>
        <v>6.4538543095152612E-2</v>
      </c>
      <c r="C113" s="10">
        <f>Iterasi1!B9</f>
        <v>5.4</v>
      </c>
      <c r="D113" s="10">
        <f>Iterasi1!C9</f>
        <v>3.9</v>
      </c>
      <c r="E113" s="10">
        <f>Iterasi1!D9</f>
        <v>1.7</v>
      </c>
      <c r="F113" s="10">
        <f>Iterasi1!E9</f>
        <v>0.4</v>
      </c>
      <c r="G113" s="54">
        <f>B113^Iterasi1!$H$7</f>
        <v>4.1652235448448706E-3</v>
      </c>
      <c r="H113" s="16">
        <f t="shared" si="11"/>
        <v>2.2492207142162303E-2</v>
      </c>
      <c r="I113" s="16">
        <f t="shared" si="12"/>
        <v>1.6244371824894997E-2</v>
      </c>
      <c r="J113" s="16">
        <f t="shared" si="13"/>
        <v>7.08088002623628E-3</v>
      </c>
      <c r="K113" s="16">
        <f t="shared" si="14"/>
        <v>1.6660894179379483E-3</v>
      </c>
    </row>
    <row r="114" spans="1:11" x14ac:dyDescent="0.3">
      <c r="A114" s="21">
        <v>7</v>
      </c>
      <c r="B114" s="7">
        <f t="shared" si="10"/>
        <v>7.7260252134743135E-2</v>
      </c>
      <c r="C114" s="10">
        <f>Iterasi1!B10</f>
        <v>4.5999999999999996</v>
      </c>
      <c r="D114" s="10">
        <f>Iterasi1!C10</f>
        <v>3.4</v>
      </c>
      <c r="E114" s="10">
        <f>Iterasi1!D10</f>
        <v>1.4</v>
      </c>
      <c r="F114" s="10">
        <f>Iterasi1!E10</f>
        <v>0.3</v>
      </c>
      <c r="G114" s="54">
        <f>B114^Iterasi1!$H$7</f>
        <v>5.9691465599240809E-3</v>
      </c>
      <c r="H114" s="16">
        <f t="shared" si="11"/>
        <v>2.7458074175650771E-2</v>
      </c>
      <c r="I114" s="16">
        <f t="shared" si="12"/>
        <v>2.0295098303741873E-2</v>
      </c>
      <c r="J114" s="16">
        <f t="shared" si="13"/>
        <v>8.3568051838937129E-3</v>
      </c>
      <c r="K114" s="16">
        <f t="shared" si="14"/>
        <v>1.7907439679772242E-3</v>
      </c>
    </row>
    <row r="115" spans="1:11" x14ac:dyDescent="0.3">
      <c r="A115" s="21">
        <v>8</v>
      </c>
      <c r="B115" s="7">
        <f t="shared" si="10"/>
        <v>5.9253631736119083E-2</v>
      </c>
      <c r="C115" s="10">
        <f>Iterasi1!B11</f>
        <v>5</v>
      </c>
      <c r="D115" s="10">
        <f>Iterasi1!C11</f>
        <v>3.4</v>
      </c>
      <c r="E115" s="10">
        <f>Iterasi1!D11</f>
        <v>1.5</v>
      </c>
      <c r="F115" s="10">
        <f>Iterasi1!E11</f>
        <v>0.2</v>
      </c>
      <c r="G115" s="54">
        <f>B115^Iterasi1!$H$7</f>
        <v>3.5109928739196186E-3</v>
      </c>
      <c r="H115" s="16">
        <f t="shared" si="11"/>
        <v>1.7554964369598094E-2</v>
      </c>
      <c r="I115" s="16">
        <f t="shared" si="12"/>
        <v>1.1937375771326702E-2</v>
      </c>
      <c r="J115" s="16">
        <f t="shared" si="13"/>
        <v>5.2664893108794282E-3</v>
      </c>
      <c r="K115" s="16">
        <f t="shared" si="14"/>
        <v>7.0219857478392381E-4</v>
      </c>
    </row>
    <row r="116" spans="1:11" x14ac:dyDescent="0.3">
      <c r="A116" s="21">
        <v>9</v>
      </c>
      <c r="B116" s="7">
        <f t="shared" si="10"/>
        <v>9.3071854348921915E-2</v>
      </c>
      <c r="C116" s="10">
        <f>Iterasi1!B12</f>
        <v>4.4000000000000004</v>
      </c>
      <c r="D116" s="10">
        <f>Iterasi1!C12</f>
        <v>2.9</v>
      </c>
      <c r="E116" s="10">
        <f>Iterasi1!D12</f>
        <v>1.4</v>
      </c>
      <c r="F116" s="10">
        <f>Iterasi1!E12</f>
        <v>0.2</v>
      </c>
      <c r="G116" s="54">
        <f>B116^Iterasi1!$H$7</f>
        <v>8.6623700719469354E-3</v>
      </c>
      <c r="H116" s="16">
        <f t="shared" si="11"/>
        <v>3.8114428316566522E-2</v>
      </c>
      <c r="I116" s="16">
        <f t="shared" si="12"/>
        <v>2.5120873208646113E-2</v>
      </c>
      <c r="J116" s="16">
        <f t="shared" si="13"/>
        <v>1.2127318100725709E-2</v>
      </c>
      <c r="K116" s="16">
        <f t="shared" si="14"/>
        <v>1.7324740143893872E-3</v>
      </c>
    </row>
    <row r="117" spans="1:11" x14ac:dyDescent="0.3">
      <c r="A117" s="21">
        <v>10</v>
      </c>
      <c r="B117" s="8">
        <f t="shared" si="10"/>
        <v>6.4798646767229129E-2</v>
      </c>
      <c r="C117" s="10">
        <f>Iterasi1!B13</f>
        <v>4.9000000000000004</v>
      </c>
      <c r="D117" s="10">
        <f>Iterasi1!C13</f>
        <v>3.1</v>
      </c>
      <c r="E117" s="10">
        <f>Iterasi1!D13</f>
        <v>1.5</v>
      </c>
      <c r="F117" s="10">
        <f>Iterasi1!E13</f>
        <v>0.1</v>
      </c>
      <c r="G117" s="54">
        <f>B117^Iterasi1!$H$7</f>
        <v>4.1988646228641336E-3</v>
      </c>
      <c r="H117" s="16">
        <f t="shared" si="11"/>
        <v>2.0574436652034254E-2</v>
      </c>
      <c r="I117" s="16">
        <f t="shared" si="12"/>
        <v>1.3016480330878814E-2</v>
      </c>
      <c r="J117" s="16">
        <f t="shared" si="13"/>
        <v>6.2982969342962004E-3</v>
      </c>
      <c r="K117" s="16">
        <f t="shared" si="14"/>
        <v>4.1988646228641337E-4</v>
      </c>
    </row>
    <row r="118" spans="1:11" x14ac:dyDescent="0.3">
      <c r="A118" s="21">
        <v>11</v>
      </c>
      <c r="B118" s="8">
        <f t="shared" si="10"/>
        <v>0.41295915764906366</v>
      </c>
      <c r="C118" s="11">
        <f>Iterasi1!B14</f>
        <v>6</v>
      </c>
      <c r="D118" s="11">
        <f>Iterasi1!C14</f>
        <v>2.7</v>
      </c>
      <c r="E118" s="11">
        <f>Iterasi1!D14</f>
        <v>5.0999999999999996</v>
      </c>
      <c r="F118" s="11">
        <f>Iterasi1!E14</f>
        <v>1.6</v>
      </c>
      <c r="G118" s="54">
        <f>B118^Iterasi1!$H$7</f>
        <v>0.17053526588622422</v>
      </c>
      <c r="H118" s="16">
        <f t="shared" si="11"/>
        <v>1.0232115953173453</v>
      </c>
      <c r="I118" s="16">
        <f t="shared" si="12"/>
        <v>0.46044521789280546</v>
      </c>
      <c r="J118" s="16">
        <f t="shared" si="13"/>
        <v>0.86972985601974351</v>
      </c>
      <c r="K118" s="16">
        <f t="shared" si="14"/>
        <v>0.27285642541795879</v>
      </c>
    </row>
    <row r="119" spans="1:11" x14ac:dyDescent="0.3">
      <c r="A119" s="21">
        <v>12</v>
      </c>
      <c r="B119" s="8">
        <f t="shared" si="10"/>
        <v>0.37463059138641103</v>
      </c>
      <c r="C119" s="11">
        <f>Iterasi1!B15</f>
        <v>5.4</v>
      </c>
      <c r="D119" s="11">
        <f>Iterasi1!C15</f>
        <v>3</v>
      </c>
      <c r="E119" s="11">
        <f>Iterasi1!D15</f>
        <v>4.5</v>
      </c>
      <c r="F119" s="11">
        <f>Iterasi1!E15</f>
        <v>1.5</v>
      </c>
      <c r="G119" s="54">
        <f>B119^Iterasi1!$H$7</f>
        <v>0.14034808000253207</v>
      </c>
      <c r="H119" s="16">
        <f t="shared" si="11"/>
        <v>0.75787963201367325</v>
      </c>
      <c r="I119" s="16">
        <f t="shared" si="12"/>
        <v>0.42104424000759622</v>
      </c>
      <c r="J119" s="16">
        <f t="shared" si="13"/>
        <v>0.63156636001139432</v>
      </c>
      <c r="K119" s="16">
        <f t="shared" si="14"/>
        <v>0.21052212000379811</v>
      </c>
    </row>
    <row r="120" spans="1:11" x14ac:dyDescent="0.3">
      <c r="A120" s="21">
        <v>13</v>
      </c>
      <c r="B120" s="8">
        <f t="shared" si="10"/>
        <v>0.38650549125873335</v>
      </c>
      <c r="C120" s="11">
        <f>Iterasi1!B16</f>
        <v>6</v>
      </c>
      <c r="D120" s="11">
        <f>Iterasi1!C16</f>
        <v>3.4</v>
      </c>
      <c r="E120" s="11">
        <f>Iterasi1!D16</f>
        <v>4.5</v>
      </c>
      <c r="F120" s="11">
        <f>Iterasi1!E16</f>
        <v>1.6</v>
      </c>
      <c r="G120" s="54">
        <f>B120^Iterasi1!$H$7</f>
        <v>0.1493864947731548</v>
      </c>
      <c r="H120" s="16">
        <f t="shared" si="11"/>
        <v>0.89631896863892879</v>
      </c>
      <c r="I120" s="16">
        <f t="shared" si="12"/>
        <v>0.50791408222872625</v>
      </c>
      <c r="J120" s="16">
        <f t="shared" si="13"/>
        <v>0.67223922647919654</v>
      </c>
      <c r="K120" s="16">
        <f t="shared" si="14"/>
        <v>0.23901839163704769</v>
      </c>
    </row>
    <row r="121" spans="1:11" x14ac:dyDescent="0.3">
      <c r="A121" s="21">
        <v>14</v>
      </c>
      <c r="B121" s="8">
        <f t="shared" si="10"/>
        <v>0.40258100805469893</v>
      </c>
      <c r="C121" s="11">
        <f>Iterasi1!B17</f>
        <v>6.7</v>
      </c>
      <c r="D121" s="11">
        <f>Iterasi1!C17</f>
        <v>3.1</v>
      </c>
      <c r="E121" s="11">
        <f>Iterasi1!D17</f>
        <v>4.7</v>
      </c>
      <c r="F121" s="11">
        <f>Iterasi1!E17</f>
        <v>1.5</v>
      </c>
      <c r="G121" s="54">
        <f>B121^Iterasi1!$H$7</f>
        <v>0.16207146804633757</v>
      </c>
      <c r="H121" s="16">
        <f t="shared" si="11"/>
        <v>1.0858788359104616</v>
      </c>
      <c r="I121" s="16">
        <f t="shared" si="12"/>
        <v>0.50242155094364649</v>
      </c>
      <c r="J121" s="16">
        <f t="shared" si="13"/>
        <v>0.76173589981778655</v>
      </c>
      <c r="K121" s="16">
        <f t="shared" si="14"/>
        <v>0.24310720206950637</v>
      </c>
    </row>
    <row r="122" spans="1:11" x14ac:dyDescent="0.3">
      <c r="A122" s="21">
        <v>15</v>
      </c>
      <c r="B122" s="8">
        <f t="shared" si="10"/>
        <v>0.38661378178974709</v>
      </c>
      <c r="C122" s="11">
        <f>Iterasi1!B18</f>
        <v>6.3</v>
      </c>
      <c r="D122" s="11">
        <f>Iterasi1!C18</f>
        <v>2.2999999999999998</v>
      </c>
      <c r="E122" s="11">
        <f>Iterasi1!D18</f>
        <v>4.4000000000000004</v>
      </c>
      <c r="F122" s="11">
        <f>Iterasi1!E18</f>
        <v>1.3</v>
      </c>
      <c r="G122" s="54">
        <f>B122^Iterasi1!$H$7</f>
        <v>0.14947021626977017</v>
      </c>
      <c r="H122" s="16">
        <f t="shared" si="11"/>
        <v>0.94166236249955204</v>
      </c>
      <c r="I122" s="16">
        <f t="shared" si="12"/>
        <v>0.34378149742047137</v>
      </c>
      <c r="J122" s="16">
        <f t="shared" si="13"/>
        <v>0.65766895158698879</v>
      </c>
      <c r="K122" s="16">
        <f t="shared" si="14"/>
        <v>0.19431128115070123</v>
      </c>
    </row>
    <row r="123" spans="1:11" x14ac:dyDescent="0.3">
      <c r="A123" s="21">
        <v>16</v>
      </c>
      <c r="B123" s="8">
        <f t="shared" si="10"/>
        <v>0.3376254874080547</v>
      </c>
      <c r="C123" s="11">
        <f>Iterasi1!B19</f>
        <v>5.6</v>
      </c>
      <c r="D123" s="11">
        <f>Iterasi1!C19</f>
        <v>3</v>
      </c>
      <c r="E123" s="11">
        <f>Iterasi1!D19</f>
        <v>4.0999999999999996</v>
      </c>
      <c r="F123" s="11">
        <f>Iterasi1!E19</f>
        <v>1.3</v>
      </c>
      <c r="G123" s="54">
        <f>B123^Iterasi1!$H$7</f>
        <v>0.11399096974752651</v>
      </c>
      <c r="H123" s="16">
        <f t="shared" si="11"/>
        <v>0.63834943058614846</v>
      </c>
      <c r="I123" s="16">
        <f t="shared" si="12"/>
        <v>0.3419729092425795</v>
      </c>
      <c r="J123" s="16">
        <f t="shared" si="13"/>
        <v>0.46736297596485865</v>
      </c>
      <c r="K123" s="16">
        <f t="shared" si="14"/>
        <v>0.14818826067178448</v>
      </c>
    </row>
    <row r="124" spans="1:11" x14ac:dyDescent="0.3">
      <c r="A124" s="21">
        <v>17</v>
      </c>
      <c r="B124" s="8">
        <f t="shared" si="10"/>
        <v>0.33022942756039142</v>
      </c>
      <c r="C124" s="11">
        <f>Iterasi1!B20</f>
        <v>5.5</v>
      </c>
      <c r="D124" s="11">
        <f>Iterasi1!C20</f>
        <v>2.5</v>
      </c>
      <c r="E124" s="11">
        <f>Iterasi1!D20</f>
        <v>4</v>
      </c>
      <c r="F124" s="11">
        <f>Iterasi1!E20</f>
        <v>1.3</v>
      </c>
      <c r="G124" s="54">
        <f>B124^Iterasi1!$H$7</f>
        <v>0.10905147482686381</v>
      </c>
      <c r="H124" s="16">
        <f t="shared" si="11"/>
        <v>0.59978311154775099</v>
      </c>
      <c r="I124" s="16">
        <f t="shared" si="12"/>
        <v>0.27262868706715954</v>
      </c>
      <c r="J124" s="16">
        <f t="shared" si="13"/>
        <v>0.43620589930745524</v>
      </c>
      <c r="K124" s="16">
        <f t="shared" si="14"/>
        <v>0.14176691727492297</v>
      </c>
    </row>
    <row r="125" spans="1:11" x14ac:dyDescent="0.3">
      <c r="A125" s="21">
        <v>18</v>
      </c>
      <c r="B125" s="8">
        <f t="shared" si="10"/>
        <v>0.3649350566485341</v>
      </c>
      <c r="C125" s="11">
        <f>Iterasi1!B21</f>
        <v>5.5</v>
      </c>
      <c r="D125" s="11">
        <f>Iterasi1!C21</f>
        <v>2.6</v>
      </c>
      <c r="E125" s="11">
        <f>Iterasi1!D21</f>
        <v>4.4000000000000004</v>
      </c>
      <c r="F125" s="11">
        <f>Iterasi1!E21</f>
        <v>1.2</v>
      </c>
      <c r="G125" s="54">
        <f>B125^Iterasi1!$H$7</f>
        <v>0.13317759557106879</v>
      </c>
      <c r="H125" s="16">
        <f t="shared" si="11"/>
        <v>0.73247677564087832</v>
      </c>
      <c r="I125" s="16">
        <f t="shared" si="12"/>
        <v>0.34626174848477886</v>
      </c>
      <c r="J125" s="16">
        <f t="shared" si="13"/>
        <v>0.58598142051270274</v>
      </c>
      <c r="K125" s="16">
        <f t="shared" si="14"/>
        <v>0.15981311468528253</v>
      </c>
    </row>
    <row r="126" spans="1:11" x14ac:dyDescent="0.3">
      <c r="A126" s="21">
        <v>19</v>
      </c>
      <c r="B126" s="8">
        <f t="shared" si="10"/>
        <v>0.39484477169113752</v>
      </c>
      <c r="C126" s="11">
        <f>Iterasi1!B22</f>
        <v>6.1</v>
      </c>
      <c r="D126" s="11">
        <f>Iterasi1!C22</f>
        <v>3</v>
      </c>
      <c r="E126" s="11">
        <f>Iterasi1!D22</f>
        <v>4.5999999999999996</v>
      </c>
      <c r="F126" s="11">
        <f>Iterasi1!E22</f>
        <v>1.4</v>
      </c>
      <c r="G126" s="54">
        <f>B126^Iterasi1!$H$7</f>
        <v>0.15590239373182652</v>
      </c>
      <c r="H126" s="16">
        <f t="shared" si="11"/>
        <v>0.9510046017641417</v>
      </c>
      <c r="I126" s="16">
        <f t="shared" si="12"/>
        <v>0.46770718119547955</v>
      </c>
      <c r="J126" s="16">
        <f t="shared" si="13"/>
        <v>0.7171510111664019</v>
      </c>
      <c r="K126" s="16">
        <f t="shared" si="14"/>
        <v>0.21826335122455712</v>
      </c>
    </row>
    <row r="127" spans="1:11" x14ac:dyDescent="0.3">
      <c r="A127" s="21">
        <v>20</v>
      </c>
      <c r="B127" s="8">
        <f t="shared" si="10"/>
        <v>0.13862448663738158</v>
      </c>
      <c r="C127" s="11">
        <f>Iterasi1!B23</f>
        <v>5.0999999999999996</v>
      </c>
      <c r="D127" s="11">
        <f>Iterasi1!C23</f>
        <v>2.5</v>
      </c>
      <c r="E127" s="11">
        <f>Iterasi1!D23</f>
        <v>3</v>
      </c>
      <c r="F127" s="11">
        <f>Iterasi1!E23</f>
        <v>1.1000000000000001</v>
      </c>
      <c r="G127" s="54">
        <f>B127^Iterasi1!$H$7</f>
        <v>1.9216748295477586E-2</v>
      </c>
      <c r="H127" s="16">
        <f t="shared" si="11"/>
        <v>9.8005416306935683E-2</v>
      </c>
      <c r="I127" s="16">
        <f t="shared" si="12"/>
        <v>4.8041870738693968E-2</v>
      </c>
      <c r="J127" s="16">
        <f t="shared" si="13"/>
        <v>5.7650244886432757E-2</v>
      </c>
      <c r="K127" s="16">
        <f t="shared" si="14"/>
        <v>2.1138423125025344E-2</v>
      </c>
    </row>
    <row r="128" spans="1:11" x14ac:dyDescent="0.3">
      <c r="A128" s="21">
        <v>21</v>
      </c>
      <c r="B128" s="8">
        <f t="shared" si="10"/>
        <v>0.34498000510168031</v>
      </c>
      <c r="C128" s="11">
        <f>Iterasi1!B24</f>
        <v>5.7</v>
      </c>
      <c r="D128" s="11">
        <f>Iterasi1!C24</f>
        <v>2.8</v>
      </c>
      <c r="E128" s="11">
        <f>Iterasi1!D24</f>
        <v>4.0999999999999996</v>
      </c>
      <c r="F128" s="11">
        <f>Iterasi1!E24</f>
        <v>1.3</v>
      </c>
      <c r="G128" s="54">
        <f>B128^Iterasi1!$H$7</f>
        <v>0.11901120391995537</v>
      </c>
      <c r="H128" s="16">
        <f t="shared" si="11"/>
        <v>0.67836386234374568</v>
      </c>
      <c r="I128" s="16">
        <f t="shared" si="12"/>
        <v>0.33323137097587502</v>
      </c>
      <c r="J128" s="16">
        <f t="shared" si="13"/>
        <v>0.48794593607181697</v>
      </c>
      <c r="K128" s="16">
        <f t="shared" si="14"/>
        <v>0.15471456509594197</v>
      </c>
    </row>
    <row r="129" spans="1:11" x14ac:dyDescent="0.3">
      <c r="A129" s="21">
        <v>22</v>
      </c>
      <c r="B129" s="8">
        <f t="shared" si="10"/>
        <v>0.41902821031842236</v>
      </c>
      <c r="C129" s="10">
        <f>Iterasi1!B25</f>
        <v>6.4</v>
      </c>
      <c r="D129" s="10">
        <f>Iterasi1!C25</f>
        <v>2.8</v>
      </c>
      <c r="E129" s="10">
        <f>Iterasi1!D25</f>
        <v>5.6</v>
      </c>
      <c r="F129" s="10">
        <f>Iterasi1!E25</f>
        <v>2.1</v>
      </c>
      <c r="G129" s="54">
        <f>B129^Iterasi1!$H$7</f>
        <v>0.17558464104266</v>
      </c>
      <c r="H129" s="16">
        <f t="shared" si="11"/>
        <v>1.1237417026730241</v>
      </c>
      <c r="I129" s="16">
        <f t="shared" si="12"/>
        <v>0.49163699491944796</v>
      </c>
      <c r="J129" s="16">
        <f t="shared" si="13"/>
        <v>0.98327398983889591</v>
      </c>
      <c r="K129" s="16">
        <f t="shared" si="14"/>
        <v>0.36872774618958604</v>
      </c>
    </row>
    <row r="130" spans="1:11" x14ac:dyDescent="0.3">
      <c r="A130" s="21">
        <v>23</v>
      </c>
      <c r="B130" s="8">
        <f t="shared" si="10"/>
        <v>0.41368504254135186</v>
      </c>
      <c r="C130" s="10">
        <f>Iterasi1!B26</f>
        <v>7.2</v>
      </c>
      <c r="D130" s="10">
        <f>Iterasi1!C26</f>
        <v>3</v>
      </c>
      <c r="E130" s="10">
        <f>Iterasi1!D26</f>
        <v>5.8</v>
      </c>
      <c r="F130" s="10">
        <f>Iterasi1!E26</f>
        <v>1.6</v>
      </c>
      <c r="G130" s="54">
        <f>B130^Iterasi1!$H$7</f>
        <v>0.17113531442244009</v>
      </c>
      <c r="H130" s="16">
        <f t="shared" si="11"/>
        <v>1.2321742638415687</v>
      </c>
      <c r="I130" s="16">
        <f t="shared" si="12"/>
        <v>0.51340594326732025</v>
      </c>
      <c r="J130" s="16">
        <f t="shared" si="13"/>
        <v>0.99258482365015255</v>
      </c>
      <c r="K130" s="16">
        <f t="shared" si="14"/>
        <v>0.27381650307590416</v>
      </c>
    </row>
    <row r="131" spans="1:11" x14ac:dyDescent="0.3">
      <c r="A131" s="21">
        <v>24</v>
      </c>
      <c r="B131" s="8">
        <f t="shared" si="10"/>
        <v>0.41284762316269646</v>
      </c>
      <c r="C131" s="10">
        <f>Iterasi1!B27</f>
        <v>7.4</v>
      </c>
      <c r="D131" s="10">
        <f>Iterasi1!C27</f>
        <v>2.8</v>
      </c>
      <c r="E131" s="10">
        <f>Iterasi1!D27</f>
        <v>6.1</v>
      </c>
      <c r="F131" s="10">
        <f>Iterasi1!E27</f>
        <v>1.9</v>
      </c>
      <c r="G131" s="54">
        <f>B131^Iterasi1!$H$7</f>
        <v>0.17044315995108783</v>
      </c>
      <c r="H131" s="16">
        <f t="shared" si="11"/>
        <v>1.26127938363805</v>
      </c>
      <c r="I131" s="16">
        <f t="shared" si="12"/>
        <v>0.47724084786304588</v>
      </c>
      <c r="J131" s="16">
        <f t="shared" si="13"/>
        <v>1.0397032757016358</v>
      </c>
      <c r="K131" s="16">
        <f t="shared" si="14"/>
        <v>0.32384200390706686</v>
      </c>
    </row>
    <row r="132" spans="1:11" x14ac:dyDescent="0.3">
      <c r="A132" s="21">
        <v>25</v>
      </c>
      <c r="B132" s="8">
        <f t="shared" si="10"/>
        <v>0.40306800149673577</v>
      </c>
      <c r="C132" s="10">
        <f>Iterasi1!B28</f>
        <v>7.9</v>
      </c>
      <c r="D132" s="10">
        <f>Iterasi1!C28</f>
        <v>3.8</v>
      </c>
      <c r="E132" s="10">
        <f>Iterasi1!D28</f>
        <v>6.4</v>
      </c>
      <c r="F132" s="10">
        <f>Iterasi1!E28</f>
        <v>2</v>
      </c>
      <c r="G132" s="54">
        <f>B132^Iterasi1!$H$7</f>
        <v>0.1624638138305726</v>
      </c>
      <c r="H132" s="16">
        <f t="shared" si="11"/>
        <v>1.2834641292615236</v>
      </c>
      <c r="I132" s="16">
        <f t="shared" si="12"/>
        <v>0.61736249255617581</v>
      </c>
      <c r="J132" s="16">
        <f t="shared" si="13"/>
        <v>1.0397684085156647</v>
      </c>
      <c r="K132" s="16">
        <f t="shared" si="14"/>
        <v>0.32492762766114519</v>
      </c>
    </row>
    <row r="133" spans="1:11" x14ac:dyDescent="0.3">
      <c r="A133" s="21">
        <v>26</v>
      </c>
      <c r="B133" s="8">
        <f t="shared" si="10"/>
        <v>0.41870439069694237</v>
      </c>
      <c r="C133" s="10">
        <f>Iterasi1!B29</f>
        <v>6.4</v>
      </c>
      <c r="D133" s="10">
        <f>Iterasi1!C29</f>
        <v>2.8</v>
      </c>
      <c r="E133" s="10">
        <f>Iterasi1!D29</f>
        <v>5.6</v>
      </c>
      <c r="F133" s="10">
        <f>Iterasi1!E29</f>
        <v>2.2000000000000002</v>
      </c>
      <c r="G133" s="54">
        <f>B133^Iterasi1!$H$7</f>
        <v>0.17531336678889775</v>
      </c>
      <c r="H133" s="16">
        <f t="shared" si="11"/>
        <v>1.1220055474489457</v>
      </c>
      <c r="I133" s="16">
        <f t="shared" si="12"/>
        <v>0.49087742700891368</v>
      </c>
      <c r="J133" s="16">
        <f t="shared" si="13"/>
        <v>0.98175485401782736</v>
      </c>
      <c r="K133" s="16">
        <f t="shared" si="14"/>
        <v>0.38568940693557507</v>
      </c>
    </row>
    <row r="134" spans="1:11" x14ac:dyDescent="0.3">
      <c r="A134" s="21">
        <v>27</v>
      </c>
      <c r="B134" s="8">
        <f t="shared" si="10"/>
        <v>0.4136709465485876</v>
      </c>
      <c r="C134" s="10">
        <f>Iterasi1!B30</f>
        <v>6.3</v>
      </c>
      <c r="D134" s="10">
        <f>Iterasi1!C30</f>
        <v>2.8</v>
      </c>
      <c r="E134" s="10">
        <f>Iterasi1!D30</f>
        <v>5.0999999999999996</v>
      </c>
      <c r="F134" s="10">
        <f>Iterasi1!E30</f>
        <v>1.5</v>
      </c>
      <c r="G134" s="54">
        <f>B134^Iterasi1!$H$7</f>
        <v>0.17112365201840443</v>
      </c>
      <c r="H134" s="16">
        <f t="shared" si="11"/>
        <v>1.0780790077159479</v>
      </c>
      <c r="I134" s="16">
        <f t="shared" si="12"/>
        <v>0.47914622565153236</v>
      </c>
      <c r="J134" s="16">
        <f t="shared" si="13"/>
        <v>0.87273062529386258</v>
      </c>
      <c r="K134" s="16">
        <f t="shared" si="14"/>
        <v>0.25668547802760666</v>
      </c>
    </row>
    <row r="135" spans="1:11" x14ac:dyDescent="0.3">
      <c r="A135" s="21">
        <v>28</v>
      </c>
      <c r="B135" s="8">
        <f t="shared" si="10"/>
        <v>0.41477293718094432</v>
      </c>
      <c r="C135" s="11">
        <f>Iterasi1!B31</f>
        <v>6.3</v>
      </c>
      <c r="D135" s="11">
        <f>Iterasi1!C31</f>
        <v>3.3</v>
      </c>
      <c r="E135" s="11">
        <f>Iterasi1!D31</f>
        <v>6</v>
      </c>
      <c r="F135" s="11">
        <f>Iterasi1!E31</f>
        <v>2.5</v>
      </c>
      <c r="G135" s="54">
        <f>B135^Iterasi1!$H$7</f>
        <v>0.17203658941770758</v>
      </c>
      <c r="H135" s="16">
        <f t="shared" si="11"/>
        <v>1.0838305133315578</v>
      </c>
      <c r="I135" s="16">
        <f t="shared" si="12"/>
        <v>0.56772074507843495</v>
      </c>
      <c r="J135" s="16">
        <f t="shared" si="13"/>
        <v>1.0322195365062454</v>
      </c>
      <c r="K135" s="16">
        <f t="shared" si="14"/>
        <v>0.43009147354426897</v>
      </c>
    </row>
    <row r="136" spans="1:11" x14ac:dyDescent="0.3">
      <c r="A136" s="21">
        <v>29</v>
      </c>
      <c r="B136" s="8">
        <f t="shared" si="10"/>
        <v>0.41236640579161055</v>
      </c>
      <c r="C136" s="11">
        <f>Iterasi1!B32</f>
        <v>5.8</v>
      </c>
      <c r="D136" s="11">
        <f>Iterasi1!C32</f>
        <v>2.7</v>
      </c>
      <c r="E136" s="11">
        <f>Iterasi1!D32</f>
        <v>5.0999999999999996</v>
      </c>
      <c r="F136" s="11">
        <f>Iterasi1!E32</f>
        <v>1.9</v>
      </c>
      <c r="G136" s="54">
        <f>B136^Iterasi1!$H$7</f>
        <v>0.17004605262549122</v>
      </c>
      <c r="H136" s="16">
        <f t="shared" si="11"/>
        <v>0.98626710522784899</v>
      </c>
      <c r="I136" s="16">
        <f t="shared" si="12"/>
        <v>0.4591243420888263</v>
      </c>
      <c r="J136" s="16">
        <f t="shared" si="13"/>
        <v>0.86723486839000519</v>
      </c>
      <c r="K136" s="16">
        <f t="shared" si="14"/>
        <v>0.32308749998843328</v>
      </c>
    </row>
    <row r="137" spans="1:11" x14ac:dyDescent="0.3">
      <c r="A137" s="21">
        <v>30</v>
      </c>
      <c r="B137" s="8">
        <f t="shared" si="10"/>
        <v>0.41528903451878701</v>
      </c>
      <c r="C137" s="11">
        <f>Iterasi1!B33</f>
        <v>7.1</v>
      </c>
      <c r="D137" s="11">
        <f>Iterasi1!C33</f>
        <v>3</v>
      </c>
      <c r="E137" s="11">
        <f>Iterasi1!D33</f>
        <v>5.9</v>
      </c>
      <c r="F137" s="11">
        <f>Iterasi1!E33</f>
        <v>2.1</v>
      </c>
      <c r="G137" s="54">
        <f>B137^Iterasi1!$H$7</f>
        <v>0.17246498219154627</v>
      </c>
      <c r="H137" s="16">
        <f t="shared" si="11"/>
        <v>1.2245013735599783</v>
      </c>
      <c r="I137" s="16">
        <f t="shared" si="12"/>
        <v>0.5173949465746388</v>
      </c>
      <c r="J137" s="16">
        <f t="shared" si="13"/>
        <v>1.0175433949301231</v>
      </c>
      <c r="K137" s="16">
        <f t="shared" si="14"/>
        <v>0.36217646260224717</v>
      </c>
    </row>
    <row r="138" spans="1:11" x14ac:dyDescent="0.3">
      <c r="A138" s="58" t="s">
        <v>24</v>
      </c>
      <c r="B138" s="58"/>
      <c r="C138" s="58"/>
      <c r="D138" s="58"/>
      <c r="E138" s="58"/>
      <c r="F138" s="58"/>
      <c r="G138" s="18">
        <f>SUM(G108:G137)</f>
        <v>3.0155873275472631</v>
      </c>
      <c r="H138" s="18">
        <f>SUM(H108:H137)</f>
        <v>19.051881096414547</v>
      </c>
      <c r="I138" s="18">
        <f>SUM(I108:I137)</f>
        <v>8.8320318523127028</v>
      </c>
      <c r="J138" s="18">
        <f>SUM(J108:J137)</f>
        <v>15.247899068070939</v>
      </c>
      <c r="K138" s="18">
        <f>SUM(K108:K137)</f>
        <v>5.0643170960285779</v>
      </c>
    </row>
    <row r="141" spans="1:11" x14ac:dyDescent="0.3">
      <c r="A141" t="s">
        <v>37</v>
      </c>
    </row>
    <row r="142" spans="1:11" ht="15.6" x14ac:dyDescent="0.3">
      <c r="A142" s="21" t="s">
        <v>38</v>
      </c>
      <c r="B142" s="21">
        <v>1</v>
      </c>
      <c r="C142" s="21">
        <v>2</v>
      </c>
      <c r="D142" s="21">
        <v>3</v>
      </c>
      <c r="E142" s="9">
        <v>4</v>
      </c>
    </row>
    <row r="143" spans="1:11" x14ac:dyDescent="0.3">
      <c r="A143" s="2">
        <v>1</v>
      </c>
      <c r="B143" s="23">
        <f>H66/G66</f>
        <v>4.883149219666203</v>
      </c>
      <c r="C143" s="23">
        <f>I66/G66</f>
        <v>3.2750475695367651</v>
      </c>
      <c r="D143" s="23">
        <f>J66/G66</f>
        <v>1.5383587215301617</v>
      </c>
      <c r="E143" s="23">
        <f>K66/G66</f>
        <v>0.26469196131750583</v>
      </c>
    </row>
    <row r="144" spans="1:11" x14ac:dyDescent="0.3">
      <c r="A144" s="2">
        <v>2</v>
      </c>
      <c r="B144" s="23">
        <f>H102/G102</f>
        <v>6.2421835557001675</v>
      </c>
      <c r="C144" s="23">
        <f>I102/G102</f>
        <v>2.9019925137984983</v>
      </c>
      <c r="D144" s="23">
        <f>J102/G102</f>
        <v>4.982591277435473</v>
      </c>
      <c r="E144" s="23">
        <f>K102/G102</f>
        <v>1.6494681049604898</v>
      </c>
    </row>
    <row r="145" spans="1:8" x14ac:dyDescent="0.3">
      <c r="A145" s="2">
        <v>3</v>
      </c>
      <c r="B145" s="23">
        <f>H138/G138</f>
        <v>6.317801153485564</v>
      </c>
      <c r="C145" s="23">
        <f>I138/G138</f>
        <v>2.9287932641288363</v>
      </c>
      <c r="D145" s="23">
        <f>J138/G138</f>
        <v>5.0563613027492273</v>
      </c>
      <c r="E145" s="23">
        <f>K138/G138</f>
        <v>1.6793800165447887</v>
      </c>
    </row>
    <row r="146" spans="1:8" x14ac:dyDescent="0.3">
      <c r="A146" s="26"/>
      <c r="B146" s="27"/>
      <c r="C146" s="27"/>
      <c r="D146" s="27"/>
      <c r="E146" s="27"/>
    </row>
    <row r="148" spans="1:8" x14ac:dyDescent="0.3">
      <c r="A148" t="s">
        <v>16</v>
      </c>
    </row>
    <row r="149" spans="1:8" ht="16.8" x14ac:dyDescent="0.35">
      <c r="A149" s="21" t="s">
        <v>12</v>
      </c>
      <c r="B149" s="21" t="s">
        <v>39</v>
      </c>
      <c r="C149" s="21" t="s">
        <v>40</v>
      </c>
      <c r="D149" s="21" t="s">
        <v>41</v>
      </c>
      <c r="E149" s="21" t="s">
        <v>43</v>
      </c>
      <c r="F149" s="25" t="s">
        <v>42</v>
      </c>
      <c r="G149" s="2" t="s">
        <v>19</v>
      </c>
      <c r="H149" s="2" t="s">
        <v>44</v>
      </c>
    </row>
    <row r="150" spans="1:8" x14ac:dyDescent="0.3">
      <c r="A150" s="21">
        <v>1</v>
      </c>
      <c r="B150" s="31">
        <f>(C36-$B$143)^2</f>
        <v>4.7024260931376537E-2</v>
      </c>
      <c r="C150" s="31">
        <f>(D36-$C$143)^2</f>
        <v>5.0603595971316521E-2</v>
      </c>
      <c r="D150" s="31">
        <f>(E36-$D$143)^2</f>
        <v>1.9143135823460864E-2</v>
      </c>
      <c r="E150" s="32">
        <f>(F36-$E$143)^2</f>
        <v>4.1850498591056691E-3</v>
      </c>
      <c r="F150" s="22">
        <f>SUM(B150:E150)</f>
        <v>0.12095604258525959</v>
      </c>
      <c r="G150" s="51">
        <f t="shared" ref="G150:G179" si="15">G36</f>
        <v>0.8348845204607942</v>
      </c>
      <c r="H150" s="16">
        <f>F150*G150</f>
        <v>0.10098432761062985</v>
      </c>
    </row>
    <row r="151" spans="1:8" x14ac:dyDescent="0.3">
      <c r="A151" s="21">
        <v>2</v>
      </c>
      <c r="B151" s="31">
        <f t="shared" ref="B151:B179" si="16">(C37-$B$143)^2</f>
        <v>2.8394879785789283E-4</v>
      </c>
      <c r="C151" s="31">
        <f t="shared" ref="C151:C179" si="17">(D37-$C$143)^2</f>
        <v>7.5651165508081653E-2</v>
      </c>
      <c r="D151" s="31">
        <f t="shared" ref="D151:D179" si="18">(E37-$D$143)^2</f>
        <v>1.9143135823460864E-2</v>
      </c>
      <c r="E151" s="32">
        <f t="shared" ref="E151:E179" si="19">(F37-$E$143)^2</f>
        <v>4.1850498591056691E-3</v>
      </c>
      <c r="F151" s="22">
        <f t="shared" ref="F151:F179" si="20">SUM(B151:E151)</f>
        <v>9.9263299988506082E-2</v>
      </c>
      <c r="G151" s="51">
        <f t="shared" si="15"/>
        <v>0.83372124024948679</v>
      </c>
      <c r="H151" s="16">
        <f t="shared" ref="H151:H178" si="21">F151*G151</f>
        <v>8.2757921577674157E-2</v>
      </c>
    </row>
    <row r="152" spans="1:8" x14ac:dyDescent="0.3">
      <c r="A152" s="21">
        <v>3</v>
      </c>
      <c r="B152" s="31">
        <f t="shared" si="16"/>
        <v>3.3543636664339002E-2</v>
      </c>
      <c r="C152" s="31">
        <f t="shared" si="17"/>
        <v>5.6321376933755702E-3</v>
      </c>
      <c r="D152" s="31">
        <f t="shared" si="18"/>
        <v>5.6814880129493164E-2</v>
      </c>
      <c r="E152" s="32">
        <f t="shared" si="19"/>
        <v>4.1850498591056691E-3</v>
      </c>
      <c r="F152" s="22">
        <f t="shared" si="20"/>
        <v>0.1001757043463134</v>
      </c>
      <c r="G152" s="51">
        <f t="shared" si="15"/>
        <v>0.80476446717229499</v>
      </c>
      <c r="H152" s="16">
        <f t="shared" si="21"/>
        <v>8.061784733187026E-2</v>
      </c>
    </row>
    <row r="153" spans="1:8" x14ac:dyDescent="0.3">
      <c r="A153" s="21">
        <v>4</v>
      </c>
      <c r="B153" s="31">
        <f t="shared" si="16"/>
        <v>8.0173480597579866E-2</v>
      </c>
      <c r="C153" s="31">
        <f t="shared" si="17"/>
        <v>3.0641651600728591E-2</v>
      </c>
      <c r="D153" s="31">
        <f t="shared" si="18"/>
        <v>1.4713915174284931E-3</v>
      </c>
      <c r="E153" s="32">
        <f t="shared" si="19"/>
        <v>4.1850498591056691E-3</v>
      </c>
      <c r="F153" s="22">
        <f t="shared" si="20"/>
        <v>0.11647157357484263</v>
      </c>
      <c r="G153" s="51">
        <f t="shared" si="15"/>
        <v>0.82424771831738153</v>
      </c>
      <c r="H153" s="16">
        <f t="shared" si="21"/>
        <v>9.6001428767899064E-2</v>
      </c>
    </row>
    <row r="154" spans="1:8" x14ac:dyDescent="0.3">
      <c r="A154" s="21">
        <v>5</v>
      </c>
      <c r="B154" s="31">
        <f t="shared" si="16"/>
        <v>1.3654104864617288E-2</v>
      </c>
      <c r="C154" s="31">
        <f t="shared" si="17"/>
        <v>0.10559408206396355</v>
      </c>
      <c r="D154" s="31">
        <f t="shared" si="18"/>
        <v>1.9143135823460864E-2</v>
      </c>
      <c r="E154" s="32">
        <f t="shared" si="19"/>
        <v>4.1850498591056691E-3</v>
      </c>
      <c r="F154" s="22">
        <f t="shared" si="20"/>
        <v>0.14257637261114736</v>
      </c>
      <c r="G154" s="51">
        <f t="shared" si="15"/>
        <v>0.82279380061249585</v>
      </c>
      <c r="H154" s="16">
        <f t="shared" si="21"/>
        <v>0.1173109554982693</v>
      </c>
    </row>
    <row r="155" spans="1:8" x14ac:dyDescent="0.3">
      <c r="A155" s="21">
        <v>6</v>
      </c>
      <c r="B155" s="31">
        <f t="shared" si="16"/>
        <v>0.26713472913165526</v>
      </c>
      <c r="C155" s="31">
        <f t="shared" si="17"/>
        <v>0.39056554034190433</v>
      </c>
      <c r="D155" s="31">
        <f t="shared" si="18"/>
        <v>2.6127902905363785E-2</v>
      </c>
      <c r="E155" s="32">
        <f t="shared" si="19"/>
        <v>1.8308265332103345E-2</v>
      </c>
      <c r="F155" s="22">
        <f t="shared" si="20"/>
        <v>0.70213643771102685</v>
      </c>
      <c r="G155" s="51">
        <f t="shared" si="15"/>
        <v>0.79562736134108647</v>
      </c>
      <c r="H155" s="16">
        <f t="shared" si="21"/>
        <v>0.55863896123745438</v>
      </c>
    </row>
    <row r="156" spans="1:8" x14ac:dyDescent="0.3">
      <c r="A156" s="21">
        <v>7</v>
      </c>
      <c r="B156" s="31">
        <f t="shared" si="16"/>
        <v>8.0173480597579866E-2</v>
      </c>
      <c r="C156" s="31">
        <f t="shared" si="17"/>
        <v>1.5613109878669524E-2</v>
      </c>
      <c r="D156" s="31">
        <f t="shared" si="18"/>
        <v>1.9143135823460864E-2</v>
      </c>
      <c r="E156" s="32">
        <f t="shared" si="19"/>
        <v>1.2466575956045038E-3</v>
      </c>
      <c r="F156" s="22">
        <f t="shared" si="20"/>
        <v>0.11617638389531476</v>
      </c>
      <c r="G156" s="51">
        <f t="shared" si="15"/>
        <v>0.81191174259477228</v>
      </c>
      <c r="H156" s="16">
        <f t="shared" si="21"/>
        <v>9.4324970296804242E-2</v>
      </c>
    </row>
    <row r="157" spans="1:8" x14ac:dyDescent="0.3">
      <c r="A157" s="21">
        <v>8</v>
      </c>
      <c r="B157" s="31">
        <f t="shared" si="16"/>
        <v>1.3654104864617288E-2</v>
      </c>
      <c r="C157" s="31">
        <f t="shared" si="17"/>
        <v>1.5613109878669524E-2</v>
      </c>
      <c r="D157" s="31">
        <f t="shared" si="18"/>
        <v>1.4713915174284931E-3</v>
      </c>
      <c r="E157" s="32">
        <f t="shared" si="19"/>
        <v>4.1850498591056691E-3</v>
      </c>
      <c r="F157" s="22">
        <f t="shared" si="20"/>
        <v>3.4923656119820977E-2</v>
      </c>
      <c r="G157" s="51">
        <f t="shared" si="15"/>
        <v>0.86291704293510774</v>
      </c>
      <c r="H157" s="16">
        <f t="shared" si="21"/>
        <v>3.0136218067398496E-2</v>
      </c>
    </row>
    <row r="158" spans="1:8" x14ac:dyDescent="0.3">
      <c r="A158" s="21">
        <v>9</v>
      </c>
      <c r="B158" s="31">
        <f t="shared" si="16"/>
        <v>0.23343316846406051</v>
      </c>
      <c r="C158" s="31">
        <f t="shared" si="17"/>
        <v>0.14066067941543473</v>
      </c>
      <c r="D158" s="31">
        <f t="shared" si="18"/>
        <v>1.9143135823460864E-2</v>
      </c>
      <c r="E158" s="32">
        <f t="shared" si="19"/>
        <v>4.1850498591056691E-3</v>
      </c>
      <c r="F158" s="22">
        <f t="shared" si="20"/>
        <v>0.39742203356206179</v>
      </c>
      <c r="G158" s="51">
        <f t="shared" si="15"/>
        <v>0.75990436967148922</v>
      </c>
      <c r="H158" s="16">
        <f t="shared" si="21"/>
        <v>0.30200273990754001</v>
      </c>
    </row>
    <row r="159" spans="1:8" x14ac:dyDescent="0.3">
      <c r="A159" s="21">
        <v>10</v>
      </c>
      <c r="B159" s="31">
        <f t="shared" si="16"/>
        <v>2.8394879785789283E-4</v>
      </c>
      <c r="C159" s="31">
        <f t="shared" si="17"/>
        <v>3.0641651600728591E-2</v>
      </c>
      <c r="D159" s="31">
        <f t="shared" si="18"/>
        <v>1.4713915174284931E-3</v>
      </c>
      <c r="E159" s="32">
        <f t="shared" si="19"/>
        <v>2.7123442122606835E-2</v>
      </c>
      <c r="F159" s="22">
        <f t="shared" si="20"/>
        <v>5.9520434038621811E-2</v>
      </c>
      <c r="G159" s="51">
        <f t="shared" si="15"/>
        <v>0.84869899594993325</v>
      </c>
      <c r="H159" s="16">
        <f t="shared" si="21"/>
        <v>5.0514932607082563E-2</v>
      </c>
    </row>
    <row r="160" spans="1:8" x14ac:dyDescent="0.3">
      <c r="A160" s="21">
        <v>11</v>
      </c>
      <c r="B160" s="31">
        <f t="shared" si="16"/>
        <v>1.2473556655322113</v>
      </c>
      <c r="C160" s="31">
        <f t="shared" si="17"/>
        <v>0.33067970723014051</v>
      </c>
      <c r="D160" s="31">
        <f t="shared" si="18"/>
        <v>12.685288596500262</v>
      </c>
      <c r="E160" s="32">
        <f t="shared" si="19"/>
        <v>1.7830475581700895</v>
      </c>
      <c r="F160" s="22">
        <f t="shared" si="20"/>
        <v>16.046371527432704</v>
      </c>
      <c r="G160" s="51">
        <f t="shared" si="15"/>
        <v>2.4961784184419413E-5</v>
      </c>
      <c r="H160" s="16">
        <f t="shared" si="21"/>
        <v>4.0054606301078766E-4</v>
      </c>
    </row>
    <row r="161" spans="1:8" x14ac:dyDescent="0.3">
      <c r="A161" s="21">
        <v>12</v>
      </c>
      <c r="B161" s="31">
        <f t="shared" si="16"/>
        <v>0.26713472913165526</v>
      </c>
      <c r="C161" s="31">
        <f t="shared" si="17"/>
        <v>7.5651165508081653E-2</v>
      </c>
      <c r="D161" s="31">
        <f t="shared" si="18"/>
        <v>8.7713190623364596</v>
      </c>
      <c r="E161" s="32">
        <f t="shared" si="19"/>
        <v>1.5259859504335904</v>
      </c>
      <c r="F161" s="22">
        <f t="shared" si="20"/>
        <v>10.640090907409787</v>
      </c>
      <c r="G161" s="51">
        <f t="shared" si="15"/>
        <v>2.7381326692496964E-3</v>
      </c>
      <c r="H161" s="16">
        <f t="shared" si="21"/>
        <v>2.9133980517365383E-2</v>
      </c>
    </row>
    <row r="162" spans="1:8" x14ac:dyDescent="0.3">
      <c r="A162" s="21">
        <v>13</v>
      </c>
      <c r="B162" s="31">
        <f t="shared" si="16"/>
        <v>1.2473556655322113</v>
      </c>
      <c r="C162" s="31">
        <f t="shared" si="17"/>
        <v>1.5613109878669524E-2</v>
      </c>
      <c r="D162" s="31">
        <f t="shared" si="18"/>
        <v>8.7713190623364596</v>
      </c>
      <c r="E162" s="32">
        <f t="shared" si="19"/>
        <v>1.7830475581700895</v>
      </c>
      <c r="F162" s="22">
        <f t="shared" si="20"/>
        <v>11.81733539591743</v>
      </c>
      <c r="G162" s="51">
        <f t="shared" si="15"/>
        <v>7.1205780134910913E-4</v>
      </c>
      <c r="H162" s="16">
        <f t="shared" si="21"/>
        <v>8.4146258598219691E-3</v>
      </c>
    </row>
    <row r="163" spans="1:8" x14ac:dyDescent="0.3">
      <c r="A163" s="21">
        <v>14</v>
      </c>
      <c r="B163" s="31">
        <f t="shared" si="16"/>
        <v>3.3009467579995277</v>
      </c>
      <c r="C163" s="31">
        <f t="shared" si="17"/>
        <v>3.0641651600728591E-2</v>
      </c>
      <c r="D163" s="31">
        <f t="shared" si="18"/>
        <v>9.9959755737243956</v>
      </c>
      <c r="E163" s="32">
        <f t="shared" si="19"/>
        <v>1.5259859504335904</v>
      </c>
      <c r="F163" s="22">
        <f t="shared" si="20"/>
        <v>14.853549933758242</v>
      </c>
      <c r="G163" s="51">
        <f t="shared" si="15"/>
        <v>2.9729746364666552E-4</v>
      </c>
      <c r="H163" s="16">
        <f t="shared" si="21"/>
        <v>4.4159227214554215E-3</v>
      </c>
    </row>
    <row r="164" spans="1:8" x14ac:dyDescent="0.3">
      <c r="A164" s="21">
        <v>15</v>
      </c>
      <c r="B164" s="31">
        <f t="shared" si="16"/>
        <v>2.0074661337324891</v>
      </c>
      <c r="C164" s="31">
        <f t="shared" si="17"/>
        <v>0.95071776285955312</v>
      </c>
      <c r="D164" s="31">
        <f t="shared" si="18"/>
        <v>8.1889908066424937</v>
      </c>
      <c r="E164" s="32">
        <f t="shared" si="19"/>
        <v>1.0718627349605929</v>
      </c>
      <c r="F164" s="22">
        <f t="shared" si="20"/>
        <v>12.21903743819513</v>
      </c>
      <c r="G164" s="51">
        <f t="shared" si="15"/>
        <v>1.6944554279388938E-3</v>
      </c>
      <c r="H164" s="16">
        <f t="shared" si="21"/>
        <v>2.0704614311338295E-2</v>
      </c>
    </row>
    <row r="165" spans="1:8" x14ac:dyDescent="0.3">
      <c r="A165" s="21">
        <v>16</v>
      </c>
      <c r="B165" s="31">
        <f t="shared" si="16"/>
        <v>0.51387504126517325</v>
      </c>
      <c r="C165" s="31">
        <f t="shared" si="17"/>
        <v>7.5651165508081653E-2</v>
      </c>
      <c r="D165" s="31">
        <f t="shared" si="18"/>
        <v>6.562006039560587</v>
      </c>
      <c r="E165" s="32">
        <f t="shared" si="19"/>
        <v>1.0718627349605929</v>
      </c>
      <c r="F165" s="22">
        <f t="shared" si="20"/>
        <v>8.2233949812944349</v>
      </c>
      <c r="G165" s="51">
        <f t="shared" si="15"/>
        <v>9.0739667459619928E-3</v>
      </c>
      <c r="H165" s="16">
        <f t="shared" si="21"/>
        <v>7.4618812599176451E-2</v>
      </c>
    </row>
    <row r="166" spans="1:8" x14ac:dyDescent="0.3">
      <c r="A166" s="21">
        <v>17</v>
      </c>
      <c r="B166" s="31">
        <f t="shared" si="16"/>
        <v>0.3805048851984143</v>
      </c>
      <c r="C166" s="31">
        <f t="shared" si="17"/>
        <v>0.60069873504484672</v>
      </c>
      <c r="D166" s="31">
        <f t="shared" si="18"/>
        <v>6.0596777838666211</v>
      </c>
      <c r="E166" s="32">
        <f t="shared" si="19"/>
        <v>1.0718627349605929</v>
      </c>
      <c r="F166" s="22">
        <f t="shared" si="20"/>
        <v>8.1127441390704753</v>
      </c>
      <c r="G166" s="51">
        <f t="shared" si="15"/>
        <v>1.6952217109624076E-2</v>
      </c>
      <c r="H166" s="16">
        <f t="shared" si="21"/>
        <v>0.13752900000035295</v>
      </c>
    </row>
    <row r="167" spans="1:8" x14ac:dyDescent="0.3">
      <c r="A167" s="21">
        <v>18</v>
      </c>
      <c r="B167" s="31">
        <f t="shared" si="16"/>
        <v>0.3805048851984143</v>
      </c>
      <c r="C167" s="31">
        <f t="shared" si="17"/>
        <v>0.45568922113749361</v>
      </c>
      <c r="D167" s="31">
        <f t="shared" si="18"/>
        <v>8.1889908066424937</v>
      </c>
      <c r="E167" s="32">
        <f t="shared" si="19"/>
        <v>0.87480112722409398</v>
      </c>
      <c r="F167" s="22">
        <f t="shared" si="20"/>
        <v>9.8999860402024957</v>
      </c>
      <c r="G167" s="51">
        <f t="shared" si="15"/>
        <v>4.7575528011313973E-3</v>
      </c>
      <c r="H167" s="16">
        <f t="shared" si="21"/>
        <v>4.7099706316727115E-2</v>
      </c>
    </row>
    <row r="168" spans="1:8" x14ac:dyDescent="0.3">
      <c r="A168" s="21">
        <v>19</v>
      </c>
      <c r="B168" s="31">
        <f t="shared" si="16"/>
        <v>1.4807258215989698</v>
      </c>
      <c r="C168" s="31">
        <f t="shared" si="17"/>
        <v>7.5651165508081653E-2</v>
      </c>
      <c r="D168" s="31">
        <f t="shared" si="18"/>
        <v>9.3736473180304252</v>
      </c>
      <c r="E168" s="32">
        <f t="shared" si="19"/>
        <v>1.2889243426970916</v>
      </c>
      <c r="F168" s="22">
        <f t="shared" si="20"/>
        <v>12.218948647834567</v>
      </c>
      <c r="G168" s="51">
        <f t="shared" si="15"/>
        <v>7.4838425642156833E-5</v>
      </c>
      <c r="H168" s="16">
        <f t="shared" si="21"/>
        <v>9.1444687980630004E-4</v>
      </c>
    </row>
    <row r="169" spans="1:8" x14ac:dyDescent="0.3">
      <c r="A169" s="21">
        <v>20</v>
      </c>
      <c r="B169" s="31">
        <f t="shared" si="16"/>
        <v>4.7024260931376537E-2</v>
      </c>
      <c r="C169" s="31">
        <f t="shared" si="17"/>
        <v>0.60069873504484672</v>
      </c>
      <c r="D169" s="31">
        <f t="shared" si="18"/>
        <v>2.1363952269269433</v>
      </c>
      <c r="E169" s="32">
        <f t="shared" si="19"/>
        <v>0.69773951948759527</v>
      </c>
      <c r="F169" s="22">
        <f t="shared" si="20"/>
        <v>3.481857742390762</v>
      </c>
      <c r="G169" s="51">
        <f t="shared" si="15"/>
        <v>0.3495305704856716</v>
      </c>
      <c r="H169" s="16">
        <f t="shared" si="21"/>
        <v>1.2170157230477956</v>
      </c>
    </row>
    <row r="170" spans="1:8" x14ac:dyDescent="0.3">
      <c r="A170" s="21">
        <v>21</v>
      </c>
      <c r="B170" s="31">
        <f t="shared" si="16"/>
        <v>0.66724519733193344</v>
      </c>
      <c r="C170" s="31">
        <f t="shared" si="17"/>
        <v>0.22567019332278787</v>
      </c>
      <c r="D170" s="31">
        <f t="shared" si="18"/>
        <v>6.562006039560587</v>
      </c>
      <c r="E170" s="32">
        <f t="shared" si="19"/>
        <v>1.0718627349605929</v>
      </c>
      <c r="F170" s="22">
        <f t="shared" si="20"/>
        <v>8.5267841651759007</v>
      </c>
      <c r="G170" s="51">
        <f t="shared" si="15"/>
        <v>6.9107190315561605E-3</v>
      </c>
      <c r="H170" s="16">
        <f t="shared" si="21"/>
        <v>5.8926209608252803E-2</v>
      </c>
    </row>
    <row r="171" spans="1:8" x14ac:dyDescent="0.3">
      <c r="A171" s="21">
        <v>22</v>
      </c>
      <c r="B171" s="31">
        <f t="shared" si="16"/>
        <v>2.3008362897992503</v>
      </c>
      <c r="C171" s="31">
        <f t="shared" si="17"/>
        <v>0.22567019332278787</v>
      </c>
      <c r="D171" s="31">
        <f t="shared" si="18"/>
        <v>16.4969298749701</v>
      </c>
      <c r="E171" s="32">
        <f t="shared" si="19"/>
        <v>3.368355596852584</v>
      </c>
      <c r="F171" s="22">
        <f t="shared" si="20"/>
        <v>22.391791954944722</v>
      </c>
      <c r="G171" s="51">
        <f t="shared" si="15"/>
        <v>5.537629942572866E-4</v>
      </c>
      <c r="H171" s="16">
        <f t="shared" si="21"/>
        <v>1.2399745759756411E-2</v>
      </c>
    </row>
    <row r="172" spans="1:8" x14ac:dyDescent="0.3">
      <c r="A172" s="21">
        <v>23</v>
      </c>
      <c r="B172" s="31">
        <f t="shared" si="16"/>
        <v>5.367797538333325</v>
      </c>
      <c r="C172" s="31">
        <f t="shared" si="17"/>
        <v>7.5651165508081653E-2</v>
      </c>
      <c r="D172" s="31">
        <f t="shared" si="18"/>
        <v>18.161586386358039</v>
      </c>
      <c r="E172" s="32">
        <f t="shared" si="19"/>
        <v>1.7830475581700895</v>
      </c>
      <c r="F172" s="22">
        <f t="shared" si="20"/>
        <v>25.388082648369533</v>
      </c>
      <c r="G172" s="51">
        <f t="shared" si="15"/>
        <v>2.1576350032904371E-3</v>
      </c>
      <c r="H172" s="16">
        <f t="shared" si="21"/>
        <v>5.4778215788552687E-2</v>
      </c>
    </row>
    <row r="173" spans="1:8" x14ac:dyDescent="0.3">
      <c r="A173" s="21">
        <v>24</v>
      </c>
      <c r="B173" s="31">
        <f t="shared" si="16"/>
        <v>6.3345378504668446</v>
      </c>
      <c r="C173" s="31">
        <f t="shared" si="17"/>
        <v>0.22567019332278787</v>
      </c>
      <c r="D173" s="31">
        <f t="shared" si="18"/>
        <v>20.808571153439939</v>
      </c>
      <c r="E173" s="32">
        <f t="shared" si="19"/>
        <v>2.6742323813795856</v>
      </c>
      <c r="F173" s="22">
        <f t="shared" si="20"/>
        <v>30.043011578609157</v>
      </c>
      <c r="G173" s="51">
        <f t="shared" si="15"/>
        <v>3.7513130232784573E-3</v>
      </c>
      <c r="H173" s="16">
        <f t="shared" si="21"/>
        <v>0.11270074059334202</v>
      </c>
    </row>
    <row r="174" spans="1:8" x14ac:dyDescent="0.3">
      <c r="A174" s="21">
        <v>25</v>
      </c>
      <c r="B174" s="31">
        <f t="shared" si="16"/>
        <v>9.101388630800642</v>
      </c>
      <c r="C174" s="31">
        <f t="shared" si="17"/>
        <v>0.27557505424925727</v>
      </c>
      <c r="D174" s="31">
        <f t="shared" si="18"/>
        <v>23.635555920521849</v>
      </c>
      <c r="E174" s="32">
        <f t="shared" si="19"/>
        <v>3.0112939891160848</v>
      </c>
      <c r="F174" s="22">
        <f t="shared" si="20"/>
        <v>36.02381359468783</v>
      </c>
      <c r="G174" s="51">
        <f t="shared" si="15"/>
        <v>9.4169706192840236E-3</v>
      </c>
      <c r="H174" s="16">
        <f t="shared" si="21"/>
        <v>0.33923519421573967</v>
      </c>
    </row>
    <row r="175" spans="1:8" x14ac:dyDescent="0.3">
      <c r="A175" s="21">
        <v>26</v>
      </c>
      <c r="B175" s="31">
        <f t="shared" si="16"/>
        <v>2.3008362897992503</v>
      </c>
      <c r="C175" s="31">
        <f t="shared" si="17"/>
        <v>0.22567019332278787</v>
      </c>
      <c r="D175" s="31">
        <f t="shared" si="18"/>
        <v>16.4969298749701</v>
      </c>
      <c r="E175" s="32">
        <f t="shared" si="19"/>
        <v>3.7454172045890832</v>
      </c>
      <c r="F175" s="22">
        <f t="shared" si="20"/>
        <v>22.768853562681223</v>
      </c>
      <c r="G175" s="51">
        <f t="shared" si="15"/>
        <v>6.8168914170458803E-4</v>
      </c>
      <c r="H175" s="16">
        <f t="shared" si="21"/>
        <v>1.5521280242741613E-2</v>
      </c>
    </row>
    <row r="176" spans="1:8" x14ac:dyDescent="0.3">
      <c r="A176" s="21">
        <v>27</v>
      </c>
      <c r="B176" s="31">
        <f t="shared" si="16"/>
        <v>2.0074661337324891</v>
      </c>
      <c r="C176" s="31">
        <f t="shared" si="17"/>
        <v>0.22567019332278787</v>
      </c>
      <c r="D176" s="31">
        <f t="shared" si="18"/>
        <v>12.685288596500262</v>
      </c>
      <c r="E176" s="32">
        <f t="shared" si="19"/>
        <v>1.5259859504335904</v>
      </c>
      <c r="F176" s="22">
        <f t="shared" si="20"/>
        <v>16.444410873989131</v>
      </c>
      <c r="G176" s="51">
        <f t="shared" si="15"/>
        <v>1.203366945224475E-5</v>
      </c>
      <c r="H176" s="16">
        <f t="shared" si="21"/>
        <v>1.9788660479448439E-4</v>
      </c>
    </row>
    <row r="177" spans="1:8" x14ac:dyDescent="0.3">
      <c r="A177" s="21">
        <v>28</v>
      </c>
      <c r="B177" s="31">
        <f t="shared" si="16"/>
        <v>2.0074661337324891</v>
      </c>
      <c r="C177" s="31">
        <f t="shared" si="17"/>
        <v>6.22623786022563E-4</v>
      </c>
      <c r="D177" s="31">
        <f t="shared" si="18"/>
        <v>19.906242897745976</v>
      </c>
      <c r="E177" s="32">
        <f t="shared" si="19"/>
        <v>4.9966020277985796</v>
      </c>
      <c r="F177" s="22">
        <f t="shared" si="20"/>
        <v>26.910933683063067</v>
      </c>
      <c r="G177" s="51">
        <f t="shared" si="15"/>
        <v>2.5447852695258911E-3</v>
      </c>
      <c r="H177" s="16">
        <f t="shared" si="21"/>
        <v>6.8482547625847032E-2</v>
      </c>
    </row>
    <row r="178" spans="1:8" x14ac:dyDescent="0.3">
      <c r="A178" s="21">
        <v>29</v>
      </c>
      <c r="B178" s="31">
        <f t="shared" si="16"/>
        <v>0.8406153533986922</v>
      </c>
      <c r="C178" s="31">
        <f t="shared" si="17"/>
        <v>0.33067970723014051</v>
      </c>
      <c r="D178" s="31">
        <f t="shared" si="18"/>
        <v>12.685288596500262</v>
      </c>
      <c r="E178" s="32">
        <f t="shared" si="19"/>
        <v>2.6742323813795856</v>
      </c>
      <c r="F178" s="22">
        <f t="shared" si="20"/>
        <v>16.530816038508682</v>
      </c>
      <c r="G178" s="51">
        <f t="shared" si="15"/>
        <v>1.6706792211476908E-4</v>
      </c>
      <c r="H178" s="16">
        <f t="shared" si="21"/>
        <v>2.761769086415144E-3</v>
      </c>
    </row>
    <row r="179" spans="1:8" x14ac:dyDescent="0.3">
      <c r="A179" s="21">
        <v>30</v>
      </c>
      <c r="B179" s="31">
        <f t="shared" si="16"/>
        <v>4.9144273822665632</v>
      </c>
      <c r="C179" s="31">
        <f t="shared" si="17"/>
        <v>7.5651165508081653E-2</v>
      </c>
      <c r="D179" s="31">
        <f t="shared" si="18"/>
        <v>19.023914642052009</v>
      </c>
      <c r="E179" s="32">
        <f t="shared" si="19"/>
        <v>3.368355596852584</v>
      </c>
      <c r="F179" s="22">
        <f t="shared" si="20"/>
        <v>27.382348786679238</v>
      </c>
      <c r="G179" s="51">
        <f t="shared" si="15"/>
        <v>2.3078794667295952E-3</v>
      </c>
      <c r="H179" s="16">
        <f>F179*G179</f>
        <v>6.3195160515605059E-2</v>
      </c>
    </row>
    <row r="181" spans="1:8" x14ac:dyDescent="0.3">
      <c r="A181" t="s">
        <v>25</v>
      </c>
    </row>
    <row r="182" spans="1:8" ht="16.8" x14ac:dyDescent="0.35">
      <c r="A182" s="21" t="s">
        <v>12</v>
      </c>
      <c r="B182" s="21" t="s">
        <v>45</v>
      </c>
      <c r="C182" s="21" t="s">
        <v>46</v>
      </c>
      <c r="D182" s="21" t="s">
        <v>47</v>
      </c>
      <c r="E182" s="21" t="s">
        <v>48</v>
      </c>
      <c r="F182" s="29" t="s">
        <v>42</v>
      </c>
      <c r="G182" s="2" t="s">
        <v>26</v>
      </c>
      <c r="H182" s="30" t="s">
        <v>49</v>
      </c>
    </row>
    <row r="183" spans="1:8" x14ac:dyDescent="0.3">
      <c r="A183" s="21">
        <v>1</v>
      </c>
      <c r="B183" s="24">
        <f>(C72-$B$144)^2</f>
        <v>1.3045832749118784</v>
      </c>
      <c r="C183" s="24">
        <f>(D72-$C$144)^2</f>
        <v>0.35761295355303924</v>
      </c>
      <c r="D183" s="24">
        <f>(E72-$D$144)^2</f>
        <v>12.834960261156736</v>
      </c>
      <c r="E183" s="24">
        <f>(F72-$E$144)^2</f>
        <v>2.1009577872977534</v>
      </c>
      <c r="F183" s="22">
        <f>SUM(B183:E183)</f>
        <v>16.598114276919407</v>
      </c>
      <c r="G183" s="51">
        <f t="shared" ref="G183:G212" si="22">G72</f>
        <v>3.6443686183965427E-4</v>
      </c>
      <c r="H183" s="16">
        <f>F183*G183</f>
        <v>6.0489646795364709E-3</v>
      </c>
    </row>
    <row r="184" spans="1:8" x14ac:dyDescent="0.3">
      <c r="A184" s="21">
        <v>2</v>
      </c>
      <c r="B184" s="24">
        <f t="shared" ref="B184:B212" si="23">(C73-$B$144)^2</f>
        <v>1.8014566971919437</v>
      </c>
      <c r="C184" s="24">
        <f t="shared" ref="C184:C212" si="24">(D73-$C$144)^2</f>
        <v>9.6054673515375416E-3</v>
      </c>
      <c r="D184" s="24">
        <f t="shared" ref="D184:D212" si="25">(E73-$D$144)^2</f>
        <v>12.834960261156736</v>
      </c>
      <c r="E184" s="24">
        <f t="shared" ref="E184:E212" si="26">(F73-$E$144)^2</f>
        <v>2.1009577872977534</v>
      </c>
      <c r="F184" s="22">
        <f t="shared" ref="F184:F212" si="27">SUM(B184:E184)</f>
        <v>16.746980212997968</v>
      </c>
      <c r="G184" s="51">
        <f t="shared" si="22"/>
        <v>2.9400359846757024E-4</v>
      </c>
      <c r="H184" s="16">
        <f t="shared" ref="H184:H212" si="28">F184*G184</f>
        <v>4.9236724460865987E-3</v>
      </c>
    </row>
    <row r="185" spans="1:8" x14ac:dyDescent="0.3">
      <c r="A185" s="21">
        <v>3</v>
      </c>
      <c r="B185" s="24">
        <f t="shared" si="23"/>
        <v>2.378330119472011</v>
      </c>
      <c r="C185" s="24">
        <f t="shared" si="24"/>
        <v>8.8808461832138322E-2</v>
      </c>
      <c r="D185" s="24">
        <f t="shared" si="25"/>
        <v>13.561478516643831</v>
      </c>
      <c r="E185" s="24">
        <f t="shared" si="26"/>
        <v>2.1009577872977534</v>
      </c>
      <c r="F185" s="22">
        <f t="shared" si="27"/>
        <v>18.129574885245731</v>
      </c>
      <c r="G185" s="51">
        <f t="shared" si="22"/>
        <v>5.0035194126442264E-4</v>
      </c>
      <c r="H185" s="16">
        <f t="shared" si="28"/>
        <v>9.0711679881314237E-3</v>
      </c>
    </row>
    <row r="186" spans="1:8" x14ac:dyDescent="0.3">
      <c r="A186" s="21">
        <v>4</v>
      </c>
      <c r="B186" s="24">
        <f t="shared" si="23"/>
        <v>2.696766830612046</v>
      </c>
      <c r="C186" s="24">
        <f t="shared" si="24"/>
        <v>3.9206964591837916E-2</v>
      </c>
      <c r="D186" s="24">
        <f t="shared" si="25"/>
        <v>12.12844200566964</v>
      </c>
      <c r="E186" s="24">
        <f t="shared" si="26"/>
        <v>2.1009577872977534</v>
      </c>
      <c r="F186" s="22">
        <f>SUM(B186:E186)</f>
        <v>16.965373588171278</v>
      </c>
      <c r="G186" s="51">
        <f t="shared" si="22"/>
        <v>3.5664908085617972E-4</v>
      </c>
      <c r="H186" s="16">
        <f t="shared" si="28"/>
        <v>6.0506848966029939E-3</v>
      </c>
    </row>
    <row r="187" spans="1:8" x14ac:dyDescent="0.3">
      <c r="A187" s="21">
        <v>5</v>
      </c>
      <c r="B187" s="24">
        <f t="shared" si="23"/>
        <v>1.5430199860519112</v>
      </c>
      <c r="C187" s="24">
        <f t="shared" si="24"/>
        <v>0.48721445079333969</v>
      </c>
      <c r="D187" s="24">
        <f t="shared" si="25"/>
        <v>12.834960261156736</v>
      </c>
      <c r="E187" s="24">
        <f t="shared" si="26"/>
        <v>2.1009577872977534</v>
      </c>
      <c r="F187" s="22">
        <f t="shared" si="27"/>
        <v>16.966152485299737</v>
      </c>
      <c r="G187" s="51">
        <f t="shared" si="22"/>
        <v>4.7029738414519764E-4</v>
      </c>
      <c r="H187" s="16">
        <f t="shared" si="28"/>
        <v>7.97913713284501E-3</v>
      </c>
    </row>
    <row r="188" spans="1:8" x14ac:dyDescent="0.3">
      <c r="A188" s="21">
        <v>6</v>
      </c>
      <c r="B188" s="24">
        <f t="shared" si="23"/>
        <v>0.70927314149177645</v>
      </c>
      <c r="C188" s="24">
        <f t="shared" si="24"/>
        <v>0.99601894251424039</v>
      </c>
      <c r="D188" s="24">
        <f t="shared" si="25"/>
        <v>10.77540549469545</v>
      </c>
      <c r="E188" s="24">
        <f t="shared" si="26"/>
        <v>1.5611705453135578</v>
      </c>
      <c r="F188" s="22">
        <f t="shared" si="27"/>
        <v>14.041868124015025</v>
      </c>
      <c r="G188" s="51">
        <f t="shared" si="22"/>
        <v>1.8906838462320298E-3</v>
      </c>
      <c r="H188" s="16">
        <f t="shared" si="28"/>
        <v>2.6548733232995662E-2</v>
      </c>
    </row>
    <row r="189" spans="1:8" x14ac:dyDescent="0.3">
      <c r="A189" s="21">
        <v>7</v>
      </c>
      <c r="B189" s="24">
        <f t="shared" si="23"/>
        <v>2.696766830612046</v>
      </c>
      <c r="C189" s="24">
        <f t="shared" si="24"/>
        <v>0.2480114563127388</v>
      </c>
      <c r="D189" s="24">
        <f t="shared" si="25"/>
        <v>12.834960261156736</v>
      </c>
      <c r="E189" s="24">
        <f t="shared" si="26"/>
        <v>1.8210641663056553</v>
      </c>
      <c r="F189" s="22">
        <f t="shared" si="27"/>
        <v>17.600802714387179</v>
      </c>
      <c r="G189" s="51">
        <f t="shared" si="22"/>
        <v>4.6994845593976569E-4</v>
      </c>
      <c r="H189" s="16">
        <f t="shared" si="28"/>
        <v>8.2714700589266912E-3</v>
      </c>
    </row>
    <row r="190" spans="1:8" x14ac:dyDescent="0.3">
      <c r="A190" s="21">
        <v>8</v>
      </c>
      <c r="B190" s="24">
        <f t="shared" si="23"/>
        <v>1.5430199860519112</v>
      </c>
      <c r="C190" s="24">
        <f t="shared" si="24"/>
        <v>0.2480114563127388</v>
      </c>
      <c r="D190" s="24">
        <f t="shared" si="25"/>
        <v>12.12844200566964</v>
      </c>
      <c r="E190" s="24">
        <f t="shared" si="26"/>
        <v>2.1009577872977534</v>
      </c>
      <c r="F190" s="22">
        <f t="shared" si="27"/>
        <v>16.020431235332044</v>
      </c>
      <c r="G190" s="51">
        <f t="shared" si="22"/>
        <v>1.3954900036574548E-4</v>
      </c>
      <c r="H190" s="16">
        <f t="shared" si="28"/>
        <v>2.2356351643187519E-3</v>
      </c>
    </row>
    <row r="191" spans="1:8" x14ac:dyDescent="0.3">
      <c r="A191" s="21">
        <v>9</v>
      </c>
      <c r="B191" s="24">
        <f t="shared" si="23"/>
        <v>3.3936402528921108</v>
      </c>
      <c r="C191" s="24">
        <f t="shared" si="24"/>
        <v>3.9701112372065527E-6</v>
      </c>
      <c r="D191" s="24">
        <f t="shared" si="25"/>
        <v>12.834960261156736</v>
      </c>
      <c r="E191" s="24">
        <f t="shared" si="26"/>
        <v>2.1009577872977534</v>
      </c>
      <c r="F191" s="22">
        <f t="shared" si="27"/>
        <v>18.329562271457839</v>
      </c>
      <c r="G191" s="51">
        <f t="shared" si="22"/>
        <v>1.2392657424889065E-3</v>
      </c>
      <c r="H191" s="16">
        <f t="shared" si="28"/>
        <v>2.2715198597834847E-2</v>
      </c>
    </row>
    <row r="192" spans="1:8" x14ac:dyDescent="0.3">
      <c r="A192" s="21">
        <v>10</v>
      </c>
      <c r="B192" s="24">
        <f t="shared" si="23"/>
        <v>1.8014566971919437</v>
      </c>
      <c r="C192" s="24">
        <f t="shared" si="24"/>
        <v>3.9206964591837916E-2</v>
      </c>
      <c r="D192" s="24">
        <f t="shared" si="25"/>
        <v>12.12844200566964</v>
      </c>
      <c r="E192" s="24">
        <f t="shared" si="26"/>
        <v>2.4008514082898511</v>
      </c>
      <c r="F192" s="22">
        <f t="shared" si="27"/>
        <v>16.369957075743272</v>
      </c>
      <c r="G192" s="51">
        <f t="shared" si="22"/>
        <v>1.9467912667136514E-4</v>
      </c>
      <c r="H192" s="16">
        <f t="shared" si="28"/>
        <v>3.1868889471534348E-3</v>
      </c>
    </row>
    <row r="193" spans="1:8" x14ac:dyDescent="0.3">
      <c r="A193" s="21">
        <v>11</v>
      </c>
      <c r="B193" s="24">
        <f t="shared" si="23"/>
        <v>5.865287465157612E-2</v>
      </c>
      <c r="C193" s="24">
        <f t="shared" si="24"/>
        <v>4.0800975630636463E-2</v>
      </c>
      <c r="D193" s="24">
        <f t="shared" si="25"/>
        <v>1.3784808134233981E-2</v>
      </c>
      <c r="E193" s="24">
        <f t="shared" si="26"/>
        <v>2.4470934083820257E-3</v>
      </c>
      <c r="F193" s="22">
        <f t="shared" si="27"/>
        <v>0.11568575182482858</v>
      </c>
      <c r="G193" s="51">
        <f t="shared" si="22"/>
        <v>0.33877599251368373</v>
      </c>
      <c r="H193" s="16">
        <f t="shared" si="28"/>
        <v>3.9191555394148002E-2</v>
      </c>
    </row>
    <row r="194" spans="1:8" x14ac:dyDescent="0.3">
      <c r="A194" s="21">
        <v>12</v>
      </c>
      <c r="B194" s="24">
        <f t="shared" si="23"/>
        <v>0.70927314149177645</v>
      </c>
      <c r="C194" s="24">
        <f t="shared" si="24"/>
        <v>9.6054673515375416E-3</v>
      </c>
      <c r="D194" s="24">
        <f t="shared" si="25"/>
        <v>0.23289434105680171</v>
      </c>
      <c r="E194" s="24">
        <f t="shared" si="26"/>
        <v>2.2340714400479994E-2</v>
      </c>
      <c r="F194" s="22">
        <f t="shared" si="27"/>
        <v>0.97411366430059576</v>
      </c>
      <c r="G194" s="51">
        <f t="shared" si="22"/>
        <v>0.32837740779333485</v>
      </c>
      <c r="H194" s="16">
        <f t="shared" si="28"/>
        <v>0.3198769199790964</v>
      </c>
    </row>
    <row r="195" spans="1:8" x14ac:dyDescent="0.3">
      <c r="A195" s="21">
        <v>13</v>
      </c>
      <c r="B195" s="24">
        <f t="shared" si="23"/>
        <v>5.865287465157612E-2</v>
      </c>
      <c r="C195" s="24">
        <f t="shared" si="24"/>
        <v>0.2480114563127388</v>
      </c>
      <c r="D195" s="24">
        <f t="shared" si="25"/>
        <v>0.23289434105680171</v>
      </c>
      <c r="E195" s="24">
        <f t="shared" si="26"/>
        <v>2.4470934083820257E-3</v>
      </c>
      <c r="F195" s="22">
        <f t="shared" si="27"/>
        <v>0.54200576542949863</v>
      </c>
      <c r="G195" s="51">
        <f t="shared" si="22"/>
        <v>0.34434609057070797</v>
      </c>
      <c r="H195" s="16">
        <f t="shared" si="28"/>
        <v>0.18663756639243204</v>
      </c>
    </row>
    <row r="196" spans="1:8" x14ac:dyDescent="0.3">
      <c r="A196" s="21">
        <v>14</v>
      </c>
      <c r="B196" s="24">
        <f t="shared" si="23"/>
        <v>0.20959589667134182</v>
      </c>
      <c r="C196" s="24">
        <f t="shared" si="24"/>
        <v>3.9206964591837916E-2</v>
      </c>
      <c r="D196" s="24">
        <f t="shared" si="25"/>
        <v>7.9857830082612394E-2</v>
      </c>
      <c r="E196" s="24">
        <f t="shared" si="26"/>
        <v>2.2340714400479994E-2</v>
      </c>
      <c r="F196" s="22">
        <f t="shared" si="27"/>
        <v>0.35100140574627214</v>
      </c>
      <c r="G196" s="51">
        <f t="shared" si="22"/>
        <v>0.33660497522335847</v>
      </c>
      <c r="H196" s="16">
        <f t="shared" si="28"/>
        <v>0.11814881948458793</v>
      </c>
    </row>
    <row r="197" spans="1:8" x14ac:dyDescent="0.3">
      <c r="A197" s="21">
        <v>15</v>
      </c>
      <c r="B197" s="24">
        <f t="shared" si="23"/>
        <v>3.3427412314756162E-3</v>
      </c>
      <c r="C197" s="24">
        <f t="shared" si="24"/>
        <v>0.36239498666943543</v>
      </c>
      <c r="D197" s="24">
        <f t="shared" si="25"/>
        <v>0.33941259654389588</v>
      </c>
      <c r="E197" s="24">
        <f t="shared" si="26"/>
        <v>0.12212795638467587</v>
      </c>
      <c r="F197" s="22">
        <f t="shared" si="27"/>
        <v>0.82727828082948285</v>
      </c>
      <c r="G197" s="51">
        <f t="shared" si="22"/>
        <v>0.32743853764050068</v>
      </c>
      <c r="H197" s="16">
        <f t="shared" si="28"/>
        <v>0.27088279049655334</v>
      </c>
    </row>
    <row r="198" spans="1:8" x14ac:dyDescent="0.3">
      <c r="A198" s="21">
        <v>16</v>
      </c>
      <c r="B198" s="24">
        <f t="shared" si="23"/>
        <v>0.41239971921171054</v>
      </c>
      <c r="C198" s="24">
        <f t="shared" si="24"/>
        <v>9.6054673515375416E-3</v>
      </c>
      <c r="D198" s="24">
        <f t="shared" si="25"/>
        <v>0.77896736300518077</v>
      </c>
      <c r="E198" s="24">
        <f t="shared" si="26"/>
        <v>0.12212795638467587</v>
      </c>
      <c r="F198" s="22">
        <f t="shared" si="27"/>
        <v>1.3231005059531047</v>
      </c>
      <c r="G198" s="51">
        <f t="shared" si="22"/>
        <v>0.32162185219138612</v>
      </c>
      <c r="H198" s="16">
        <f t="shared" si="28"/>
        <v>0.42553803535999762</v>
      </c>
    </row>
    <row r="199" spans="1:8" x14ac:dyDescent="0.3">
      <c r="A199" s="21">
        <v>17</v>
      </c>
      <c r="B199" s="24">
        <f t="shared" si="23"/>
        <v>0.55083643035174357</v>
      </c>
      <c r="C199" s="24">
        <f t="shared" si="24"/>
        <v>0.16159798115003587</v>
      </c>
      <c r="D199" s="24">
        <f t="shared" si="25"/>
        <v>0.96548561849227477</v>
      </c>
      <c r="E199" s="24">
        <f t="shared" si="26"/>
        <v>0.12212795638467587</v>
      </c>
      <c r="F199" s="22">
        <f t="shared" si="27"/>
        <v>1.80004798637873</v>
      </c>
      <c r="G199" s="51">
        <f t="shared" si="22"/>
        <v>0.29113566867328766</v>
      </c>
      <c r="H199" s="16">
        <f t="shared" si="28"/>
        <v>0.52405817415837652</v>
      </c>
    </row>
    <row r="200" spans="1:8" x14ac:dyDescent="0.3">
      <c r="A200" s="21">
        <v>18</v>
      </c>
      <c r="B200" s="24">
        <f t="shared" si="23"/>
        <v>0.55083643035174357</v>
      </c>
      <c r="C200" s="24">
        <f t="shared" si="24"/>
        <v>9.1199478390336139E-2</v>
      </c>
      <c r="D200" s="24">
        <f t="shared" si="25"/>
        <v>0.33941259654389588</v>
      </c>
      <c r="E200" s="24">
        <f t="shared" si="26"/>
        <v>0.2020215773767739</v>
      </c>
      <c r="F200" s="22">
        <f t="shared" si="27"/>
        <v>1.1834700826627496</v>
      </c>
      <c r="G200" s="51">
        <f t="shared" si="22"/>
        <v>0.32045780610377556</v>
      </c>
      <c r="H200" s="16">
        <f t="shared" si="28"/>
        <v>0.37925222627955862</v>
      </c>
    </row>
    <row r="201" spans="1:8" x14ac:dyDescent="0.3">
      <c r="A201" s="21">
        <v>19</v>
      </c>
      <c r="B201" s="24">
        <f t="shared" si="23"/>
        <v>2.0216163511542727E-2</v>
      </c>
      <c r="C201" s="24">
        <f t="shared" si="24"/>
        <v>9.6054673515375416E-3</v>
      </c>
      <c r="D201" s="24">
        <f t="shared" si="25"/>
        <v>0.14637608556970738</v>
      </c>
      <c r="E201" s="24">
        <f t="shared" si="26"/>
        <v>6.2234335392577993E-2</v>
      </c>
      <c r="F201" s="22">
        <f t="shared" si="27"/>
        <v>0.23843205182536564</v>
      </c>
      <c r="G201" s="51">
        <f t="shared" si="22"/>
        <v>0.3558173892245432</v>
      </c>
      <c r="H201" s="16">
        <f t="shared" si="28"/>
        <v>8.4838270187952577E-2</v>
      </c>
    </row>
    <row r="202" spans="1:8" x14ac:dyDescent="0.3">
      <c r="A202" s="21">
        <v>20</v>
      </c>
      <c r="B202" s="24">
        <f t="shared" si="23"/>
        <v>1.3045832749118784</v>
      </c>
      <c r="C202" s="24">
        <f t="shared" si="24"/>
        <v>0.16159798115003587</v>
      </c>
      <c r="D202" s="24">
        <f t="shared" si="25"/>
        <v>3.9306681733632209</v>
      </c>
      <c r="E202" s="24">
        <f t="shared" si="26"/>
        <v>0.30191519836887171</v>
      </c>
      <c r="F202" s="22">
        <f t="shared" si="27"/>
        <v>5.6987646277940067</v>
      </c>
      <c r="G202" s="51">
        <f t="shared" si="22"/>
        <v>7.2988807632587291E-2</v>
      </c>
      <c r="H202" s="16">
        <f t="shared" si="28"/>
        <v>0.41594603516144968</v>
      </c>
    </row>
    <row r="203" spans="1:8" x14ac:dyDescent="0.3">
      <c r="A203" s="21">
        <v>21</v>
      </c>
      <c r="B203" s="24">
        <f t="shared" si="23"/>
        <v>0.29396300807167641</v>
      </c>
      <c r="C203" s="24">
        <f t="shared" si="24"/>
        <v>1.0402472870936905E-2</v>
      </c>
      <c r="D203" s="24">
        <f t="shared" si="25"/>
        <v>0.77896736300518077</v>
      </c>
      <c r="E203" s="24">
        <f t="shared" si="26"/>
        <v>0.12212795638467587</v>
      </c>
      <c r="F203" s="22">
        <f t="shared" si="27"/>
        <v>1.2054608003324698</v>
      </c>
      <c r="G203" s="51">
        <f t="shared" si="22"/>
        <v>0.32705732606918403</v>
      </c>
      <c r="H203" s="16">
        <f t="shared" si="28"/>
        <v>0.39425478603795611</v>
      </c>
    </row>
    <row r="204" spans="1:8" x14ac:dyDescent="0.3">
      <c r="A204" s="21">
        <v>22</v>
      </c>
      <c r="B204" s="24">
        <f t="shared" si="23"/>
        <v>2.4906030091442256E-2</v>
      </c>
      <c r="C204" s="24">
        <f t="shared" si="24"/>
        <v>1.0402472870936905E-2</v>
      </c>
      <c r="D204" s="24">
        <f t="shared" si="25"/>
        <v>0.38119353069876061</v>
      </c>
      <c r="E204" s="24">
        <f t="shared" si="26"/>
        <v>0.20297898844789233</v>
      </c>
      <c r="F204" s="22">
        <f t="shared" si="27"/>
        <v>0.61948102210903211</v>
      </c>
      <c r="G204" s="51">
        <f t="shared" si="22"/>
        <v>0.31073893031682986</v>
      </c>
      <c r="H204" s="16">
        <f t="shared" si="28"/>
        <v>0.19249687016173708</v>
      </c>
    </row>
    <row r="205" spans="1:8" x14ac:dyDescent="0.3">
      <c r="A205" s="21">
        <v>23</v>
      </c>
      <c r="B205" s="24">
        <f t="shared" si="23"/>
        <v>0.91741234097117452</v>
      </c>
      <c r="C205" s="24">
        <f t="shared" si="24"/>
        <v>9.6054673515375416E-3</v>
      </c>
      <c r="D205" s="24">
        <f t="shared" si="25"/>
        <v>0.66815701972457153</v>
      </c>
      <c r="E205" s="24">
        <f t="shared" si="26"/>
        <v>2.4470934083820257E-3</v>
      </c>
      <c r="F205" s="22">
        <f t="shared" si="27"/>
        <v>1.5976219214556657</v>
      </c>
      <c r="G205" s="51">
        <f t="shared" si="22"/>
        <v>0.29145379452399722</v>
      </c>
      <c r="H205" s="16">
        <f t="shared" si="28"/>
        <v>0.4656329712229732</v>
      </c>
    </row>
    <row r="206" spans="1:8" x14ac:dyDescent="0.3">
      <c r="A206" s="21">
        <v>24</v>
      </c>
      <c r="B206" s="24">
        <f t="shared" si="23"/>
        <v>1.3405389186911081</v>
      </c>
      <c r="C206" s="24">
        <f t="shared" si="24"/>
        <v>1.0402472870936905E-2</v>
      </c>
      <c r="D206" s="24">
        <f t="shared" si="25"/>
        <v>1.2486022532632872</v>
      </c>
      <c r="E206" s="24">
        <f t="shared" si="26"/>
        <v>6.2766230432088121E-2</v>
      </c>
      <c r="F206" s="22">
        <f t="shared" si="27"/>
        <v>2.6623098752574204</v>
      </c>
      <c r="G206" s="51">
        <f t="shared" si="22"/>
        <v>0.2765754520502457</v>
      </c>
      <c r="H206" s="16">
        <f t="shared" si="28"/>
        <v>0.73632955724715421</v>
      </c>
    </row>
    <row r="207" spans="1:8" x14ac:dyDescent="0.3">
      <c r="A207" s="21">
        <v>25</v>
      </c>
      <c r="B207" s="24">
        <f t="shared" si="23"/>
        <v>2.748355362990941</v>
      </c>
      <c r="C207" s="24">
        <f t="shared" si="24"/>
        <v>0.80641744527393988</v>
      </c>
      <c r="D207" s="24">
        <f t="shared" si="25"/>
        <v>2.0090474868020052</v>
      </c>
      <c r="E207" s="24">
        <f t="shared" si="26"/>
        <v>0.1228726094399902</v>
      </c>
      <c r="F207" s="22">
        <f t="shared" si="27"/>
        <v>5.6866929045068764</v>
      </c>
      <c r="G207" s="51">
        <f t="shared" si="22"/>
        <v>0.24989093343247576</v>
      </c>
      <c r="H207" s="16">
        <f t="shared" si="28"/>
        <v>1.42105299805106</v>
      </c>
    </row>
    <row r="208" spans="1:8" x14ac:dyDescent="0.3">
      <c r="A208" s="21">
        <v>26</v>
      </c>
      <c r="B208" s="24">
        <f t="shared" si="23"/>
        <v>2.4906030091442256E-2</v>
      </c>
      <c r="C208" s="24">
        <f t="shared" si="24"/>
        <v>1.0402472870936905E-2</v>
      </c>
      <c r="D208" s="24">
        <f t="shared" si="25"/>
        <v>0.38119353069876061</v>
      </c>
      <c r="E208" s="24">
        <f t="shared" si="26"/>
        <v>0.30308536745579451</v>
      </c>
      <c r="F208" s="22">
        <f t="shared" si="27"/>
        <v>0.71958740111693431</v>
      </c>
      <c r="G208" s="51">
        <f t="shared" si="22"/>
        <v>0.30823197422878956</v>
      </c>
      <c r="H208" s="16">
        <f t="shared" si="28"/>
        <v>0.22179984527643656</v>
      </c>
    </row>
    <row r="209" spans="1:8" x14ac:dyDescent="0.3">
      <c r="A209" s="21">
        <v>27</v>
      </c>
      <c r="B209" s="24">
        <f t="shared" si="23"/>
        <v>3.3427412314756162E-3</v>
      </c>
      <c r="C209" s="24">
        <f t="shared" si="24"/>
        <v>1.0402472870936905E-2</v>
      </c>
      <c r="D209" s="24">
        <f t="shared" si="25"/>
        <v>1.3784808134233981E-2</v>
      </c>
      <c r="E209" s="24">
        <f t="shared" si="26"/>
        <v>2.2340714400479994E-2</v>
      </c>
      <c r="F209" s="22">
        <f t="shared" si="27"/>
        <v>4.9870736637126496E-2</v>
      </c>
      <c r="G209" s="51">
        <f t="shared" si="22"/>
        <v>0.33972589089542404</v>
      </c>
      <c r="H209" s="16">
        <f t="shared" si="28"/>
        <v>1.6942380433658862E-2</v>
      </c>
    </row>
    <row r="210" spans="1:8" x14ac:dyDescent="0.3">
      <c r="A210" s="21">
        <v>28</v>
      </c>
      <c r="B210" s="24">
        <f t="shared" si="23"/>
        <v>3.3427412314756162E-3</v>
      </c>
      <c r="C210" s="24">
        <f t="shared" si="24"/>
        <v>0.15840995907243841</v>
      </c>
      <c r="D210" s="24">
        <f t="shared" si="25"/>
        <v>1.0351205087503825</v>
      </c>
      <c r="E210" s="24">
        <f t="shared" si="26"/>
        <v>0.72340450447950044</v>
      </c>
      <c r="F210" s="22">
        <f t="shared" si="27"/>
        <v>1.9202777135337969</v>
      </c>
      <c r="G210" s="51">
        <f t="shared" si="22"/>
        <v>0.28599092981717922</v>
      </c>
      <c r="H210" s="16">
        <f t="shared" si="28"/>
        <v>0.54918200880073753</v>
      </c>
    </row>
    <row r="211" spans="1:8" x14ac:dyDescent="0.3">
      <c r="A211" s="21">
        <v>29</v>
      </c>
      <c r="B211" s="24">
        <f t="shared" si="23"/>
        <v>0.19552629693164328</v>
      </c>
      <c r="C211" s="24">
        <f t="shared" si="24"/>
        <v>4.0800975630636463E-2</v>
      </c>
      <c r="D211" s="24">
        <f t="shared" si="25"/>
        <v>1.3784808134233981E-2</v>
      </c>
      <c r="E211" s="24">
        <f t="shared" si="26"/>
        <v>6.2766230432088121E-2</v>
      </c>
      <c r="F211" s="22">
        <f t="shared" si="27"/>
        <v>0.31287831112860187</v>
      </c>
      <c r="G211" s="51">
        <f t="shared" si="22"/>
        <v>0.33028942147751983</v>
      </c>
      <c r="H211" s="16">
        <f t="shared" si="28"/>
        <v>0.10334039637552937</v>
      </c>
    </row>
    <row r="212" spans="1:8" x14ac:dyDescent="0.3">
      <c r="A212" s="21">
        <v>30</v>
      </c>
      <c r="B212" s="24">
        <f t="shared" si="23"/>
        <v>0.7358490521112071</v>
      </c>
      <c r="C212" s="24">
        <f t="shared" si="24"/>
        <v>9.6054673515375416E-3</v>
      </c>
      <c r="D212" s="24">
        <f t="shared" si="25"/>
        <v>0.84163876423747785</v>
      </c>
      <c r="E212" s="24">
        <f t="shared" si="26"/>
        <v>0.20297898844789233</v>
      </c>
      <c r="F212" s="22">
        <f t="shared" si="27"/>
        <v>1.7900722721481148</v>
      </c>
      <c r="G212" s="51">
        <f t="shared" si="22"/>
        <v>0.28801530217048105</v>
      </c>
      <c r="H212" s="16">
        <f t="shared" si="28"/>
        <v>0.51556820636973888</v>
      </c>
    </row>
    <row r="215" spans="1:8" ht="16.8" x14ac:dyDescent="0.35">
      <c r="A215" s="21" t="s">
        <v>12</v>
      </c>
      <c r="B215" s="21" t="s">
        <v>50</v>
      </c>
      <c r="C215" s="21" t="s">
        <v>51</v>
      </c>
      <c r="D215" s="21" t="s">
        <v>52</v>
      </c>
      <c r="E215" s="21" t="s">
        <v>53</v>
      </c>
      <c r="F215" s="33" t="s">
        <v>42</v>
      </c>
      <c r="G215" s="2" t="s">
        <v>32</v>
      </c>
      <c r="H215" s="2" t="s">
        <v>54</v>
      </c>
    </row>
    <row r="216" spans="1:8" x14ac:dyDescent="0.3">
      <c r="A216" s="21">
        <v>1</v>
      </c>
      <c r="B216" s="24">
        <f>(C108-$B$145)^2</f>
        <v>1.4830396494307712</v>
      </c>
      <c r="C216" s="24">
        <f>(D108-$C$145)^2</f>
        <v>0.32627713510458933</v>
      </c>
      <c r="D216" s="24">
        <f>(E108-$D$145)^2</f>
        <v>13.368977976242027</v>
      </c>
      <c r="E216" s="24">
        <f>(F108-$E$145)^2</f>
        <v>2.1885652333520595</v>
      </c>
      <c r="F216" s="28">
        <f>SUM(B216:E216)</f>
        <v>17.366859994129445</v>
      </c>
      <c r="G216" s="51">
        <f t="shared" ref="G216:G245" si="29">G108</f>
        <v>4.5144445205629038E-3</v>
      </c>
      <c r="H216" s="16">
        <f>F216*G216</f>
        <v>7.8401725939880776E-2</v>
      </c>
    </row>
    <row r="217" spans="1:8" x14ac:dyDescent="0.3">
      <c r="A217" s="21">
        <v>2</v>
      </c>
      <c r="B217" s="24">
        <f t="shared" ref="B217:B245" si="30">(C109-$B$145)^2</f>
        <v>2.0101601108249949</v>
      </c>
      <c r="C217" s="24">
        <f t="shared" ref="C217:C245" si="31">(D109-$C$145)^2</f>
        <v>5.0703992334256657E-3</v>
      </c>
      <c r="D217" s="24">
        <f t="shared" ref="D217:D245" si="32">(E109-$D$145)^2</f>
        <v>13.368977976242027</v>
      </c>
      <c r="E217" s="24">
        <f t="shared" ref="E217:E245" si="33">(F109-$E$145)^2</f>
        <v>2.1885652333520595</v>
      </c>
      <c r="F217" s="28">
        <f t="shared" ref="F217:F245" si="34">SUM(B217:E217)</f>
        <v>17.572773719652506</v>
      </c>
      <c r="G217" s="51">
        <f t="shared" si="29"/>
        <v>4.8678664414189346E-3</v>
      </c>
      <c r="H217" s="16">
        <f t="shared" ref="H217:H245" si="35">F217*G217</f>
        <v>8.5541915472545027E-2</v>
      </c>
    </row>
    <row r="218" spans="1:8" x14ac:dyDescent="0.3">
      <c r="A218" s="21">
        <v>3</v>
      </c>
      <c r="B218" s="24">
        <f t="shared" si="30"/>
        <v>2.6172805722192209</v>
      </c>
      <c r="C218" s="24">
        <f t="shared" si="31"/>
        <v>7.355309358189123E-2</v>
      </c>
      <c r="D218" s="24">
        <f t="shared" si="32"/>
        <v>14.110250236791874</v>
      </c>
      <c r="E218" s="24">
        <f t="shared" si="33"/>
        <v>2.1885652333520595</v>
      </c>
      <c r="F218" s="28">
        <f t="shared" si="34"/>
        <v>18.989649135945044</v>
      </c>
      <c r="G218" s="51">
        <f t="shared" si="29"/>
        <v>6.4874642646189596E-3</v>
      </c>
      <c r="H218" s="16">
        <f t="shared" si="35"/>
        <v>0.12319467016709577</v>
      </c>
    </row>
    <row r="219" spans="1:8" x14ac:dyDescent="0.3">
      <c r="A219" s="21">
        <v>4</v>
      </c>
      <c r="B219" s="24">
        <f t="shared" si="30"/>
        <v>2.9508408029163355</v>
      </c>
      <c r="C219" s="24">
        <f t="shared" si="31"/>
        <v>2.9311746407658427E-2</v>
      </c>
      <c r="D219" s="24">
        <f t="shared" si="32"/>
        <v>12.647705715692181</v>
      </c>
      <c r="E219" s="24">
        <f t="shared" si="33"/>
        <v>2.1885652333520595</v>
      </c>
      <c r="F219" s="28">
        <f t="shared" si="34"/>
        <v>17.816423498368234</v>
      </c>
      <c r="G219" s="51">
        <f t="shared" si="29"/>
        <v>5.3632115227345636E-3</v>
      </c>
      <c r="H219" s="16">
        <f t="shared" si="35"/>
        <v>9.5553247800367364E-2</v>
      </c>
    </row>
    <row r="220" spans="1:8" x14ac:dyDescent="0.3">
      <c r="A220" s="21">
        <v>5</v>
      </c>
      <c r="B220" s="24">
        <f t="shared" si="30"/>
        <v>1.736599880127883</v>
      </c>
      <c r="C220" s="24">
        <f t="shared" si="31"/>
        <v>0.45051848227882219</v>
      </c>
      <c r="D220" s="24">
        <f t="shared" si="32"/>
        <v>13.368977976242027</v>
      </c>
      <c r="E220" s="24">
        <f t="shared" si="33"/>
        <v>2.1885652333520595</v>
      </c>
      <c r="F220" s="28">
        <f t="shared" si="34"/>
        <v>17.744661572000791</v>
      </c>
      <c r="G220" s="51">
        <f t="shared" si="29"/>
        <v>5.0742597648835361E-3</v>
      </c>
      <c r="H220" s="16">
        <f t="shared" si="35"/>
        <v>9.0041022256278649E-2</v>
      </c>
    </row>
    <row r="221" spans="1:8" x14ac:dyDescent="0.3">
      <c r="A221" s="21">
        <v>6</v>
      </c>
      <c r="B221" s="24">
        <f t="shared" si="30"/>
        <v>0.84235895733943122</v>
      </c>
      <c r="C221" s="24">
        <f t="shared" si="31"/>
        <v>0.94324252380152007</v>
      </c>
      <c r="D221" s="24">
        <f t="shared" si="32"/>
        <v>11.265161194592489</v>
      </c>
      <c r="E221" s="24">
        <f t="shared" si="33"/>
        <v>1.6368132267341442</v>
      </c>
      <c r="F221" s="28">
        <f t="shared" si="34"/>
        <v>14.687575902467584</v>
      </c>
      <c r="G221" s="51">
        <f t="shared" si="29"/>
        <v>4.1652235448448706E-3</v>
      </c>
      <c r="H221" s="16">
        <f t="shared" si="35"/>
        <v>6.117703696565413E-2</v>
      </c>
    </row>
    <row r="222" spans="1:8" x14ac:dyDescent="0.3">
      <c r="A222" s="21">
        <v>7</v>
      </c>
      <c r="B222" s="24">
        <f t="shared" si="30"/>
        <v>2.9508408029163355</v>
      </c>
      <c r="C222" s="24">
        <f t="shared" si="31"/>
        <v>0.2220357879303565</v>
      </c>
      <c r="D222" s="24">
        <f t="shared" si="32"/>
        <v>13.368977976242027</v>
      </c>
      <c r="E222" s="24">
        <f t="shared" si="33"/>
        <v>1.9026892300431015</v>
      </c>
      <c r="F222" s="28">
        <f t="shared" si="34"/>
        <v>18.444543797131821</v>
      </c>
      <c r="G222" s="51">
        <f t="shared" si="29"/>
        <v>5.9691465599240809E-3</v>
      </c>
      <c r="H222" s="16">
        <f t="shared" si="35"/>
        <v>0.11009818515601845</v>
      </c>
    </row>
    <row r="223" spans="1:8" x14ac:dyDescent="0.3">
      <c r="A223" s="21">
        <v>8</v>
      </c>
      <c r="B223" s="24">
        <f t="shared" si="30"/>
        <v>1.736599880127883</v>
      </c>
      <c r="C223" s="24">
        <f t="shared" si="31"/>
        <v>0.2220357879303565</v>
      </c>
      <c r="D223" s="24">
        <f t="shared" si="32"/>
        <v>12.647705715692181</v>
      </c>
      <c r="E223" s="24">
        <f t="shared" si="33"/>
        <v>2.1885652333520595</v>
      </c>
      <c r="F223" s="28">
        <f t="shared" si="34"/>
        <v>16.79490661710248</v>
      </c>
      <c r="G223" s="51">
        <f t="shared" si="29"/>
        <v>3.5109928739196186E-3</v>
      </c>
      <c r="H223" s="16">
        <f t="shared" si="35"/>
        <v>5.8966797450792259E-2</v>
      </c>
    </row>
    <row r="224" spans="1:8" x14ac:dyDescent="0.3">
      <c r="A224" s="21">
        <v>9</v>
      </c>
      <c r="B224" s="24">
        <f t="shared" si="30"/>
        <v>3.6779612643105586</v>
      </c>
      <c r="C224" s="24">
        <f t="shared" si="31"/>
        <v>8.2905205919293846E-4</v>
      </c>
      <c r="D224" s="24">
        <f t="shared" si="32"/>
        <v>13.368977976242027</v>
      </c>
      <c r="E224" s="24">
        <f t="shared" si="33"/>
        <v>2.1885652333520595</v>
      </c>
      <c r="F224" s="28">
        <f t="shared" si="34"/>
        <v>19.236333525963836</v>
      </c>
      <c r="G224" s="51">
        <f t="shared" si="29"/>
        <v>8.6623700719469354E-3</v>
      </c>
      <c r="H224" s="16">
        <f t="shared" si="35"/>
        <v>0.16663223982929859</v>
      </c>
    </row>
    <row r="225" spans="1:8" x14ac:dyDescent="0.3">
      <c r="A225" s="21">
        <v>10</v>
      </c>
      <c r="B225" s="24">
        <f t="shared" si="30"/>
        <v>2.0101601108249949</v>
      </c>
      <c r="C225" s="24">
        <f t="shared" si="31"/>
        <v>2.9311746407658427E-2</v>
      </c>
      <c r="D225" s="24">
        <f t="shared" si="32"/>
        <v>12.647705715692181</v>
      </c>
      <c r="E225" s="24">
        <f t="shared" si="33"/>
        <v>2.4944412366610167</v>
      </c>
      <c r="F225" s="28">
        <f t="shared" si="34"/>
        <v>17.181618809585853</v>
      </c>
      <c r="G225" s="51">
        <f t="shared" si="29"/>
        <v>4.1988646228641336E-3</v>
      </c>
      <c r="H225" s="16">
        <f t="shared" si="35"/>
        <v>7.2143291383107003E-2</v>
      </c>
    </row>
    <row r="226" spans="1:8" x14ac:dyDescent="0.3">
      <c r="A226" s="21">
        <v>11</v>
      </c>
      <c r="B226" s="24">
        <f t="shared" si="30"/>
        <v>0.10099757315675503</v>
      </c>
      <c r="C226" s="24">
        <f t="shared" si="31"/>
        <v>5.234635771072739E-2</v>
      </c>
      <c r="D226" s="24">
        <f t="shared" si="32"/>
        <v>1.9043358977445615E-3</v>
      </c>
      <c r="E226" s="24">
        <f t="shared" si="33"/>
        <v>6.3011870266509208E-3</v>
      </c>
      <c r="F226" s="28">
        <f t="shared" si="34"/>
        <v>0.16154945379187791</v>
      </c>
      <c r="G226" s="51">
        <f t="shared" si="29"/>
        <v>0.17053526588622422</v>
      </c>
      <c r="H226" s="16">
        <f t="shared" si="35"/>
        <v>2.7549879056172191E-2</v>
      </c>
    </row>
    <row r="227" spans="1:8" x14ac:dyDescent="0.3">
      <c r="A227" s="21">
        <v>12</v>
      </c>
      <c r="B227" s="24">
        <f t="shared" si="30"/>
        <v>0.84235895733943122</v>
      </c>
      <c r="C227" s="24">
        <f t="shared" si="31"/>
        <v>5.0703992334256657E-3</v>
      </c>
      <c r="D227" s="24">
        <f t="shared" si="32"/>
        <v>0.3095378991968174</v>
      </c>
      <c r="E227" s="24">
        <f t="shared" si="33"/>
        <v>3.2177190335608681E-2</v>
      </c>
      <c r="F227" s="28">
        <f t="shared" si="34"/>
        <v>1.1891444461052829</v>
      </c>
      <c r="G227" s="51">
        <f t="shared" si="29"/>
        <v>0.14034808000253207</v>
      </c>
      <c r="H227" s="16">
        <f t="shared" si="35"/>
        <v>0.16689413985655094</v>
      </c>
    </row>
    <row r="228" spans="1:8" x14ac:dyDescent="0.3">
      <c r="A228" s="21">
        <v>13</v>
      </c>
      <c r="B228" s="24">
        <f t="shared" si="30"/>
        <v>0.10099757315675503</v>
      </c>
      <c r="C228" s="24">
        <f t="shared" si="31"/>
        <v>0.2220357879303565</v>
      </c>
      <c r="D228" s="24">
        <f t="shared" si="32"/>
        <v>0.3095378991968174</v>
      </c>
      <c r="E228" s="24">
        <f t="shared" si="33"/>
        <v>6.3011870266509208E-3</v>
      </c>
      <c r="F228" s="28">
        <f t="shared" si="34"/>
        <v>0.63887244731057991</v>
      </c>
      <c r="G228" s="51">
        <f t="shared" si="29"/>
        <v>0.1493864947731548</v>
      </c>
      <c r="H228" s="16">
        <f t="shared" si="35"/>
        <v>9.5438915510874564E-2</v>
      </c>
    </row>
    <row r="229" spans="1:8" x14ac:dyDescent="0.3">
      <c r="A229" s="21">
        <v>14</v>
      </c>
      <c r="B229" s="24">
        <f t="shared" si="30"/>
        <v>0.14607595827696551</v>
      </c>
      <c r="C229" s="24">
        <f t="shared" si="31"/>
        <v>2.9311746407658427E-2</v>
      </c>
      <c r="D229" s="24">
        <f t="shared" si="32"/>
        <v>0.12699337809712635</v>
      </c>
      <c r="E229" s="24">
        <f t="shared" si="33"/>
        <v>3.2177190335608681E-2</v>
      </c>
      <c r="F229" s="28">
        <f t="shared" si="34"/>
        <v>0.33455827311735897</v>
      </c>
      <c r="G229" s="51">
        <f t="shared" si="29"/>
        <v>0.16207146804633757</v>
      </c>
      <c r="H229" s="16">
        <f t="shared" si="35"/>
        <v>5.4222350471177926E-2</v>
      </c>
    </row>
    <row r="230" spans="1:8" x14ac:dyDescent="0.3">
      <c r="A230" s="21">
        <v>15</v>
      </c>
      <c r="B230" s="24">
        <f t="shared" si="30"/>
        <v>3.1688106541661497E-4</v>
      </c>
      <c r="C230" s="24">
        <f t="shared" si="31"/>
        <v>0.39538096901379677</v>
      </c>
      <c r="D230" s="24">
        <f t="shared" si="32"/>
        <v>0.43081015974666242</v>
      </c>
      <c r="E230" s="24">
        <f t="shared" si="33"/>
        <v>0.14392919695352416</v>
      </c>
      <c r="F230" s="28">
        <f t="shared" si="34"/>
        <v>0.97043720677939993</v>
      </c>
      <c r="G230" s="51">
        <f t="shared" si="29"/>
        <v>0.14947021626977017</v>
      </c>
      <c r="H230" s="16">
        <f t="shared" si="35"/>
        <v>0.14505145917354859</v>
      </c>
    </row>
    <row r="231" spans="1:8" x14ac:dyDescent="0.3">
      <c r="A231" s="21">
        <v>16</v>
      </c>
      <c r="B231" s="24">
        <f t="shared" si="30"/>
        <v>0.51523849594520676</v>
      </c>
      <c r="C231" s="24">
        <f t="shared" si="31"/>
        <v>5.0703992334256657E-3</v>
      </c>
      <c r="D231" s="24">
        <f t="shared" si="32"/>
        <v>0.91462694139619993</v>
      </c>
      <c r="E231" s="24">
        <f t="shared" si="33"/>
        <v>0.14392919695352416</v>
      </c>
      <c r="F231" s="28">
        <f t="shared" si="34"/>
        <v>1.5788650335283565</v>
      </c>
      <c r="G231" s="51">
        <f t="shared" si="29"/>
        <v>0.11399096974752651</v>
      </c>
      <c r="H231" s="16">
        <f t="shared" si="35"/>
        <v>0.17997635627235831</v>
      </c>
    </row>
    <row r="232" spans="1:8" x14ac:dyDescent="0.3">
      <c r="A232" s="21">
        <v>17</v>
      </c>
      <c r="B232" s="24">
        <f t="shared" si="30"/>
        <v>0.6687987266423191</v>
      </c>
      <c r="C232" s="24">
        <f t="shared" si="31"/>
        <v>0.18386366336226201</v>
      </c>
      <c r="D232" s="24">
        <f t="shared" si="32"/>
        <v>1.1158992019460447</v>
      </c>
      <c r="E232" s="24">
        <f t="shared" si="33"/>
        <v>0.14392919695352416</v>
      </c>
      <c r="F232" s="28">
        <f t="shared" si="34"/>
        <v>2.1124907889041502</v>
      </c>
      <c r="G232" s="51">
        <f t="shared" si="29"/>
        <v>0.10905147482686381</v>
      </c>
      <c r="H232" s="16">
        <f t="shared" si="35"/>
        <v>0.23037023608816259</v>
      </c>
    </row>
    <row r="233" spans="1:8" x14ac:dyDescent="0.3">
      <c r="A233" s="21">
        <v>18</v>
      </c>
      <c r="B233" s="24">
        <f t="shared" si="30"/>
        <v>0.6687987266423191</v>
      </c>
      <c r="C233" s="24">
        <f t="shared" si="31"/>
        <v>0.10810501053649468</v>
      </c>
      <c r="D233" s="24">
        <f t="shared" si="32"/>
        <v>0.43081015974666242</v>
      </c>
      <c r="E233" s="24">
        <f t="shared" si="33"/>
        <v>0.22980520026248197</v>
      </c>
      <c r="F233" s="28">
        <f t="shared" si="34"/>
        <v>1.4375190971879581</v>
      </c>
      <c r="G233" s="51">
        <f t="shared" si="29"/>
        <v>0.13317759557106879</v>
      </c>
      <c r="H233" s="16">
        <f t="shared" si="35"/>
        <v>0.19144533695098581</v>
      </c>
    </row>
    <row r="234" spans="1:8" x14ac:dyDescent="0.3">
      <c r="A234" s="21">
        <v>19</v>
      </c>
      <c r="B234" s="24">
        <f t="shared" si="30"/>
        <v>4.743734245964238E-2</v>
      </c>
      <c r="C234" s="24">
        <f t="shared" si="31"/>
        <v>5.0703992334256657E-3</v>
      </c>
      <c r="D234" s="24">
        <f t="shared" si="32"/>
        <v>0.20826563864697226</v>
      </c>
      <c r="E234" s="24">
        <f t="shared" si="33"/>
        <v>7.8053193644566476E-2</v>
      </c>
      <c r="F234" s="28">
        <f t="shared" si="34"/>
        <v>0.33882657398460675</v>
      </c>
      <c r="G234" s="51">
        <f t="shared" si="29"/>
        <v>0.15590239373182652</v>
      </c>
      <c r="H234" s="16">
        <f t="shared" si="35"/>
        <v>5.2823873944154005E-2</v>
      </c>
    </row>
    <row r="235" spans="1:8" x14ac:dyDescent="0.3">
      <c r="A235" s="21">
        <v>20</v>
      </c>
      <c r="B235" s="24">
        <f t="shared" si="30"/>
        <v>1.4830396494307712</v>
      </c>
      <c r="C235" s="24">
        <f t="shared" si="31"/>
        <v>0.18386366336226201</v>
      </c>
      <c r="D235" s="24">
        <f t="shared" si="32"/>
        <v>4.2286218074444992</v>
      </c>
      <c r="E235" s="24">
        <f t="shared" si="33"/>
        <v>0.3356812035714396</v>
      </c>
      <c r="F235" s="28">
        <f t="shared" si="34"/>
        <v>6.2312063238089728</v>
      </c>
      <c r="G235" s="51">
        <f t="shared" si="29"/>
        <v>1.9216748295477586E-2</v>
      </c>
      <c r="H235" s="16">
        <f t="shared" si="35"/>
        <v>0.11974352350182522</v>
      </c>
    </row>
    <row r="236" spans="1:8" x14ac:dyDescent="0.3">
      <c r="A236" s="21">
        <v>21</v>
      </c>
      <c r="B236" s="24">
        <f t="shared" si="30"/>
        <v>0.38167826524809323</v>
      </c>
      <c r="C236" s="24">
        <f t="shared" si="31"/>
        <v>1.6587704884960246E-2</v>
      </c>
      <c r="D236" s="24">
        <f t="shared" si="32"/>
        <v>0.91462694139619993</v>
      </c>
      <c r="E236" s="24">
        <f t="shared" si="33"/>
        <v>0.14392919695352416</v>
      </c>
      <c r="F236" s="28">
        <f t="shared" si="34"/>
        <v>1.4568221084827775</v>
      </c>
      <c r="G236" s="51">
        <f t="shared" si="29"/>
        <v>0.11901120391995537</v>
      </c>
      <c r="H236" s="16">
        <f t="shared" si="35"/>
        <v>0.17337815302774318</v>
      </c>
    </row>
    <row r="237" spans="1:8" x14ac:dyDescent="0.3">
      <c r="A237" s="21">
        <v>22</v>
      </c>
      <c r="B237" s="24">
        <f t="shared" si="30"/>
        <v>6.75665036830386E-3</v>
      </c>
      <c r="C237" s="24">
        <f t="shared" si="31"/>
        <v>1.6587704884960246E-2</v>
      </c>
      <c r="D237" s="24">
        <f t="shared" si="32"/>
        <v>0.29554303314851688</v>
      </c>
      <c r="E237" s="24">
        <f t="shared" si="33"/>
        <v>0.17692117048186226</v>
      </c>
      <c r="F237" s="28">
        <f t="shared" si="34"/>
        <v>0.49580855888364328</v>
      </c>
      <c r="G237" s="51">
        <f t="shared" si="29"/>
        <v>0.17558464104266</v>
      </c>
      <c r="H237" s="16">
        <f t="shared" si="35"/>
        <v>8.7056367837463053E-2</v>
      </c>
    </row>
    <row r="238" spans="1:8" x14ac:dyDescent="0.3">
      <c r="A238" s="21">
        <v>23</v>
      </c>
      <c r="B238" s="24">
        <f t="shared" si="30"/>
        <v>0.77827480479140165</v>
      </c>
      <c r="C238" s="24">
        <f t="shared" si="31"/>
        <v>5.0703992334256657E-3</v>
      </c>
      <c r="D238" s="24">
        <f t="shared" si="32"/>
        <v>0.552998512048826</v>
      </c>
      <c r="E238" s="24">
        <f t="shared" si="33"/>
        <v>6.3011870266509208E-3</v>
      </c>
      <c r="F238" s="28">
        <f t="shared" si="34"/>
        <v>1.3426449031003043</v>
      </c>
      <c r="G238" s="51">
        <f t="shared" si="29"/>
        <v>0.17113531442244009</v>
      </c>
      <c r="H238" s="16">
        <f t="shared" si="35"/>
        <v>0.22977395764975719</v>
      </c>
    </row>
    <row r="239" spans="1:8" x14ac:dyDescent="0.3">
      <c r="A239" s="21">
        <v>24</v>
      </c>
      <c r="B239" s="24">
        <f t="shared" si="30"/>
        <v>1.1711543433971765</v>
      </c>
      <c r="C239" s="24">
        <f t="shared" si="31"/>
        <v>1.6587704884960246E-2</v>
      </c>
      <c r="D239" s="24">
        <f t="shared" si="32"/>
        <v>1.0891817303992892</v>
      </c>
      <c r="E239" s="24">
        <f t="shared" si="33"/>
        <v>4.8673177099777649E-2</v>
      </c>
      <c r="F239" s="28">
        <f t="shared" si="34"/>
        <v>2.3255969557812035</v>
      </c>
      <c r="G239" s="51">
        <f t="shared" si="29"/>
        <v>0.17044315995108783</v>
      </c>
      <c r="H239" s="16">
        <f t="shared" si="35"/>
        <v>0.39638209391597862</v>
      </c>
    </row>
    <row r="240" spans="1:8" x14ac:dyDescent="0.3">
      <c r="A240" s="21">
        <v>25</v>
      </c>
      <c r="B240" s="24">
        <f t="shared" si="30"/>
        <v>2.5033531899116128</v>
      </c>
      <c r="C240" s="24">
        <f t="shared" si="31"/>
        <v>0.75900117662728717</v>
      </c>
      <c r="D240" s="24">
        <f t="shared" si="32"/>
        <v>1.8053649487497545</v>
      </c>
      <c r="E240" s="24">
        <f t="shared" si="33"/>
        <v>0.10279717379081994</v>
      </c>
      <c r="F240" s="28">
        <f t="shared" si="34"/>
        <v>5.1705164890794739</v>
      </c>
      <c r="G240" s="51">
        <f t="shared" si="29"/>
        <v>0.1624638138305726</v>
      </c>
      <c r="H240" s="16">
        <f t="shared" si="35"/>
        <v>0.8400218282897135</v>
      </c>
    </row>
    <row r="241" spans="1:8" x14ac:dyDescent="0.3">
      <c r="A241" s="21">
        <v>26</v>
      </c>
      <c r="B241" s="24">
        <f t="shared" si="30"/>
        <v>6.75665036830386E-3</v>
      </c>
      <c r="C241" s="24">
        <f t="shared" si="31"/>
        <v>1.6587704884960246E-2</v>
      </c>
      <c r="D241" s="24">
        <f t="shared" si="32"/>
        <v>0.29554303314851688</v>
      </c>
      <c r="E241" s="24">
        <f t="shared" si="33"/>
        <v>0.27104516717290461</v>
      </c>
      <c r="F241" s="28">
        <f t="shared" si="34"/>
        <v>0.5899325555746856</v>
      </c>
      <c r="G241" s="51">
        <f t="shared" si="29"/>
        <v>0.17531336678889775</v>
      </c>
      <c r="H241" s="16">
        <f t="shared" si="35"/>
        <v>0.10342306249617667</v>
      </c>
    </row>
    <row r="242" spans="1:8" x14ac:dyDescent="0.3">
      <c r="A242" s="21">
        <v>27</v>
      </c>
      <c r="B242" s="24">
        <f t="shared" si="30"/>
        <v>3.1688106541661497E-4</v>
      </c>
      <c r="C242" s="24">
        <f t="shared" si="31"/>
        <v>1.6587704884960246E-2</v>
      </c>
      <c r="D242" s="24">
        <f t="shared" si="32"/>
        <v>1.9043358977445615E-3</v>
      </c>
      <c r="E242" s="24">
        <f t="shared" si="33"/>
        <v>3.2177190335608681E-2</v>
      </c>
      <c r="F242" s="28">
        <f t="shared" si="34"/>
        <v>5.0986112183730101E-2</v>
      </c>
      <c r="G242" s="51">
        <f t="shared" si="29"/>
        <v>0.17112365201840443</v>
      </c>
      <c r="H242" s="16">
        <f t="shared" si="35"/>
        <v>8.7249297190999595E-3</v>
      </c>
    </row>
    <row r="243" spans="1:8" x14ac:dyDescent="0.3">
      <c r="A243" s="21">
        <v>28</v>
      </c>
      <c r="B243" s="24">
        <f t="shared" si="30"/>
        <v>3.1688106541661497E-4</v>
      </c>
      <c r="C243" s="24">
        <f t="shared" si="31"/>
        <v>0.13779444075612374</v>
      </c>
      <c r="D243" s="24">
        <f t="shared" si="32"/>
        <v>0.89045399094913535</v>
      </c>
      <c r="E243" s="24">
        <f t="shared" si="33"/>
        <v>0.67341715724603124</v>
      </c>
      <c r="F243" s="28">
        <f t="shared" si="34"/>
        <v>1.701982470016707</v>
      </c>
      <c r="G243" s="51">
        <f t="shared" si="29"/>
        <v>0.17203658941770758</v>
      </c>
      <c r="H243" s="16">
        <f t="shared" si="35"/>
        <v>0.29280325939040003</v>
      </c>
    </row>
    <row r="244" spans="1:8" x14ac:dyDescent="0.3">
      <c r="A244" s="21">
        <v>29</v>
      </c>
      <c r="B244" s="24">
        <f t="shared" si="30"/>
        <v>0.26811803455098082</v>
      </c>
      <c r="C244" s="24">
        <f t="shared" si="31"/>
        <v>5.234635771072739E-2</v>
      </c>
      <c r="D244" s="24">
        <f t="shared" si="32"/>
        <v>1.9043358977445615E-3</v>
      </c>
      <c r="E244" s="24">
        <f t="shared" si="33"/>
        <v>4.8673177099777649E-2</v>
      </c>
      <c r="F244" s="28">
        <f t="shared" si="34"/>
        <v>0.37104190525923042</v>
      </c>
      <c r="G244" s="51">
        <f t="shared" si="29"/>
        <v>0.17004605262549122</v>
      </c>
      <c r="H244" s="16">
        <f t="shared" si="35"/>
        <v>6.3094211347973619E-2</v>
      </c>
    </row>
    <row r="245" spans="1:8" x14ac:dyDescent="0.3">
      <c r="A245" s="21">
        <v>30</v>
      </c>
      <c r="B245" s="24">
        <f t="shared" si="30"/>
        <v>0.61183503548851359</v>
      </c>
      <c r="C245" s="24">
        <f t="shared" si="31"/>
        <v>5.0703992334256657E-3</v>
      </c>
      <c r="D245" s="24">
        <f t="shared" si="32"/>
        <v>0.71172625149898139</v>
      </c>
      <c r="E245" s="24">
        <f t="shared" si="33"/>
        <v>0.17692117048186226</v>
      </c>
      <c r="F245" s="28">
        <f t="shared" si="34"/>
        <v>1.5055528567027829</v>
      </c>
      <c r="G245" s="51">
        <f t="shared" si="29"/>
        <v>0.17246498219154627</v>
      </c>
      <c r="H245" s="16">
        <f t="shared" si="35"/>
        <v>0.25965514661967709</v>
      </c>
    </row>
    <row r="248" spans="1:8" ht="15.6" x14ac:dyDescent="0.35">
      <c r="A248" s="21" t="s">
        <v>12</v>
      </c>
      <c r="B248" s="2" t="s">
        <v>44</v>
      </c>
      <c r="C248" s="2" t="s">
        <v>49</v>
      </c>
      <c r="D248" s="2" t="s">
        <v>54</v>
      </c>
      <c r="E248" s="2" t="s">
        <v>55</v>
      </c>
    </row>
    <row r="249" spans="1:8" x14ac:dyDescent="0.3">
      <c r="A249" s="21">
        <v>1</v>
      </c>
      <c r="B249" s="16">
        <f t="shared" ref="B249:B278" si="36">H150</f>
        <v>0.10098432761062985</v>
      </c>
      <c r="C249" s="16">
        <f t="shared" ref="C249:C278" si="37">H183</f>
        <v>6.0489646795364709E-3</v>
      </c>
      <c r="D249" s="16">
        <f t="shared" ref="D249:D278" si="38">H216</f>
        <v>7.8401725939880776E-2</v>
      </c>
      <c r="E249" s="35">
        <f>SUM(B249:D249)</f>
        <v>0.1854350182300471</v>
      </c>
    </row>
    <row r="250" spans="1:8" x14ac:dyDescent="0.3">
      <c r="A250" s="21">
        <v>2</v>
      </c>
      <c r="B250" s="16">
        <f t="shared" si="36"/>
        <v>8.2757921577674157E-2</v>
      </c>
      <c r="C250" s="16">
        <f t="shared" si="37"/>
        <v>4.9236724460865987E-3</v>
      </c>
      <c r="D250" s="16">
        <f t="shared" si="38"/>
        <v>8.5541915472545027E-2</v>
      </c>
      <c r="E250" s="35">
        <f t="shared" ref="E250:E278" si="39">SUM(B250:D250)</f>
        <v>0.17322350949630577</v>
      </c>
    </row>
    <row r="251" spans="1:8" x14ac:dyDescent="0.3">
      <c r="A251" s="21">
        <v>3</v>
      </c>
      <c r="B251" s="16">
        <f t="shared" si="36"/>
        <v>8.061784733187026E-2</v>
      </c>
      <c r="C251" s="16">
        <f t="shared" si="37"/>
        <v>9.0711679881314237E-3</v>
      </c>
      <c r="D251" s="16">
        <f t="shared" si="38"/>
        <v>0.12319467016709577</v>
      </c>
      <c r="E251" s="35">
        <f t="shared" si="39"/>
        <v>0.21288368548709746</v>
      </c>
    </row>
    <row r="252" spans="1:8" x14ac:dyDescent="0.3">
      <c r="A252" s="21">
        <v>4</v>
      </c>
      <c r="B252" s="16">
        <f t="shared" si="36"/>
        <v>9.6001428767899064E-2</v>
      </c>
      <c r="C252" s="16">
        <f t="shared" si="37"/>
        <v>6.0506848966029939E-3</v>
      </c>
      <c r="D252" s="16">
        <f t="shared" si="38"/>
        <v>9.5553247800367364E-2</v>
      </c>
      <c r="E252" s="35">
        <f t="shared" si="39"/>
        <v>0.19760536146486943</v>
      </c>
    </row>
    <row r="253" spans="1:8" x14ac:dyDescent="0.3">
      <c r="A253" s="21">
        <v>5</v>
      </c>
      <c r="B253" s="16">
        <f t="shared" si="36"/>
        <v>0.1173109554982693</v>
      </c>
      <c r="C253" s="16">
        <f t="shared" si="37"/>
        <v>7.97913713284501E-3</v>
      </c>
      <c r="D253" s="16">
        <f t="shared" si="38"/>
        <v>9.0041022256278649E-2</v>
      </c>
      <c r="E253" s="35">
        <f t="shared" si="39"/>
        <v>0.21533111488739293</v>
      </c>
    </row>
    <row r="254" spans="1:8" x14ac:dyDescent="0.3">
      <c r="A254" s="21">
        <v>6</v>
      </c>
      <c r="B254" s="16">
        <f t="shared" si="36"/>
        <v>0.55863896123745438</v>
      </c>
      <c r="C254" s="16">
        <f t="shared" si="37"/>
        <v>2.6548733232995662E-2</v>
      </c>
      <c r="D254" s="16">
        <f t="shared" si="38"/>
        <v>6.117703696565413E-2</v>
      </c>
      <c r="E254" s="35">
        <f t="shared" si="39"/>
        <v>0.64636473143610418</v>
      </c>
    </row>
    <row r="255" spans="1:8" x14ac:dyDescent="0.3">
      <c r="A255" s="21">
        <v>7</v>
      </c>
      <c r="B255" s="16">
        <f t="shared" si="36"/>
        <v>9.4324970296804242E-2</v>
      </c>
      <c r="C255" s="16">
        <f t="shared" si="37"/>
        <v>8.2714700589266912E-3</v>
      </c>
      <c r="D255" s="16">
        <f t="shared" si="38"/>
        <v>0.11009818515601845</v>
      </c>
      <c r="E255" s="35">
        <f t="shared" si="39"/>
        <v>0.21269462551174939</v>
      </c>
    </row>
    <row r="256" spans="1:8" x14ac:dyDescent="0.3">
      <c r="A256" s="21">
        <v>8</v>
      </c>
      <c r="B256" s="16">
        <f t="shared" si="36"/>
        <v>3.0136218067398496E-2</v>
      </c>
      <c r="C256" s="16">
        <f t="shared" si="37"/>
        <v>2.2356351643187519E-3</v>
      </c>
      <c r="D256" s="16">
        <f t="shared" si="38"/>
        <v>5.8966797450792259E-2</v>
      </c>
      <c r="E256" s="35">
        <f t="shared" si="39"/>
        <v>9.1338650682509515E-2</v>
      </c>
    </row>
    <row r="257" spans="1:5" x14ac:dyDescent="0.3">
      <c r="A257" s="21">
        <v>9</v>
      </c>
      <c r="B257" s="16">
        <f t="shared" si="36"/>
        <v>0.30200273990754001</v>
      </c>
      <c r="C257" s="16">
        <f t="shared" si="37"/>
        <v>2.2715198597834847E-2</v>
      </c>
      <c r="D257" s="16">
        <f t="shared" si="38"/>
        <v>0.16663223982929859</v>
      </c>
      <c r="E257" s="35">
        <f t="shared" si="39"/>
        <v>0.49135017833467343</v>
      </c>
    </row>
    <row r="258" spans="1:5" x14ac:dyDescent="0.3">
      <c r="A258" s="21">
        <v>10</v>
      </c>
      <c r="B258" s="16">
        <f t="shared" si="36"/>
        <v>5.0514932607082563E-2</v>
      </c>
      <c r="C258" s="16">
        <f t="shared" si="37"/>
        <v>3.1868889471534348E-3</v>
      </c>
      <c r="D258" s="16">
        <f t="shared" si="38"/>
        <v>7.2143291383107003E-2</v>
      </c>
      <c r="E258" s="35">
        <f t="shared" si="39"/>
        <v>0.12584511293734302</v>
      </c>
    </row>
    <row r="259" spans="1:5" x14ac:dyDescent="0.3">
      <c r="A259" s="21">
        <v>11</v>
      </c>
      <c r="B259" s="16">
        <f t="shared" si="36"/>
        <v>4.0054606301078766E-4</v>
      </c>
      <c r="C259" s="16">
        <f t="shared" si="37"/>
        <v>3.9191555394148002E-2</v>
      </c>
      <c r="D259" s="16">
        <f t="shared" si="38"/>
        <v>2.7549879056172191E-2</v>
      </c>
      <c r="E259" s="35">
        <f t="shared" si="39"/>
        <v>6.7141980513330979E-2</v>
      </c>
    </row>
    <row r="260" spans="1:5" x14ac:dyDescent="0.3">
      <c r="A260" s="21">
        <v>12</v>
      </c>
      <c r="B260" s="16">
        <f t="shared" si="36"/>
        <v>2.9133980517365383E-2</v>
      </c>
      <c r="C260" s="16">
        <f t="shared" si="37"/>
        <v>0.3198769199790964</v>
      </c>
      <c r="D260" s="16">
        <f t="shared" si="38"/>
        <v>0.16689413985655094</v>
      </c>
      <c r="E260" s="35">
        <f t="shared" si="39"/>
        <v>0.51590504035301277</v>
      </c>
    </row>
    <row r="261" spans="1:5" x14ac:dyDescent="0.3">
      <c r="A261" s="21">
        <v>13</v>
      </c>
      <c r="B261" s="16">
        <f t="shared" si="36"/>
        <v>8.4146258598219691E-3</v>
      </c>
      <c r="C261" s="16">
        <f t="shared" si="37"/>
        <v>0.18663756639243204</v>
      </c>
      <c r="D261" s="16">
        <f t="shared" si="38"/>
        <v>9.5438915510874564E-2</v>
      </c>
      <c r="E261" s="35">
        <f t="shared" si="39"/>
        <v>0.29049110776312859</v>
      </c>
    </row>
    <row r="262" spans="1:5" x14ac:dyDescent="0.3">
      <c r="A262" s="21">
        <v>14</v>
      </c>
      <c r="B262" s="16">
        <f t="shared" si="36"/>
        <v>4.4159227214554215E-3</v>
      </c>
      <c r="C262" s="16">
        <f t="shared" si="37"/>
        <v>0.11814881948458793</v>
      </c>
      <c r="D262" s="16">
        <f t="shared" si="38"/>
        <v>5.4222350471177926E-2</v>
      </c>
      <c r="E262" s="35">
        <f t="shared" si="39"/>
        <v>0.17678709267722129</v>
      </c>
    </row>
    <row r="263" spans="1:5" x14ac:dyDescent="0.3">
      <c r="A263" s="21">
        <v>15</v>
      </c>
      <c r="B263" s="16">
        <f t="shared" si="36"/>
        <v>2.0704614311338295E-2</v>
      </c>
      <c r="C263" s="16">
        <f t="shared" si="37"/>
        <v>0.27088279049655334</v>
      </c>
      <c r="D263" s="16">
        <f t="shared" si="38"/>
        <v>0.14505145917354859</v>
      </c>
      <c r="E263" s="35">
        <f t="shared" si="39"/>
        <v>0.43663886398144025</v>
      </c>
    </row>
    <row r="264" spans="1:5" x14ac:dyDescent="0.3">
      <c r="A264" s="21">
        <v>16</v>
      </c>
      <c r="B264" s="16">
        <f t="shared" si="36"/>
        <v>7.4618812599176451E-2</v>
      </c>
      <c r="C264" s="16">
        <f t="shared" si="37"/>
        <v>0.42553803535999762</v>
      </c>
      <c r="D264" s="16">
        <f t="shared" si="38"/>
        <v>0.17997635627235831</v>
      </c>
      <c r="E264" s="35">
        <f t="shared" si="39"/>
        <v>0.68013320423153234</v>
      </c>
    </row>
    <row r="265" spans="1:5" x14ac:dyDescent="0.3">
      <c r="A265" s="21">
        <v>17</v>
      </c>
      <c r="B265" s="16">
        <f t="shared" si="36"/>
        <v>0.13752900000035295</v>
      </c>
      <c r="C265" s="16">
        <f t="shared" si="37"/>
        <v>0.52405817415837652</v>
      </c>
      <c r="D265" s="16">
        <f t="shared" si="38"/>
        <v>0.23037023608816259</v>
      </c>
      <c r="E265" s="35">
        <f t="shared" si="39"/>
        <v>0.89195741024689212</v>
      </c>
    </row>
    <row r="266" spans="1:5" x14ac:dyDescent="0.3">
      <c r="A266" s="21">
        <v>18</v>
      </c>
      <c r="B266" s="16">
        <f t="shared" si="36"/>
        <v>4.7099706316727115E-2</v>
      </c>
      <c r="C266" s="16">
        <f t="shared" si="37"/>
        <v>0.37925222627955862</v>
      </c>
      <c r="D266" s="16">
        <f t="shared" si="38"/>
        <v>0.19144533695098581</v>
      </c>
      <c r="E266" s="35">
        <f t="shared" si="39"/>
        <v>0.61779726954727154</v>
      </c>
    </row>
    <row r="267" spans="1:5" x14ac:dyDescent="0.3">
      <c r="A267" s="21">
        <v>19</v>
      </c>
      <c r="B267" s="16">
        <f t="shared" si="36"/>
        <v>9.1444687980630004E-4</v>
      </c>
      <c r="C267" s="16">
        <f t="shared" si="37"/>
        <v>8.4838270187952577E-2</v>
      </c>
      <c r="D267" s="16">
        <f t="shared" si="38"/>
        <v>5.2823873944154005E-2</v>
      </c>
      <c r="E267" s="35">
        <f t="shared" si="39"/>
        <v>0.13857659101191289</v>
      </c>
    </row>
    <row r="268" spans="1:5" x14ac:dyDescent="0.3">
      <c r="A268" s="21">
        <v>20</v>
      </c>
      <c r="B268" s="16">
        <f t="shared" si="36"/>
        <v>1.2170157230477956</v>
      </c>
      <c r="C268" s="16">
        <f t="shared" si="37"/>
        <v>0.41594603516144968</v>
      </c>
      <c r="D268" s="16">
        <f t="shared" si="38"/>
        <v>0.11974352350182522</v>
      </c>
      <c r="E268" s="35">
        <f t="shared" si="39"/>
        <v>1.7527052817110704</v>
      </c>
    </row>
    <row r="269" spans="1:5" x14ac:dyDescent="0.3">
      <c r="A269" s="21">
        <v>21</v>
      </c>
      <c r="B269" s="16">
        <f t="shared" si="36"/>
        <v>5.8926209608252803E-2</v>
      </c>
      <c r="C269" s="16">
        <f t="shared" si="37"/>
        <v>0.39425478603795611</v>
      </c>
      <c r="D269" s="16">
        <f t="shared" si="38"/>
        <v>0.17337815302774318</v>
      </c>
      <c r="E269" s="35">
        <f t="shared" si="39"/>
        <v>0.62655914867395213</v>
      </c>
    </row>
    <row r="270" spans="1:5" x14ac:dyDescent="0.3">
      <c r="A270" s="21">
        <v>22</v>
      </c>
      <c r="B270" s="16">
        <f t="shared" si="36"/>
        <v>1.2399745759756411E-2</v>
      </c>
      <c r="C270" s="16">
        <f t="shared" si="37"/>
        <v>0.19249687016173708</v>
      </c>
      <c r="D270" s="16">
        <f t="shared" si="38"/>
        <v>8.7056367837463053E-2</v>
      </c>
      <c r="E270" s="35">
        <f t="shared" si="39"/>
        <v>0.29195298375895656</v>
      </c>
    </row>
    <row r="271" spans="1:5" x14ac:dyDescent="0.3">
      <c r="A271" s="21">
        <v>23</v>
      </c>
      <c r="B271" s="16">
        <f t="shared" si="36"/>
        <v>5.4778215788552687E-2</v>
      </c>
      <c r="C271" s="16">
        <f t="shared" si="37"/>
        <v>0.4656329712229732</v>
      </c>
      <c r="D271" s="16">
        <f t="shared" si="38"/>
        <v>0.22977395764975719</v>
      </c>
      <c r="E271" s="35">
        <f t="shared" si="39"/>
        <v>0.75018514466128305</v>
      </c>
    </row>
    <row r="272" spans="1:5" x14ac:dyDescent="0.3">
      <c r="A272" s="21">
        <v>24</v>
      </c>
      <c r="B272" s="16">
        <f t="shared" si="36"/>
        <v>0.11270074059334202</v>
      </c>
      <c r="C272" s="16">
        <f t="shared" si="37"/>
        <v>0.73632955724715421</v>
      </c>
      <c r="D272" s="16">
        <f t="shared" si="38"/>
        <v>0.39638209391597862</v>
      </c>
      <c r="E272" s="35">
        <f t="shared" si="39"/>
        <v>1.2454123917564748</v>
      </c>
    </row>
    <row r="273" spans="1:8" x14ac:dyDescent="0.3">
      <c r="A273" s="21">
        <v>25</v>
      </c>
      <c r="B273" s="16">
        <f t="shared" si="36"/>
        <v>0.33923519421573967</v>
      </c>
      <c r="C273" s="16">
        <f t="shared" si="37"/>
        <v>1.42105299805106</v>
      </c>
      <c r="D273" s="16">
        <f t="shared" si="38"/>
        <v>0.8400218282897135</v>
      </c>
      <c r="E273" s="35">
        <f t="shared" si="39"/>
        <v>2.6003100205565133</v>
      </c>
    </row>
    <row r="274" spans="1:8" x14ac:dyDescent="0.3">
      <c r="A274" s="21">
        <v>26</v>
      </c>
      <c r="B274" s="16">
        <f t="shared" si="36"/>
        <v>1.5521280242741613E-2</v>
      </c>
      <c r="C274" s="16">
        <f t="shared" si="37"/>
        <v>0.22179984527643656</v>
      </c>
      <c r="D274" s="16">
        <f t="shared" si="38"/>
        <v>0.10342306249617667</v>
      </c>
      <c r="E274" s="35">
        <f t="shared" si="39"/>
        <v>0.34074418801535483</v>
      </c>
    </row>
    <row r="275" spans="1:8" x14ac:dyDescent="0.3">
      <c r="A275" s="21">
        <v>27</v>
      </c>
      <c r="B275" s="16">
        <f t="shared" si="36"/>
        <v>1.9788660479448439E-4</v>
      </c>
      <c r="C275" s="16">
        <f t="shared" si="37"/>
        <v>1.6942380433658862E-2</v>
      </c>
      <c r="D275" s="16">
        <f t="shared" si="38"/>
        <v>8.7249297190999595E-3</v>
      </c>
      <c r="E275" s="35">
        <f t="shared" si="39"/>
        <v>2.5865196757553305E-2</v>
      </c>
    </row>
    <row r="276" spans="1:8" x14ac:dyDescent="0.3">
      <c r="A276" s="21">
        <v>28</v>
      </c>
      <c r="B276" s="16">
        <f t="shared" si="36"/>
        <v>6.8482547625847032E-2</v>
      </c>
      <c r="C276" s="16">
        <f t="shared" si="37"/>
        <v>0.54918200880073753</v>
      </c>
      <c r="D276" s="16">
        <f t="shared" si="38"/>
        <v>0.29280325939040003</v>
      </c>
      <c r="E276" s="35">
        <f t="shared" si="39"/>
        <v>0.91046781581698455</v>
      </c>
    </row>
    <row r="277" spans="1:8" x14ac:dyDescent="0.3">
      <c r="A277" s="21">
        <v>29</v>
      </c>
      <c r="B277" s="16">
        <f t="shared" si="36"/>
        <v>2.761769086415144E-3</v>
      </c>
      <c r="C277" s="16">
        <f t="shared" si="37"/>
        <v>0.10334039637552937</v>
      </c>
      <c r="D277" s="16">
        <f t="shared" si="38"/>
        <v>6.3094211347973619E-2</v>
      </c>
      <c r="E277" s="35">
        <f t="shared" si="39"/>
        <v>0.16919637680991814</v>
      </c>
    </row>
    <row r="278" spans="1:8" x14ac:dyDescent="0.3">
      <c r="A278" s="21">
        <v>30</v>
      </c>
      <c r="B278" s="16">
        <f t="shared" si="36"/>
        <v>6.3195160515605059E-2</v>
      </c>
      <c r="C278" s="16">
        <f t="shared" si="37"/>
        <v>0.51556820636973888</v>
      </c>
      <c r="D278" s="16">
        <f t="shared" si="38"/>
        <v>0.25965514661967709</v>
      </c>
      <c r="E278" s="35">
        <f t="shared" si="39"/>
        <v>0.83841851350502106</v>
      </c>
    </row>
    <row r="279" spans="1:8" x14ac:dyDescent="0.3">
      <c r="A279" s="65" t="s">
        <v>24</v>
      </c>
      <c r="B279" s="65"/>
      <c r="C279" s="65"/>
      <c r="D279" s="65"/>
      <c r="E279" s="35">
        <f>SUM(E249:E278)</f>
        <v>15.919317610816917</v>
      </c>
    </row>
    <row r="281" spans="1:8" x14ac:dyDescent="0.3">
      <c r="B281" t="s">
        <v>56</v>
      </c>
      <c r="C281" t="s">
        <v>57</v>
      </c>
      <c r="D281" t="s">
        <v>58</v>
      </c>
    </row>
    <row r="282" spans="1:8" ht="15.6" x14ac:dyDescent="0.3">
      <c r="A282" s="21" t="s">
        <v>12</v>
      </c>
      <c r="B282" s="25" t="s">
        <v>42</v>
      </c>
      <c r="C282" s="29" t="s">
        <v>42</v>
      </c>
      <c r="D282" s="33" t="s">
        <v>42</v>
      </c>
      <c r="E282" s="36" t="s">
        <v>24</v>
      </c>
      <c r="F282" s="19" t="s">
        <v>59</v>
      </c>
      <c r="G282" s="19" t="s">
        <v>60</v>
      </c>
      <c r="H282" s="19" t="s">
        <v>61</v>
      </c>
    </row>
    <row r="283" spans="1:8" x14ac:dyDescent="0.3">
      <c r="A283" s="21">
        <v>1</v>
      </c>
      <c r="B283" s="24">
        <f t="shared" ref="B283:B312" si="40">F150</f>
        <v>0.12095604258525959</v>
      </c>
      <c r="C283" s="24">
        <f t="shared" ref="C283:C312" si="41">F183</f>
        <v>16.598114276919407</v>
      </c>
      <c r="D283" s="24">
        <f t="shared" ref="D283:D312" si="42">F216</f>
        <v>17.366859994129445</v>
      </c>
      <c r="E283" s="24">
        <f>SUM(B283:D283)</f>
        <v>34.085930313634108</v>
      </c>
      <c r="F283" s="37">
        <f>B283/E283</f>
        <v>3.548562162520121E-3</v>
      </c>
      <c r="G283" s="37">
        <f>C283/E283</f>
        <v>0.48694913485404534</v>
      </c>
      <c r="H283" s="37">
        <f>D283/E283</f>
        <v>0.50950230298343469</v>
      </c>
    </row>
    <row r="284" spans="1:8" x14ac:dyDescent="0.3">
      <c r="A284" s="21">
        <v>2</v>
      </c>
      <c r="B284" s="24">
        <f t="shared" si="40"/>
        <v>9.9263299988506082E-2</v>
      </c>
      <c r="C284" s="24">
        <f t="shared" si="41"/>
        <v>16.746980212997968</v>
      </c>
      <c r="D284" s="24">
        <f t="shared" si="42"/>
        <v>17.572773719652506</v>
      </c>
      <c r="E284" s="24">
        <f t="shared" ref="E284:E312" si="43">SUM(B284:D284)</f>
        <v>34.419017232638978</v>
      </c>
      <c r="F284" s="37">
        <f t="shared" ref="F284:F312" si="44">B284/E284</f>
        <v>2.8839667128664078E-3</v>
      </c>
      <c r="G284" s="37">
        <f t="shared" ref="G284:G312" si="45">C284/E284</f>
        <v>0.48656183585384555</v>
      </c>
      <c r="H284" s="37">
        <f t="shared" ref="H284:H312" si="46">D284/E284</f>
        <v>0.51055419743328811</v>
      </c>
    </row>
    <row r="285" spans="1:8" x14ac:dyDescent="0.3">
      <c r="A285" s="21">
        <v>3</v>
      </c>
      <c r="B285" s="24">
        <f t="shared" si="40"/>
        <v>0.1001757043463134</v>
      </c>
      <c r="C285" s="24">
        <f t="shared" si="41"/>
        <v>18.129574885245731</v>
      </c>
      <c r="D285" s="24">
        <f t="shared" si="42"/>
        <v>18.989649135945044</v>
      </c>
      <c r="E285" s="24">
        <f t="shared" si="43"/>
        <v>37.219399725537087</v>
      </c>
      <c r="F285" s="37">
        <f t="shared" si="44"/>
        <v>2.6914916706080173E-3</v>
      </c>
      <c r="G285" s="37">
        <f t="shared" si="45"/>
        <v>0.48710014183293265</v>
      </c>
      <c r="H285" s="37">
        <f t="shared" si="46"/>
        <v>0.51020836649645929</v>
      </c>
    </row>
    <row r="286" spans="1:8" x14ac:dyDescent="0.3">
      <c r="A286" s="21">
        <v>4</v>
      </c>
      <c r="B286" s="24">
        <f t="shared" si="40"/>
        <v>0.11647157357484263</v>
      </c>
      <c r="C286" s="24">
        <f t="shared" si="41"/>
        <v>16.965373588171278</v>
      </c>
      <c r="D286" s="24">
        <f t="shared" si="42"/>
        <v>17.816423498368234</v>
      </c>
      <c r="E286" s="24">
        <f t="shared" si="43"/>
        <v>34.898268660114354</v>
      </c>
      <c r="F286" s="37">
        <f t="shared" si="44"/>
        <v>3.3374599384627746E-3</v>
      </c>
      <c r="G286" s="37">
        <f t="shared" si="45"/>
        <v>0.4861379730152976</v>
      </c>
      <c r="H286" s="37">
        <f t="shared" si="46"/>
        <v>0.51052456704623961</v>
      </c>
    </row>
    <row r="287" spans="1:8" x14ac:dyDescent="0.3">
      <c r="A287" s="21">
        <v>5</v>
      </c>
      <c r="B287" s="24">
        <f t="shared" si="40"/>
        <v>0.14257637261114736</v>
      </c>
      <c r="C287" s="24">
        <f t="shared" si="41"/>
        <v>16.966152485299737</v>
      </c>
      <c r="D287" s="24">
        <f t="shared" si="42"/>
        <v>17.744661572000791</v>
      </c>
      <c r="E287" s="24">
        <f t="shared" si="43"/>
        <v>34.853390429911677</v>
      </c>
      <c r="F287" s="37">
        <f t="shared" si="44"/>
        <v>4.0907461470028545E-3</v>
      </c>
      <c r="G287" s="37">
        <f t="shared" si="45"/>
        <v>0.48678628609798441</v>
      </c>
      <c r="H287" s="37">
        <f t="shared" si="46"/>
        <v>0.50912296775501265</v>
      </c>
    </row>
    <row r="288" spans="1:8" x14ac:dyDescent="0.3">
      <c r="A288" s="21">
        <v>6</v>
      </c>
      <c r="B288" s="24">
        <f t="shared" si="40"/>
        <v>0.70213643771102685</v>
      </c>
      <c r="C288" s="24">
        <f t="shared" si="41"/>
        <v>14.041868124015025</v>
      </c>
      <c r="D288" s="24">
        <f t="shared" si="42"/>
        <v>14.687575902467584</v>
      </c>
      <c r="E288" s="24">
        <f t="shared" si="43"/>
        <v>29.431580464193637</v>
      </c>
      <c r="F288" s="37">
        <f t="shared" si="44"/>
        <v>2.3856565860105396E-2</v>
      </c>
      <c r="G288" s="37">
        <f t="shared" si="45"/>
        <v>0.47710207547631756</v>
      </c>
      <c r="H288" s="37">
        <f t="shared" si="46"/>
        <v>0.49904135866357707</v>
      </c>
    </row>
    <row r="289" spans="1:8" x14ac:dyDescent="0.3">
      <c r="A289" s="21">
        <v>7</v>
      </c>
      <c r="B289" s="24">
        <f t="shared" si="40"/>
        <v>0.11617638389531476</v>
      </c>
      <c r="C289" s="24">
        <f t="shared" si="41"/>
        <v>17.600802714387179</v>
      </c>
      <c r="D289" s="24">
        <f t="shared" si="42"/>
        <v>18.444543797131821</v>
      </c>
      <c r="E289" s="24">
        <f t="shared" si="43"/>
        <v>36.161522895414315</v>
      </c>
      <c r="F289" s="37">
        <f t="shared" si="44"/>
        <v>3.2127071703069018E-3</v>
      </c>
      <c r="G289" s="37">
        <f t="shared" si="45"/>
        <v>0.48672736392468574</v>
      </c>
      <c r="H289" s="37">
        <f t="shared" si="46"/>
        <v>0.5100599289050074</v>
      </c>
    </row>
    <row r="290" spans="1:8" x14ac:dyDescent="0.3">
      <c r="A290" s="21">
        <v>8</v>
      </c>
      <c r="B290" s="24">
        <f t="shared" si="40"/>
        <v>3.4923656119820977E-2</v>
      </c>
      <c r="C290" s="24">
        <f t="shared" si="41"/>
        <v>16.020431235332044</v>
      </c>
      <c r="D290" s="24">
        <f t="shared" si="42"/>
        <v>16.79490661710248</v>
      </c>
      <c r="E290" s="24">
        <f t="shared" si="43"/>
        <v>32.850261508554347</v>
      </c>
      <c r="F290" s="37">
        <f t="shared" si="44"/>
        <v>1.0631165328996457E-3</v>
      </c>
      <c r="G290" s="37">
        <f t="shared" si="45"/>
        <v>0.48768047801264097</v>
      </c>
      <c r="H290" s="37">
        <f t="shared" si="46"/>
        <v>0.51125640545445938</v>
      </c>
    </row>
    <row r="291" spans="1:8" x14ac:dyDescent="0.3">
      <c r="A291" s="21">
        <v>9</v>
      </c>
      <c r="B291" s="24">
        <f t="shared" si="40"/>
        <v>0.39742203356206179</v>
      </c>
      <c r="C291" s="24">
        <f t="shared" si="41"/>
        <v>18.329562271457839</v>
      </c>
      <c r="D291" s="24">
        <f t="shared" si="42"/>
        <v>19.236333525963836</v>
      </c>
      <c r="E291" s="24">
        <f t="shared" si="43"/>
        <v>37.96331783098374</v>
      </c>
      <c r="F291" s="37">
        <f t="shared" si="44"/>
        <v>1.0468580099648352E-2</v>
      </c>
      <c r="G291" s="37">
        <f t="shared" si="45"/>
        <v>0.48282298067473378</v>
      </c>
      <c r="H291" s="37">
        <f t="shared" si="46"/>
        <v>0.50670843922561781</v>
      </c>
    </row>
    <row r="292" spans="1:8" x14ac:dyDescent="0.3">
      <c r="A292" s="21">
        <v>10</v>
      </c>
      <c r="B292" s="24">
        <f t="shared" si="40"/>
        <v>5.9520434038621811E-2</v>
      </c>
      <c r="C292" s="24">
        <f t="shared" si="41"/>
        <v>16.369957075743272</v>
      </c>
      <c r="D292" s="24">
        <f t="shared" si="42"/>
        <v>17.181618809585853</v>
      </c>
      <c r="E292" s="24">
        <f t="shared" si="43"/>
        <v>33.611096319367746</v>
      </c>
      <c r="F292" s="37">
        <f t="shared" si="44"/>
        <v>1.7708566680797112E-3</v>
      </c>
      <c r="G292" s="37">
        <f t="shared" si="45"/>
        <v>0.48704025956780234</v>
      </c>
      <c r="H292" s="37">
        <f t="shared" si="46"/>
        <v>0.51118888376411797</v>
      </c>
    </row>
    <row r="293" spans="1:8" x14ac:dyDescent="0.3">
      <c r="A293" s="21">
        <v>11</v>
      </c>
      <c r="B293" s="24">
        <f t="shared" si="40"/>
        <v>16.046371527432704</v>
      </c>
      <c r="C293" s="24">
        <f t="shared" si="41"/>
        <v>0.11568575182482858</v>
      </c>
      <c r="D293" s="24">
        <f t="shared" si="42"/>
        <v>0.16154945379187791</v>
      </c>
      <c r="E293" s="24">
        <f t="shared" si="43"/>
        <v>16.323606733049409</v>
      </c>
      <c r="F293" s="37">
        <f t="shared" si="44"/>
        <v>0.983016302086266</v>
      </c>
      <c r="G293" s="37">
        <f t="shared" si="45"/>
        <v>7.0870214969469157E-3</v>
      </c>
      <c r="H293" s="37">
        <f t="shared" si="46"/>
        <v>9.8966764167871431E-3</v>
      </c>
    </row>
    <row r="294" spans="1:8" x14ac:dyDescent="0.3">
      <c r="A294" s="21">
        <v>12</v>
      </c>
      <c r="B294" s="24">
        <f t="shared" si="40"/>
        <v>10.640090907409787</v>
      </c>
      <c r="C294" s="24">
        <f t="shared" si="41"/>
        <v>0.97411366430059576</v>
      </c>
      <c r="D294" s="24">
        <f t="shared" si="42"/>
        <v>1.1891444461052829</v>
      </c>
      <c r="E294" s="24">
        <f t="shared" si="43"/>
        <v>12.803349017815666</v>
      </c>
      <c r="F294" s="37">
        <f t="shared" si="44"/>
        <v>0.8310396672467697</v>
      </c>
      <c r="G294" s="37">
        <f t="shared" si="45"/>
        <v>7.6082723586237577E-2</v>
      </c>
      <c r="H294" s="37">
        <f t="shared" si="46"/>
        <v>9.287760916699267E-2</v>
      </c>
    </row>
    <row r="295" spans="1:8" x14ac:dyDescent="0.3">
      <c r="A295" s="21">
        <v>13</v>
      </c>
      <c r="B295" s="24">
        <f t="shared" si="40"/>
        <v>11.81733539591743</v>
      </c>
      <c r="C295" s="24">
        <f t="shared" si="41"/>
        <v>0.54200576542949863</v>
      </c>
      <c r="D295" s="24">
        <f t="shared" si="42"/>
        <v>0.63887244731057991</v>
      </c>
      <c r="E295" s="24">
        <f t="shared" si="43"/>
        <v>12.99821360865751</v>
      </c>
      <c r="F295" s="37">
        <f t="shared" si="44"/>
        <v>0.90915073037778427</v>
      </c>
      <c r="G295" s="37">
        <f t="shared" si="45"/>
        <v>4.1698481171943011E-2</v>
      </c>
      <c r="H295" s="37">
        <f t="shared" si="46"/>
        <v>4.9150788450272619E-2</v>
      </c>
    </row>
    <row r="296" spans="1:8" x14ac:dyDescent="0.3">
      <c r="A296" s="21">
        <v>14</v>
      </c>
      <c r="B296" s="24">
        <f t="shared" si="40"/>
        <v>14.853549933758242</v>
      </c>
      <c r="C296" s="24">
        <f t="shared" si="41"/>
        <v>0.35100140574627214</v>
      </c>
      <c r="D296" s="24">
        <f t="shared" si="42"/>
        <v>0.33455827311735897</v>
      </c>
      <c r="E296" s="24">
        <f t="shared" si="43"/>
        <v>15.539109612621873</v>
      </c>
      <c r="F296" s="37">
        <f t="shared" si="44"/>
        <v>0.95588166272366237</v>
      </c>
      <c r="G296" s="37">
        <f t="shared" si="45"/>
        <v>2.2588257274481546E-2</v>
      </c>
      <c r="H296" s="37">
        <f t="shared" si="46"/>
        <v>2.1530080001856029E-2</v>
      </c>
    </row>
    <row r="297" spans="1:8" x14ac:dyDescent="0.3">
      <c r="A297" s="21">
        <v>15</v>
      </c>
      <c r="B297" s="24">
        <f t="shared" si="40"/>
        <v>12.21903743819513</v>
      </c>
      <c r="C297" s="24">
        <f t="shared" si="41"/>
        <v>0.82727828082948285</v>
      </c>
      <c r="D297" s="24">
        <f t="shared" si="42"/>
        <v>0.97043720677939993</v>
      </c>
      <c r="E297" s="24">
        <f t="shared" si="43"/>
        <v>14.016752925804012</v>
      </c>
      <c r="F297" s="37">
        <f t="shared" si="44"/>
        <v>0.87174522536532739</v>
      </c>
      <c r="G297" s="37">
        <f t="shared" si="45"/>
        <v>5.9020679411885227E-2</v>
      </c>
      <c r="H297" s="37">
        <f t="shared" si="46"/>
        <v>6.9234095222787478E-2</v>
      </c>
    </row>
    <row r="298" spans="1:8" x14ac:dyDescent="0.3">
      <c r="A298" s="21">
        <v>16</v>
      </c>
      <c r="B298" s="24">
        <f t="shared" si="40"/>
        <v>8.2233949812944349</v>
      </c>
      <c r="C298" s="24">
        <f t="shared" si="41"/>
        <v>1.3231005059531047</v>
      </c>
      <c r="D298" s="24">
        <f t="shared" si="42"/>
        <v>1.5788650335283565</v>
      </c>
      <c r="E298" s="24">
        <f t="shared" si="43"/>
        <v>11.125360520775896</v>
      </c>
      <c r="F298" s="37">
        <f t="shared" si="44"/>
        <v>0.73915761794305657</v>
      </c>
      <c r="G298" s="37">
        <f t="shared" si="45"/>
        <v>0.1189265285814603</v>
      </c>
      <c r="H298" s="37">
        <f t="shared" si="46"/>
        <v>0.14191585347548311</v>
      </c>
    </row>
    <row r="299" spans="1:8" x14ac:dyDescent="0.3">
      <c r="A299" s="21">
        <v>17</v>
      </c>
      <c r="B299" s="24">
        <f t="shared" si="40"/>
        <v>8.1127441390704753</v>
      </c>
      <c r="C299" s="24">
        <f t="shared" si="41"/>
        <v>1.80004798637873</v>
      </c>
      <c r="D299" s="24">
        <f t="shared" si="42"/>
        <v>2.1124907889041502</v>
      </c>
      <c r="E299" s="24">
        <f t="shared" si="43"/>
        <v>12.025282914353355</v>
      </c>
      <c r="F299" s="37">
        <f t="shared" si="44"/>
        <v>0.67464060486985467</v>
      </c>
      <c r="G299" s="37">
        <f t="shared" si="45"/>
        <v>0.14968861848815185</v>
      </c>
      <c r="H299" s="37">
        <f t="shared" si="46"/>
        <v>0.17567077664199363</v>
      </c>
    </row>
    <row r="300" spans="1:8" x14ac:dyDescent="0.3">
      <c r="A300" s="21">
        <v>18</v>
      </c>
      <c r="B300" s="24">
        <f t="shared" si="40"/>
        <v>9.8999860402024957</v>
      </c>
      <c r="C300" s="24">
        <f t="shared" si="41"/>
        <v>1.1834700826627496</v>
      </c>
      <c r="D300" s="24">
        <f t="shared" si="42"/>
        <v>1.4375190971879581</v>
      </c>
      <c r="E300" s="24">
        <f t="shared" si="43"/>
        <v>12.520975220053202</v>
      </c>
      <c r="F300" s="37">
        <f t="shared" si="44"/>
        <v>0.79067212147716637</v>
      </c>
      <c r="G300" s="37">
        <f t="shared" si="45"/>
        <v>9.4519002063620489E-2</v>
      </c>
      <c r="H300" s="37">
        <f t="shared" si="46"/>
        <v>0.11480887645921321</v>
      </c>
    </row>
    <row r="301" spans="1:8" x14ac:dyDescent="0.3">
      <c r="A301" s="21">
        <v>19</v>
      </c>
      <c r="B301" s="24">
        <f t="shared" si="40"/>
        <v>12.218948647834567</v>
      </c>
      <c r="C301" s="24">
        <f t="shared" si="41"/>
        <v>0.23843205182536564</v>
      </c>
      <c r="D301" s="24">
        <f t="shared" si="42"/>
        <v>0.33882657398460675</v>
      </c>
      <c r="E301" s="24">
        <f t="shared" si="43"/>
        <v>12.796207273644539</v>
      </c>
      <c r="F301" s="37">
        <f t="shared" si="44"/>
        <v>0.95488830295841554</v>
      </c>
      <c r="G301" s="37">
        <f t="shared" si="45"/>
        <v>1.8633025139913731E-2</v>
      </c>
      <c r="H301" s="37">
        <f t="shared" si="46"/>
        <v>2.6478671901670768E-2</v>
      </c>
    </row>
    <row r="302" spans="1:8" x14ac:dyDescent="0.3">
      <c r="A302" s="21">
        <v>20</v>
      </c>
      <c r="B302" s="24">
        <f t="shared" si="40"/>
        <v>3.481857742390762</v>
      </c>
      <c r="C302" s="24">
        <f t="shared" si="41"/>
        <v>5.6987646277940067</v>
      </c>
      <c r="D302" s="24">
        <f t="shared" si="42"/>
        <v>6.2312063238089728</v>
      </c>
      <c r="E302" s="24">
        <f t="shared" si="43"/>
        <v>15.411828693993741</v>
      </c>
      <c r="F302" s="37">
        <f t="shared" si="44"/>
        <v>0.22592112925234517</v>
      </c>
      <c r="G302" s="37">
        <f t="shared" si="45"/>
        <v>0.36976563527564482</v>
      </c>
      <c r="H302" s="37">
        <f t="shared" si="46"/>
        <v>0.40431323547201009</v>
      </c>
    </row>
    <row r="303" spans="1:8" x14ac:dyDescent="0.3">
      <c r="A303" s="21">
        <v>21</v>
      </c>
      <c r="B303" s="24">
        <f t="shared" si="40"/>
        <v>8.5267841651759007</v>
      </c>
      <c r="C303" s="24">
        <f t="shared" si="41"/>
        <v>1.2054608003324698</v>
      </c>
      <c r="D303" s="24">
        <f t="shared" si="42"/>
        <v>1.4568221084827775</v>
      </c>
      <c r="E303" s="24">
        <f t="shared" si="43"/>
        <v>11.189067073991147</v>
      </c>
      <c r="F303" s="37">
        <f t="shared" si="44"/>
        <v>0.76206390656074519</v>
      </c>
      <c r="G303" s="37">
        <f t="shared" si="45"/>
        <v>0.10773559514488469</v>
      </c>
      <c r="H303" s="37">
        <f t="shared" si="46"/>
        <v>0.13020049829437014</v>
      </c>
    </row>
    <row r="304" spans="1:8" x14ac:dyDescent="0.3">
      <c r="A304" s="21">
        <v>22</v>
      </c>
      <c r="B304" s="24">
        <f t="shared" si="40"/>
        <v>22.391791954944722</v>
      </c>
      <c r="C304" s="24">
        <f t="shared" si="41"/>
        <v>0.61948102210903211</v>
      </c>
      <c r="D304" s="24">
        <f t="shared" si="42"/>
        <v>0.49580855888364328</v>
      </c>
      <c r="E304" s="24">
        <f t="shared" si="43"/>
        <v>23.507081535937395</v>
      </c>
      <c r="F304" s="37">
        <f t="shared" si="44"/>
        <v>0.95255516601294676</v>
      </c>
      <c r="G304" s="37">
        <f t="shared" si="45"/>
        <v>2.6352953307367213E-2</v>
      </c>
      <c r="H304" s="37">
        <f t="shared" si="46"/>
        <v>2.1091880679686079E-2</v>
      </c>
    </row>
    <row r="305" spans="1:8" x14ac:dyDescent="0.3">
      <c r="A305" s="21">
        <v>23</v>
      </c>
      <c r="B305" s="24">
        <f t="shared" si="40"/>
        <v>25.388082648369533</v>
      </c>
      <c r="C305" s="24">
        <f t="shared" si="41"/>
        <v>1.5976219214556657</v>
      </c>
      <c r="D305" s="24">
        <f t="shared" si="42"/>
        <v>1.3426449031003043</v>
      </c>
      <c r="E305" s="24">
        <f t="shared" si="43"/>
        <v>28.328349472925503</v>
      </c>
      <c r="F305" s="37">
        <f t="shared" si="44"/>
        <v>0.89620761960148454</v>
      </c>
      <c r="G305" s="37">
        <f t="shared" si="45"/>
        <v>5.639657626303201E-2</v>
      </c>
      <c r="H305" s="37">
        <f t="shared" si="46"/>
        <v>4.7395804135483499E-2</v>
      </c>
    </row>
    <row r="306" spans="1:8" x14ac:dyDescent="0.3">
      <c r="A306" s="21">
        <v>24</v>
      </c>
      <c r="B306" s="24">
        <f t="shared" si="40"/>
        <v>30.043011578609157</v>
      </c>
      <c r="C306" s="24">
        <f t="shared" si="41"/>
        <v>2.6623098752574204</v>
      </c>
      <c r="D306" s="24">
        <f t="shared" si="42"/>
        <v>2.3255969557812035</v>
      </c>
      <c r="E306" s="24">
        <f t="shared" si="43"/>
        <v>35.030918409647775</v>
      </c>
      <c r="F306" s="37">
        <f t="shared" si="44"/>
        <v>0.8576141575076458</v>
      </c>
      <c r="G306" s="37">
        <f t="shared" si="45"/>
        <v>7.5998860324604012E-2</v>
      </c>
      <c r="H306" s="37">
        <f t="shared" si="46"/>
        <v>6.6386982167750325E-2</v>
      </c>
    </row>
    <row r="307" spans="1:8" x14ac:dyDescent="0.3">
      <c r="A307" s="21">
        <v>25</v>
      </c>
      <c r="B307" s="24">
        <f t="shared" si="40"/>
        <v>36.02381359468783</v>
      </c>
      <c r="C307" s="24">
        <f t="shared" si="41"/>
        <v>5.6866929045068764</v>
      </c>
      <c r="D307" s="24">
        <f t="shared" si="42"/>
        <v>5.1705164890794739</v>
      </c>
      <c r="E307" s="24">
        <f t="shared" si="43"/>
        <v>46.881022988274182</v>
      </c>
      <c r="F307" s="37">
        <f t="shared" si="44"/>
        <v>0.76840929012359771</v>
      </c>
      <c r="G307" s="37">
        <f t="shared" si="45"/>
        <v>0.12130052934060813</v>
      </c>
      <c r="H307" s="37">
        <f t="shared" si="46"/>
        <v>0.11029018053579412</v>
      </c>
    </row>
    <row r="308" spans="1:8" x14ac:dyDescent="0.3">
      <c r="A308" s="21">
        <v>26</v>
      </c>
      <c r="B308" s="24">
        <f t="shared" si="40"/>
        <v>22.768853562681223</v>
      </c>
      <c r="C308" s="24">
        <f t="shared" si="41"/>
        <v>0.71958740111693431</v>
      </c>
      <c r="D308" s="24">
        <f t="shared" si="42"/>
        <v>0.5899325555746856</v>
      </c>
      <c r="E308" s="24">
        <f t="shared" si="43"/>
        <v>24.078373519372843</v>
      </c>
      <c r="F308" s="37">
        <f t="shared" si="44"/>
        <v>0.94561426852033781</v>
      </c>
      <c r="G308" s="37">
        <f t="shared" si="45"/>
        <v>2.9885216314049317E-2</v>
      </c>
      <c r="H308" s="37">
        <f t="shared" si="46"/>
        <v>2.4500515165612868E-2</v>
      </c>
    </row>
    <row r="309" spans="1:8" x14ac:dyDescent="0.3">
      <c r="A309" s="21">
        <v>27</v>
      </c>
      <c r="B309" s="24">
        <f t="shared" si="40"/>
        <v>16.444410873989131</v>
      </c>
      <c r="C309" s="24">
        <f t="shared" si="41"/>
        <v>4.9870736637126496E-2</v>
      </c>
      <c r="D309" s="24">
        <f t="shared" si="42"/>
        <v>5.0986112183730101E-2</v>
      </c>
      <c r="E309" s="24">
        <f t="shared" si="43"/>
        <v>16.545267722809985</v>
      </c>
      <c r="F309" s="37">
        <f t="shared" si="44"/>
        <v>0.99390418755921317</v>
      </c>
      <c r="G309" s="37">
        <f t="shared" si="45"/>
        <v>3.0141994359131857E-3</v>
      </c>
      <c r="H309" s="37">
        <f t="shared" si="46"/>
        <v>3.0816130048738079E-3</v>
      </c>
    </row>
    <row r="310" spans="1:8" x14ac:dyDescent="0.3">
      <c r="A310" s="21">
        <v>28</v>
      </c>
      <c r="B310" s="24">
        <f t="shared" si="40"/>
        <v>26.910933683063067</v>
      </c>
      <c r="C310" s="24">
        <f t="shared" si="41"/>
        <v>1.9202777135337969</v>
      </c>
      <c r="D310" s="24">
        <f t="shared" si="42"/>
        <v>1.701982470016707</v>
      </c>
      <c r="E310" s="24">
        <f t="shared" si="43"/>
        <v>30.533193866613569</v>
      </c>
      <c r="F310" s="37">
        <f t="shared" si="44"/>
        <v>0.88136648267539242</v>
      </c>
      <c r="G310" s="37">
        <f t="shared" si="45"/>
        <v>6.2891478759892164E-2</v>
      </c>
      <c r="H310" s="37">
        <f t="shared" si="46"/>
        <v>5.5742038564715456E-2</v>
      </c>
    </row>
    <row r="311" spans="1:8" x14ac:dyDescent="0.3">
      <c r="A311" s="21">
        <v>29</v>
      </c>
      <c r="B311" s="24">
        <f t="shared" si="40"/>
        <v>16.530816038508682</v>
      </c>
      <c r="C311" s="24">
        <f t="shared" si="41"/>
        <v>0.31287831112860187</v>
      </c>
      <c r="D311" s="24">
        <f t="shared" si="42"/>
        <v>0.37104190525923042</v>
      </c>
      <c r="E311" s="24">
        <f t="shared" si="43"/>
        <v>17.214736254896515</v>
      </c>
      <c r="F311" s="37">
        <f t="shared" si="44"/>
        <v>0.96027123469909104</v>
      </c>
      <c r="G311" s="37">
        <f t="shared" si="45"/>
        <v>1.8175027865420103E-2</v>
      </c>
      <c r="H311" s="37">
        <f t="shared" si="46"/>
        <v>2.1553737435488867E-2</v>
      </c>
    </row>
    <row r="312" spans="1:8" x14ac:dyDescent="0.3">
      <c r="A312" s="21">
        <v>30</v>
      </c>
      <c r="B312" s="24">
        <f t="shared" si="40"/>
        <v>27.382348786679238</v>
      </c>
      <c r="C312" s="24">
        <f t="shared" si="41"/>
        <v>1.7900722721481148</v>
      </c>
      <c r="D312" s="24">
        <f t="shared" si="42"/>
        <v>1.5055528567027829</v>
      </c>
      <c r="E312" s="24">
        <f t="shared" si="43"/>
        <v>30.677973915530135</v>
      </c>
      <c r="F312" s="37">
        <f t="shared" si="44"/>
        <v>0.89257357288570638</v>
      </c>
      <c r="G312" s="37">
        <f t="shared" si="45"/>
        <v>5.835040726864707E-2</v>
      </c>
      <c r="H312" s="37">
        <f t="shared" si="46"/>
        <v>4.907601984564651E-2</v>
      </c>
    </row>
    <row r="313" spans="1:8" x14ac:dyDescent="0.3">
      <c r="E313" s="34"/>
    </row>
    <row r="315" spans="1:8" x14ac:dyDescent="0.3">
      <c r="A315" t="s">
        <v>62</v>
      </c>
    </row>
    <row r="316" spans="1:8" x14ac:dyDescent="0.3">
      <c r="A316" s="21" t="s">
        <v>12</v>
      </c>
      <c r="B316" s="2" t="s">
        <v>63</v>
      </c>
      <c r="C316" s="2" t="s">
        <v>64</v>
      </c>
      <c r="D316" s="2" t="s">
        <v>65</v>
      </c>
      <c r="F316" s="21" t="s">
        <v>12</v>
      </c>
      <c r="G316" s="2" t="s">
        <v>66</v>
      </c>
    </row>
    <row r="317" spans="1:8" x14ac:dyDescent="0.3">
      <c r="A317" s="21">
        <v>1</v>
      </c>
      <c r="B317" s="48">
        <f t="shared" ref="B317:B346" si="47">F283</f>
        <v>3.548562162520121E-3</v>
      </c>
      <c r="C317" s="48">
        <f t="shared" ref="C317:C346" si="48">G283</f>
        <v>0.48694913485404534</v>
      </c>
      <c r="D317" s="48">
        <f t="shared" ref="D317:D346" si="49">H283</f>
        <v>0.50950230298343469</v>
      </c>
      <c r="F317" s="21">
        <v>1</v>
      </c>
      <c r="G317" s="21" t="str">
        <f>_xlfn.CONCAT(LEFT($B$385,1),MATCH(MAX(B317:D317),B317:D317,0))</f>
        <v>3</v>
      </c>
    </row>
    <row r="318" spans="1:8" x14ac:dyDescent="0.3">
      <c r="A318" s="21">
        <v>2</v>
      </c>
      <c r="B318" s="48">
        <f t="shared" si="47"/>
        <v>2.8839667128664078E-3</v>
      </c>
      <c r="C318" s="48">
        <f t="shared" si="48"/>
        <v>0.48656183585384555</v>
      </c>
      <c r="D318" s="48">
        <f t="shared" si="49"/>
        <v>0.51055419743328811</v>
      </c>
      <c r="F318" s="21">
        <v>2</v>
      </c>
      <c r="G318" s="21" t="str">
        <f t="shared" ref="G318:G347" si="50">_xlfn.CONCAT(LEFT($B$385,1),MATCH(MAX(B318:D318),B318:D318,0))</f>
        <v>3</v>
      </c>
    </row>
    <row r="319" spans="1:8" x14ac:dyDescent="0.3">
      <c r="A319" s="21">
        <v>3</v>
      </c>
      <c r="B319" s="48">
        <f t="shared" si="47"/>
        <v>2.6914916706080173E-3</v>
      </c>
      <c r="C319" s="48">
        <f t="shared" si="48"/>
        <v>0.48710014183293265</v>
      </c>
      <c r="D319" s="48">
        <f t="shared" si="49"/>
        <v>0.51020836649645929</v>
      </c>
      <c r="F319" s="21">
        <v>3</v>
      </c>
      <c r="G319" s="21" t="str">
        <f t="shared" si="50"/>
        <v>3</v>
      </c>
    </row>
    <row r="320" spans="1:8" x14ac:dyDescent="0.3">
      <c r="A320" s="21">
        <v>4</v>
      </c>
      <c r="B320" s="48">
        <f t="shared" si="47"/>
        <v>3.3374599384627746E-3</v>
      </c>
      <c r="C320" s="48">
        <f t="shared" si="48"/>
        <v>0.4861379730152976</v>
      </c>
      <c r="D320" s="48">
        <f t="shared" si="49"/>
        <v>0.51052456704623961</v>
      </c>
      <c r="F320" s="21">
        <v>4</v>
      </c>
      <c r="G320" s="21" t="str">
        <f t="shared" si="50"/>
        <v>3</v>
      </c>
    </row>
    <row r="321" spans="1:7" x14ac:dyDescent="0.3">
      <c r="A321" s="21">
        <v>5</v>
      </c>
      <c r="B321" s="48">
        <f t="shared" si="47"/>
        <v>4.0907461470028545E-3</v>
      </c>
      <c r="C321" s="48">
        <f t="shared" si="48"/>
        <v>0.48678628609798441</v>
      </c>
      <c r="D321" s="48">
        <f t="shared" si="49"/>
        <v>0.50912296775501265</v>
      </c>
      <c r="F321" s="21">
        <v>5</v>
      </c>
      <c r="G321" s="21" t="str">
        <f t="shared" si="50"/>
        <v>3</v>
      </c>
    </row>
    <row r="322" spans="1:7" x14ac:dyDescent="0.3">
      <c r="A322" s="21">
        <v>6</v>
      </c>
      <c r="B322" s="48">
        <f t="shared" si="47"/>
        <v>2.3856565860105396E-2</v>
      </c>
      <c r="C322" s="48">
        <f t="shared" si="48"/>
        <v>0.47710207547631756</v>
      </c>
      <c r="D322" s="48">
        <f t="shared" si="49"/>
        <v>0.49904135866357707</v>
      </c>
      <c r="F322" s="21">
        <v>6</v>
      </c>
      <c r="G322" s="21" t="str">
        <f t="shared" si="50"/>
        <v>3</v>
      </c>
    </row>
    <row r="323" spans="1:7" x14ac:dyDescent="0.3">
      <c r="A323" s="21">
        <v>7</v>
      </c>
      <c r="B323" s="48">
        <f t="shared" si="47"/>
        <v>3.2127071703069018E-3</v>
      </c>
      <c r="C323" s="48">
        <f t="shared" si="48"/>
        <v>0.48672736392468574</v>
      </c>
      <c r="D323" s="48">
        <f t="shared" si="49"/>
        <v>0.5100599289050074</v>
      </c>
      <c r="F323" s="21">
        <v>7</v>
      </c>
      <c r="G323" s="21" t="str">
        <f t="shared" si="50"/>
        <v>3</v>
      </c>
    </row>
    <row r="324" spans="1:7" x14ac:dyDescent="0.3">
      <c r="A324" s="21">
        <v>8</v>
      </c>
      <c r="B324" s="48">
        <f t="shared" si="47"/>
        <v>1.0631165328996457E-3</v>
      </c>
      <c r="C324" s="48">
        <f t="shared" si="48"/>
        <v>0.48768047801264097</v>
      </c>
      <c r="D324" s="48">
        <f t="shared" si="49"/>
        <v>0.51125640545445938</v>
      </c>
      <c r="F324" s="21">
        <v>8</v>
      </c>
      <c r="G324" s="21" t="str">
        <f t="shared" si="50"/>
        <v>3</v>
      </c>
    </row>
    <row r="325" spans="1:7" x14ac:dyDescent="0.3">
      <c r="A325" s="21">
        <v>9</v>
      </c>
      <c r="B325" s="48">
        <f t="shared" si="47"/>
        <v>1.0468580099648352E-2</v>
      </c>
      <c r="C325" s="48">
        <f t="shared" si="48"/>
        <v>0.48282298067473378</v>
      </c>
      <c r="D325" s="48">
        <f t="shared" si="49"/>
        <v>0.50670843922561781</v>
      </c>
      <c r="F325" s="21">
        <v>9</v>
      </c>
      <c r="G325" s="21" t="str">
        <f t="shared" si="50"/>
        <v>3</v>
      </c>
    </row>
    <row r="326" spans="1:7" x14ac:dyDescent="0.3">
      <c r="A326" s="21">
        <v>10</v>
      </c>
      <c r="B326" s="48">
        <f t="shared" si="47"/>
        <v>1.7708566680797112E-3</v>
      </c>
      <c r="C326" s="48">
        <f t="shared" si="48"/>
        <v>0.48704025956780234</v>
      </c>
      <c r="D326" s="48">
        <f t="shared" si="49"/>
        <v>0.51118888376411797</v>
      </c>
      <c r="F326" s="21">
        <v>10</v>
      </c>
      <c r="G326" s="21" t="str">
        <f t="shared" si="50"/>
        <v>3</v>
      </c>
    </row>
    <row r="327" spans="1:7" x14ac:dyDescent="0.3">
      <c r="A327" s="21">
        <v>11</v>
      </c>
      <c r="B327" s="48">
        <f t="shared" si="47"/>
        <v>0.983016302086266</v>
      </c>
      <c r="C327" s="48">
        <f t="shared" si="48"/>
        <v>7.0870214969469157E-3</v>
      </c>
      <c r="D327" s="48">
        <f t="shared" si="49"/>
        <v>9.8966764167871431E-3</v>
      </c>
      <c r="F327" s="21">
        <v>11</v>
      </c>
      <c r="G327" s="21" t="str">
        <f t="shared" si="50"/>
        <v>1</v>
      </c>
    </row>
    <row r="328" spans="1:7" x14ac:dyDescent="0.3">
      <c r="A328" s="21">
        <v>12</v>
      </c>
      <c r="B328" s="48">
        <f t="shared" si="47"/>
        <v>0.8310396672467697</v>
      </c>
      <c r="C328" s="48">
        <f t="shared" si="48"/>
        <v>7.6082723586237577E-2</v>
      </c>
      <c r="D328" s="48">
        <f t="shared" si="49"/>
        <v>9.287760916699267E-2</v>
      </c>
      <c r="F328" s="21">
        <v>12</v>
      </c>
      <c r="G328" s="21" t="str">
        <f t="shared" si="50"/>
        <v>1</v>
      </c>
    </row>
    <row r="329" spans="1:7" x14ac:dyDescent="0.3">
      <c r="A329" s="21">
        <v>13</v>
      </c>
      <c r="B329" s="48">
        <f t="shared" si="47"/>
        <v>0.90915073037778427</v>
      </c>
      <c r="C329" s="48">
        <f t="shared" si="48"/>
        <v>4.1698481171943011E-2</v>
      </c>
      <c r="D329" s="48">
        <f t="shared" si="49"/>
        <v>4.9150788450272619E-2</v>
      </c>
      <c r="F329" s="21">
        <v>13</v>
      </c>
      <c r="G329" s="21" t="str">
        <f t="shared" si="50"/>
        <v>1</v>
      </c>
    </row>
    <row r="330" spans="1:7" x14ac:dyDescent="0.3">
      <c r="A330" s="21">
        <v>14</v>
      </c>
      <c r="B330" s="48">
        <f t="shared" si="47"/>
        <v>0.95588166272366237</v>
      </c>
      <c r="C330" s="48">
        <f t="shared" si="48"/>
        <v>2.2588257274481546E-2</v>
      </c>
      <c r="D330" s="48">
        <f t="shared" si="49"/>
        <v>2.1530080001856029E-2</v>
      </c>
      <c r="F330" s="21">
        <v>14</v>
      </c>
      <c r="G330" s="21" t="str">
        <f t="shared" si="50"/>
        <v>1</v>
      </c>
    </row>
    <row r="331" spans="1:7" x14ac:dyDescent="0.3">
      <c r="A331" s="21">
        <v>15</v>
      </c>
      <c r="B331" s="48">
        <f t="shared" si="47"/>
        <v>0.87174522536532739</v>
      </c>
      <c r="C331" s="48">
        <f t="shared" si="48"/>
        <v>5.9020679411885227E-2</v>
      </c>
      <c r="D331" s="48">
        <f t="shared" si="49"/>
        <v>6.9234095222787478E-2</v>
      </c>
      <c r="F331" s="21">
        <v>15</v>
      </c>
      <c r="G331" s="21" t="str">
        <f t="shared" si="50"/>
        <v>1</v>
      </c>
    </row>
    <row r="332" spans="1:7" x14ac:dyDescent="0.3">
      <c r="A332" s="21">
        <v>16</v>
      </c>
      <c r="B332" s="48">
        <f t="shared" si="47"/>
        <v>0.73915761794305657</v>
      </c>
      <c r="C332" s="48">
        <f t="shared" si="48"/>
        <v>0.1189265285814603</v>
      </c>
      <c r="D332" s="48">
        <f t="shared" si="49"/>
        <v>0.14191585347548311</v>
      </c>
      <c r="F332" s="21">
        <v>16</v>
      </c>
      <c r="G332" s="21" t="str">
        <f t="shared" si="50"/>
        <v>1</v>
      </c>
    </row>
    <row r="333" spans="1:7" x14ac:dyDescent="0.3">
      <c r="A333" s="21">
        <v>17</v>
      </c>
      <c r="B333" s="48">
        <f t="shared" si="47"/>
        <v>0.67464060486985467</v>
      </c>
      <c r="C333" s="48">
        <f t="shared" si="48"/>
        <v>0.14968861848815185</v>
      </c>
      <c r="D333" s="48">
        <f t="shared" si="49"/>
        <v>0.17567077664199363</v>
      </c>
      <c r="F333" s="21">
        <v>17</v>
      </c>
      <c r="G333" s="21" t="str">
        <f t="shared" si="50"/>
        <v>1</v>
      </c>
    </row>
    <row r="334" spans="1:7" x14ac:dyDescent="0.3">
      <c r="A334" s="21">
        <v>18</v>
      </c>
      <c r="B334" s="48">
        <f t="shared" si="47"/>
        <v>0.79067212147716637</v>
      </c>
      <c r="C334" s="48">
        <f t="shared" si="48"/>
        <v>9.4519002063620489E-2</v>
      </c>
      <c r="D334" s="48">
        <f t="shared" si="49"/>
        <v>0.11480887645921321</v>
      </c>
      <c r="F334" s="21">
        <v>18</v>
      </c>
      <c r="G334" s="21" t="str">
        <f t="shared" si="50"/>
        <v>1</v>
      </c>
    </row>
    <row r="335" spans="1:7" x14ac:dyDescent="0.3">
      <c r="A335" s="21">
        <v>19</v>
      </c>
      <c r="B335" s="48">
        <f t="shared" si="47"/>
        <v>0.95488830295841554</v>
      </c>
      <c r="C335" s="48">
        <f t="shared" si="48"/>
        <v>1.8633025139913731E-2</v>
      </c>
      <c r="D335" s="48">
        <f t="shared" si="49"/>
        <v>2.6478671901670768E-2</v>
      </c>
      <c r="F335" s="21">
        <v>19</v>
      </c>
      <c r="G335" s="21" t="str">
        <f t="shared" si="50"/>
        <v>1</v>
      </c>
    </row>
    <row r="336" spans="1:7" x14ac:dyDescent="0.3">
      <c r="A336" s="21">
        <v>20</v>
      </c>
      <c r="B336" s="48">
        <f t="shared" si="47"/>
        <v>0.22592112925234517</v>
      </c>
      <c r="C336" s="48">
        <f t="shared" si="48"/>
        <v>0.36976563527564482</v>
      </c>
      <c r="D336" s="48">
        <f t="shared" si="49"/>
        <v>0.40431323547201009</v>
      </c>
      <c r="F336" s="21">
        <v>20</v>
      </c>
      <c r="G336" s="21" t="str">
        <f>_xlfn.CONCAT(LEFT($B$385,1),MATCH(MAX(B336:D336),B336:D336,0))</f>
        <v>3</v>
      </c>
    </row>
    <row r="337" spans="1:7" x14ac:dyDescent="0.3">
      <c r="A337" s="21">
        <v>21</v>
      </c>
      <c r="B337" s="48">
        <f t="shared" si="47"/>
        <v>0.76206390656074519</v>
      </c>
      <c r="C337" s="48">
        <f t="shared" si="48"/>
        <v>0.10773559514488469</v>
      </c>
      <c r="D337" s="48">
        <f t="shared" si="49"/>
        <v>0.13020049829437014</v>
      </c>
      <c r="F337" s="21">
        <v>21</v>
      </c>
      <c r="G337" s="21" t="str">
        <f t="shared" si="50"/>
        <v>1</v>
      </c>
    </row>
    <row r="338" spans="1:7" x14ac:dyDescent="0.3">
      <c r="A338" s="21">
        <v>22</v>
      </c>
      <c r="B338" s="48">
        <f t="shared" si="47"/>
        <v>0.95255516601294676</v>
      </c>
      <c r="C338" s="48">
        <f t="shared" si="48"/>
        <v>2.6352953307367213E-2</v>
      </c>
      <c r="D338" s="48">
        <f t="shared" si="49"/>
        <v>2.1091880679686079E-2</v>
      </c>
      <c r="F338" s="21">
        <v>22</v>
      </c>
      <c r="G338" s="21" t="str">
        <f t="shared" si="50"/>
        <v>1</v>
      </c>
    </row>
    <row r="339" spans="1:7" x14ac:dyDescent="0.3">
      <c r="A339" s="21">
        <v>23</v>
      </c>
      <c r="B339" s="48">
        <f t="shared" si="47"/>
        <v>0.89620761960148454</v>
      </c>
      <c r="C339" s="48">
        <f t="shared" si="48"/>
        <v>5.639657626303201E-2</v>
      </c>
      <c r="D339" s="48">
        <f t="shared" si="49"/>
        <v>4.7395804135483499E-2</v>
      </c>
      <c r="F339" s="21">
        <v>23</v>
      </c>
      <c r="G339" s="21" t="str">
        <f t="shared" si="50"/>
        <v>1</v>
      </c>
    </row>
    <row r="340" spans="1:7" x14ac:dyDescent="0.3">
      <c r="A340" s="21">
        <v>24</v>
      </c>
      <c r="B340" s="48">
        <f t="shared" si="47"/>
        <v>0.8576141575076458</v>
      </c>
      <c r="C340" s="48">
        <f t="shared" si="48"/>
        <v>7.5998860324604012E-2</v>
      </c>
      <c r="D340" s="48">
        <f t="shared" si="49"/>
        <v>6.6386982167750325E-2</v>
      </c>
      <c r="F340" s="21">
        <v>24</v>
      </c>
      <c r="G340" s="21" t="str">
        <f t="shared" si="50"/>
        <v>1</v>
      </c>
    </row>
    <row r="341" spans="1:7" x14ac:dyDescent="0.3">
      <c r="A341" s="21">
        <v>25</v>
      </c>
      <c r="B341" s="48">
        <f t="shared" si="47"/>
        <v>0.76840929012359771</v>
      </c>
      <c r="C341" s="48">
        <f t="shared" si="48"/>
        <v>0.12130052934060813</v>
      </c>
      <c r="D341" s="48">
        <f t="shared" si="49"/>
        <v>0.11029018053579412</v>
      </c>
      <c r="F341" s="21">
        <v>25</v>
      </c>
      <c r="G341" s="21" t="str">
        <f t="shared" si="50"/>
        <v>1</v>
      </c>
    </row>
    <row r="342" spans="1:7" x14ac:dyDescent="0.3">
      <c r="A342" s="21">
        <v>26</v>
      </c>
      <c r="B342" s="48">
        <f t="shared" si="47"/>
        <v>0.94561426852033781</v>
      </c>
      <c r="C342" s="48">
        <f t="shared" si="48"/>
        <v>2.9885216314049317E-2</v>
      </c>
      <c r="D342" s="48">
        <f t="shared" si="49"/>
        <v>2.4500515165612868E-2</v>
      </c>
      <c r="F342" s="21">
        <v>26</v>
      </c>
      <c r="G342" s="21" t="str">
        <f t="shared" si="50"/>
        <v>1</v>
      </c>
    </row>
    <row r="343" spans="1:7" x14ac:dyDescent="0.3">
      <c r="A343" s="21">
        <v>27</v>
      </c>
      <c r="B343" s="48">
        <f t="shared" si="47"/>
        <v>0.99390418755921317</v>
      </c>
      <c r="C343" s="48">
        <f t="shared" si="48"/>
        <v>3.0141994359131857E-3</v>
      </c>
      <c r="D343" s="48">
        <f t="shared" si="49"/>
        <v>3.0816130048738079E-3</v>
      </c>
      <c r="F343" s="21">
        <v>27</v>
      </c>
      <c r="G343" s="21" t="str">
        <f t="shared" si="50"/>
        <v>1</v>
      </c>
    </row>
    <row r="344" spans="1:7" x14ac:dyDescent="0.3">
      <c r="A344" s="21">
        <v>28</v>
      </c>
      <c r="B344" s="48">
        <f t="shared" si="47"/>
        <v>0.88136648267539242</v>
      </c>
      <c r="C344" s="48">
        <f t="shared" si="48"/>
        <v>6.2891478759892164E-2</v>
      </c>
      <c r="D344" s="48">
        <f t="shared" si="49"/>
        <v>5.5742038564715456E-2</v>
      </c>
      <c r="F344" s="21">
        <v>28</v>
      </c>
      <c r="G344" s="21" t="str">
        <f t="shared" si="50"/>
        <v>1</v>
      </c>
    </row>
    <row r="345" spans="1:7" x14ac:dyDescent="0.3">
      <c r="A345" s="21">
        <v>29</v>
      </c>
      <c r="B345" s="48">
        <f t="shared" si="47"/>
        <v>0.96027123469909104</v>
      </c>
      <c r="C345" s="48">
        <f t="shared" si="48"/>
        <v>1.8175027865420103E-2</v>
      </c>
      <c r="D345" s="48">
        <f t="shared" si="49"/>
        <v>2.1553737435488867E-2</v>
      </c>
      <c r="F345" s="21">
        <v>29</v>
      </c>
      <c r="G345" s="21" t="str">
        <f t="shared" si="50"/>
        <v>1</v>
      </c>
    </row>
    <row r="346" spans="1:7" x14ac:dyDescent="0.3">
      <c r="A346" s="21">
        <v>30</v>
      </c>
      <c r="B346" s="48">
        <f t="shared" si="47"/>
        <v>0.89257357288570638</v>
      </c>
      <c r="C346" s="48">
        <f t="shared" si="48"/>
        <v>5.835040726864707E-2</v>
      </c>
      <c r="D346" s="48">
        <f t="shared" si="49"/>
        <v>4.907601984564651E-2</v>
      </c>
      <c r="F346" s="21">
        <v>30</v>
      </c>
      <c r="G346" s="21" t="str">
        <f t="shared" si="50"/>
        <v>1</v>
      </c>
    </row>
    <row r="347" spans="1:7" x14ac:dyDescent="0.3">
      <c r="A347" s="38" t="s">
        <v>67</v>
      </c>
      <c r="B347" s="3">
        <v>3</v>
      </c>
      <c r="C347" s="3">
        <v>4</v>
      </c>
      <c r="D347" s="3">
        <v>6</v>
      </c>
      <c r="F347" s="38" t="s">
        <v>67</v>
      </c>
      <c r="G347" s="21" t="str">
        <f t="shared" si="50"/>
        <v>3</v>
      </c>
    </row>
  </sheetData>
  <mergeCells count="28">
    <mergeCell ref="J34:J35"/>
    <mergeCell ref="K34:K35"/>
    <mergeCell ref="A66:F66"/>
    <mergeCell ref="A70:A71"/>
    <mergeCell ref="B70:B71"/>
    <mergeCell ref="C70:F70"/>
    <mergeCell ref="G70:G71"/>
    <mergeCell ref="H70:H71"/>
    <mergeCell ref="I70:I71"/>
    <mergeCell ref="J70:J71"/>
    <mergeCell ref="A34:A35"/>
    <mergeCell ref="B34:B35"/>
    <mergeCell ref="C34:F34"/>
    <mergeCell ref="G34:G35"/>
    <mergeCell ref="H34:H35"/>
    <mergeCell ref="I34:I35"/>
    <mergeCell ref="A138:F138"/>
    <mergeCell ref="A279:D279"/>
    <mergeCell ref="K70:K71"/>
    <mergeCell ref="A102:F102"/>
    <mergeCell ref="A106:A107"/>
    <mergeCell ref="B106:B107"/>
    <mergeCell ref="C106:F106"/>
    <mergeCell ref="G106:G107"/>
    <mergeCell ref="H106:H107"/>
    <mergeCell ref="I106:I107"/>
    <mergeCell ref="J106:J107"/>
    <mergeCell ref="K106:K10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A814-7632-44C1-A413-F2D96458AED4}">
  <dimension ref="A1:K347"/>
  <sheetViews>
    <sheetView tabSelected="1" topLeftCell="A298" workbookViewId="0">
      <selection activeCell="G336" sqref="G336"/>
    </sheetView>
  </sheetViews>
  <sheetFormatPr defaultRowHeight="14.4" x14ac:dyDescent="0.3"/>
  <cols>
    <col min="7" max="7" width="10.5546875" customWidth="1"/>
  </cols>
  <sheetData>
    <row r="1" spans="1:4" ht="15.6" x14ac:dyDescent="0.35">
      <c r="A1" s="4" t="s">
        <v>12</v>
      </c>
      <c r="B1" s="5" t="s">
        <v>13</v>
      </c>
      <c r="C1" s="5" t="s">
        <v>14</v>
      </c>
      <c r="D1" s="5" t="s">
        <v>15</v>
      </c>
    </row>
    <row r="2" spans="1:4" x14ac:dyDescent="0.3">
      <c r="A2" s="21">
        <v>1</v>
      </c>
      <c r="B2" s="46">
        <f>'Iterasi 4'!B317</f>
        <v>3.548562162520121E-3</v>
      </c>
      <c r="C2" s="46">
        <f>'Iterasi 4'!C317</f>
        <v>0.48694913485404534</v>
      </c>
      <c r="D2" s="46">
        <f>'Iterasi 4'!D317</f>
        <v>0.50950230298343469</v>
      </c>
    </row>
    <row r="3" spans="1:4" x14ac:dyDescent="0.3">
      <c r="A3" s="21">
        <v>2</v>
      </c>
      <c r="B3" s="46">
        <f>'Iterasi 4'!B318</f>
        <v>2.8839667128664078E-3</v>
      </c>
      <c r="C3" s="46">
        <f>'Iterasi 4'!C318</f>
        <v>0.48656183585384555</v>
      </c>
      <c r="D3" s="46">
        <f>'Iterasi 4'!D318</f>
        <v>0.51055419743328811</v>
      </c>
    </row>
    <row r="4" spans="1:4" x14ac:dyDescent="0.3">
      <c r="A4" s="21">
        <v>3</v>
      </c>
      <c r="B4" s="46">
        <f>'Iterasi 4'!B319</f>
        <v>2.6914916706080173E-3</v>
      </c>
      <c r="C4" s="46">
        <f>'Iterasi 4'!C319</f>
        <v>0.48710014183293265</v>
      </c>
      <c r="D4" s="46">
        <f>'Iterasi 4'!D319</f>
        <v>0.51020836649645929</v>
      </c>
    </row>
    <row r="5" spans="1:4" x14ac:dyDescent="0.3">
      <c r="A5" s="21">
        <v>4</v>
      </c>
      <c r="B5" s="46">
        <f>'Iterasi 4'!B320</f>
        <v>3.3374599384627746E-3</v>
      </c>
      <c r="C5" s="46">
        <f>'Iterasi 4'!C320</f>
        <v>0.4861379730152976</v>
      </c>
      <c r="D5" s="46">
        <f>'Iterasi 4'!D320</f>
        <v>0.51052456704623961</v>
      </c>
    </row>
    <row r="6" spans="1:4" x14ac:dyDescent="0.3">
      <c r="A6" s="21">
        <v>5</v>
      </c>
      <c r="B6" s="46">
        <f>'Iterasi 4'!B321</f>
        <v>4.0907461470028545E-3</v>
      </c>
      <c r="C6" s="46">
        <f>'Iterasi 4'!C321</f>
        <v>0.48678628609798441</v>
      </c>
      <c r="D6" s="46">
        <f>'Iterasi 4'!D321</f>
        <v>0.50912296775501265</v>
      </c>
    </row>
    <row r="7" spans="1:4" x14ac:dyDescent="0.3">
      <c r="A7" s="21">
        <v>6</v>
      </c>
      <c r="B7" s="46">
        <f>'Iterasi 4'!B322</f>
        <v>2.3856565860105396E-2</v>
      </c>
      <c r="C7" s="47">
        <f>'Iterasi 4'!C322</f>
        <v>0.47710207547631756</v>
      </c>
      <c r="D7" s="47">
        <f>'Iterasi 4'!D322</f>
        <v>0.49904135866357707</v>
      </c>
    </row>
    <row r="8" spans="1:4" x14ac:dyDescent="0.3">
      <c r="A8" s="21">
        <v>7</v>
      </c>
      <c r="B8" s="46">
        <f>'Iterasi 4'!B323</f>
        <v>3.2127071703069018E-3</v>
      </c>
      <c r="C8" s="47">
        <f>'Iterasi 4'!C323</f>
        <v>0.48672736392468574</v>
      </c>
      <c r="D8" s="47">
        <f>'Iterasi 4'!D323</f>
        <v>0.5100599289050074</v>
      </c>
    </row>
    <row r="9" spans="1:4" x14ac:dyDescent="0.3">
      <c r="A9" s="21">
        <v>8</v>
      </c>
      <c r="B9" s="46">
        <f>'Iterasi 4'!B324</f>
        <v>1.0631165328996457E-3</v>
      </c>
      <c r="C9" s="47">
        <f>'Iterasi 4'!C324</f>
        <v>0.48768047801264097</v>
      </c>
      <c r="D9" s="47">
        <f>'Iterasi 4'!D324</f>
        <v>0.51125640545445938</v>
      </c>
    </row>
    <row r="10" spans="1:4" x14ac:dyDescent="0.3">
      <c r="A10" s="21">
        <v>9</v>
      </c>
      <c r="B10" s="46">
        <f>'Iterasi 4'!B325</f>
        <v>1.0468580099648352E-2</v>
      </c>
      <c r="C10" s="47">
        <f>'Iterasi 4'!C325</f>
        <v>0.48282298067473378</v>
      </c>
      <c r="D10" s="47">
        <f>'Iterasi 4'!D325</f>
        <v>0.50670843922561781</v>
      </c>
    </row>
    <row r="11" spans="1:4" x14ac:dyDescent="0.3">
      <c r="A11" s="21">
        <v>10</v>
      </c>
      <c r="B11" s="47">
        <f>'Iterasi 4'!B326</f>
        <v>1.7708566680797112E-3</v>
      </c>
      <c r="C11" s="47">
        <f>'Iterasi 4'!C326</f>
        <v>0.48704025956780234</v>
      </c>
      <c r="D11" s="47">
        <f>'Iterasi 4'!D326</f>
        <v>0.51118888376411797</v>
      </c>
    </row>
    <row r="12" spans="1:4" x14ac:dyDescent="0.3">
      <c r="A12" s="21">
        <v>11</v>
      </c>
      <c r="B12" s="47">
        <f>'Iterasi 4'!B327</f>
        <v>0.983016302086266</v>
      </c>
      <c r="C12" s="47">
        <f>'Iterasi 4'!C327</f>
        <v>7.0870214969469157E-3</v>
      </c>
      <c r="D12" s="47">
        <f>'Iterasi 4'!D327</f>
        <v>9.8966764167871431E-3</v>
      </c>
    </row>
    <row r="13" spans="1:4" x14ac:dyDescent="0.3">
      <c r="A13" s="21">
        <v>12</v>
      </c>
      <c r="B13" s="47">
        <f>'Iterasi 4'!B328</f>
        <v>0.8310396672467697</v>
      </c>
      <c r="C13" s="47">
        <f>'Iterasi 4'!C328</f>
        <v>7.6082723586237577E-2</v>
      </c>
      <c r="D13" s="47">
        <f>'Iterasi 4'!D328</f>
        <v>9.287760916699267E-2</v>
      </c>
    </row>
    <row r="14" spans="1:4" x14ac:dyDescent="0.3">
      <c r="A14" s="21">
        <v>13</v>
      </c>
      <c r="B14" s="47">
        <f>'Iterasi 4'!B329</f>
        <v>0.90915073037778427</v>
      </c>
      <c r="C14" s="47">
        <f>'Iterasi 4'!C329</f>
        <v>4.1698481171943011E-2</v>
      </c>
      <c r="D14" s="47">
        <f>'Iterasi 4'!D329</f>
        <v>4.9150788450272619E-2</v>
      </c>
    </row>
    <row r="15" spans="1:4" x14ac:dyDescent="0.3">
      <c r="A15" s="21">
        <v>14</v>
      </c>
      <c r="B15" s="47">
        <f>'Iterasi 4'!B330</f>
        <v>0.95588166272366237</v>
      </c>
      <c r="C15" s="47">
        <f>'Iterasi 4'!C330</f>
        <v>2.2588257274481546E-2</v>
      </c>
      <c r="D15" s="47">
        <f>'Iterasi 4'!D330</f>
        <v>2.1530080001856029E-2</v>
      </c>
    </row>
    <row r="16" spans="1:4" x14ac:dyDescent="0.3">
      <c r="A16" s="21">
        <v>15</v>
      </c>
      <c r="B16" s="47">
        <f>'Iterasi 4'!B331</f>
        <v>0.87174522536532739</v>
      </c>
      <c r="C16" s="47">
        <f>'Iterasi 4'!C331</f>
        <v>5.9020679411885227E-2</v>
      </c>
      <c r="D16" s="47">
        <f>'Iterasi 4'!D331</f>
        <v>6.9234095222787478E-2</v>
      </c>
    </row>
    <row r="17" spans="1:4" x14ac:dyDescent="0.3">
      <c r="A17" s="21">
        <v>16</v>
      </c>
      <c r="B17" s="47">
        <f>'Iterasi 4'!B332</f>
        <v>0.73915761794305657</v>
      </c>
      <c r="C17" s="47">
        <f>'Iterasi 4'!C332</f>
        <v>0.1189265285814603</v>
      </c>
      <c r="D17" s="47">
        <f>'Iterasi 4'!D332</f>
        <v>0.14191585347548311</v>
      </c>
    </row>
    <row r="18" spans="1:4" x14ac:dyDescent="0.3">
      <c r="A18" s="21">
        <v>17</v>
      </c>
      <c r="B18" s="47">
        <f>'Iterasi 4'!B333</f>
        <v>0.67464060486985467</v>
      </c>
      <c r="C18" s="47">
        <f>'Iterasi 4'!C333</f>
        <v>0.14968861848815185</v>
      </c>
      <c r="D18" s="47">
        <f>'Iterasi 4'!D333</f>
        <v>0.17567077664199363</v>
      </c>
    </row>
    <row r="19" spans="1:4" x14ac:dyDescent="0.3">
      <c r="A19" s="21">
        <v>18</v>
      </c>
      <c r="B19" s="47">
        <f>'Iterasi 4'!B334</f>
        <v>0.79067212147716637</v>
      </c>
      <c r="C19" s="47">
        <f>'Iterasi 4'!C334</f>
        <v>9.4519002063620489E-2</v>
      </c>
      <c r="D19" s="47">
        <f>'Iterasi 4'!D334</f>
        <v>0.11480887645921321</v>
      </c>
    </row>
    <row r="20" spans="1:4" x14ac:dyDescent="0.3">
      <c r="A20" s="21">
        <v>19</v>
      </c>
      <c r="B20" s="47">
        <f>'Iterasi 4'!B335</f>
        <v>0.95488830295841554</v>
      </c>
      <c r="C20" s="47">
        <f>'Iterasi 4'!C335</f>
        <v>1.8633025139913731E-2</v>
      </c>
      <c r="D20" s="47">
        <f>'Iterasi 4'!D335</f>
        <v>2.6478671901670768E-2</v>
      </c>
    </row>
    <row r="21" spans="1:4" x14ac:dyDescent="0.3">
      <c r="A21" s="21">
        <v>20</v>
      </c>
      <c r="B21" s="47">
        <f>'Iterasi 4'!B336</f>
        <v>0.22592112925234517</v>
      </c>
      <c r="C21" s="47">
        <f>'Iterasi 4'!C336</f>
        <v>0.36976563527564482</v>
      </c>
      <c r="D21" s="47">
        <f>'Iterasi 4'!D336</f>
        <v>0.40431323547201009</v>
      </c>
    </row>
    <row r="22" spans="1:4" x14ac:dyDescent="0.3">
      <c r="A22" s="21">
        <v>21</v>
      </c>
      <c r="B22" s="47">
        <f>'Iterasi 4'!B337</f>
        <v>0.76206390656074519</v>
      </c>
      <c r="C22" s="47">
        <f>'Iterasi 4'!C337</f>
        <v>0.10773559514488469</v>
      </c>
      <c r="D22" s="47">
        <f>'Iterasi 4'!D337</f>
        <v>0.13020049829437014</v>
      </c>
    </row>
    <row r="23" spans="1:4" x14ac:dyDescent="0.3">
      <c r="A23" s="21">
        <v>22</v>
      </c>
      <c r="B23" s="47">
        <f>'Iterasi 4'!B338</f>
        <v>0.95255516601294676</v>
      </c>
      <c r="C23" s="47">
        <f>'Iterasi 4'!C338</f>
        <v>2.6352953307367213E-2</v>
      </c>
      <c r="D23" s="47">
        <f>'Iterasi 4'!D338</f>
        <v>2.1091880679686079E-2</v>
      </c>
    </row>
    <row r="24" spans="1:4" x14ac:dyDescent="0.3">
      <c r="A24" s="21">
        <v>23</v>
      </c>
      <c r="B24" s="47">
        <f>'Iterasi 4'!B339</f>
        <v>0.89620761960148454</v>
      </c>
      <c r="C24" s="47">
        <f>'Iterasi 4'!C339</f>
        <v>5.639657626303201E-2</v>
      </c>
      <c r="D24" s="47">
        <f>'Iterasi 4'!D339</f>
        <v>4.7395804135483499E-2</v>
      </c>
    </row>
    <row r="25" spans="1:4" x14ac:dyDescent="0.3">
      <c r="A25" s="21">
        <v>24</v>
      </c>
      <c r="B25" s="47">
        <f>'Iterasi 4'!B340</f>
        <v>0.8576141575076458</v>
      </c>
      <c r="C25" s="47">
        <f>'Iterasi 4'!C340</f>
        <v>7.5998860324604012E-2</v>
      </c>
      <c r="D25" s="47">
        <f>'Iterasi 4'!D340</f>
        <v>6.6386982167750325E-2</v>
      </c>
    </row>
    <row r="26" spans="1:4" x14ac:dyDescent="0.3">
      <c r="A26" s="21">
        <v>25</v>
      </c>
      <c r="B26" s="47">
        <f>'Iterasi 4'!B341</f>
        <v>0.76840929012359771</v>
      </c>
      <c r="C26" s="47">
        <f>'Iterasi 4'!C341</f>
        <v>0.12130052934060813</v>
      </c>
      <c r="D26" s="47">
        <f>'Iterasi 4'!D341</f>
        <v>0.11029018053579412</v>
      </c>
    </row>
    <row r="27" spans="1:4" x14ac:dyDescent="0.3">
      <c r="A27" s="21">
        <v>26</v>
      </c>
      <c r="B27" s="47">
        <f>'Iterasi 4'!B342</f>
        <v>0.94561426852033781</v>
      </c>
      <c r="C27" s="47">
        <f>'Iterasi 4'!C342</f>
        <v>2.9885216314049317E-2</v>
      </c>
      <c r="D27" s="47">
        <f>'Iterasi 4'!D342</f>
        <v>2.4500515165612868E-2</v>
      </c>
    </row>
    <row r="28" spans="1:4" x14ac:dyDescent="0.3">
      <c r="A28" s="21">
        <v>27</v>
      </c>
      <c r="B28" s="47">
        <f>'Iterasi 4'!B343</f>
        <v>0.99390418755921317</v>
      </c>
      <c r="C28" s="47">
        <f>'Iterasi 4'!C343</f>
        <v>3.0141994359131857E-3</v>
      </c>
      <c r="D28" s="47">
        <f>'Iterasi 4'!D343</f>
        <v>3.0816130048738079E-3</v>
      </c>
    </row>
    <row r="29" spans="1:4" x14ac:dyDescent="0.3">
      <c r="A29" s="21">
        <v>28</v>
      </c>
      <c r="B29" s="47">
        <f>'Iterasi 4'!B344</f>
        <v>0.88136648267539242</v>
      </c>
      <c r="C29" s="47">
        <f>'Iterasi 4'!C344</f>
        <v>6.2891478759892164E-2</v>
      </c>
      <c r="D29" s="47">
        <f>'Iterasi 4'!D344</f>
        <v>5.5742038564715456E-2</v>
      </c>
    </row>
    <row r="30" spans="1:4" x14ac:dyDescent="0.3">
      <c r="A30" s="21">
        <v>29</v>
      </c>
      <c r="B30" s="47">
        <f>'Iterasi 4'!B345</f>
        <v>0.96027123469909104</v>
      </c>
      <c r="C30" s="47">
        <f>'Iterasi 4'!C345</f>
        <v>1.8175027865420103E-2</v>
      </c>
      <c r="D30" s="47">
        <f>'Iterasi 4'!D345</f>
        <v>2.1553737435488867E-2</v>
      </c>
    </row>
    <row r="31" spans="1:4" x14ac:dyDescent="0.3">
      <c r="A31" s="21">
        <v>30</v>
      </c>
      <c r="B31" s="47">
        <f>'Iterasi 4'!B346</f>
        <v>0.89257357288570638</v>
      </c>
      <c r="C31" s="47">
        <f>'Iterasi 4'!C346</f>
        <v>5.835040726864707E-2</v>
      </c>
      <c r="D31" s="47">
        <f>'Iterasi 4'!D346</f>
        <v>4.907601984564651E-2</v>
      </c>
    </row>
    <row r="32" spans="1:4" x14ac:dyDescent="0.3">
      <c r="A32" s="50"/>
      <c r="B32" s="45"/>
      <c r="C32" s="45"/>
      <c r="D32" s="45"/>
    </row>
    <row r="33" spans="1:11" x14ac:dyDescent="0.3">
      <c r="A33" t="s">
        <v>16</v>
      </c>
    </row>
    <row r="34" spans="1:11" ht="15.6" x14ac:dyDescent="0.3">
      <c r="A34" s="59" t="s">
        <v>12</v>
      </c>
      <c r="B34" s="56" t="s">
        <v>17</v>
      </c>
      <c r="C34" s="59" t="s">
        <v>18</v>
      </c>
      <c r="D34" s="59"/>
      <c r="E34" s="59"/>
      <c r="F34" s="59"/>
      <c r="G34" s="56" t="s">
        <v>19</v>
      </c>
      <c r="H34" s="56" t="s">
        <v>20</v>
      </c>
      <c r="I34" s="56" t="s">
        <v>21</v>
      </c>
      <c r="J34" s="56" t="s">
        <v>22</v>
      </c>
      <c r="K34" s="56" t="s">
        <v>23</v>
      </c>
    </row>
    <row r="35" spans="1:11" x14ac:dyDescent="0.3">
      <c r="A35" s="59"/>
      <c r="B35" s="57"/>
      <c r="C35" s="20">
        <v>1</v>
      </c>
      <c r="D35" s="20">
        <v>2</v>
      </c>
      <c r="E35" s="20">
        <v>3</v>
      </c>
      <c r="F35" s="15">
        <v>4</v>
      </c>
      <c r="G35" s="57"/>
      <c r="H35" s="57"/>
      <c r="I35" s="57"/>
      <c r="J35" s="57"/>
      <c r="K35" s="57"/>
    </row>
    <row r="36" spans="1:11" x14ac:dyDescent="0.3">
      <c r="A36" s="21">
        <v>1</v>
      </c>
      <c r="B36" s="53">
        <f t="shared" ref="B36:B65" si="0">B2</f>
        <v>3.548562162520121E-3</v>
      </c>
      <c r="C36" s="10">
        <f>Iterasi1!B4</f>
        <v>5.0999999999999996</v>
      </c>
      <c r="D36" s="10">
        <f>Iterasi1!C4</f>
        <v>3.5</v>
      </c>
      <c r="E36" s="10">
        <f>Iterasi1!D4</f>
        <v>1.4</v>
      </c>
      <c r="F36" s="10">
        <f>Iterasi1!E4</f>
        <v>0.2</v>
      </c>
      <c r="G36" s="16">
        <f>B36^Iterasi1!$H$7</f>
        <v>1.2592293421269477E-5</v>
      </c>
      <c r="H36" s="16">
        <f>G36*C36</f>
        <v>6.4220696448474322E-5</v>
      </c>
      <c r="I36" s="16">
        <f>G36*D36</f>
        <v>4.407302697444317E-5</v>
      </c>
      <c r="J36" s="16">
        <f>G36*E36</f>
        <v>1.7629210789777265E-5</v>
      </c>
      <c r="K36" s="16">
        <f>G36*F36</f>
        <v>2.5184586842538957E-6</v>
      </c>
    </row>
    <row r="37" spans="1:11" x14ac:dyDescent="0.3">
      <c r="A37" s="21">
        <v>2</v>
      </c>
      <c r="B37" s="53">
        <f t="shared" si="0"/>
        <v>2.8839667128664078E-3</v>
      </c>
      <c r="C37" s="10">
        <f>Iterasi1!B5</f>
        <v>4.9000000000000004</v>
      </c>
      <c r="D37" s="10">
        <f>Iterasi1!C5</f>
        <v>3</v>
      </c>
      <c r="E37" s="10">
        <f>Iterasi1!D5</f>
        <v>1.4</v>
      </c>
      <c r="F37" s="10">
        <f>Iterasi1!E5</f>
        <v>0.2</v>
      </c>
      <c r="G37" s="16">
        <f>B37^Iterasi1!$H$7</f>
        <v>8.3172640009214726E-6</v>
      </c>
      <c r="H37" s="16">
        <f t="shared" ref="H37:H65" si="1">G37*C37</f>
        <v>4.0754593604515216E-5</v>
      </c>
      <c r="I37" s="16">
        <f t="shared" ref="I37:I65" si="2">G37*D37</f>
        <v>2.4951792002764416E-5</v>
      </c>
      <c r="J37" s="16">
        <f t="shared" ref="J37:J65" si="3">G37*E37</f>
        <v>1.1644169601290061E-5</v>
      </c>
      <c r="K37" s="16">
        <f t="shared" ref="K37:K65" si="4">G37*F37</f>
        <v>1.6634528001842946E-6</v>
      </c>
    </row>
    <row r="38" spans="1:11" x14ac:dyDescent="0.3">
      <c r="A38" s="21">
        <v>3</v>
      </c>
      <c r="B38" s="53">
        <f t="shared" si="0"/>
        <v>2.6914916706080173E-3</v>
      </c>
      <c r="C38" s="10">
        <f>Iterasi1!B6</f>
        <v>4.7</v>
      </c>
      <c r="D38" s="10">
        <f>Iterasi1!C6</f>
        <v>3.2</v>
      </c>
      <c r="E38" s="10">
        <f>Iterasi1!D6</f>
        <v>1.3</v>
      </c>
      <c r="F38" s="10">
        <f>Iterasi1!E6</f>
        <v>0.2</v>
      </c>
      <c r="G38" s="16">
        <f>B38^Iterasi1!$H$7</f>
        <v>7.2441274129523358E-6</v>
      </c>
      <c r="H38" s="16">
        <f t="shared" si="1"/>
        <v>3.4047398840875976E-5</v>
      </c>
      <c r="I38" s="16">
        <f t="shared" si="2"/>
        <v>2.3181207721447475E-5</v>
      </c>
      <c r="J38" s="16">
        <f t="shared" si="3"/>
        <v>9.4173656368380367E-6</v>
      </c>
      <c r="K38" s="16">
        <f t="shared" si="4"/>
        <v>1.4488254825904672E-6</v>
      </c>
    </row>
    <row r="39" spans="1:11" x14ac:dyDescent="0.3">
      <c r="A39" s="21">
        <v>4</v>
      </c>
      <c r="B39" s="53">
        <f t="shared" si="0"/>
        <v>3.3374599384627746E-3</v>
      </c>
      <c r="C39" s="10">
        <f>Iterasi1!B7</f>
        <v>4.5999999999999996</v>
      </c>
      <c r="D39" s="10">
        <f>Iterasi1!C7</f>
        <v>3.1</v>
      </c>
      <c r="E39" s="10">
        <f>Iterasi1!D7</f>
        <v>1.5</v>
      </c>
      <c r="F39" s="10">
        <f>Iterasi1!E7</f>
        <v>0.2</v>
      </c>
      <c r="G39" s="16">
        <f>B39^Iterasi1!$H$7</f>
        <v>1.1138638840843948E-5</v>
      </c>
      <c r="H39" s="16">
        <f t="shared" si="1"/>
        <v>5.1237738667882155E-5</v>
      </c>
      <c r="I39" s="16">
        <f t="shared" si="2"/>
        <v>3.4529780406616236E-5</v>
      </c>
      <c r="J39" s="16">
        <f t="shared" si="3"/>
        <v>1.6707958261265922E-5</v>
      </c>
      <c r="K39" s="16">
        <f t="shared" si="4"/>
        <v>2.2277277681687897E-6</v>
      </c>
    </row>
    <row r="40" spans="1:11" x14ac:dyDescent="0.3">
      <c r="A40" s="21">
        <v>5</v>
      </c>
      <c r="B40" s="53">
        <f t="shared" si="0"/>
        <v>4.0907461470028545E-3</v>
      </c>
      <c r="C40" s="10">
        <f>Iterasi1!B8</f>
        <v>5</v>
      </c>
      <c r="D40" s="10">
        <f>Iterasi1!C8</f>
        <v>3.6</v>
      </c>
      <c r="E40" s="10">
        <f>Iterasi1!D8</f>
        <v>1.4</v>
      </c>
      <c r="F40" s="10">
        <f>Iterasi1!E8</f>
        <v>0.2</v>
      </c>
      <c r="G40" s="16">
        <f>B40^Iterasi1!$H$7</f>
        <v>1.67342040392187E-5</v>
      </c>
      <c r="H40" s="16">
        <f t="shared" si="1"/>
        <v>8.3671020196093501E-5</v>
      </c>
      <c r="I40" s="16">
        <f t="shared" si="2"/>
        <v>6.024313454118732E-5</v>
      </c>
      <c r="J40" s="16">
        <f t="shared" si="3"/>
        <v>2.3427885654906178E-5</v>
      </c>
      <c r="K40" s="16">
        <f t="shared" si="4"/>
        <v>3.3468408078437403E-6</v>
      </c>
    </row>
    <row r="41" spans="1:11" x14ac:dyDescent="0.3">
      <c r="A41" s="21">
        <v>6</v>
      </c>
      <c r="B41" s="7">
        <f t="shared" si="0"/>
        <v>2.3856565860105396E-2</v>
      </c>
      <c r="C41" s="10">
        <f>Iterasi1!B9</f>
        <v>5.4</v>
      </c>
      <c r="D41" s="10">
        <f>Iterasi1!C9</f>
        <v>3.9</v>
      </c>
      <c r="E41" s="10">
        <f>Iterasi1!D9</f>
        <v>1.7</v>
      </c>
      <c r="F41" s="10">
        <f>Iterasi1!E9</f>
        <v>0.4</v>
      </c>
      <c r="G41" s="16">
        <f>B41^Iterasi1!$H$7</f>
        <v>5.6913573463754634E-4</v>
      </c>
      <c r="H41" s="16">
        <f t="shared" si="1"/>
        <v>3.0733329670427504E-3</v>
      </c>
      <c r="I41" s="16">
        <f t="shared" si="2"/>
        <v>2.2196293650864306E-3</v>
      </c>
      <c r="J41" s="16">
        <f t="shared" si="3"/>
        <v>9.6753074888382873E-4</v>
      </c>
      <c r="K41" s="16">
        <f t="shared" si="4"/>
        <v>2.2765429385501854E-4</v>
      </c>
    </row>
    <row r="42" spans="1:11" x14ac:dyDescent="0.3">
      <c r="A42" s="21">
        <v>7</v>
      </c>
      <c r="B42" s="7">
        <f t="shared" si="0"/>
        <v>3.2127071703069018E-3</v>
      </c>
      <c r="C42" s="10">
        <f>Iterasi1!B10</f>
        <v>4.5999999999999996</v>
      </c>
      <c r="D42" s="10">
        <f>Iterasi1!C10</f>
        <v>3.4</v>
      </c>
      <c r="E42" s="10">
        <f>Iterasi1!D10</f>
        <v>1.4</v>
      </c>
      <c r="F42" s="10">
        <f>Iterasi1!E10</f>
        <v>0.3</v>
      </c>
      <c r="G42" s="16">
        <f>B42^Iterasi1!$H$7</f>
        <v>1.032148736214138E-5</v>
      </c>
      <c r="H42" s="16">
        <f t="shared" si="1"/>
        <v>4.7478841865850342E-5</v>
      </c>
      <c r="I42" s="16">
        <f t="shared" si="2"/>
        <v>3.509305703128069E-5</v>
      </c>
      <c r="J42" s="16">
        <f t="shared" si="3"/>
        <v>1.445008230699793E-5</v>
      </c>
      <c r="K42" s="16">
        <f t="shared" si="4"/>
        <v>3.096446208642414E-6</v>
      </c>
    </row>
    <row r="43" spans="1:11" x14ac:dyDescent="0.3">
      <c r="A43" s="21">
        <v>8</v>
      </c>
      <c r="B43" s="7">
        <f t="shared" si="0"/>
        <v>1.0631165328996457E-3</v>
      </c>
      <c r="C43" s="10">
        <f>Iterasi1!B11</f>
        <v>5</v>
      </c>
      <c r="D43" s="10">
        <f>Iterasi1!C11</f>
        <v>3.4</v>
      </c>
      <c r="E43" s="10">
        <f>Iterasi1!D11</f>
        <v>1.5</v>
      </c>
      <c r="F43" s="10">
        <f>Iterasi1!E11</f>
        <v>0.2</v>
      </c>
      <c r="G43" s="16">
        <f>B43^Iterasi1!$H$7</f>
        <v>1.1302167625245633E-6</v>
      </c>
      <c r="H43" s="16">
        <f t="shared" si="1"/>
        <v>5.6510838126228167E-6</v>
      </c>
      <c r="I43" s="16">
        <f t="shared" si="2"/>
        <v>3.8427369925835151E-6</v>
      </c>
      <c r="J43" s="16">
        <f t="shared" si="3"/>
        <v>1.6953251437868448E-6</v>
      </c>
      <c r="K43" s="16">
        <f t="shared" si="4"/>
        <v>2.2604335250491267E-7</v>
      </c>
    </row>
    <row r="44" spans="1:11" x14ac:dyDescent="0.3">
      <c r="A44" s="21">
        <v>9</v>
      </c>
      <c r="B44" s="7">
        <f t="shared" si="0"/>
        <v>1.0468580099648352E-2</v>
      </c>
      <c r="C44" s="10">
        <f>Iterasi1!B12</f>
        <v>4.4000000000000004</v>
      </c>
      <c r="D44" s="10">
        <f>Iterasi1!C12</f>
        <v>2.9</v>
      </c>
      <c r="E44" s="10">
        <f>Iterasi1!D12</f>
        <v>1.4</v>
      </c>
      <c r="F44" s="10">
        <f>Iterasi1!E12</f>
        <v>0.2</v>
      </c>
      <c r="G44" s="16">
        <f>B44^Iterasi1!$H$7</f>
        <v>1.095911693027535E-4</v>
      </c>
      <c r="H44" s="16">
        <f t="shared" si="1"/>
        <v>4.8220114493211544E-4</v>
      </c>
      <c r="I44" s="16">
        <f t="shared" si="2"/>
        <v>3.1781439097798515E-4</v>
      </c>
      <c r="J44" s="16">
        <f t="shared" si="3"/>
        <v>1.534276370238549E-4</v>
      </c>
      <c r="K44" s="16">
        <f t="shared" si="4"/>
        <v>2.1918233860550702E-5</v>
      </c>
    </row>
    <row r="45" spans="1:11" x14ac:dyDescent="0.3">
      <c r="A45" s="21">
        <v>10</v>
      </c>
      <c r="B45" s="44">
        <f t="shared" si="0"/>
        <v>1.7708566680797112E-3</v>
      </c>
      <c r="C45" s="10">
        <f>Iterasi1!B13</f>
        <v>4.9000000000000004</v>
      </c>
      <c r="D45" s="10">
        <f>Iterasi1!C13</f>
        <v>3.1</v>
      </c>
      <c r="E45" s="10">
        <f>Iterasi1!D13</f>
        <v>1.5</v>
      </c>
      <c r="F45" s="10">
        <f>Iterasi1!E13</f>
        <v>0.1</v>
      </c>
      <c r="G45" s="16">
        <f>B45^Iterasi1!$H$7</f>
        <v>3.1359333388823766E-6</v>
      </c>
      <c r="H45" s="16">
        <f t="shared" si="1"/>
        <v>1.5366073360523648E-5</v>
      </c>
      <c r="I45" s="16">
        <f t="shared" si="2"/>
        <v>9.7213933505353685E-6</v>
      </c>
      <c r="J45" s="16">
        <f t="shared" si="3"/>
        <v>4.7039000083235649E-6</v>
      </c>
      <c r="K45" s="16">
        <f t="shared" si="4"/>
        <v>3.1359333388823767E-7</v>
      </c>
    </row>
    <row r="46" spans="1:11" x14ac:dyDescent="0.3">
      <c r="A46" s="21">
        <v>11</v>
      </c>
      <c r="B46" s="8">
        <f t="shared" si="0"/>
        <v>0.983016302086266</v>
      </c>
      <c r="C46" s="11">
        <f>Iterasi1!B14</f>
        <v>6</v>
      </c>
      <c r="D46" s="11">
        <f>Iterasi1!C14</f>
        <v>2.7</v>
      </c>
      <c r="E46" s="11">
        <f>Iterasi1!D14</f>
        <v>5.0999999999999996</v>
      </c>
      <c r="F46" s="11">
        <f>Iterasi1!E14</f>
        <v>1.6</v>
      </c>
      <c r="G46" s="16">
        <f>B46^Iterasi1!$H$7</f>
        <v>0.96632105016735703</v>
      </c>
      <c r="H46" s="16">
        <f t="shared" si="1"/>
        <v>5.797926301004142</v>
      </c>
      <c r="I46" s="16">
        <f t="shared" si="2"/>
        <v>2.609066835451864</v>
      </c>
      <c r="J46" s="16">
        <f t="shared" si="3"/>
        <v>4.9282373558535202</v>
      </c>
      <c r="K46" s="16">
        <f t="shared" si="4"/>
        <v>1.5461136802677713</v>
      </c>
    </row>
    <row r="47" spans="1:11" x14ac:dyDescent="0.3">
      <c r="A47" s="21">
        <v>12</v>
      </c>
      <c r="B47" s="8">
        <f t="shared" si="0"/>
        <v>0.8310396672467697</v>
      </c>
      <c r="C47" s="11">
        <f>Iterasi1!B15</f>
        <v>5.4</v>
      </c>
      <c r="D47" s="11">
        <f>Iterasi1!C15</f>
        <v>3</v>
      </c>
      <c r="E47" s="11">
        <f>Iterasi1!D15</f>
        <v>4.5</v>
      </c>
      <c r="F47" s="11">
        <f>Iterasi1!E15</f>
        <v>1.5</v>
      </c>
      <c r="G47" s="16">
        <f>B47^Iterasi1!$H$7</f>
        <v>0.69062692853762175</v>
      </c>
      <c r="H47" s="16">
        <f t="shared" si="1"/>
        <v>3.7293854141031577</v>
      </c>
      <c r="I47" s="16">
        <f t="shared" si="2"/>
        <v>2.0718807856128652</v>
      </c>
      <c r="J47" s="16">
        <f t="shared" si="3"/>
        <v>3.1078211784192979</v>
      </c>
      <c r="K47" s="16">
        <f t="shared" si="4"/>
        <v>1.0359403928064326</v>
      </c>
    </row>
    <row r="48" spans="1:11" x14ac:dyDescent="0.3">
      <c r="A48" s="21">
        <v>13</v>
      </c>
      <c r="B48" s="8">
        <f t="shared" si="0"/>
        <v>0.90915073037778427</v>
      </c>
      <c r="C48" s="11">
        <f>Iterasi1!B16</f>
        <v>6</v>
      </c>
      <c r="D48" s="11">
        <f>Iterasi1!C16</f>
        <v>3.4</v>
      </c>
      <c r="E48" s="11">
        <f>Iterasi1!D16</f>
        <v>4.5</v>
      </c>
      <c r="F48" s="11">
        <f>Iterasi1!E16</f>
        <v>1.6</v>
      </c>
      <c r="G48" s="16">
        <f>B48^Iterasi1!$H$7</f>
        <v>0.82655505054645861</v>
      </c>
      <c r="H48" s="16">
        <f t="shared" si="1"/>
        <v>4.9593303032787519</v>
      </c>
      <c r="I48" s="16">
        <f t="shared" si="2"/>
        <v>2.8102871718579592</v>
      </c>
      <c r="J48" s="16">
        <f t="shared" si="3"/>
        <v>3.7194977274590637</v>
      </c>
      <c r="K48" s="16">
        <f t="shared" si="4"/>
        <v>1.3224880808743338</v>
      </c>
    </row>
    <row r="49" spans="1:11" x14ac:dyDescent="0.3">
      <c r="A49" s="21">
        <v>14</v>
      </c>
      <c r="B49" s="8">
        <f t="shared" si="0"/>
        <v>0.95588166272366237</v>
      </c>
      <c r="C49" s="11">
        <f>Iterasi1!B17</f>
        <v>6.7</v>
      </c>
      <c r="D49" s="11">
        <f>Iterasi1!C17</f>
        <v>3.1</v>
      </c>
      <c r="E49" s="11">
        <f>Iterasi1!D17</f>
        <v>4.7</v>
      </c>
      <c r="F49" s="11">
        <f>Iterasi1!E17</f>
        <v>1.5</v>
      </c>
      <c r="G49" s="16">
        <f>B49^Iterasi1!$H$7</f>
        <v>0.91370975313135339</v>
      </c>
      <c r="H49" s="16">
        <f t="shared" si="1"/>
        <v>6.1218553459800678</v>
      </c>
      <c r="I49" s="16">
        <f t="shared" si="2"/>
        <v>2.8325002347071955</v>
      </c>
      <c r="J49" s="16">
        <f t="shared" si="3"/>
        <v>4.2944358397173614</v>
      </c>
      <c r="K49" s="16">
        <f t="shared" si="4"/>
        <v>1.37056462969703</v>
      </c>
    </row>
    <row r="50" spans="1:11" x14ac:dyDescent="0.3">
      <c r="A50" s="21">
        <v>15</v>
      </c>
      <c r="B50" s="8">
        <f t="shared" si="0"/>
        <v>0.87174522536532739</v>
      </c>
      <c r="C50" s="11">
        <f>Iterasi1!B18</f>
        <v>6.3</v>
      </c>
      <c r="D50" s="11">
        <f>Iterasi1!C18</f>
        <v>2.2999999999999998</v>
      </c>
      <c r="E50" s="11">
        <f>Iterasi1!D18</f>
        <v>4.4000000000000004</v>
      </c>
      <c r="F50" s="11">
        <f>Iterasi1!E18</f>
        <v>1.3</v>
      </c>
      <c r="G50" s="16">
        <f>B50^Iterasi1!$H$7</f>
        <v>0.75993973794724545</v>
      </c>
      <c r="H50" s="16">
        <f t="shared" si="1"/>
        <v>4.7876203490676463</v>
      </c>
      <c r="I50" s="16">
        <f t="shared" si="2"/>
        <v>1.7478613972786643</v>
      </c>
      <c r="J50" s="16">
        <f t="shared" si="3"/>
        <v>3.3437348469678803</v>
      </c>
      <c r="K50" s="16">
        <f t="shared" si="4"/>
        <v>0.98792165933141918</v>
      </c>
    </row>
    <row r="51" spans="1:11" x14ac:dyDescent="0.3">
      <c r="A51" s="21">
        <v>16</v>
      </c>
      <c r="B51" s="8">
        <f t="shared" si="0"/>
        <v>0.73915761794305657</v>
      </c>
      <c r="C51" s="11">
        <f>Iterasi1!B19</f>
        <v>5.6</v>
      </c>
      <c r="D51" s="11">
        <f>Iterasi1!C19</f>
        <v>3</v>
      </c>
      <c r="E51" s="11">
        <f>Iterasi1!D19</f>
        <v>4.0999999999999996</v>
      </c>
      <c r="F51" s="11">
        <f>Iterasi1!E19</f>
        <v>1.3</v>
      </c>
      <c r="G51" s="16">
        <f>B51^Iterasi1!$H$7</f>
        <v>0.54635398416325354</v>
      </c>
      <c r="H51" s="16">
        <f t="shared" si="1"/>
        <v>3.0595823113142195</v>
      </c>
      <c r="I51" s="16">
        <f t="shared" si="2"/>
        <v>1.6390619524897607</v>
      </c>
      <c r="J51" s="16">
        <f t="shared" si="3"/>
        <v>2.2400513350693392</v>
      </c>
      <c r="K51" s="16">
        <f t="shared" si="4"/>
        <v>0.71026017941222963</v>
      </c>
    </row>
    <row r="52" spans="1:11" x14ac:dyDescent="0.3">
      <c r="A52" s="21">
        <v>17</v>
      </c>
      <c r="B52" s="8">
        <f t="shared" si="0"/>
        <v>0.67464060486985467</v>
      </c>
      <c r="C52" s="11">
        <f>Iterasi1!B20</f>
        <v>5.5</v>
      </c>
      <c r="D52" s="11">
        <f>Iterasi1!C20</f>
        <v>2.5</v>
      </c>
      <c r="E52" s="11">
        <f>Iterasi1!D20</f>
        <v>4</v>
      </c>
      <c r="F52" s="11">
        <f>Iterasi1!E20</f>
        <v>1.3</v>
      </c>
      <c r="G52" s="16">
        <f>B52^Iterasi1!$H$7</f>
        <v>0.45513994573916339</v>
      </c>
      <c r="H52" s="16">
        <f t="shared" si="1"/>
        <v>2.5032697015653986</v>
      </c>
      <c r="I52" s="16">
        <f t="shared" si="2"/>
        <v>1.1378498643479085</v>
      </c>
      <c r="J52" s="16">
        <f t="shared" si="3"/>
        <v>1.8205597829566535</v>
      </c>
      <c r="K52" s="16">
        <f t="shared" si="4"/>
        <v>0.59168192946091247</v>
      </c>
    </row>
    <row r="53" spans="1:11" x14ac:dyDescent="0.3">
      <c r="A53" s="21">
        <v>18</v>
      </c>
      <c r="B53" s="8">
        <f t="shared" si="0"/>
        <v>0.79067212147716637</v>
      </c>
      <c r="C53" s="11">
        <f>Iterasi1!B21</f>
        <v>5.5</v>
      </c>
      <c r="D53" s="11">
        <f>Iterasi1!C21</f>
        <v>2.6</v>
      </c>
      <c r="E53" s="11">
        <f>Iterasi1!D21</f>
        <v>4.4000000000000004</v>
      </c>
      <c r="F53" s="11">
        <f>Iterasi1!E21</f>
        <v>1.2</v>
      </c>
      <c r="G53" s="16">
        <f>B53^Iterasi1!$H$7</f>
        <v>0.62516240368120291</v>
      </c>
      <c r="H53" s="16">
        <f t="shared" si="1"/>
        <v>3.4383932202466161</v>
      </c>
      <c r="I53" s="16">
        <f t="shared" si="2"/>
        <v>1.6254222495711277</v>
      </c>
      <c r="J53" s="16">
        <f t="shared" si="3"/>
        <v>2.7507145761972929</v>
      </c>
      <c r="K53" s="16">
        <f t="shared" si="4"/>
        <v>0.75019488441744342</v>
      </c>
    </row>
    <row r="54" spans="1:11" x14ac:dyDescent="0.3">
      <c r="A54" s="21">
        <v>19</v>
      </c>
      <c r="B54" s="8">
        <f t="shared" si="0"/>
        <v>0.95488830295841554</v>
      </c>
      <c r="C54" s="11">
        <f>Iterasi1!B22</f>
        <v>6.1</v>
      </c>
      <c r="D54" s="11">
        <f>Iterasi1!C22</f>
        <v>3</v>
      </c>
      <c r="E54" s="11">
        <f>Iterasi1!D22</f>
        <v>4.5999999999999996</v>
      </c>
      <c r="F54" s="11">
        <f>Iterasi1!E22</f>
        <v>1.4</v>
      </c>
      <c r="G54" s="16">
        <f>B54^Iterasi1!$H$7</f>
        <v>0.91181167112680273</v>
      </c>
      <c r="H54" s="16">
        <f t="shared" si="1"/>
        <v>5.5620511938734962</v>
      </c>
      <c r="I54" s="16">
        <f t="shared" si="2"/>
        <v>2.7354350133804082</v>
      </c>
      <c r="J54" s="16">
        <f t="shared" si="3"/>
        <v>4.1943336871832919</v>
      </c>
      <c r="K54" s="16">
        <f t="shared" si="4"/>
        <v>1.2765363395775238</v>
      </c>
    </row>
    <row r="55" spans="1:11" x14ac:dyDescent="0.3">
      <c r="A55" s="21">
        <v>20</v>
      </c>
      <c r="B55" s="8">
        <f t="shared" si="0"/>
        <v>0.22592112925234517</v>
      </c>
      <c r="C55" s="11">
        <f>Iterasi1!B23</f>
        <v>5.0999999999999996</v>
      </c>
      <c r="D55" s="11">
        <f>Iterasi1!C23</f>
        <v>2.5</v>
      </c>
      <c r="E55" s="11">
        <f>Iterasi1!D23</f>
        <v>3</v>
      </c>
      <c r="F55" s="11">
        <f>Iterasi1!E23</f>
        <v>1.1000000000000001</v>
      </c>
      <c r="G55" s="16">
        <f>B55^Iterasi1!$H$7</f>
        <v>5.1040356642654855E-2</v>
      </c>
      <c r="H55" s="16">
        <f t="shared" si="1"/>
        <v>0.26030581887753973</v>
      </c>
      <c r="I55" s="16">
        <f t="shared" si="2"/>
        <v>0.12760089160663712</v>
      </c>
      <c r="J55" s="16">
        <f t="shared" si="3"/>
        <v>0.15312106992796456</v>
      </c>
      <c r="K55" s="16">
        <f t="shared" si="4"/>
        <v>5.6144392306920345E-2</v>
      </c>
    </row>
    <row r="56" spans="1:11" x14ac:dyDescent="0.3">
      <c r="A56" s="21">
        <v>21</v>
      </c>
      <c r="B56" s="8">
        <f t="shared" si="0"/>
        <v>0.76206390656074519</v>
      </c>
      <c r="C56" s="11">
        <f>Iterasi1!B24</f>
        <v>5.7</v>
      </c>
      <c r="D56" s="11">
        <f>Iterasi1!C24</f>
        <v>2.8</v>
      </c>
      <c r="E56" s="11">
        <f>Iterasi1!D24</f>
        <v>4.0999999999999996</v>
      </c>
      <c r="F56" s="11">
        <f>Iterasi1!E24</f>
        <v>1.3</v>
      </c>
      <c r="G56" s="16">
        <f>B56^Iterasi1!$H$7</f>
        <v>0.58074139768262412</v>
      </c>
      <c r="H56" s="16">
        <f t="shared" si="1"/>
        <v>3.3102259667909575</v>
      </c>
      <c r="I56" s="16">
        <f t="shared" si="2"/>
        <v>1.6260759135113474</v>
      </c>
      <c r="J56" s="16">
        <f t="shared" si="3"/>
        <v>2.3810397304987587</v>
      </c>
      <c r="K56" s="16">
        <f t="shared" si="4"/>
        <v>0.75496381698741133</v>
      </c>
    </row>
    <row r="57" spans="1:11" x14ac:dyDescent="0.3">
      <c r="A57" s="21">
        <v>22</v>
      </c>
      <c r="B57" s="8">
        <f t="shared" si="0"/>
        <v>0.95255516601294676</v>
      </c>
      <c r="C57" s="10">
        <f>Iterasi1!B25</f>
        <v>6.4</v>
      </c>
      <c r="D57" s="10">
        <f>Iterasi1!C25</f>
        <v>2.8</v>
      </c>
      <c r="E57" s="10">
        <f>Iterasi1!D25</f>
        <v>5.6</v>
      </c>
      <c r="F57" s="10">
        <f>Iterasi1!E25</f>
        <v>2.1</v>
      </c>
      <c r="G57" s="16">
        <f>B57^Iterasi1!$H$7</f>
        <v>0.90736134429795257</v>
      </c>
      <c r="H57" s="16">
        <f t="shared" si="1"/>
        <v>5.807112603506897</v>
      </c>
      <c r="I57" s="16">
        <f t="shared" si="2"/>
        <v>2.5406117640342671</v>
      </c>
      <c r="J57" s="16">
        <f t="shared" si="3"/>
        <v>5.0812235280685343</v>
      </c>
      <c r="K57" s="16">
        <f t="shared" si="4"/>
        <v>1.9054588230257006</v>
      </c>
    </row>
    <row r="58" spans="1:11" x14ac:dyDescent="0.3">
      <c r="A58" s="21">
        <v>23</v>
      </c>
      <c r="B58" s="8">
        <f t="shared" si="0"/>
        <v>0.89620761960148454</v>
      </c>
      <c r="C58" s="10">
        <f>Iterasi1!B26</f>
        <v>7.2</v>
      </c>
      <c r="D58" s="10">
        <f>Iterasi1!C26</f>
        <v>3</v>
      </c>
      <c r="E58" s="10">
        <f>Iterasi1!D26</f>
        <v>5.8</v>
      </c>
      <c r="F58" s="10">
        <f>Iterasi1!E26</f>
        <v>1.6</v>
      </c>
      <c r="G58" s="16">
        <f>B58^Iterasi1!$H$7</f>
        <v>0.80318809743175923</v>
      </c>
      <c r="H58" s="16">
        <f t="shared" si="1"/>
        <v>5.7829543015086662</v>
      </c>
      <c r="I58" s="16">
        <f t="shared" si="2"/>
        <v>2.4095642922952778</v>
      </c>
      <c r="J58" s="16">
        <f t="shared" si="3"/>
        <v>4.6584909651042032</v>
      </c>
      <c r="K58" s="16">
        <f t="shared" si="4"/>
        <v>1.2851009558908149</v>
      </c>
    </row>
    <row r="59" spans="1:11" x14ac:dyDescent="0.3">
      <c r="A59" s="21">
        <v>24</v>
      </c>
      <c r="B59" s="8">
        <f t="shared" si="0"/>
        <v>0.8576141575076458</v>
      </c>
      <c r="C59" s="10">
        <f>Iterasi1!B27</f>
        <v>7.4</v>
      </c>
      <c r="D59" s="10">
        <f>Iterasi1!C27</f>
        <v>2.8</v>
      </c>
      <c r="E59" s="10">
        <f>Iterasi1!D27</f>
        <v>6.1</v>
      </c>
      <c r="F59" s="10">
        <f>Iterasi1!E27</f>
        <v>1.9</v>
      </c>
      <c r="G59" s="16">
        <f>B59^Iterasi1!$H$7</f>
        <v>0.73550204315754908</v>
      </c>
      <c r="H59" s="16">
        <f t="shared" si="1"/>
        <v>5.4427151193658636</v>
      </c>
      <c r="I59" s="16">
        <f t="shared" si="2"/>
        <v>2.0594057208411374</v>
      </c>
      <c r="J59" s="16">
        <f t="shared" si="3"/>
        <v>4.4865624632610492</v>
      </c>
      <c r="K59" s="16">
        <f t="shared" si="4"/>
        <v>1.3974538819993432</v>
      </c>
    </row>
    <row r="60" spans="1:11" x14ac:dyDescent="0.3">
      <c r="A60" s="21">
        <v>25</v>
      </c>
      <c r="B60" s="8">
        <f t="shared" si="0"/>
        <v>0.76840929012359771</v>
      </c>
      <c r="C60" s="10">
        <f>Iterasi1!B28</f>
        <v>7.9</v>
      </c>
      <c r="D60" s="10">
        <f>Iterasi1!C28</f>
        <v>3.8</v>
      </c>
      <c r="E60" s="10">
        <f>Iterasi1!D28</f>
        <v>6.4</v>
      </c>
      <c r="F60" s="10">
        <f>Iterasi1!E28</f>
        <v>2</v>
      </c>
      <c r="G60" s="16">
        <f>B60^Iterasi1!$H$7</f>
        <v>0.59045283714825136</v>
      </c>
      <c r="H60" s="16">
        <f t="shared" si="1"/>
        <v>4.6645774134711857</v>
      </c>
      <c r="I60" s="16">
        <f t="shared" si="2"/>
        <v>2.243720781163355</v>
      </c>
      <c r="J60" s="16">
        <f t="shared" si="3"/>
        <v>3.778898157748809</v>
      </c>
      <c r="K60" s="16">
        <f t="shared" si="4"/>
        <v>1.1809056742965027</v>
      </c>
    </row>
    <row r="61" spans="1:11" x14ac:dyDescent="0.3">
      <c r="A61" s="21">
        <v>26</v>
      </c>
      <c r="B61" s="8">
        <f t="shared" si="0"/>
        <v>0.94561426852033781</v>
      </c>
      <c r="C61" s="10">
        <f>Iterasi1!B29</f>
        <v>6.4</v>
      </c>
      <c r="D61" s="10">
        <f>Iterasi1!C29</f>
        <v>2.8</v>
      </c>
      <c r="E61" s="10">
        <f>Iterasi1!D29</f>
        <v>5.6</v>
      </c>
      <c r="F61" s="10">
        <f>Iterasi1!E29</f>
        <v>2.2000000000000002</v>
      </c>
      <c r="G61" s="16">
        <f>B61^Iterasi1!$H$7</f>
        <v>0.89418634482925352</v>
      </c>
      <c r="H61" s="16">
        <f t="shared" si="1"/>
        <v>5.7227926069072232</v>
      </c>
      <c r="I61" s="16">
        <f t="shared" si="2"/>
        <v>2.5037217655219095</v>
      </c>
      <c r="J61" s="16">
        <f t="shared" si="3"/>
        <v>5.007443531043819</v>
      </c>
      <c r="K61" s="16">
        <f t="shared" si="4"/>
        <v>1.9672099586243579</v>
      </c>
    </row>
    <row r="62" spans="1:11" x14ac:dyDescent="0.3">
      <c r="A62" s="21">
        <v>27</v>
      </c>
      <c r="B62" s="8">
        <f t="shared" si="0"/>
        <v>0.99390418755921317</v>
      </c>
      <c r="C62" s="10">
        <f>Iterasi1!B30</f>
        <v>6.3</v>
      </c>
      <c r="D62" s="10">
        <f>Iterasi1!C30</f>
        <v>2.8</v>
      </c>
      <c r="E62" s="10">
        <f>Iterasi1!D30</f>
        <v>5.0999999999999996</v>
      </c>
      <c r="F62" s="10">
        <f>Iterasi1!E30</f>
        <v>1.5</v>
      </c>
      <c r="G62" s="16">
        <f>B62^Iterasi1!$H$7</f>
        <v>0.98784553404773956</v>
      </c>
      <c r="H62" s="16">
        <f t="shared" si="1"/>
        <v>6.2234268645007589</v>
      </c>
      <c r="I62" s="16">
        <f t="shared" si="2"/>
        <v>2.7659674953336708</v>
      </c>
      <c r="J62" s="16">
        <f t="shared" si="3"/>
        <v>5.038012223643471</v>
      </c>
      <c r="K62" s="16">
        <f t="shared" si="4"/>
        <v>1.4817683010716094</v>
      </c>
    </row>
    <row r="63" spans="1:11" x14ac:dyDescent="0.3">
      <c r="A63" s="21">
        <v>28</v>
      </c>
      <c r="B63" s="8">
        <f t="shared" si="0"/>
        <v>0.88136648267539242</v>
      </c>
      <c r="C63" s="11">
        <f>Iterasi1!B31</f>
        <v>6.3</v>
      </c>
      <c r="D63" s="11">
        <f>Iterasi1!C31</f>
        <v>3.3</v>
      </c>
      <c r="E63" s="11">
        <f>Iterasi1!D31</f>
        <v>6</v>
      </c>
      <c r="F63" s="11">
        <f>Iterasi1!E31</f>
        <v>2.5</v>
      </c>
      <c r="G63" s="16">
        <f>B63^Iterasi1!$H$7</f>
        <v>0.77680687678359284</v>
      </c>
      <c r="H63" s="16">
        <f t="shared" si="1"/>
        <v>4.8938833237366346</v>
      </c>
      <c r="I63" s="16">
        <f t="shared" si="2"/>
        <v>2.5634626933858562</v>
      </c>
      <c r="J63" s="16">
        <f t="shared" si="3"/>
        <v>4.6608412607015568</v>
      </c>
      <c r="K63" s="16">
        <f t="shared" si="4"/>
        <v>1.9420171919589821</v>
      </c>
    </row>
    <row r="64" spans="1:11" x14ac:dyDescent="0.3">
      <c r="A64" s="21">
        <v>29</v>
      </c>
      <c r="B64" s="8">
        <f t="shared" si="0"/>
        <v>0.96027123469909104</v>
      </c>
      <c r="C64" s="11">
        <f>Iterasi1!B32</f>
        <v>5.8</v>
      </c>
      <c r="D64" s="11">
        <f>Iterasi1!C32</f>
        <v>2.7</v>
      </c>
      <c r="E64" s="11">
        <f>Iterasi1!D32</f>
        <v>5.0999999999999996</v>
      </c>
      <c r="F64" s="11">
        <f>Iterasi1!E32</f>
        <v>1.9</v>
      </c>
      <c r="G64" s="16">
        <f>B64^Iterasi1!$H$7</f>
        <v>0.92212084419051676</v>
      </c>
      <c r="H64" s="16">
        <f t="shared" si="1"/>
        <v>5.3483008963049974</v>
      </c>
      <c r="I64" s="16">
        <f t="shared" si="2"/>
        <v>2.4897262793143953</v>
      </c>
      <c r="J64" s="16">
        <f t="shared" si="3"/>
        <v>4.702816305371635</v>
      </c>
      <c r="K64" s="16">
        <f t="shared" si="4"/>
        <v>1.7520296039619818</v>
      </c>
    </row>
    <row r="65" spans="1:11" x14ac:dyDescent="0.3">
      <c r="A65" s="21">
        <v>30</v>
      </c>
      <c r="B65" s="8">
        <f t="shared" si="0"/>
        <v>0.89257357288570638</v>
      </c>
      <c r="C65" s="11">
        <f>Iterasi1!B33</f>
        <v>7.1</v>
      </c>
      <c r="D65" s="11">
        <f>Iterasi1!C33</f>
        <v>3</v>
      </c>
      <c r="E65" s="11">
        <f>Iterasi1!D33</f>
        <v>5.9</v>
      </c>
      <c r="F65" s="11">
        <f>Iterasi1!E33</f>
        <v>2.1</v>
      </c>
      <c r="G65" s="16">
        <f>B65^Iterasi1!$H$7</f>
        <v>0.79668758301395537</v>
      </c>
      <c r="H65" s="16">
        <f t="shared" si="1"/>
        <v>5.656481839399083</v>
      </c>
      <c r="I65" s="16">
        <f t="shared" si="2"/>
        <v>2.3900627490418662</v>
      </c>
      <c r="J65" s="16">
        <f t="shared" si="3"/>
        <v>4.7004567397823367</v>
      </c>
      <c r="K65" s="16">
        <f t="shared" si="4"/>
        <v>1.6730439243293063</v>
      </c>
    </row>
    <row r="66" spans="1:11" x14ac:dyDescent="0.3">
      <c r="A66" s="58" t="s">
        <v>24</v>
      </c>
      <c r="B66" s="58"/>
      <c r="C66" s="58"/>
      <c r="D66" s="58"/>
      <c r="E66" s="58"/>
      <c r="F66" s="58"/>
      <c r="G66" s="18">
        <f>SUM(G36:G65)</f>
        <v>14.742303125335425</v>
      </c>
      <c r="H66" s="18">
        <f>SUM(H36:H65)</f>
        <v>93.076088856362048</v>
      </c>
      <c r="I66" s="18">
        <f>SUM(I36:I65)</f>
        <v>42.932058930632557</v>
      </c>
      <c r="J66" s="18">
        <f>SUM(J36:J65)</f>
        <v>75.049512939259159</v>
      </c>
      <c r="K66" s="18">
        <f>SUM(K36:K65)</f>
        <v>24.988062714214184</v>
      </c>
    </row>
    <row r="69" spans="1:11" x14ac:dyDescent="0.3">
      <c r="A69" t="s">
        <v>25</v>
      </c>
    </row>
    <row r="70" spans="1:11" ht="15.6" x14ac:dyDescent="0.3">
      <c r="A70" s="59" t="s">
        <v>12</v>
      </c>
      <c r="B70" s="56" t="s">
        <v>17</v>
      </c>
      <c r="C70" s="59" t="s">
        <v>18</v>
      </c>
      <c r="D70" s="59"/>
      <c r="E70" s="59"/>
      <c r="F70" s="59"/>
      <c r="G70" s="56" t="s">
        <v>26</v>
      </c>
      <c r="H70" s="56" t="s">
        <v>27</v>
      </c>
      <c r="I70" s="56" t="s">
        <v>28</v>
      </c>
      <c r="J70" s="56" t="s">
        <v>29</v>
      </c>
      <c r="K70" s="56" t="s">
        <v>30</v>
      </c>
    </row>
    <row r="71" spans="1:11" x14ac:dyDescent="0.3">
      <c r="A71" s="59"/>
      <c r="B71" s="57"/>
      <c r="C71" s="20">
        <v>1</v>
      </c>
      <c r="D71" s="20">
        <v>2</v>
      </c>
      <c r="E71" s="20">
        <v>3</v>
      </c>
      <c r="F71" s="15">
        <v>4</v>
      </c>
      <c r="G71" s="57"/>
      <c r="H71" s="57"/>
      <c r="I71" s="57"/>
      <c r="J71" s="57"/>
      <c r="K71" s="57"/>
    </row>
    <row r="72" spans="1:11" x14ac:dyDescent="0.3">
      <c r="A72" s="21">
        <v>1</v>
      </c>
      <c r="B72" s="53">
        <f t="shared" ref="B72:B101" si="5">C2</f>
        <v>0.48694913485404534</v>
      </c>
      <c r="C72" s="10">
        <f>Iterasi1!B4</f>
        <v>5.0999999999999996</v>
      </c>
      <c r="D72" s="10">
        <f>Iterasi1!C4</f>
        <v>3.5</v>
      </c>
      <c r="E72" s="10">
        <f>Iterasi1!D4</f>
        <v>1.4</v>
      </c>
      <c r="F72" s="10">
        <f>Iterasi1!E4</f>
        <v>0.2</v>
      </c>
      <c r="G72" s="55">
        <f>B72^Iterasi1!$H$7</f>
        <v>0.23711945993510322</v>
      </c>
      <c r="H72" s="16">
        <f>G72*C72</f>
        <v>1.2093092456690264</v>
      </c>
      <c r="I72" s="16">
        <f>G72*D72</f>
        <v>0.82991810977286129</v>
      </c>
      <c r="J72" s="16">
        <f>G72*E72</f>
        <v>0.3319672439091445</v>
      </c>
      <c r="K72" s="16">
        <f>G72*F72</f>
        <v>4.7423891987020649E-2</v>
      </c>
    </row>
    <row r="73" spans="1:11" x14ac:dyDescent="0.3">
      <c r="A73" s="21">
        <v>2</v>
      </c>
      <c r="B73" s="53">
        <f t="shared" si="5"/>
        <v>0.48656183585384555</v>
      </c>
      <c r="C73" s="10">
        <f>Iterasi1!B5</f>
        <v>4.9000000000000004</v>
      </c>
      <c r="D73" s="10">
        <f>Iterasi1!C5</f>
        <v>3</v>
      </c>
      <c r="E73" s="10">
        <f>Iterasi1!D5</f>
        <v>1.4</v>
      </c>
      <c r="F73" s="10">
        <f>Iterasi1!E5</f>
        <v>0.2</v>
      </c>
      <c r="G73" s="55">
        <f>B73^Iterasi1!$H$7</f>
        <v>0.23674242010946453</v>
      </c>
      <c r="H73" s="16">
        <f t="shared" ref="H73:H101" si="6">G73*C73</f>
        <v>1.1600378585363762</v>
      </c>
      <c r="I73" s="16">
        <f t="shared" ref="I73:I101" si="7">G73*D73</f>
        <v>0.71022726032839356</v>
      </c>
      <c r="J73" s="16">
        <f t="shared" ref="J73:J101" si="8">G73*E73</f>
        <v>0.3314393881532503</v>
      </c>
      <c r="K73" s="16">
        <f t="shared" ref="K73:K101" si="9">G73*F73</f>
        <v>4.7348484021892907E-2</v>
      </c>
    </row>
    <row r="74" spans="1:11" x14ac:dyDescent="0.3">
      <c r="A74" s="21">
        <v>3</v>
      </c>
      <c r="B74" s="53">
        <f t="shared" si="5"/>
        <v>0.48710014183293265</v>
      </c>
      <c r="C74" s="10">
        <f>Iterasi1!B6</f>
        <v>4.7</v>
      </c>
      <c r="D74" s="10">
        <f>Iterasi1!C6</f>
        <v>3.2</v>
      </c>
      <c r="E74" s="10">
        <f>Iterasi1!D6</f>
        <v>1.3</v>
      </c>
      <c r="F74" s="10">
        <f>Iterasi1!E6</f>
        <v>0.2</v>
      </c>
      <c r="G74" s="55">
        <f>B74^Iterasi1!$H$7</f>
        <v>0.23726654817366311</v>
      </c>
      <c r="H74" s="16">
        <f t="shared" si="6"/>
        <v>1.1151527764162166</v>
      </c>
      <c r="I74" s="16">
        <f t="shared" si="7"/>
        <v>0.75925295415572203</v>
      </c>
      <c r="J74" s="16">
        <f t="shared" si="8"/>
        <v>0.30844651262576206</v>
      </c>
      <c r="K74" s="16">
        <f t="shared" si="9"/>
        <v>4.7453309634732627E-2</v>
      </c>
    </row>
    <row r="75" spans="1:11" x14ac:dyDescent="0.3">
      <c r="A75" s="21">
        <v>4</v>
      </c>
      <c r="B75" s="53">
        <f t="shared" si="5"/>
        <v>0.4861379730152976</v>
      </c>
      <c r="C75" s="10">
        <f>Iterasi1!B7</f>
        <v>4.5999999999999996</v>
      </c>
      <c r="D75" s="10">
        <f>Iterasi1!C7</f>
        <v>3.1</v>
      </c>
      <c r="E75" s="10">
        <f>Iterasi1!D7</f>
        <v>1.5</v>
      </c>
      <c r="F75" s="10">
        <f>Iterasi1!E7</f>
        <v>0.2</v>
      </c>
      <c r="G75" s="55">
        <f>B75^Iterasi1!$H$7</f>
        <v>0.23633012880742221</v>
      </c>
      <c r="H75" s="16">
        <f t="shared" si="6"/>
        <v>1.087118592514142</v>
      </c>
      <c r="I75" s="16">
        <f t="shared" si="7"/>
        <v>0.7326233993030089</v>
      </c>
      <c r="J75" s="16">
        <f t="shared" si="8"/>
        <v>0.35449519321113332</v>
      </c>
      <c r="K75" s="16">
        <f t="shared" si="9"/>
        <v>4.7266025761484448E-2</v>
      </c>
    </row>
    <row r="76" spans="1:11" x14ac:dyDescent="0.3">
      <c r="A76" s="21">
        <v>5</v>
      </c>
      <c r="B76" s="53">
        <f t="shared" si="5"/>
        <v>0.48678628609798441</v>
      </c>
      <c r="C76" s="10">
        <f>Iterasi1!B8</f>
        <v>5</v>
      </c>
      <c r="D76" s="10">
        <f>Iterasi1!C8</f>
        <v>3.6</v>
      </c>
      <c r="E76" s="10">
        <f>Iterasi1!D8</f>
        <v>1.4</v>
      </c>
      <c r="F76" s="10">
        <f>Iterasi1!E8</f>
        <v>0.2</v>
      </c>
      <c r="G76" s="55">
        <f>B76^Iterasi1!$H$7</f>
        <v>0.23696088833306872</v>
      </c>
      <c r="H76" s="16">
        <f t="shared" si="6"/>
        <v>1.1848044416653436</v>
      </c>
      <c r="I76" s="16">
        <f t="shared" si="7"/>
        <v>0.85305919799904739</v>
      </c>
      <c r="J76" s="16">
        <f t="shared" si="8"/>
        <v>0.33174524366629621</v>
      </c>
      <c r="K76" s="16">
        <f t="shared" si="9"/>
        <v>4.7392177666613744E-2</v>
      </c>
    </row>
    <row r="77" spans="1:11" x14ac:dyDescent="0.3">
      <c r="A77" s="21">
        <v>6</v>
      </c>
      <c r="B77" s="7">
        <f t="shared" si="5"/>
        <v>0.47710207547631756</v>
      </c>
      <c r="C77" s="10">
        <f>Iterasi1!B9</f>
        <v>5.4</v>
      </c>
      <c r="D77" s="10">
        <f>Iterasi1!C9</f>
        <v>3.9</v>
      </c>
      <c r="E77" s="10">
        <f>Iterasi1!D9</f>
        <v>1.7</v>
      </c>
      <c r="F77" s="10">
        <f>Iterasi1!E9</f>
        <v>0.4</v>
      </c>
      <c r="G77" s="55">
        <f>B77^Iterasi1!$H$7</f>
        <v>0.2276263904238098</v>
      </c>
      <c r="H77" s="16">
        <f t="shared" si="6"/>
        <v>1.229182508288573</v>
      </c>
      <c r="I77" s="16">
        <f t="shared" si="7"/>
        <v>0.88774292265285826</v>
      </c>
      <c r="J77" s="16">
        <f t="shared" si="8"/>
        <v>0.38696486372047667</v>
      </c>
      <c r="K77" s="16">
        <f t="shared" si="9"/>
        <v>9.1050556169523927E-2</v>
      </c>
    </row>
    <row r="78" spans="1:11" x14ac:dyDescent="0.3">
      <c r="A78" s="21">
        <v>7</v>
      </c>
      <c r="B78" s="7">
        <f t="shared" si="5"/>
        <v>0.48672736392468574</v>
      </c>
      <c r="C78" s="10">
        <f>Iterasi1!B10</f>
        <v>4.5999999999999996</v>
      </c>
      <c r="D78" s="10">
        <f>Iterasi1!C10</f>
        <v>3.4</v>
      </c>
      <c r="E78" s="10">
        <f>Iterasi1!D10</f>
        <v>1.4</v>
      </c>
      <c r="F78" s="10">
        <f>Iterasi1!E10</f>
        <v>0.3</v>
      </c>
      <c r="G78" s="55">
        <f>B78^Iterasi1!$H$7</f>
        <v>0.23690352679307347</v>
      </c>
      <c r="H78" s="16">
        <f t="shared" si="6"/>
        <v>1.0897562232481379</v>
      </c>
      <c r="I78" s="16">
        <f t="shared" si="7"/>
        <v>0.80547199109644974</v>
      </c>
      <c r="J78" s="16">
        <f t="shared" si="8"/>
        <v>0.33166493751030285</v>
      </c>
      <c r="K78" s="16">
        <f t="shared" si="9"/>
        <v>7.1071058037922033E-2</v>
      </c>
    </row>
    <row r="79" spans="1:11" x14ac:dyDescent="0.3">
      <c r="A79" s="21">
        <v>8</v>
      </c>
      <c r="B79" s="7">
        <f t="shared" si="5"/>
        <v>0.48768047801264097</v>
      </c>
      <c r="C79" s="10">
        <f>Iterasi1!B11</f>
        <v>5</v>
      </c>
      <c r="D79" s="10">
        <f>Iterasi1!C11</f>
        <v>3.4</v>
      </c>
      <c r="E79" s="10">
        <f>Iterasi1!D11</f>
        <v>1.5</v>
      </c>
      <c r="F79" s="10">
        <f>Iterasi1!E11</f>
        <v>0.2</v>
      </c>
      <c r="G79" s="55">
        <f>B79^Iterasi1!$H$7</f>
        <v>0.237832248634638</v>
      </c>
      <c r="H79" s="16">
        <f t="shared" si="6"/>
        <v>1.1891612431731899</v>
      </c>
      <c r="I79" s="16">
        <f t="shared" si="7"/>
        <v>0.80862964535776916</v>
      </c>
      <c r="J79" s="16">
        <f t="shared" si="8"/>
        <v>0.35674837295195699</v>
      </c>
      <c r="K79" s="16">
        <f t="shared" si="9"/>
        <v>4.7566449726927605E-2</v>
      </c>
    </row>
    <row r="80" spans="1:11" x14ac:dyDescent="0.3">
      <c r="A80" s="21">
        <v>9</v>
      </c>
      <c r="B80" s="7">
        <f t="shared" si="5"/>
        <v>0.48282298067473378</v>
      </c>
      <c r="C80" s="10">
        <f>Iterasi1!B12</f>
        <v>4.4000000000000004</v>
      </c>
      <c r="D80" s="10">
        <f>Iterasi1!C12</f>
        <v>2.9</v>
      </c>
      <c r="E80" s="10">
        <f>Iterasi1!D12</f>
        <v>1.4</v>
      </c>
      <c r="F80" s="10">
        <f>Iterasi1!E12</f>
        <v>0.2</v>
      </c>
      <c r="G80" s="55">
        <f>B80^Iterasi1!$H$7</f>
        <v>0.23311803066763434</v>
      </c>
      <c r="H80" s="16">
        <f t="shared" si="6"/>
        <v>1.0257193349375913</v>
      </c>
      <c r="I80" s="16">
        <f t="shared" si="7"/>
        <v>0.6760422889361396</v>
      </c>
      <c r="J80" s="16">
        <f t="shared" si="8"/>
        <v>0.32636524293468805</v>
      </c>
      <c r="K80" s="16">
        <f t="shared" si="9"/>
        <v>4.6623606133526868E-2</v>
      </c>
    </row>
    <row r="81" spans="1:11" x14ac:dyDescent="0.3">
      <c r="A81" s="21">
        <v>10</v>
      </c>
      <c r="B81" s="8">
        <f t="shared" si="5"/>
        <v>0.48704025956780234</v>
      </c>
      <c r="C81" s="10">
        <f>Iterasi1!B13</f>
        <v>4.9000000000000004</v>
      </c>
      <c r="D81" s="10">
        <f>Iterasi1!C13</f>
        <v>3.1</v>
      </c>
      <c r="E81" s="10">
        <f>Iterasi1!D13</f>
        <v>1.5</v>
      </c>
      <c r="F81" s="10">
        <f>Iterasi1!E13</f>
        <v>0.1</v>
      </c>
      <c r="G81" s="55">
        <f>B81^Iterasi1!$H$7</f>
        <v>0.23720821443987228</v>
      </c>
      <c r="H81" s="16">
        <f t="shared" si="6"/>
        <v>1.1623202507553743</v>
      </c>
      <c r="I81" s="16">
        <f t="shared" si="7"/>
        <v>0.73534546476360407</v>
      </c>
      <c r="J81" s="16">
        <f t="shared" si="8"/>
        <v>0.35581232165980842</v>
      </c>
      <c r="K81" s="16">
        <f t="shared" si="9"/>
        <v>2.3720821443987228E-2</v>
      </c>
    </row>
    <row r="82" spans="1:11" x14ac:dyDescent="0.3">
      <c r="A82" s="21">
        <v>11</v>
      </c>
      <c r="B82" s="8">
        <f t="shared" si="5"/>
        <v>7.0870214969469157E-3</v>
      </c>
      <c r="C82" s="11">
        <f>Iterasi1!B14</f>
        <v>6</v>
      </c>
      <c r="D82" s="11">
        <f>Iterasi1!C14</f>
        <v>2.7</v>
      </c>
      <c r="E82" s="11">
        <f>Iterasi1!D14</f>
        <v>5.0999999999999996</v>
      </c>
      <c r="F82" s="11">
        <f>Iterasi1!E14</f>
        <v>1.6</v>
      </c>
      <c r="G82" s="55">
        <f>B82^Iterasi1!$H$7</f>
        <v>5.0225873698187699E-5</v>
      </c>
      <c r="H82" s="16">
        <f t="shared" si="6"/>
        <v>3.0135524218912618E-4</v>
      </c>
      <c r="I82" s="16">
        <f t="shared" si="7"/>
        <v>1.3560985898510681E-4</v>
      </c>
      <c r="J82" s="16">
        <f t="shared" si="8"/>
        <v>2.5615195586075723E-4</v>
      </c>
      <c r="K82" s="16">
        <f t="shared" si="9"/>
        <v>8.0361397917100324E-5</v>
      </c>
    </row>
    <row r="83" spans="1:11" x14ac:dyDescent="0.3">
      <c r="A83" s="21">
        <v>12</v>
      </c>
      <c r="B83" s="8">
        <f t="shared" si="5"/>
        <v>7.6082723586237577E-2</v>
      </c>
      <c r="C83" s="11">
        <f>Iterasi1!B15</f>
        <v>5.4</v>
      </c>
      <c r="D83" s="11">
        <f>Iterasi1!C15</f>
        <v>3</v>
      </c>
      <c r="E83" s="11">
        <f>Iterasi1!D15</f>
        <v>4.5</v>
      </c>
      <c r="F83" s="11">
        <f>Iterasi1!E15</f>
        <v>1.5</v>
      </c>
      <c r="G83" s="55">
        <f>B83^Iterasi1!$H$7</f>
        <v>5.7885808282998321E-3</v>
      </c>
      <c r="H83" s="16">
        <f t="shared" si="6"/>
        <v>3.1258336472819094E-2</v>
      </c>
      <c r="I83" s="16">
        <f t="shared" si="7"/>
        <v>1.7365742484899496E-2</v>
      </c>
      <c r="J83" s="16">
        <f t="shared" si="8"/>
        <v>2.6048613727349245E-2</v>
      </c>
      <c r="K83" s="16">
        <f t="shared" si="9"/>
        <v>8.6828712424497478E-3</v>
      </c>
    </row>
    <row r="84" spans="1:11" x14ac:dyDescent="0.3">
      <c r="A84" s="21">
        <v>13</v>
      </c>
      <c r="B84" s="8">
        <f t="shared" si="5"/>
        <v>4.1698481171943011E-2</v>
      </c>
      <c r="C84" s="11">
        <f>Iterasi1!B16</f>
        <v>6</v>
      </c>
      <c r="D84" s="11">
        <f>Iterasi1!C16</f>
        <v>3.4</v>
      </c>
      <c r="E84" s="11">
        <f>Iterasi1!D16</f>
        <v>4.5</v>
      </c>
      <c r="F84" s="11">
        <f>Iterasi1!E16</f>
        <v>1.6</v>
      </c>
      <c r="G84" s="55">
        <f>B84^Iterasi1!$H$7</f>
        <v>1.7387633320468858E-3</v>
      </c>
      <c r="H84" s="16">
        <f t="shared" si="6"/>
        <v>1.0432579992281315E-2</v>
      </c>
      <c r="I84" s="16">
        <f t="shared" si="7"/>
        <v>5.9117953289594119E-3</v>
      </c>
      <c r="J84" s="16">
        <f t="shared" si="8"/>
        <v>7.824434994210986E-3</v>
      </c>
      <c r="K84" s="16">
        <f t="shared" si="9"/>
        <v>2.7820213312750174E-3</v>
      </c>
    </row>
    <row r="85" spans="1:11" x14ac:dyDescent="0.3">
      <c r="A85" s="21">
        <v>14</v>
      </c>
      <c r="B85" s="8">
        <f t="shared" si="5"/>
        <v>2.2588257274481546E-2</v>
      </c>
      <c r="C85" s="11">
        <f>Iterasi1!B17</f>
        <v>6.7</v>
      </c>
      <c r="D85" s="11">
        <f>Iterasi1!C17</f>
        <v>3.1</v>
      </c>
      <c r="E85" s="11">
        <f>Iterasi1!D17</f>
        <v>4.7</v>
      </c>
      <c r="F85" s="11">
        <f>Iterasi1!E17</f>
        <v>1.5</v>
      </c>
      <c r="G85" s="55">
        <f>B85^Iterasi1!$H$7</f>
        <v>5.1022936669816842E-4</v>
      </c>
      <c r="H85" s="16">
        <f t="shared" si="6"/>
        <v>3.4185367568777287E-3</v>
      </c>
      <c r="I85" s="16">
        <f t="shared" si="7"/>
        <v>1.5817110367643222E-3</v>
      </c>
      <c r="J85" s="16">
        <f t="shared" si="8"/>
        <v>2.3980780234813918E-3</v>
      </c>
      <c r="K85" s="16">
        <f t="shared" si="9"/>
        <v>7.6534405004725263E-4</v>
      </c>
    </row>
    <row r="86" spans="1:11" x14ac:dyDescent="0.3">
      <c r="A86" s="21">
        <v>15</v>
      </c>
      <c r="B86" s="8">
        <f t="shared" si="5"/>
        <v>5.9020679411885227E-2</v>
      </c>
      <c r="C86" s="11">
        <f>Iterasi1!B18</f>
        <v>6.3</v>
      </c>
      <c r="D86" s="11">
        <f>Iterasi1!C18</f>
        <v>2.2999999999999998</v>
      </c>
      <c r="E86" s="11">
        <f>Iterasi1!D18</f>
        <v>4.4000000000000004</v>
      </c>
      <c r="F86" s="11">
        <f>Iterasi1!E18</f>
        <v>1.3</v>
      </c>
      <c r="G86" s="55">
        <f>B86^Iterasi1!$H$7</f>
        <v>3.4834405982405326E-3</v>
      </c>
      <c r="H86" s="16">
        <f t="shared" si="6"/>
        <v>2.1945675768915356E-2</v>
      </c>
      <c r="I86" s="16">
        <f t="shared" si="7"/>
        <v>8.0119133759532241E-3</v>
      </c>
      <c r="J86" s="16">
        <f t="shared" si="8"/>
        <v>1.5327138632258345E-2</v>
      </c>
      <c r="K86" s="16">
        <f t="shared" si="9"/>
        <v>4.5284727777126924E-3</v>
      </c>
    </row>
    <row r="87" spans="1:11" x14ac:dyDescent="0.3">
      <c r="A87" s="21">
        <v>16</v>
      </c>
      <c r="B87" s="8">
        <f t="shared" si="5"/>
        <v>0.1189265285814603</v>
      </c>
      <c r="C87" s="11">
        <f>Iterasi1!B19</f>
        <v>5.6</v>
      </c>
      <c r="D87" s="11">
        <f>Iterasi1!C19</f>
        <v>3</v>
      </c>
      <c r="E87" s="11">
        <f>Iterasi1!D19</f>
        <v>4.0999999999999996</v>
      </c>
      <c r="F87" s="11">
        <f>Iterasi1!E19</f>
        <v>1.3</v>
      </c>
      <c r="G87" s="55">
        <f>B87^Iterasi1!$H$7</f>
        <v>1.4143519200436893E-2</v>
      </c>
      <c r="H87" s="16">
        <f t="shared" si="6"/>
        <v>7.9203707522446598E-2</v>
      </c>
      <c r="I87" s="16">
        <f t="shared" si="7"/>
        <v>4.2430557601310676E-2</v>
      </c>
      <c r="J87" s="16">
        <f t="shared" si="8"/>
        <v>5.7988428721791253E-2</v>
      </c>
      <c r="K87" s="16">
        <f t="shared" si="9"/>
        <v>1.8386574960567961E-2</v>
      </c>
    </row>
    <row r="88" spans="1:11" x14ac:dyDescent="0.3">
      <c r="A88" s="21">
        <v>17</v>
      </c>
      <c r="B88" s="8">
        <f t="shared" si="5"/>
        <v>0.14968861848815185</v>
      </c>
      <c r="C88" s="11">
        <f>Iterasi1!B20</f>
        <v>5.5</v>
      </c>
      <c r="D88" s="11">
        <f>Iterasi1!C20</f>
        <v>2.5</v>
      </c>
      <c r="E88" s="11">
        <f>Iterasi1!D20</f>
        <v>4</v>
      </c>
      <c r="F88" s="11">
        <f>Iterasi1!E20</f>
        <v>1.3</v>
      </c>
      <c r="G88" s="55">
        <f>B88^Iterasi1!$H$7</f>
        <v>2.2406682504891477E-2</v>
      </c>
      <c r="H88" s="16">
        <f t="shared" si="6"/>
        <v>0.12323675377690312</v>
      </c>
      <c r="I88" s="16">
        <f t="shared" si="7"/>
        <v>5.601670626222869E-2</v>
      </c>
      <c r="J88" s="16">
        <f t="shared" si="8"/>
        <v>8.9626730019565906E-2</v>
      </c>
      <c r="K88" s="16">
        <f t="shared" si="9"/>
        <v>2.9128687256358921E-2</v>
      </c>
    </row>
    <row r="89" spans="1:11" x14ac:dyDescent="0.3">
      <c r="A89" s="21">
        <v>18</v>
      </c>
      <c r="B89" s="8">
        <f t="shared" si="5"/>
        <v>9.4519002063620489E-2</v>
      </c>
      <c r="C89" s="11">
        <f>Iterasi1!B21</f>
        <v>5.5</v>
      </c>
      <c r="D89" s="11">
        <f>Iterasi1!C21</f>
        <v>2.6</v>
      </c>
      <c r="E89" s="11">
        <f>Iterasi1!D21</f>
        <v>4.4000000000000004</v>
      </c>
      <c r="F89" s="11">
        <f>Iterasi1!E21</f>
        <v>1.2</v>
      </c>
      <c r="G89" s="55">
        <f>B89^Iterasi1!$H$7</f>
        <v>8.9338417511026936E-3</v>
      </c>
      <c r="H89" s="16">
        <f t="shared" si="6"/>
        <v>4.9136129631064812E-2</v>
      </c>
      <c r="I89" s="16">
        <f t="shared" si="7"/>
        <v>2.3227988552867004E-2</v>
      </c>
      <c r="J89" s="16">
        <f t="shared" si="8"/>
        <v>3.9308903704851857E-2</v>
      </c>
      <c r="K89" s="16">
        <f t="shared" si="9"/>
        <v>1.0720610101323231E-2</v>
      </c>
    </row>
    <row r="90" spans="1:11" x14ac:dyDescent="0.3">
      <c r="A90" s="21">
        <v>19</v>
      </c>
      <c r="B90" s="8">
        <f t="shared" si="5"/>
        <v>1.8633025139913731E-2</v>
      </c>
      <c r="C90" s="11">
        <f>Iterasi1!B22</f>
        <v>6.1</v>
      </c>
      <c r="D90" s="11">
        <f>Iterasi1!C22</f>
        <v>3</v>
      </c>
      <c r="E90" s="11">
        <f>Iterasi1!D22</f>
        <v>4.5999999999999996</v>
      </c>
      <c r="F90" s="11">
        <f>Iterasi1!E22</f>
        <v>1.4</v>
      </c>
      <c r="G90" s="55">
        <f>B90^Iterasi1!$H$7</f>
        <v>3.4718962586465711E-4</v>
      </c>
      <c r="H90" s="16">
        <f t="shared" si="6"/>
        <v>2.117856717774408E-3</v>
      </c>
      <c r="I90" s="16">
        <f t="shared" si="7"/>
        <v>1.0415688775939713E-3</v>
      </c>
      <c r="J90" s="16">
        <f t="shared" si="8"/>
        <v>1.5970722789774225E-3</v>
      </c>
      <c r="K90" s="16">
        <f t="shared" si="9"/>
        <v>4.860654762105199E-4</v>
      </c>
    </row>
    <row r="91" spans="1:11" x14ac:dyDescent="0.3">
      <c r="A91" s="21">
        <v>20</v>
      </c>
      <c r="B91" s="8">
        <f t="shared" si="5"/>
        <v>0.36976563527564482</v>
      </c>
      <c r="C91" s="11">
        <f>Iterasi1!B23</f>
        <v>5.0999999999999996</v>
      </c>
      <c r="D91" s="11">
        <f>Iterasi1!C23</f>
        <v>2.5</v>
      </c>
      <c r="E91" s="11">
        <f>Iterasi1!D23</f>
        <v>3</v>
      </c>
      <c r="F91" s="11">
        <f>Iterasi1!E23</f>
        <v>1.1000000000000001</v>
      </c>
      <c r="G91" s="55">
        <f>B91^Iterasi1!$H$7</f>
        <v>0.13672662503080119</v>
      </c>
      <c r="H91" s="16">
        <f t="shared" si="6"/>
        <v>0.69730578765708595</v>
      </c>
      <c r="I91" s="16">
        <f t="shared" si="7"/>
        <v>0.34181656257700299</v>
      </c>
      <c r="J91" s="16">
        <f t="shared" si="8"/>
        <v>0.41017987509240356</v>
      </c>
      <c r="K91" s="16">
        <f t="shared" si="9"/>
        <v>0.15039928753388132</v>
      </c>
    </row>
    <row r="92" spans="1:11" x14ac:dyDescent="0.3">
      <c r="A92" s="21">
        <v>21</v>
      </c>
      <c r="B92" s="8">
        <f t="shared" si="5"/>
        <v>0.10773559514488469</v>
      </c>
      <c r="C92" s="11">
        <f>Iterasi1!B24</f>
        <v>5.7</v>
      </c>
      <c r="D92" s="11">
        <f>Iterasi1!C24</f>
        <v>2.8</v>
      </c>
      <c r="E92" s="11">
        <f>Iterasi1!D24</f>
        <v>4.0999999999999996</v>
      </c>
      <c r="F92" s="11">
        <f>Iterasi1!E24</f>
        <v>1.3</v>
      </c>
      <c r="G92" s="55">
        <f>B92^Iterasi1!$H$7</f>
        <v>1.1606958461222502E-2</v>
      </c>
      <c r="H92" s="16">
        <f t="shared" si="6"/>
        <v>6.6159663228968268E-2</v>
      </c>
      <c r="I92" s="16">
        <f t="shared" si="7"/>
        <v>3.2499483691423005E-2</v>
      </c>
      <c r="J92" s="16">
        <f t="shared" si="8"/>
        <v>4.7588529691012252E-2</v>
      </c>
      <c r="K92" s="16">
        <f t="shared" si="9"/>
        <v>1.5089045999589252E-2</v>
      </c>
    </row>
    <row r="93" spans="1:11" x14ac:dyDescent="0.3">
      <c r="A93" s="21">
        <v>22</v>
      </c>
      <c r="B93" s="8">
        <f t="shared" si="5"/>
        <v>2.6352953307367213E-2</v>
      </c>
      <c r="C93" s="10">
        <f>Iterasi1!B25</f>
        <v>6.4</v>
      </c>
      <c r="D93" s="10">
        <f>Iterasi1!C25</f>
        <v>2.8</v>
      </c>
      <c r="E93" s="10">
        <f>Iterasi1!D25</f>
        <v>5.6</v>
      </c>
      <c r="F93" s="10">
        <f>Iterasi1!E25</f>
        <v>2.1</v>
      </c>
      <c r="G93" s="55">
        <f>B93^Iterasi1!$H$7</f>
        <v>6.9447814802027659E-4</v>
      </c>
      <c r="H93" s="16">
        <f t="shared" si="6"/>
        <v>4.4446601473297704E-3</v>
      </c>
      <c r="I93" s="16">
        <f t="shared" si="7"/>
        <v>1.9445388144567744E-3</v>
      </c>
      <c r="J93" s="16">
        <f t="shared" si="8"/>
        <v>3.8890776289135487E-3</v>
      </c>
      <c r="K93" s="16">
        <f t="shared" si="9"/>
        <v>1.4584041108425809E-3</v>
      </c>
    </row>
    <row r="94" spans="1:11" x14ac:dyDescent="0.3">
      <c r="A94" s="21">
        <v>23</v>
      </c>
      <c r="B94" s="8">
        <f t="shared" si="5"/>
        <v>5.639657626303201E-2</v>
      </c>
      <c r="C94" s="10">
        <f>Iterasi1!B26</f>
        <v>7.2</v>
      </c>
      <c r="D94" s="10">
        <f>Iterasi1!C26</f>
        <v>3</v>
      </c>
      <c r="E94" s="10">
        <f>Iterasi1!D26</f>
        <v>5.8</v>
      </c>
      <c r="F94" s="10">
        <f>Iterasi1!E26</f>
        <v>1.6</v>
      </c>
      <c r="G94" s="55">
        <f>B94^Iterasi1!$H$7</f>
        <v>3.1805738141919854E-3</v>
      </c>
      <c r="H94" s="16">
        <f t="shared" si="6"/>
        <v>2.2900131462182297E-2</v>
      </c>
      <c r="I94" s="16">
        <f t="shared" si="7"/>
        <v>9.5417214425759563E-3</v>
      </c>
      <c r="J94" s="16">
        <f t="shared" si="8"/>
        <v>1.8447328122313516E-2</v>
      </c>
      <c r="K94" s="16">
        <f t="shared" si="9"/>
        <v>5.0889181027071774E-3</v>
      </c>
    </row>
    <row r="95" spans="1:11" x14ac:dyDescent="0.3">
      <c r="A95" s="21">
        <v>24</v>
      </c>
      <c r="B95" s="8">
        <f t="shared" si="5"/>
        <v>7.5998860324604012E-2</v>
      </c>
      <c r="C95" s="10">
        <f>Iterasi1!B27</f>
        <v>7.4</v>
      </c>
      <c r="D95" s="10">
        <f>Iterasi1!C27</f>
        <v>2.8</v>
      </c>
      <c r="E95" s="10">
        <f>Iterasi1!D27</f>
        <v>6.1</v>
      </c>
      <c r="F95" s="10">
        <f>Iterasi1!E27</f>
        <v>1.9</v>
      </c>
      <c r="G95" s="55">
        <f>B95^Iterasi1!$H$7</f>
        <v>5.7758267706386696E-3</v>
      </c>
      <c r="H95" s="16">
        <f t="shared" si="6"/>
        <v>4.2741118102726156E-2</v>
      </c>
      <c r="I95" s="16">
        <f t="shared" si="7"/>
        <v>1.6172314957788272E-2</v>
      </c>
      <c r="J95" s="16">
        <f t="shared" si="8"/>
        <v>3.5232543300895883E-2</v>
      </c>
      <c r="K95" s="16">
        <f t="shared" si="9"/>
        <v>1.0974070864213472E-2</v>
      </c>
    </row>
    <row r="96" spans="1:11" x14ac:dyDescent="0.3">
      <c r="A96" s="21">
        <v>25</v>
      </c>
      <c r="B96" s="8">
        <f t="shared" si="5"/>
        <v>0.12130052934060813</v>
      </c>
      <c r="C96" s="10">
        <f>Iterasi1!B28</f>
        <v>7.9</v>
      </c>
      <c r="D96" s="10">
        <f>Iterasi1!C28</f>
        <v>3.8</v>
      </c>
      <c r="E96" s="10">
        <f>Iterasi1!D28</f>
        <v>6.4</v>
      </c>
      <c r="F96" s="10">
        <f>Iterasi1!E28</f>
        <v>2</v>
      </c>
      <c r="G96" s="55">
        <f>B96^Iterasi1!$H$7</f>
        <v>1.4713818418311734E-2</v>
      </c>
      <c r="H96" s="16">
        <f t="shared" si="6"/>
        <v>0.11623916550466271</v>
      </c>
      <c r="I96" s="16">
        <f t="shared" si="7"/>
        <v>5.5912509989584587E-2</v>
      </c>
      <c r="J96" s="16">
        <f t="shared" si="8"/>
        <v>9.4168437877195102E-2</v>
      </c>
      <c r="K96" s="16">
        <f t="shared" si="9"/>
        <v>2.9427636836623468E-2</v>
      </c>
    </row>
    <row r="97" spans="1:11" x14ac:dyDescent="0.3">
      <c r="A97" s="21">
        <v>26</v>
      </c>
      <c r="B97" s="8">
        <f t="shared" si="5"/>
        <v>2.9885216314049317E-2</v>
      </c>
      <c r="C97" s="10">
        <f>Iterasi1!B29</f>
        <v>6.4</v>
      </c>
      <c r="D97" s="10">
        <f>Iterasi1!C29</f>
        <v>2.8</v>
      </c>
      <c r="E97" s="10">
        <f>Iterasi1!D29</f>
        <v>5.6</v>
      </c>
      <c r="F97" s="10">
        <f>Iterasi1!E29</f>
        <v>2.2000000000000002</v>
      </c>
      <c r="G97" s="55">
        <f>B97^Iterasi1!$H$7</f>
        <v>8.9312615413751943E-4</v>
      </c>
      <c r="H97" s="16">
        <f t="shared" si="6"/>
        <v>5.7160073864801243E-3</v>
      </c>
      <c r="I97" s="16">
        <f t="shared" si="7"/>
        <v>2.5007532315850542E-3</v>
      </c>
      <c r="J97" s="16">
        <f t="shared" si="8"/>
        <v>5.0015064631701084E-3</v>
      </c>
      <c r="K97" s="16">
        <f t="shared" si="9"/>
        <v>1.9648775391025428E-3</v>
      </c>
    </row>
    <row r="98" spans="1:11" x14ac:dyDescent="0.3">
      <c r="A98" s="21">
        <v>27</v>
      </c>
      <c r="B98" s="8">
        <f t="shared" si="5"/>
        <v>3.0141994359131857E-3</v>
      </c>
      <c r="C98" s="10">
        <f>Iterasi1!B30</f>
        <v>6.3</v>
      </c>
      <c r="D98" s="10">
        <f>Iterasi1!C30</f>
        <v>2.8</v>
      </c>
      <c r="E98" s="10">
        <f>Iterasi1!D30</f>
        <v>5.0999999999999996</v>
      </c>
      <c r="F98" s="10">
        <f>Iterasi1!E30</f>
        <v>1.5</v>
      </c>
      <c r="G98" s="55">
        <f>B98^Iterasi1!$H$7</f>
        <v>9.0853982394593675E-6</v>
      </c>
      <c r="H98" s="16">
        <f t="shared" si="6"/>
        <v>5.7238008908594013E-5</v>
      </c>
      <c r="I98" s="16">
        <f t="shared" si="7"/>
        <v>2.5439115070486229E-5</v>
      </c>
      <c r="J98" s="16">
        <f t="shared" si="8"/>
        <v>4.6335531021242768E-5</v>
      </c>
      <c r="K98" s="16">
        <f t="shared" si="9"/>
        <v>1.3628097359189052E-5</v>
      </c>
    </row>
    <row r="99" spans="1:11" x14ac:dyDescent="0.3">
      <c r="A99" s="21">
        <v>28</v>
      </c>
      <c r="B99" s="8">
        <f t="shared" si="5"/>
        <v>6.2891478759892164E-2</v>
      </c>
      <c r="C99" s="11">
        <f>Iterasi1!B31</f>
        <v>6.3</v>
      </c>
      <c r="D99" s="11">
        <f>Iterasi1!C31</f>
        <v>3.3</v>
      </c>
      <c r="E99" s="11">
        <f>Iterasi1!D31</f>
        <v>6</v>
      </c>
      <c r="F99" s="11">
        <f>Iterasi1!E31</f>
        <v>2.5</v>
      </c>
      <c r="G99" s="55">
        <f>B99^Iterasi1!$H$7</f>
        <v>3.9553381006059672E-3</v>
      </c>
      <c r="H99" s="16">
        <f t="shared" si="6"/>
        <v>2.4918630033817592E-2</v>
      </c>
      <c r="I99" s="16">
        <f t="shared" si="7"/>
        <v>1.3052615731999692E-2</v>
      </c>
      <c r="J99" s="16">
        <f t="shared" si="8"/>
        <v>2.3732028603635803E-2</v>
      </c>
      <c r="K99" s="16">
        <f t="shared" si="9"/>
        <v>9.888345251514918E-3</v>
      </c>
    </row>
    <row r="100" spans="1:11" x14ac:dyDescent="0.3">
      <c r="A100" s="21">
        <v>29</v>
      </c>
      <c r="B100" s="8">
        <f t="shared" si="5"/>
        <v>1.8175027865420103E-2</v>
      </c>
      <c r="C100" s="11">
        <f>Iterasi1!B32</f>
        <v>5.8</v>
      </c>
      <c r="D100" s="11">
        <f>Iterasi1!C32</f>
        <v>2.7</v>
      </c>
      <c r="E100" s="11">
        <f>Iterasi1!D32</f>
        <v>5.0999999999999996</v>
      </c>
      <c r="F100" s="11">
        <f>Iterasi1!E32</f>
        <v>1.9</v>
      </c>
      <c r="G100" s="55">
        <f>B100^Iterasi1!$H$7</f>
        <v>3.3033163790879724E-4</v>
      </c>
      <c r="H100" s="16">
        <f t="shared" si="6"/>
        <v>1.9159234998710238E-3</v>
      </c>
      <c r="I100" s="16">
        <f t="shared" si="7"/>
        <v>8.9189542235375264E-4</v>
      </c>
      <c r="J100" s="16">
        <f t="shared" si="8"/>
        <v>1.6846913533348658E-3</v>
      </c>
      <c r="K100" s="16">
        <f t="shared" si="9"/>
        <v>6.2763011202671473E-4</v>
      </c>
    </row>
    <row r="101" spans="1:11" x14ac:dyDescent="0.3">
      <c r="A101" s="21">
        <v>30</v>
      </c>
      <c r="B101" s="8">
        <f t="shared" si="5"/>
        <v>5.835040726864707E-2</v>
      </c>
      <c r="C101" s="11">
        <f>Iterasi1!B33</f>
        <v>7.1</v>
      </c>
      <c r="D101" s="11">
        <f>Iterasi1!C33</f>
        <v>3</v>
      </c>
      <c r="E101" s="11">
        <f>Iterasi1!D33</f>
        <v>5.9</v>
      </c>
      <c r="F101" s="11">
        <f>Iterasi1!E33</f>
        <v>2.1</v>
      </c>
      <c r="G101" s="55">
        <f>B101^Iterasi1!$H$7</f>
        <v>3.4047700284169807E-3</v>
      </c>
      <c r="H101" s="16">
        <f t="shared" si="6"/>
        <v>2.4173867201760561E-2</v>
      </c>
      <c r="I101" s="16">
        <f t="shared" si="7"/>
        <v>1.0214310085250942E-2</v>
      </c>
      <c r="J101" s="16">
        <f t="shared" si="8"/>
        <v>2.0088143167660187E-2</v>
      </c>
      <c r="K101" s="16">
        <f t="shared" si="9"/>
        <v>7.1500170596756601E-3</v>
      </c>
    </row>
    <row r="102" spans="1:11" x14ac:dyDescent="0.3">
      <c r="A102" s="58" t="s">
        <v>24</v>
      </c>
      <c r="B102" s="58"/>
      <c r="C102" s="58"/>
      <c r="D102" s="58"/>
      <c r="E102" s="58"/>
      <c r="F102" s="58"/>
      <c r="G102" s="18">
        <f>SUM(G72:G101)</f>
        <v>2.5958012613615247</v>
      </c>
      <c r="H102" s="18">
        <f>SUM(H72:H101)</f>
        <v>12.780185599319035</v>
      </c>
      <c r="I102" s="18">
        <f>SUM(I72:I101)</f>
        <v>8.4386089728045057</v>
      </c>
      <c r="J102" s="18">
        <f>SUM(J72:J101)</f>
        <v>4.3160833692327207</v>
      </c>
      <c r="K102" s="18">
        <f>SUM(K72:K101)</f>
        <v>0.82455925068503055</v>
      </c>
    </row>
    <row r="105" spans="1:11" x14ac:dyDescent="0.3">
      <c r="A105" t="s">
        <v>31</v>
      </c>
    </row>
    <row r="106" spans="1:11" ht="15.6" x14ac:dyDescent="0.3">
      <c r="A106" s="59" t="s">
        <v>12</v>
      </c>
      <c r="B106" s="56" t="s">
        <v>17</v>
      </c>
      <c r="C106" s="59" t="s">
        <v>18</v>
      </c>
      <c r="D106" s="59"/>
      <c r="E106" s="59"/>
      <c r="F106" s="59"/>
      <c r="G106" s="56" t="s">
        <v>32</v>
      </c>
      <c r="H106" s="56" t="s">
        <v>33</v>
      </c>
      <c r="I106" s="56" t="s">
        <v>34</v>
      </c>
      <c r="J106" s="56" t="s">
        <v>35</v>
      </c>
      <c r="K106" s="56" t="s">
        <v>36</v>
      </c>
    </row>
    <row r="107" spans="1:11" x14ac:dyDescent="0.3">
      <c r="A107" s="59"/>
      <c r="B107" s="57"/>
      <c r="C107" s="20">
        <v>1</v>
      </c>
      <c r="D107" s="20">
        <v>2</v>
      </c>
      <c r="E107" s="20">
        <v>3</v>
      </c>
      <c r="F107" s="15">
        <v>4</v>
      </c>
      <c r="G107" s="57"/>
      <c r="H107" s="57"/>
      <c r="I107" s="57"/>
      <c r="J107" s="57"/>
      <c r="K107" s="57"/>
    </row>
    <row r="108" spans="1:11" x14ac:dyDescent="0.3">
      <c r="A108" s="21">
        <v>1</v>
      </c>
      <c r="B108" s="53">
        <f t="shared" ref="B108:B137" si="10">D2</f>
        <v>0.50950230298343469</v>
      </c>
      <c r="C108" s="10">
        <f>Iterasi1!B4</f>
        <v>5.0999999999999996</v>
      </c>
      <c r="D108" s="10">
        <f>Iterasi1!C4</f>
        <v>3.5</v>
      </c>
      <c r="E108" s="10">
        <f>Iterasi1!D4</f>
        <v>1.4</v>
      </c>
      <c r="F108" s="10">
        <f>Iterasi1!E4</f>
        <v>0.2</v>
      </c>
      <c r="G108" s="16">
        <f>B108^Iterasi1!$H$7</f>
        <v>0.25959259674542368</v>
      </c>
      <c r="H108" s="16">
        <f>G108*C108</f>
        <v>1.3239222434016606</v>
      </c>
      <c r="I108" s="16">
        <f>G108*D108</f>
        <v>0.90857408860898281</v>
      </c>
      <c r="J108" s="16">
        <f>G108*E108</f>
        <v>0.36342963544359314</v>
      </c>
      <c r="K108" s="16">
        <f>G108*F108</f>
        <v>5.1918519349084737E-2</v>
      </c>
    </row>
    <row r="109" spans="1:11" x14ac:dyDescent="0.3">
      <c r="A109" s="21">
        <v>2</v>
      </c>
      <c r="B109" s="53">
        <f t="shared" si="10"/>
        <v>0.51055419743328811</v>
      </c>
      <c r="C109" s="10">
        <f>Iterasi1!B5</f>
        <v>4.9000000000000004</v>
      </c>
      <c r="D109" s="10">
        <f>Iterasi1!C5</f>
        <v>3</v>
      </c>
      <c r="E109" s="10">
        <f>Iterasi1!D5</f>
        <v>1.4</v>
      </c>
      <c r="F109" s="10">
        <f>Iterasi1!E5</f>
        <v>0.2</v>
      </c>
      <c r="G109" s="16">
        <f>B109^Iterasi1!$H$7</f>
        <v>0.26066558851674893</v>
      </c>
      <c r="H109" s="16">
        <f t="shared" ref="H109:H137" si="11">G109*C109</f>
        <v>1.2772613837320699</v>
      </c>
      <c r="I109" s="16">
        <f t="shared" ref="I109:I137" si="12">G109*D109</f>
        <v>0.78199676555024678</v>
      </c>
      <c r="J109" s="16">
        <f t="shared" ref="J109:J137" si="13">G109*E109</f>
        <v>0.36493182392344847</v>
      </c>
      <c r="K109" s="16">
        <f t="shared" ref="K109:K137" si="14">G109*F109</f>
        <v>5.2133117703349788E-2</v>
      </c>
    </row>
    <row r="110" spans="1:11" x14ac:dyDescent="0.3">
      <c r="A110" s="21">
        <v>3</v>
      </c>
      <c r="B110" s="53">
        <f t="shared" si="10"/>
        <v>0.51020836649645929</v>
      </c>
      <c r="C110" s="10">
        <f>Iterasi1!B6</f>
        <v>4.7</v>
      </c>
      <c r="D110" s="10">
        <f>Iterasi1!C6</f>
        <v>3.2</v>
      </c>
      <c r="E110" s="10">
        <f>Iterasi1!D6</f>
        <v>1.3</v>
      </c>
      <c r="F110" s="10">
        <f>Iterasi1!E6</f>
        <v>0.2</v>
      </c>
      <c r="G110" s="16">
        <f>B110^Iterasi1!$H$7</f>
        <v>0.26031257724298534</v>
      </c>
      <c r="H110" s="16">
        <f t="shared" si="11"/>
        <v>1.2234691130420312</v>
      </c>
      <c r="I110" s="16">
        <f t="shared" si="12"/>
        <v>0.83300024717755317</v>
      </c>
      <c r="J110" s="16">
        <f t="shared" si="13"/>
        <v>0.33840635041588096</v>
      </c>
      <c r="K110" s="16">
        <f t="shared" si="14"/>
        <v>5.2062515448597073E-2</v>
      </c>
    </row>
    <row r="111" spans="1:11" x14ac:dyDescent="0.3">
      <c r="A111" s="21">
        <v>4</v>
      </c>
      <c r="B111" s="53">
        <f t="shared" si="10"/>
        <v>0.51052456704623961</v>
      </c>
      <c r="C111" s="10">
        <f>Iterasi1!B7</f>
        <v>4.5999999999999996</v>
      </c>
      <c r="D111" s="10">
        <f>Iterasi1!C7</f>
        <v>3.1</v>
      </c>
      <c r="E111" s="10">
        <f>Iterasi1!D7</f>
        <v>1.5</v>
      </c>
      <c r="F111" s="10">
        <f>Iterasi1!E7</f>
        <v>0.2</v>
      </c>
      <c r="G111" s="16">
        <f>B111^Iterasi1!$H$7</f>
        <v>0.26063533355775043</v>
      </c>
      <c r="H111" s="16">
        <f t="shared" si="11"/>
        <v>1.1989225343656518</v>
      </c>
      <c r="I111" s="16">
        <f t="shared" si="12"/>
        <v>0.80796953402902638</v>
      </c>
      <c r="J111" s="16">
        <f t="shared" si="13"/>
        <v>0.39095300033662561</v>
      </c>
      <c r="K111" s="16">
        <f t="shared" si="14"/>
        <v>5.2127066711550089E-2</v>
      </c>
    </row>
    <row r="112" spans="1:11" x14ac:dyDescent="0.3">
      <c r="A112" s="21">
        <v>5</v>
      </c>
      <c r="B112" s="53">
        <f t="shared" si="10"/>
        <v>0.50912296775501265</v>
      </c>
      <c r="C112" s="10">
        <f>Iterasi1!B8</f>
        <v>5</v>
      </c>
      <c r="D112" s="10">
        <f>Iterasi1!C8</f>
        <v>3.6</v>
      </c>
      <c r="E112" s="10">
        <f>Iterasi1!D8</f>
        <v>1.4</v>
      </c>
      <c r="F112" s="10">
        <f>Iterasi1!E8</f>
        <v>0.2</v>
      </c>
      <c r="G112" s="16">
        <f>B112^Iterasi1!$H$7</f>
        <v>0.25920619629567165</v>
      </c>
      <c r="H112" s="16">
        <f t="shared" si="11"/>
        <v>1.2960309814783582</v>
      </c>
      <c r="I112" s="16">
        <f t="shared" si="12"/>
        <v>0.933142306664418</v>
      </c>
      <c r="J112" s="16">
        <f t="shared" si="13"/>
        <v>0.36288867481394027</v>
      </c>
      <c r="K112" s="16">
        <f t="shared" si="14"/>
        <v>5.1841239259134336E-2</v>
      </c>
    </row>
    <row r="113" spans="1:11" x14ac:dyDescent="0.3">
      <c r="A113" s="21">
        <v>6</v>
      </c>
      <c r="B113" s="7">
        <f t="shared" si="10"/>
        <v>0.49904135866357707</v>
      </c>
      <c r="C113" s="10">
        <f>Iterasi1!B9</f>
        <v>5.4</v>
      </c>
      <c r="D113" s="10">
        <f>Iterasi1!C9</f>
        <v>3.9</v>
      </c>
      <c r="E113" s="10">
        <f>Iterasi1!D9</f>
        <v>1.7</v>
      </c>
      <c r="F113" s="10">
        <f>Iterasi1!E9</f>
        <v>0.4</v>
      </c>
      <c r="G113" s="16">
        <f>B113^Iterasi1!$H$7</f>
        <v>0.24904227765678896</v>
      </c>
      <c r="H113" s="16">
        <f t="shared" si="11"/>
        <v>1.3448282993466605</v>
      </c>
      <c r="I113" s="16">
        <f t="shared" si="12"/>
        <v>0.97126488286147694</v>
      </c>
      <c r="J113" s="16">
        <f t="shared" si="13"/>
        <v>0.42337187201654125</v>
      </c>
      <c r="K113" s="16">
        <f t="shared" si="14"/>
        <v>9.9616911062715585E-2</v>
      </c>
    </row>
    <row r="114" spans="1:11" x14ac:dyDescent="0.3">
      <c r="A114" s="21">
        <v>7</v>
      </c>
      <c r="B114" s="7">
        <f t="shared" si="10"/>
        <v>0.5100599289050074</v>
      </c>
      <c r="C114" s="10">
        <f>Iterasi1!B10</f>
        <v>4.5999999999999996</v>
      </c>
      <c r="D114" s="10">
        <f>Iterasi1!C10</f>
        <v>3.4</v>
      </c>
      <c r="E114" s="10">
        <f>Iterasi1!D10</f>
        <v>1.4</v>
      </c>
      <c r="F114" s="10">
        <f>Iterasi1!E10</f>
        <v>0.3</v>
      </c>
      <c r="G114" s="16">
        <f>B114^Iterasi1!$H$7</f>
        <v>0.26016113107458122</v>
      </c>
      <c r="H114" s="16">
        <f t="shared" si="11"/>
        <v>1.1967412029430735</v>
      </c>
      <c r="I114" s="16">
        <f t="shared" si="12"/>
        <v>0.88454784565357614</v>
      </c>
      <c r="J114" s="16">
        <f t="shared" si="13"/>
        <v>0.3642255835044137</v>
      </c>
      <c r="K114" s="16">
        <f t="shared" si="14"/>
        <v>7.8048339322374358E-2</v>
      </c>
    </row>
    <row r="115" spans="1:11" x14ac:dyDescent="0.3">
      <c r="A115" s="21">
        <v>8</v>
      </c>
      <c r="B115" s="7">
        <f t="shared" si="10"/>
        <v>0.51125640545445938</v>
      </c>
      <c r="C115" s="10">
        <f>Iterasi1!B11</f>
        <v>5</v>
      </c>
      <c r="D115" s="10">
        <f>Iterasi1!C11</f>
        <v>3.4</v>
      </c>
      <c r="E115" s="10">
        <f>Iterasi1!D11</f>
        <v>1.5</v>
      </c>
      <c r="F115" s="10">
        <f>Iterasi1!E11</f>
        <v>0.2</v>
      </c>
      <c r="G115" s="16">
        <f>B115^Iterasi1!$H$7</f>
        <v>0.26138311211821458</v>
      </c>
      <c r="H115" s="16">
        <f t="shared" si="11"/>
        <v>1.3069155605910729</v>
      </c>
      <c r="I115" s="16">
        <f t="shared" si="12"/>
        <v>0.88870258120192958</v>
      </c>
      <c r="J115" s="16">
        <f t="shared" si="13"/>
        <v>0.39207466817732184</v>
      </c>
      <c r="K115" s="16">
        <f t="shared" si="14"/>
        <v>5.2276622423642921E-2</v>
      </c>
    </row>
    <row r="116" spans="1:11" x14ac:dyDescent="0.3">
      <c r="A116" s="21">
        <v>9</v>
      </c>
      <c r="B116" s="7">
        <f t="shared" si="10"/>
        <v>0.50670843922561781</v>
      </c>
      <c r="C116" s="10">
        <f>Iterasi1!B12</f>
        <v>4.4000000000000004</v>
      </c>
      <c r="D116" s="10">
        <f>Iterasi1!C12</f>
        <v>2.9</v>
      </c>
      <c r="E116" s="10">
        <f>Iterasi1!D12</f>
        <v>1.4</v>
      </c>
      <c r="F116" s="10">
        <f>Iterasi1!E12</f>
        <v>0.2</v>
      </c>
      <c r="G116" s="16">
        <f>B116^Iterasi1!$H$7</f>
        <v>0.25675344238246162</v>
      </c>
      <c r="H116" s="16">
        <f t="shared" si="11"/>
        <v>1.1297151464828312</v>
      </c>
      <c r="I116" s="16">
        <f t="shared" si="12"/>
        <v>0.74458498290913866</v>
      </c>
      <c r="J116" s="16">
        <f t="shared" si="13"/>
        <v>0.35945481933544626</v>
      </c>
      <c r="K116" s="16">
        <f t="shared" si="14"/>
        <v>5.1350688476492323E-2</v>
      </c>
    </row>
    <row r="117" spans="1:11" x14ac:dyDescent="0.3">
      <c r="A117" s="21">
        <v>10</v>
      </c>
      <c r="B117" s="8">
        <f t="shared" si="10"/>
        <v>0.51118888376411797</v>
      </c>
      <c r="C117" s="10">
        <f>Iterasi1!B13</f>
        <v>4.9000000000000004</v>
      </c>
      <c r="D117" s="10">
        <f>Iterasi1!C13</f>
        <v>3.1</v>
      </c>
      <c r="E117" s="10">
        <f>Iterasi1!D13</f>
        <v>1.5</v>
      </c>
      <c r="F117" s="10">
        <f>Iterasi1!E13</f>
        <v>0.1</v>
      </c>
      <c r="G117" s="16">
        <f>B117^Iterasi1!$H$7</f>
        <v>0.26131407488400493</v>
      </c>
      <c r="H117" s="16">
        <f t="shared" si="11"/>
        <v>1.2804389669316243</v>
      </c>
      <c r="I117" s="16">
        <f t="shared" si="12"/>
        <v>0.81007363214041528</v>
      </c>
      <c r="J117" s="16">
        <f t="shared" si="13"/>
        <v>0.3919711123260074</v>
      </c>
      <c r="K117" s="16">
        <f t="shared" si="14"/>
        <v>2.6131407488400496E-2</v>
      </c>
    </row>
    <row r="118" spans="1:11" x14ac:dyDescent="0.3">
      <c r="A118" s="21">
        <v>11</v>
      </c>
      <c r="B118" s="8">
        <f t="shared" si="10"/>
        <v>9.8966764167871431E-3</v>
      </c>
      <c r="C118" s="11">
        <f>Iterasi1!B14</f>
        <v>6</v>
      </c>
      <c r="D118" s="11">
        <f>Iterasi1!C14</f>
        <v>2.7</v>
      </c>
      <c r="E118" s="11">
        <f>Iterasi1!D14</f>
        <v>5.0999999999999996</v>
      </c>
      <c r="F118" s="11">
        <f>Iterasi1!E14</f>
        <v>1.6</v>
      </c>
      <c r="G118" s="16">
        <f>B118^Iterasi1!$H$7</f>
        <v>9.7944204098590807E-5</v>
      </c>
      <c r="H118" s="16">
        <f t="shared" si="11"/>
        <v>5.8766522459154482E-4</v>
      </c>
      <c r="I118" s="16">
        <f t="shared" si="12"/>
        <v>2.644493510661952E-4</v>
      </c>
      <c r="J118" s="16">
        <f t="shared" si="13"/>
        <v>4.9951544090281303E-4</v>
      </c>
      <c r="K118" s="16">
        <f t="shared" si="14"/>
        <v>1.5671072655774529E-4</v>
      </c>
    </row>
    <row r="119" spans="1:11" x14ac:dyDescent="0.3">
      <c r="A119" s="21">
        <v>12</v>
      </c>
      <c r="B119" s="8">
        <f t="shared" si="10"/>
        <v>9.287760916699267E-2</v>
      </c>
      <c r="C119" s="11">
        <f>Iterasi1!B15</f>
        <v>5.4</v>
      </c>
      <c r="D119" s="11">
        <f>Iterasi1!C15</f>
        <v>3</v>
      </c>
      <c r="E119" s="11">
        <f>Iterasi1!D15</f>
        <v>4.5</v>
      </c>
      <c r="F119" s="11">
        <f>Iterasi1!E15</f>
        <v>1.5</v>
      </c>
      <c r="G119" s="16">
        <f>B119^Iterasi1!$H$7</f>
        <v>8.6262502845766403E-3</v>
      </c>
      <c r="H119" s="16">
        <f t="shared" si="11"/>
        <v>4.6581751536713858E-2</v>
      </c>
      <c r="I119" s="16">
        <f t="shared" si="12"/>
        <v>2.5878750853729919E-2</v>
      </c>
      <c r="J119" s="16">
        <f t="shared" si="13"/>
        <v>3.8818126280594882E-2</v>
      </c>
      <c r="K119" s="16">
        <f t="shared" si="14"/>
        <v>1.293937542686496E-2</v>
      </c>
    </row>
    <row r="120" spans="1:11" x14ac:dyDescent="0.3">
      <c r="A120" s="21">
        <v>13</v>
      </c>
      <c r="B120" s="8">
        <f t="shared" si="10"/>
        <v>4.9150788450272619E-2</v>
      </c>
      <c r="C120" s="11">
        <f>Iterasi1!B16</f>
        <v>6</v>
      </c>
      <c r="D120" s="11">
        <f>Iterasi1!C16</f>
        <v>3.4</v>
      </c>
      <c r="E120" s="11">
        <f>Iterasi1!D16</f>
        <v>4.5</v>
      </c>
      <c r="F120" s="11">
        <f>Iterasi1!E16</f>
        <v>1.6</v>
      </c>
      <c r="G120" s="16">
        <f>B120^Iterasi1!$H$7</f>
        <v>2.4158000052834521E-3</v>
      </c>
      <c r="H120" s="16">
        <f t="shared" si="11"/>
        <v>1.4494800031700714E-2</v>
      </c>
      <c r="I120" s="16">
        <f t="shared" si="12"/>
        <v>8.2137200179637371E-3</v>
      </c>
      <c r="J120" s="16">
        <f t="shared" si="13"/>
        <v>1.0871100023775535E-2</v>
      </c>
      <c r="K120" s="16">
        <f t="shared" si="14"/>
        <v>3.8652800084535235E-3</v>
      </c>
    </row>
    <row r="121" spans="1:11" x14ac:dyDescent="0.3">
      <c r="A121" s="21">
        <v>14</v>
      </c>
      <c r="B121" s="8">
        <f t="shared" si="10"/>
        <v>2.1530080001856029E-2</v>
      </c>
      <c r="C121" s="11">
        <f>Iterasi1!B17</f>
        <v>6.7</v>
      </c>
      <c r="D121" s="11">
        <f>Iterasi1!C17</f>
        <v>3.1</v>
      </c>
      <c r="E121" s="11">
        <f>Iterasi1!D17</f>
        <v>4.7</v>
      </c>
      <c r="F121" s="11">
        <f>Iterasi1!E17</f>
        <v>1.5</v>
      </c>
      <c r="G121" s="16">
        <f>B121^Iterasi1!$H$7</f>
        <v>4.6354434488632092E-4</v>
      </c>
      <c r="H121" s="16">
        <f t="shared" si="11"/>
        <v>3.1057471107383502E-3</v>
      </c>
      <c r="I121" s="16">
        <f t="shared" si="12"/>
        <v>1.4369874691475949E-3</v>
      </c>
      <c r="J121" s="16">
        <f t="shared" si="13"/>
        <v>2.1786584209657085E-3</v>
      </c>
      <c r="K121" s="16">
        <f t="shared" si="14"/>
        <v>6.9531651732948141E-4</v>
      </c>
    </row>
    <row r="122" spans="1:11" x14ac:dyDescent="0.3">
      <c r="A122" s="21">
        <v>15</v>
      </c>
      <c r="B122" s="8">
        <f t="shared" si="10"/>
        <v>6.9234095222787478E-2</v>
      </c>
      <c r="C122" s="11">
        <f>Iterasi1!B18</f>
        <v>6.3</v>
      </c>
      <c r="D122" s="11">
        <f>Iterasi1!C18</f>
        <v>2.2999999999999998</v>
      </c>
      <c r="E122" s="11">
        <f>Iterasi1!D18</f>
        <v>4.4000000000000004</v>
      </c>
      <c r="F122" s="11">
        <f>Iterasi1!E18</f>
        <v>1.3</v>
      </c>
      <c r="G122" s="16">
        <f>B122^Iterasi1!$H$7</f>
        <v>4.7933599413180041E-3</v>
      </c>
      <c r="H122" s="16">
        <f t="shared" si="11"/>
        <v>3.0198167630303425E-2</v>
      </c>
      <c r="I122" s="16">
        <f t="shared" si="12"/>
        <v>1.1024727865031409E-2</v>
      </c>
      <c r="J122" s="16">
        <f t="shared" si="13"/>
        <v>2.1090783741799221E-2</v>
      </c>
      <c r="K122" s="16">
        <f t="shared" si="14"/>
        <v>6.2313679237134059E-3</v>
      </c>
    </row>
    <row r="123" spans="1:11" x14ac:dyDescent="0.3">
      <c r="A123" s="21">
        <v>16</v>
      </c>
      <c r="B123" s="8">
        <f t="shared" si="10"/>
        <v>0.14191585347548311</v>
      </c>
      <c r="C123" s="11">
        <f>Iterasi1!B19</f>
        <v>5.6</v>
      </c>
      <c r="D123" s="11">
        <f>Iterasi1!C19</f>
        <v>3</v>
      </c>
      <c r="E123" s="11">
        <f>Iterasi1!D19</f>
        <v>4.0999999999999996</v>
      </c>
      <c r="F123" s="11">
        <f>Iterasi1!E19</f>
        <v>1.3</v>
      </c>
      <c r="G123" s="16">
        <f>B123^Iterasi1!$H$7</f>
        <v>2.0140109467674791E-2</v>
      </c>
      <c r="H123" s="16">
        <f t="shared" si="11"/>
        <v>0.11278461301897882</v>
      </c>
      <c r="I123" s="16">
        <f t="shared" si="12"/>
        <v>6.0420328403024373E-2</v>
      </c>
      <c r="J123" s="16">
        <f t="shared" si="13"/>
        <v>8.2574448817466631E-2</v>
      </c>
      <c r="K123" s="16">
        <f t="shared" si="14"/>
        <v>2.6182142307977229E-2</v>
      </c>
    </row>
    <row r="124" spans="1:11" x14ac:dyDescent="0.3">
      <c r="A124" s="21">
        <v>17</v>
      </c>
      <c r="B124" s="8">
        <f t="shared" si="10"/>
        <v>0.17567077664199363</v>
      </c>
      <c r="C124" s="11">
        <f>Iterasi1!B20</f>
        <v>5.5</v>
      </c>
      <c r="D124" s="11">
        <f>Iterasi1!C20</f>
        <v>2.5</v>
      </c>
      <c r="E124" s="11">
        <f>Iterasi1!D20</f>
        <v>4</v>
      </c>
      <c r="F124" s="11">
        <f>Iterasi1!E20</f>
        <v>1.3</v>
      </c>
      <c r="G124" s="16">
        <f>B124^Iterasi1!$H$7</f>
        <v>3.0860221766001214E-2</v>
      </c>
      <c r="H124" s="16">
        <f t="shared" si="11"/>
        <v>0.16973121971300667</v>
      </c>
      <c r="I124" s="16">
        <f t="shared" si="12"/>
        <v>7.7150554415003042E-2</v>
      </c>
      <c r="J124" s="16">
        <f t="shared" si="13"/>
        <v>0.12344088706400486</v>
      </c>
      <c r="K124" s="16">
        <f t="shared" si="14"/>
        <v>4.011828829580158E-2</v>
      </c>
    </row>
    <row r="125" spans="1:11" x14ac:dyDescent="0.3">
      <c r="A125" s="21">
        <v>18</v>
      </c>
      <c r="B125" s="8">
        <f t="shared" si="10"/>
        <v>0.11480887645921321</v>
      </c>
      <c r="C125" s="11">
        <f>Iterasi1!B21</f>
        <v>5.5</v>
      </c>
      <c r="D125" s="11">
        <f>Iterasi1!C21</f>
        <v>2.6</v>
      </c>
      <c r="E125" s="11">
        <f>Iterasi1!D21</f>
        <v>4.4000000000000004</v>
      </c>
      <c r="F125" s="11">
        <f>Iterasi1!E21</f>
        <v>1.2</v>
      </c>
      <c r="G125" s="16">
        <f>B125^Iterasi1!$H$7</f>
        <v>1.3181078113826883E-2</v>
      </c>
      <c r="H125" s="16">
        <f t="shared" si="11"/>
        <v>7.2495929626047853E-2</v>
      </c>
      <c r="I125" s="16">
        <f t="shared" si="12"/>
        <v>3.4270803095949896E-2</v>
      </c>
      <c r="J125" s="16">
        <f t="shared" si="13"/>
        <v>5.7996743700838287E-2</v>
      </c>
      <c r="K125" s="16">
        <f t="shared" si="14"/>
        <v>1.5817293736592259E-2</v>
      </c>
    </row>
    <row r="126" spans="1:11" x14ac:dyDescent="0.3">
      <c r="A126" s="21">
        <v>19</v>
      </c>
      <c r="B126" s="8">
        <f t="shared" si="10"/>
        <v>2.6478671901670768E-2</v>
      </c>
      <c r="C126" s="11">
        <f>Iterasi1!B22</f>
        <v>6.1</v>
      </c>
      <c r="D126" s="11">
        <f>Iterasi1!C22</f>
        <v>3</v>
      </c>
      <c r="E126" s="11">
        <f>Iterasi1!D22</f>
        <v>4.5999999999999996</v>
      </c>
      <c r="F126" s="11">
        <f>Iterasi1!E22</f>
        <v>1.4</v>
      </c>
      <c r="G126" s="16">
        <f>B126^Iterasi1!$H$7</f>
        <v>7.0112006567632902E-4</v>
      </c>
      <c r="H126" s="16">
        <f t="shared" si="11"/>
        <v>4.2768324006256069E-3</v>
      </c>
      <c r="I126" s="16">
        <f t="shared" si="12"/>
        <v>2.1033601970289872E-3</v>
      </c>
      <c r="J126" s="16">
        <f t="shared" si="13"/>
        <v>3.2251523021111133E-3</v>
      </c>
      <c r="K126" s="16">
        <f t="shared" si="14"/>
        <v>9.8156809194686065E-4</v>
      </c>
    </row>
    <row r="127" spans="1:11" x14ac:dyDescent="0.3">
      <c r="A127" s="21">
        <v>20</v>
      </c>
      <c r="B127" s="8">
        <f t="shared" si="10"/>
        <v>0.40431323547201009</v>
      </c>
      <c r="C127" s="11">
        <f>Iterasi1!B23</f>
        <v>5.0999999999999996</v>
      </c>
      <c r="D127" s="11">
        <f>Iterasi1!C23</f>
        <v>2.5</v>
      </c>
      <c r="E127" s="11">
        <f>Iterasi1!D23</f>
        <v>3</v>
      </c>
      <c r="F127" s="11">
        <f>Iterasi1!E23</f>
        <v>1.1000000000000001</v>
      </c>
      <c r="G127" s="16">
        <f>B127^Iterasi1!$H$7</f>
        <v>0.16346919237784507</v>
      </c>
      <c r="H127" s="16">
        <f t="shared" si="11"/>
        <v>0.83369288112700979</v>
      </c>
      <c r="I127" s="16">
        <f t="shared" si="12"/>
        <v>0.40867298094461268</v>
      </c>
      <c r="J127" s="16">
        <f t="shared" si="13"/>
        <v>0.49040757713353522</v>
      </c>
      <c r="K127" s="16">
        <f t="shared" si="14"/>
        <v>0.1798161116156296</v>
      </c>
    </row>
    <row r="128" spans="1:11" x14ac:dyDescent="0.3">
      <c r="A128" s="21">
        <v>21</v>
      </c>
      <c r="B128" s="8">
        <f t="shared" si="10"/>
        <v>0.13020049829437014</v>
      </c>
      <c r="C128" s="11">
        <f>Iterasi1!B24</f>
        <v>5.7</v>
      </c>
      <c r="D128" s="11">
        <f>Iterasi1!C24</f>
        <v>2.8</v>
      </c>
      <c r="E128" s="11">
        <f>Iterasi1!D24</f>
        <v>4.0999999999999996</v>
      </c>
      <c r="F128" s="11">
        <f>Iterasi1!E24</f>
        <v>1.3</v>
      </c>
      <c r="G128" s="16">
        <f>B128^Iterasi1!$H$7</f>
        <v>1.6952169756102281E-2</v>
      </c>
      <c r="H128" s="16">
        <f t="shared" si="11"/>
        <v>9.6627367609783008E-2</v>
      </c>
      <c r="I128" s="16">
        <f t="shared" si="12"/>
        <v>4.7466075317086381E-2</v>
      </c>
      <c r="J128" s="16">
        <f t="shared" si="13"/>
        <v>6.9503896000019341E-2</v>
      </c>
      <c r="K128" s="16">
        <f t="shared" si="14"/>
        <v>2.2037820682932967E-2</v>
      </c>
    </row>
    <row r="129" spans="1:11" x14ac:dyDescent="0.3">
      <c r="A129" s="21">
        <v>22</v>
      </c>
      <c r="B129" s="8">
        <f t="shared" si="10"/>
        <v>2.1091880679686079E-2</v>
      </c>
      <c r="C129" s="10">
        <f>Iterasi1!B25</f>
        <v>6.4</v>
      </c>
      <c r="D129" s="10">
        <f>Iterasi1!C25</f>
        <v>2.8</v>
      </c>
      <c r="E129" s="10">
        <f>Iterasi1!D25</f>
        <v>5.6</v>
      </c>
      <c r="F129" s="10">
        <f>Iterasi1!E25</f>
        <v>2.1</v>
      </c>
      <c r="G129" s="16">
        <f>B129^Iterasi1!$H$7</f>
        <v>4.4486743060611489E-4</v>
      </c>
      <c r="H129" s="16">
        <f t="shared" si="11"/>
        <v>2.8471515558791353E-3</v>
      </c>
      <c r="I129" s="16">
        <f t="shared" si="12"/>
        <v>1.2456288056971216E-3</v>
      </c>
      <c r="J129" s="16">
        <f t="shared" si="13"/>
        <v>2.4912576113942432E-3</v>
      </c>
      <c r="K129" s="16">
        <f t="shared" si="14"/>
        <v>9.3422160427284134E-4</v>
      </c>
    </row>
    <row r="130" spans="1:11" x14ac:dyDescent="0.3">
      <c r="A130" s="21">
        <v>23</v>
      </c>
      <c r="B130" s="8">
        <f t="shared" si="10"/>
        <v>4.7395804135483499E-2</v>
      </c>
      <c r="C130" s="10">
        <f>Iterasi1!B26</f>
        <v>7.2</v>
      </c>
      <c r="D130" s="10">
        <f>Iterasi1!C26</f>
        <v>3</v>
      </c>
      <c r="E130" s="10">
        <f>Iterasi1!D26</f>
        <v>5.8</v>
      </c>
      <c r="F130" s="10">
        <f>Iterasi1!E26</f>
        <v>1.6</v>
      </c>
      <c r="G130" s="16">
        <f>B130^Iterasi1!$H$7</f>
        <v>2.2463622496491148E-3</v>
      </c>
      <c r="H130" s="16">
        <f t="shared" si="11"/>
        <v>1.6173808197473626E-2</v>
      </c>
      <c r="I130" s="16">
        <f t="shared" si="12"/>
        <v>6.7390867489473443E-3</v>
      </c>
      <c r="J130" s="16">
        <f t="shared" si="13"/>
        <v>1.3028901047964865E-2</v>
      </c>
      <c r="K130" s="16">
        <f t="shared" si="14"/>
        <v>3.5941795994385837E-3</v>
      </c>
    </row>
    <row r="131" spans="1:11" x14ac:dyDescent="0.3">
      <c r="A131" s="21">
        <v>24</v>
      </c>
      <c r="B131" s="8">
        <f t="shared" si="10"/>
        <v>6.6386982167750325E-2</v>
      </c>
      <c r="C131" s="10">
        <f>Iterasi1!B27</f>
        <v>7.4</v>
      </c>
      <c r="D131" s="10">
        <f>Iterasi1!C27</f>
        <v>2.8</v>
      </c>
      <c r="E131" s="10">
        <f>Iterasi1!D27</f>
        <v>6.1</v>
      </c>
      <c r="F131" s="10">
        <f>Iterasi1!E27</f>
        <v>1.9</v>
      </c>
      <c r="G131" s="16">
        <f>B131^Iterasi1!$H$7</f>
        <v>4.4072314013412E-3</v>
      </c>
      <c r="H131" s="16">
        <f t="shared" si="11"/>
        <v>3.261351236992488E-2</v>
      </c>
      <c r="I131" s="16">
        <f t="shared" si="12"/>
        <v>1.2340247923755359E-2</v>
      </c>
      <c r="J131" s="16">
        <f t="shared" si="13"/>
        <v>2.6884111548181319E-2</v>
      </c>
      <c r="K131" s="16">
        <f t="shared" si="14"/>
        <v>8.37373966254828E-3</v>
      </c>
    </row>
    <row r="132" spans="1:11" x14ac:dyDescent="0.3">
      <c r="A132" s="21">
        <v>25</v>
      </c>
      <c r="B132" s="8">
        <f t="shared" si="10"/>
        <v>0.11029018053579412</v>
      </c>
      <c r="C132" s="10">
        <f>Iterasi1!B28</f>
        <v>7.9</v>
      </c>
      <c r="D132" s="10">
        <f>Iterasi1!C28</f>
        <v>3.8</v>
      </c>
      <c r="E132" s="10">
        <f>Iterasi1!D28</f>
        <v>6.4</v>
      </c>
      <c r="F132" s="10">
        <f>Iterasi1!E28</f>
        <v>2</v>
      </c>
      <c r="G132" s="16">
        <f>B132^Iterasi1!$H$7</f>
        <v>1.216392392261806E-2</v>
      </c>
      <c r="H132" s="16">
        <f t="shared" si="11"/>
        <v>9.6094998988682678E-2</v>
      </c>
      <c r="I132" s="16">
        <f t="shared" si="12"/>
        <v>4.6222910905948628E-2</v>
      </c>
      <c r="J132" s="16">
        <f t="shared" si="13"/>
        <v>7.7849113104755591E-2</v>
      </c>
      <c r="K132" s="16">
        <f t="shared" si="14"/>
        <v>2.432784784523612E-2</v>
      </c>
    </row>
    <row r="133" spans="1:11" x14ac:dyDescent="0.3">
      <c r="A133" s="21">
        <v>26</v>
      </c>
      <c r="B133" s="8">
        <f t="shared" si="10"/>
        <v>2.4500515165612868E-2</v>
      </c>
      <c r="C133" s="10">
        <f>Iterasi1!B29</f>
        <v>6.4</v>
      </c>
      <c r="D133" s="10">
        <f>Iterasi1!C29</f>
        <v>2.8</v>
      </c>
      <c r="E133" s="10">
        <f>Iterasi1!D29</f>
        <v>5.6</v>
      </c>
      <c r="F133" s="10">
        <f>Iterasi1!E29</f>
        <v>2.2000000000000002</v>
      </c>
      <c r="G133" s="16">
        <f>B133^Iterasi1!$H$7</f>
        <v>6.002752433804261E-4</v>
      </c>
      <c r="H133" s="16">
        <f t="shared" si="11"/>
        <v>3.8417615576347274E-3</v>
      </c>
      <c r="I133" s="16">
        <f t="shared" si="12"/>
        <v>1.6807706814651929E-3</v>
      </c>
      <c r="J133" s="16">
        <f t="shared" si="13"/>
        <v>3.3615413629303858E-3</v>
      </c>
      <c r="K133" s="16">
        <f t="shared" si="14"/>
        <v>1.3206055354369375E-3</v>
      </c>
    </row>
    <row r="134" spans="1:11" x14ac:dyDescent="0.3">
      <c r="A134" s="21">
        <v>27</v>
      </c>
      <c r="B134" s="8">
        <f t="shared" si="10"/>
        <v>3.0816130048738079E-3</v>
      </c>
      <c r="C134" s="10">
        <f>Iterasi1!B30</f>
        <v>6.3</v>
      </c>
      <c r="D134" s="10">
        <f>Iterasi1!C30</f>
        <v>2.8</v>
      </c>
      <c r="E134" s="10">
        <f>Iterasi1!D30</f>
        <v>5.0999999999999996</v>
      </c>
      <c r="F134" s="10">
        <f>Iterasi1!E30</f>
        <v>1.5</v>
      </c>
      <c r="G134" s="16">
        <f>B134^Iterasi1!$H$7</f>
        <v>9.4963387118073795E-6</v>
      </c>
      <c r="H134" s="16">
        <f t="shared" si="11"/>
        <v>5.9826933884386489E-5</v>
      </c>
      <c r="I134" s="16">
        <f t="shared" si="12"/>
        <v>2.6589748393060661E-5</v>
      </c>
      <c r="J134" s="16">
        <f t="shared" si="13"/>
        <v>4.8431327430217635E-5</v>
      </c>
      <c r="K134" s="16">
        <f t="shared" si="14"/>
        <v>1.4244508067711069E-5</v>
      </c>
    </row>
    <row r="135" spans="1:11" x14ac:dyDescent="0.3">
      <c r="A135" s="21">
        <v>28</v>
      </c>
      <c r="B135" s="8">
        <f t="shared" si="10"/>
        <v>5.5742038564715456E-2</v>
      </c>
      <c r="C135" s="11">
        <f>Iterasi1!B31</f>
        <v>6.3</v>
      </c>
      <c r="D135" s="11">
        <f>Iterasi1!C31</f>
        <v>3.3</v>
      </c>
      <c r="E135" s="11">
        <f>Iterasi1!D31</f>
        <v>6</v>
      </c>
      <c r="F135" s="11">
        <f>Iterasi1!E31</f>
        <v>2.5</v>
      </c>
      <c r="G135" s="16">
        <f>B135^Iterasi1!$H$7</f>
        <v>3.107174863350225E-3</v>
      </c>
      <c r="H135" s="16">
        <f t="shared" si="11"/>
        <v>1.9575201639106418E-2</v>
      </c>
      <c r="I135" s="16">
        <f t="shared" si="12"/>
        <v>1.0253677049055741E-2</v>
      </c>
      <c r="J135" s="16">
        <f t="shared" si="13"/>
        <v>1.8643049180101349E-2</v>
      </c>
      <c r="K135" s="16">
        <f t="shared" si="14"/>
        <v>7.7679371583755626E-3</v>
      </c>
    </row>
    <row r="136" spans="1:11" x14ac:dyDescent="0.3">
      <c r="A136" s="21">
        <v>29</v>
      </c>
      <c r="B136" s="8">
        <f t="shared" si="10"/>
        <v>2.1553737435488867E-2</v>
      </c>
      <c r="C136" s="11">
        <f>Iterasi1!B32</f>
        <v>5.8</v>
      </c>
      <c r="D136" s="11">
        <f>Iterasi1!C32</f>
        <v>2.7</v>
      </c>
      <c r="E136" s="11">
        <f>Iterasi1!D32</f>
        <v>5.0999999999999996</v>
      </c>
      <c r="F136" s="11">
        <f>Iterasi1!E32</f>
        <v>1.9</v>
      </c>
      <c r="G136" s="16">
        <f>B136^Iterasi1!$H$7</f>
        <v>4.6456359743799418E-4</v>
      </c>
      <c r="H136" s="16">
        <f t="shared" si="11"/>
        <v>2.6944688651403662E-3</v>
      </c>
      <c r="I136" s="16">
        <f t="shared" si="12"/>
        <v>1.2543217130825844E-3</v>
      </c>
      <c r="J136" s="16">
        <f t="shared" si="13"/>
        <v>2.3692743469337701E-3</v>
      </c>
      <c r="K136" s="16">
        <f t="shared" si="14"/>
        <v>8.8267083513218888E-4</v>
      </c>
    </row>
    <row r="137" spans="1:11" x14ac:dyDescent="0.3">
      <c r="A137" s="21">
        <v>30</v>
      </c>
      <c r="B137" s="8">
        <f t="shared" si="10"/>
        <v>4.907601984564651E-2</v>
      </c>
      <c r="C137" s="11">
        <f>Iterasi1!B33</f>
        <v>7.1</v>
      </c>
      <c r="D137" s="11">
        <f>Iterasi1!C33</f>
        <v>3</v>
      </c>
      <c r="E137" s="11">
        <f>Iterasi1!D33</f>
        <v>5.9</v>
      </c>
      <c r="F137" s="11">
        <f>Iterasi1!E33</f>
        <v>2.1</v>
      </c>
      <c r="G137" s="16">
        <f>B137^Iterasi1!$H$7</f>
        <v>2.40845572389029E-3</v>
      </c>
      <c r="H137" s="16">
        <f t="shared" si="11"/>
        <v>1.7100035639621057E-2</v>
      </c>
      <c r="I137" s="16">
        <f t="shared" si="12"/>
        <v>7.2253671716708701E-3</v>
      </c>
      <c r="J137" s="16">
        <f t="shared" si="13"/>
        <v>1.4209888770952712E-2</v>
      </c>
      <c r="K137" s="16">
        <f t="shared" si="14"/>
        <v>5.0577570201696094E-3</v>
      </c>
    </row>
    <row r="138" spans="1:11" x14ac:dyDescent="0.3">
      <c r="A138" s="58" t="s">
        <v>24</v>
      </c>
      <c r="B138" s="58"/>
      <c r="C138" s="58"/>
      <c r="D138" s="58"/>
      <c r="E138" s="58"/>
      <c r="F138" s="58"/>
      <c r="G138" s="18">
        <f>SUM(G108:G137)</f>
        <v>2.8766194715729059</v>
      </c>
      <c r="H138" s="18">
        <f>SUM(H108:H137)</f>
        <v>14.153823173091883</v>
      </c>
      <c r="I138" s="18">
        <f>SUM(I108:I137)</f>
        <v>9.3277482054744212</v>
      </c>
      <c r="J138" s="18">
        <f>SUM(J108:J137)</f>
        <v>4.8111999975198749</v>
      </c>
      <c r="K138" s="18">
        <f>SUM(K108:K137)</f>
        <v>0.92862090634781902</v>
      </c>
    </row>
    <row r="141" spans="1:11" x14ac:dyDescent="0.3">
      <c r="A141" t="s">
        <v>37</v>
      </c>
    </row>
    <row r="142" spans="1:11" ht="15.6" x14ac:dyDescent="0.3">
      <c r="A142" s="21" t="s">
        <v>38</v>
      </c>
      <c r="B142" s="21">
        <v>1</v>
      </c>
      <c r="C142" s="21">
        <v>2</v>
      </c>
      <c r="D142" s="21">
        <v>3</v>
      </c>
      <c r="E142" s="9">
        <v>4</v>
      </c>
    </row>
    <row r="143" spans="1:11" x14ac:dyDescent="0.3">
      <c r="A143" s="2">
        <v>1</v>
      </c>
      <c r="B143" s="23">
        <f>H66/G66</f>
        <v>6.3135378553169135</v>
      </c>
      <c r="C143" s="23">
        <f>I66/G66</f>
        <v>2.9121676962978431</v>
      </c>
      <c r="D143" s="23">
        <f>J66/G66</f>
        <v>5.0907590422749216</v>
      </c>
      <c r="E143" s="23">
        <f>K66/G66</f>
        <v>1.6949904300414824</v>
      </c>
    </row>
    <row r="144" spans="1:11" x14ac:dyDescent="0.3">
      <c r="A144" s="2">
        <v>2</v>
      </c>
      <c r="B144" s="23">
        <f>H102/G102</f>
        <v>4.9234068068122037</v>
      </c>
      <c r="C144" s="23">
        <f>I102/G102</f>
        <v>3.2508686617936102</v>
      </c>
      <c r="D144" s="23">
        <f>J102/G102</f>
        <v>1.662717186202803</v>
      </c>
      <c r="E144" s="23">
        <f>K102/G102</f>
        <v>0.31765114801298028</v>
      </c>
    </row>
    <row r="145" spans="1:8" x14ac:dyDescent="0.3">
      <c r="A145" s="2">
        <v>3</v>
      </c>
      <c r="B145" s="23">
        <f>H138/G138</f>
        <v>4.9202973535295991</v>
      </c>
      <c r="C145" s="23">
        <f>I138/G138</f>
        <v>3.2426076155196517</v>
      </c>
      <c r="D145" s="23">
        <f>J138/G138</f>
        <v>1.6725187481572459</v>
      </c>
      <c r="E145" s="23">
        <f>K138/G138</f>
        <v>0.32281673524237764</v>
      </c>
    </row>
    <row r="146" spans="1:8" x14ac:dyDescent="0.3">
      <c r="A146" s="26"/>
      <c r="B146" s="27"/>
      <c r="C146" s="27"/>
      <c r="D146" s="27"/>
      <c r="E146" s="27"/>
    </row>
    <row r="148" spans="1:8" x14ac:dyDescent="0.3">
      <c r="A148" t="s">
        <v>16</v>
      </c>
    </row>
    <row r="149" spans="1:8" ht="16.8" x14ac:dyDescent="0.35">
      <c r="A149" s="21" t="s">
        <v>12</v>
      </c>
      <c r="B149" s="21" t="s">
        <v>39</v>
      </c>
      <c r="C149" s="21" t="s">
        <v>40</v>
      </c>
      <c r="D149" s="21" t="s">
        <v>41</v>
      </c>
      <c r="E149" s="21" t="s">
        <v>43</v>
      </c>
      <c r="F149" s="25" t="s">
        <v>42</v>
      </c>
      <c r="G149" s="2" t="s">
        <v>19</v>
      </c>
      <c r="H149" s="2" t="s">
        <v>44</v>
      </c>
    </row>
    <row r="150" spans="1:8" x14ac:dyDescent="0.3">
      <c r="A150" s="21">
        <v>1</v>
      </c>
      <c r="B150" s="31">
        <f>(C36-$B$143)^2</f>
        <v>1.472674126287175</v>
      </c>
      <c r="C150" s="31">
        <f>(D36-$C$143)^2</f>
        <v>0.34554681727578479</v>
      </c>
      <c r="D150" s="31">
        <f>(E36-$D$143)^2</f>
        <v>13.621702308134097</v>
      </c>
      <c r="E150" s="32">
        <f>(F36-$E$143)^2</f>
        <v>2.2349963859156166</v>
      </c>
      <c r="F150" s="22">
        <f>SUM(B150:E150)</f>
        <v>17.674919637612675</v>
      </c>
      <c r="G150" s="16">
        <f t="shared" ref="G150:G179" si="15">G36</f>
        <v>1.2592293421269477E-5</v>
      </c>
      <c r="H150" s="16">
        <f>F150*G150</f>
        <v>2.2256777427417677E-4</v>
      </c>
    </row>
    <row r="151" spans="1:8" x14ac:dyDescent="0.3">
      <c r="A151" s="21">
        <v>2</v>
      </c>
      <c r="B151" s="31">
        <f t="shared" ref="B151:B179" si="16">(C37-$B$143)^2</f>
        <v>1.9980892684139384</v>
      </c>
      <c r="C151" s="31">
        <f t="shared" ref="C151:C179" si="17">(D37-$C$143)^2</f>
        <v>7.714513573627923E-3</v>
      </c>
      <c r="D151" s="31">
        <f t="shared" ref="D151:D179" si="18">(E37-$D$143)^2</f>
        <v>13.621702308134097</v>
      </c>
      <c r="E151" s="32">
        <f t="shared" ref="E151:E179" si="19">(F37-$E$143)^2</f>
        <v>2.2349963859156166</v>
      </c>
      <c r="F151" s="22">
        <f t="shared" ref="F151:F179" si="20">SUM(B151:E151)</f>
        <v>17.862502476037278</v>
      </c>
      <c r="G151" s="16">
        <f t="shared" si="15"/>
        <v>8.3172640009214726E-6</v>
      </c>
      <c r="H151" s="16">
        <f t="shared" ref="H151:H179" si="21">F151*G151</f>
        <v>1.4856714881031553E-4</v>
      </c>
    </row>
    <row r="152" spans="1:8" x14ac:dyDescent="0.3">
      <c r="A152" s="21">
        <v>3</v>
      </c>
      <c r="B152" s="31">
        <f t="shared" si="16"/>
        <v>2.6035044105407041</v>
      </c>
      <c r="C152" s="31">
        <f t="shared" si="17"/>
        <v>8.2847435054490784E-2</v>
      </c>
      <c r="D152" s="31">
        <f t="shared" si="18"/>
        <v>14.369854116589082</v>
      </c>
      <c r="E152" s="32">
        <f t="shared" si="19"/>
        <v>2.2349963859156166</v>
      </c>
      <c r="F152" s="22">
        <f t="shared" si="20"/>
        <v>19.291202348099894</v>
      </c>
      <c r="G152" s="16">
        <f t="shared" si="15"/>
        <v>7.2441274129523358E-6</v>
      </c>
      <c r="H152" s="16">
        <f t="shared" si="21"/>
        <v>1.397479277586809E-4</v>
      </c>
    </row>
    <row r="153" spans="1:8" x14ac:dyDescent="0.3">
      <c r="A153" s="21">
        <v>4</v>
      </c>
      <c r="B153" s="31">
        <f t="shared" si="16"/>
        <v>2.9362119816040888</v>
      </c>
      <c r="C153" s="31">
        <f t="shared" si="17"/>
        <v>3.5280974314059334E-2</v>
      </c>
      <c r="D153" s="31">
        <f t="shared" si="18"/>
        <v>12.893550499679112</v>
      </c>
      <c r="E153" s="32">
        <f t="shared" si="19"/>
        <v>2.2349963859156166</v>
      </c>
      <c r="F153" s="22">
        <f t="shared" si="20"/>
        <v>18.100039841512874</v>
      </c>
      <c r="G153" s="16">
        <f t="shared" si="15"/>
        <v>1.1138638840843948E-5</v>
      </c>
      <c r="H153" s="16">
        <f t="shared" si="21"/>
        <v>2.0160980679949822E-4</v>
      </c>
    </row>
    <row r="154" spans="1:8" x14ac:dyDescent="0.3">
      <c r="A154" s="21">
        <v>5</v>
      </c>
      <c r="B154" s="31">
        <f t="shared" si="16"/>
        <v>1.7253816973505567</v>
      </c>
      <c r="C154" s="31">
        <f t="shared" si="17"/>
        <v>0.47311327801621633</v>
      </c>
      <c r="D154" s="31">
        <f t="shared" si="18"/>
        <v>13.621702308134097</v>
      </c>
      <c r="E154" s="32">
        <f t="shared" si="19"/>
        <v>2.2349963859156166</v>
      </c>
      <c r="F154" s="22">
        <f t="shared" si="20"/>
        <v>18.055193669416486</v>
      </c>
      <c r="G154" s="16">
        <f t="shared" si="15"/>
        <v>1.67342040392187E-5</v>
      </c>
      <c r="H154" s="16">
        <f t="shared" si="21"/>
        <v>3.0213929483162525E-4</v>
      </c>
    </row>
    <row r="155" spans="1:8" x14ac:dyDescent="0.3">
      <c r="A155" s="21">
        <v>6</v>
      </c>
      <c r="B155" s="31">
        <f t="shared" si="16"/>
        <v>0.8345514130970253</v>
      </c>
      <c r="C155" s="31">
        <f t="shared" si="17"/>
        <v>0.97581266023751012</v>
      </c>
      <c r="D155" s="31">
        <f t="shared" si="18"/>
        <v>11.497246882769142</v>
      </c>
      <c r="E155" s="32">
        <f t="shared" si="19"/>
        <v>1.6770002138990232</v>
      </c>
      <c r="F155" s="22">
        <f t="shared" si="20"/>
        <v>14.984611170002699</v>
      </c>
      <c r="G155" s="16">
        <f t="shared" si="15"/>
        <v>5.6913573463754634E-4</v>
      </c>
      <c r="H155" s="16">
        <f t="shared" si="21"/>
        <v>8.528277686497469E-3</v>
      </c>
    </row>
    <row r="156" spans="1:8" x14ac:dyDescent="0.3">
      <c r="A156" s="21">
        <v>7</v>
      </c>
      <c r="B156" s="31">
        <f t="shared" si="16"/>
        <v>2.9362119816040888</v>
      </c>
      <c r="C156" s="31">
        <f t="shared" si="17"/>
        <v>0.23798035653535335</v>
      </c>
      <c r="D156" s="31">
        <f t="shared" si="18"/>
        <v>13.621702308134097</v>
      </c>
      <c r="E156" s="32">
        <f t="shared" si="19"/>
        <v>1.94599829990732</v>
      </c>
      <c r="F156" s="22">
        <f t="shared" si="20"/>
        <v>18.741892946180858</v>
      </c>
      <c r="G156" s="16">
        <f t="shared" si="15"/>
        <v>1.032148736214138E-5</v>
      </c>
      <c r="H156" s="16">
        <f t="shared" si="21"/>
        <v>1.9344421118661239E-4</v>
      </c>
    </row>
    <row r="157" spans="1:8" x14ac:dyDescent="0.3">
      <c r="A157" s="21">
        <v>8</v>
      </c>
      <c r="B157" s="31">
        <f t="shared" si="16"/>
        <v>1.7253816973505567</v>
      </c>
      <c r="C157" s="31">
        <f t="shared" si="17"/>
        <v>0.23798035653535335</v>
      </c>
      <c r="D157" s="31">
        <f t="shared" si="18"/>
        <v>12.893550499679112</v>
      </c>
      <c r="E157" s="32">
        <f t="shared" si="19"/>
        <v>2.2349963859156166</v>
      </c>
      <c r="F157" s="22">
        <f t="shared" si="20"/>
        <v>17.091908939480639</v>
      </c>
      <c r="G157" s="16">
        <f t="shared" si="15"/>
        <v>1.1302167625245633E-6</v>
      </c>
      <c r="H157" s="16">
        <f t="shared" si="21"/>
        <v>1.931756198694445E-5</v>
      </c>
    </row>
    <row r="158" spans="1:8" x14ac:dyDescent="0.3">
      <c r="A158" s="21">
        <v>9</v>
      </c>
      <c r="B158" s="31">
        <f t="shared" si="16"/>
        <v>3.6616271237308515</v>
      </c>
      <c r="C158" s="31">
        <f t="shared" si="17"/>
        <v>1.4805283319654713E-4</v>
      </c>
      <c r="D158" s="31">
        <f t="shared" si="18"/>
        <v>13.621702308134097</v>
      </c>
      <c r="E158" s="32">
        <f t="shared" si="19"/>
        <v>2.2349963859156166</v>
      </c>
      <c r="F158" s="22">
        <f t="shared" si="20"/>
        <v>19.518473870613761</v>
      </c>
      <c r="G158" s="16">
        <f t="shared" si="15"/>
        <v>1.095911693027535E-4</v>
      </c>
      <c r="H158" s="16">
        <f t="shared" si="21"/>
        <v>2.1390523744858033E-3</v>
      </c>
    </row>
    <row r="159" spans="1:8" x14ac:dyDescent="0.3">
      <c r="A159" s="21">
        <v>10</v>
      </c>
      <c r="B159" s="31">
        <f t="shared" si="16"/>
        <v>1.9980892684139384</v>
      </c>
      <c r="C159" s="31">
        <f t="shared" si="17"/>
        <v>3.5280974314059334E-2</v>
      </c>
      <c r="D159" s="31">
        <f t="shared" si="18"/>
        <v>12.893550499679112</v>
      </c>
      <c r="E159" s="32">
        <f t="shared" si="19"/>
        <v>2.5439944719239129</v>
      </c>
      <c r="F159" s="22">
        <f t="shared" si="20"/>
        <v>17.470915214331022</v>
      </c>
      <c r="G159" s="16">
        <f t="shared" si="15"/>
        <v>3.1359333388823766E-6</v>
      </c>
      <c r="H159" s="16">
        <f t="shared" si="21"/>
        <v>5.4787625481407996E-5</v>
      </c>
    </row>
    <row r="160" spans="1:8" x14ac:dyDescent="0.3">
      <c r="A160" s="21">
        <v>11</v>
      </c>
      <c r="B160" s="31">
        <f t="shared" si="16"/>
        <v>9.8305986716729771E-2</v>
      </c>
      <c r="C160" s="31">
        <f t="shared" si="17"/>
        <v>4.5015131352333711E-2</v>
      </c>
      <c r="D160" s="31">
        <f t="shared" si="18"/>
        <v>8.5395299676679635E-5</v>
      </c>
      <c r="E160" s="32">
        <f t="shared" si="19"/>
        <v>9.0231817994657487E-3</v>
      </c>
      <c r="F160" s="22">
        <f t="shared" si="20"/>
        <v>0.15242969516820593</v>
      </c>
      <c r="G160" s="16">
        <f t="shared" si="15"/>
        <v>0.96632105016735703</v>
      </c>
      <c r="H160" s="16">
        <f t="shared" si="21"/>
        <v>0.14729602311163087</v>
      </c>
    </row>
    <row r="161" spans="1:8" x14ac:dyDescent="0.3">
      <c r="A161" s="21">
        <v>12</v>
      </c>
      <c r="B161" s="31">
        <f t="shared" si="16"/>
        <v>0.8345514130970253</v>
      </c>
      <c r="C161" s="31">
        <f t="shared" si="17"/>
        <v>7.714513573627923E-3</v>
      </c>
      <c r="D161" s="31">
        <f t="shared" si="18"/>
        <v>0.34899624602958262</v>
      </c>
      <c r="E161" s="32">
        <f t="shared" si="19"/>
        <v>3.802126780776225E-2</v>
      </c>
      <c r="F161" s="22">
        <f t="shared" si="20"/>
        <v>1.2292834405079982</v>
      </c>
      <c r="G161" s="16">
        <f t="shared" si="15"/>
        <v>0.69062692853762175</v>
      </c>
      <c r="H161" s="16">
        <f t="shared" si="21"/>
        <v>0.84897624682019912</v>
      </c>
    </row>
    <row r="162" spans="1:8" x14ac:dyDescent="0.3">
      <c r="A162" s="21">
        <v>13</v>
      </c>
      <c r="B162" s="31">
        <f t="shared" si="16"/>
        <v>9.8305986716729771E-2</v>
      </c>
      <c r="C162" s="31">
        <f t="shared" si="17"/>
        <v>0.23798035653535335</v>
      </c>
      <c r="D162" s="31">
        <f t="shared" si="18"/>
        <v>0.34899624602958262</v>
      </c>
      <c r="E162" s="32">
        <f t="shared" si="19"/>
        <v>9.0231817994657487E-3</v>
      </c>
      <c r="F162" s="22">
        <f t="shared" si="20"/>
        <v>0.69430577108113145</v>
      </c>
      <c r="G162" s="16">
        <f t="shared" si="15"/>
        <v>0.82655505054645861</v>
      </c>
      <c r="H162" s="16">
        <f t="shared" si="21"/>
        <v>0.57388194171066254</v>
      </c>
    </row>
    <row r="163" spans="1:8" x14ac:dyDescent="0.3">
      <c r="A163" s="21">
        <v>14</v>
      </c>
      <c r="B163" s="31">
        <f t="shared" si="16"/>
        <v>0.14935298927305105</v>
      </c>
      <c r="C163" s="31">
        <f t="shared" si="17"/>
        <v>3.5280974314059334E-2</v>
      </c>
      <c r="D163" s="31">
        <f t="shared" si="18"/>
        <v>0.15269262911961382</v>
      </c>
      <c r="E163" s="32">
        <f t="shared" si="19"/>
        <v>3.802126780776225E-2</v>
      </c>
      <c r="F163" s="22">
        <f t="shared" si="20"/>
        <v>0.37534786051448643</v>
      </c>
      <c r="G163" s="16">
        <f t="shared" si="15"/>
        <v>0.91370975313135339</v>
      </c>
      <c r="H163" s="16">
        <f t="shared" si="21"/>
        <v>0.34295900096907306</v>
      </c>
    </row>
    <row r="164" spans="1:8" x14ac:dyDescent="0.3">
      <c r="A164" s="21">
        <v>15</v>
      </c>
      <c r="B164" s="31">
        <f t="shared" si="16"/>
        <v>1.8327352658168718E-4</v>
      </c>
      <c r="C164" s="31">
        <f t="shared" si="17"/>
        <v>0.3747492883906085</v>
      </c>
      <c r="D164" s="31">
        <f t="shared" si="18"/>
        <v>0.47714805448456643</v>
      </c>
      <c r="E164" s="32">
        <f t="shared" si="19"/>
        <v>0.15601743982435518</v>
      </c>
      <c r="F164" s="22">
        <f t="shared" si="20"/>
        <v>1.0080980562261119</v>
      </c>
      <c r="G164" s="16">
        <f t="shared" si="15"/>
        <v>0.75993973794724545</v>
      </c>
      <c r="H164" s="16">
        <f t="shared" si="21"/>
        <v>0.76609377267359902</v>
      </c>
    </row>
    <row r="165" spans="1:8" x14ac:dyDescent="0.3">
      <c r="A165" s="21">
        <v>16</v>
      </c>
      <c r="B165" s="31">
        <f t="shared" si="16"/>
        <v>0.50913627097026104</v>
      </c>
      <c r="C165" s="31">
        <f t="shared" si="17"/>
        <v>7.714513573627923E-3</v>
      </c>
      <c r="D165" s="31">
        <f t="shared" si="18"/>
        <v>0.98160347984952057</v>
      </c>
      <c r="E165" s="32">
        <f t="shared" si="19"/>
        <v>0.15601743982435518</v>
      </c>
      <c r="F165" s="22">
        <f t="shared" si="20"/>
        <v>1.6544717042177648</v>
      </c>
      <c r="G165" s="16">
        <f t="shared" si="15"/>
        <v>0.54635398416325354</v>
      </c>
      <c r="H165" s="16">
        <f t="shared" si="21"/>
        <v>0.90392720728474374</v>
      </c>
    </row>
    <row r="166" spans="1:8" x14ac:dyDescent="0.3">
      <c r="A166" s="21">
        <v>17</v>
      </c>
      <c r="B166" s="31">
        <f t="shared" si="16"/>
        <v>0.66184384203364321</v>
      </c>
      <c r="C166" s="31">
        <f t="shared" si="17"/>
        <v>0.16988220987147104</v>
      </c>
      <c r="D166" s="31">
        <f t="shared" si="18"/>
        <v>1.1897552883045042</v>
      </c>
      <c r="E166" s="32">
        <f t="shared" si="19"/>
        <v>0.15601743982435518</v>
      </c>
      <c r="F166" s="22">
        <f t="shared" si="20"/>
        <v>2.1774987800339733</v>
      </c>
      <c r="G166" s="16">
        <f t="shared" si="15"/>
        <v>0.45513994573916339</v>
      </c>
      <c r="H166" s="16">
        <f t="shared" si="21"/>
        <v>0.99106667659175707</v>
      </c>
    </row>
    <row r="167" spans="1:8" x14ac:dyDescent="0.3">
      <c r="A167" s="21">
        <v>18</v>
      </c>
      <c r="B167" s="31">
        <f t="shared" si="16"/>
        <v>0.66184384203364321</v>
      </c>
      <c r="C167" s="31">
        <f t="shared" si="17"/>
        <v>9.7448670611902363E-2</v>
      </c>
      <c r="D167" s="31">
        <f t="shared" si="18"/>
        <v>0.47714805448456643</v>
      </c>
      <c r="E167" s="32">
        <f t="shared" si="19"/>
        <v>0.24501552583265174</v>
      </c>
      <c r="F167" s="22">
        <f t="shared" si="20"/>
        <v>1.4814560929627638</v>
      </c>
      <c r="G167" s="16">
        <f t="shared" si="15"/>
        <v>0.62516240368120291</v>
      </c>
      <c r="H167" s="16">
        <f t="shared" si="21"/>
        <v>0.92615065202476499</v>
      </c>
    </row>
    <row r="168" spans="1:8" x14ac:dyDescent="0.3">
      <c r="A168" s="21">
        <v>19</v>
      </c>
      <c r="B168" s="31">
        <f t="shared" si="16"/>
        <v>4.559841565334722E-2</v>
      </c>
      <c r="C168" s="31">
        <f t="shared" si="17"/>
        <v>7.714513573627923E-3</v>
      </c>
      <c r="D168" s="31">
        <f t="shared" si="18"/>
        <v>0.24084443757459864</v>
      </c>
      <c r="E168" s="32">
        <f t="shared" si="19"/>
        <v>8.7019353816058784E-2</v>
      </c>
      <c r="F168" s="22">
        <f t="shared" si="20"/>
        <v>0.38117672061763258</v>
      </c>
      <c r="G168" s="16">
        <f t="shared" si="15"/>
        <v>0.91181167112680273</v>
      </c>
      <c r="H168" s="16">
        <f t="shared" si="21"/>
        <v>0.34756138262099795</v>
      </c>
    </row>
    <row r="169" spans="1:8" x14ac:dyDescent="0.3">
      <c r="A169" s="21">
        <v>20</v>
      </c>
      <c r="B169" s="31">
        <f t="shared" si="16"/>
        <v>1.472674126287175</v>
      </c>
      <c r="C169" s="31">
        <f t="shared" si="17"/>
        <v>0.16988220987147104</v>
      </c>
      <c r="D169" s="31">
        <f t="shared" si="18"/>
        <v>4.3712733728543478</v>
      </c>
      <c r="E169" s="32">
        <f t="shared" si="19"/>
        <v>0.35401361184094809</v>
      </c>
      <c r="F169" s="22">
        <f t="shared" si="20"/>
        <v>6.3678433208539413</v>
      </c>
      <c r="G169" s="16">
        <f t="shared" si="15"/>
        <v>5.1040356642654855E-2</v>
      </c>
      <c r="H169" s="16">
        <f t="shared" si="21"/>
        <v>0.32501699414093282</v>
      </c>
    </row>
    <row r="170" spans="1:8" x14ac:dyDescent="0.3">
      <c r="A170" s="21">
        <v>21</v>
      </c>
      <c r="B170" s="31">
        <f t="shared" si="16"/>
        <v>0.37642869990687761</v>
      </c>
      <c r="C170" s="31">
        <f t="shared" si="17"/>
        <v>1.2581592092765208E-2</v>
      </c>
      <c r="D170" s="31">
        <f t="shared" si="18"/>
        <v>0.98160347984952057</v>
      </c>
      <c r="E170" s="32">
        <f t="shared" si="19"/>
        <v>0.15601743982435518</v>
      </c>
      <c r="F170" s="22">
        <f t="shared" si="20"/>
        <v>1.5266312116735186</v>
      </c>
      <c r="G170" s="16">
        <f t="shared" si="15"/>
        <v>0.58074139768262412</v>
      </c>
      <c r="H170" s="16">
        <f t="shared" si="21"/>
        <v>0.88657794361319719</v>
      </c>
    </row>
    <row r="171" spans="1:8" x14ac:dyDescent="0.3">
      <c r="A171" s="21">
        <v>22</v>
      </c>
      <c r="B171" s="31">
        <f t="shared" si="16"/>
        <v>7.4757024631990493E-3</v>
      </c>
      <c r="C171" s="31">
        <f t="shared" si="17"/>
        <v>1.2581592092765208E-2</v>
      </c>
      <c r="D171" s="31">
        <f t="shared" si="18"/>
        <v>0.25932635302475471</v>
      </c>
      <c r="E171" s="32">
        <f t="shared" si="19"/>
        <v>0.16403275175798343</v>
      </c>
      <c r="F171" s="22">
        <f t="shared" si="20"/>
        <v>0.44341639933870242</v>
      </c>
      <c r="G171" s="16">
        <f t="shared" si="15"/>
        <v>0.90736134429795257</v>
      </c>
      <c r="H171" s="16">
        <f t="shared" si="21"/>
        <v>0.40233890018772278</v>
      </c>
    </row>
    <row r="172" spans="1:8" x14ac:dyDescent="0.3">
      <c r="A172" s="21">
        <v>23</v>
      </c>
      <c r="B172" s="31">
        <f t="shared" si="16"/>
        <v>0.78581513395613778</v>
      </c>
      <c r="C172" s="31">
        <f t="shared" si="17"/>
        <v>7.714513573627923E-3</v>
      </c>
      <c r="D172" s="31">
        <f t="shared" si="18"/>
        <v>0.50302273611478621</v>
      </c>
      <c r="E172" s="32">
        <f t="shared" si="19"/>
        <v>9.0231817994657487E-3</v>
      </c>
      <c r="F172" s="22">
        <f t="shared" si="20"/>
        <v>1.3055755654440175</v>
      </c>
      <c r="G172" s="16">
        <f t="shared" si="15"/>
        <v>0.80318809743175923</v>
      </c>
      <c r="H172" s="16">
        <f t="shared" si="21"/>
        <v>1.0486227544623736</v>
      </c>
    </row>
    <row r="173" spans="1:8" x14ac:dyDescent="0.3">
      <c r="A173" s="21">
        <v>24</v>
      </c>
      <c r="B173" s="31">
        <f t="shared" si="16"/>
        <v>1.1803999918293728</v>
      </c>
      <c r="C173" s="31">
        <f t="shared" si="17"/>
        <v>1.2581592092765208E-2</v>
      </c>
      <c r="D173" s="31">
        <f t="shared" si="18"/>
        <v>1.0185673107498328</v>
      </c>
      <c r="E173" s="32">
        <f t="shared" si="19"/>
        <v>4.2028923774576274E-2</v>
      </c>
      <c r="F173" s="22">
        <f t="shared" si="20"/>
        <v>2.2535778184465469</v>
      </c>
      <c r="G173" s="16">
        <f t="shared" si="15"/>
        <v>0.73550204315754908</v>
      </c>
      <c r="H173" s="16">
        <f t="shared" si="21"/>
        <v>1.6575110898819674</v>
      </c>
    </row>
    <row r="174" spans="1:8" x14ac:dyDescent="0.3">
      <c r="A174" s="21">
        <v>25</v>
      </c>
      <c r="B174" s="31">
        <f t="shared" si="16"/>
        <v>2.5168621365124597</v>
      </c>
      <c r="C174" s="31">
        <f t="shared" si="17"/>
        <v>0.78824619949707864</v>
      </c>
      <c r="D174" s="31">
        <f t="shared" si="18"/>
        <v>1.7141118853848816</v>
      </c>
      <c r="E174" s="32">
        <f t="shared" si="19"/>
        <v>9.3030837766279822E-2</v>
      </c>
      <c r="F174" s="22">
        <f t="shared" si="20"/>
        <v>5.1122510591607</v>
      </c>
      <c r="G174" s="16">
        <f t="shared" si="15"/>
        <v>0.59045283714825136</v>
      </c>
      <c r="H174" s="16">
        <f t="shared" si="21"/>
        <v>3.0185431420955884</v>
      </c>
    </row>
    <row r="175" spans="1:8" x14ac:dyDescent="0.3">
      <c r="A175" s="21">
        <v>26</v>
      </c>
      <c r="B175" s="31">
        <f t="shared" si="16"/>
        <v>7.4757024631990493E-3</v>
      </c>
      <c r="C175" s="31">
        <f t="shared" si="17"/>
        <v>1.2581592092765208E-2</v>
      </c>
      <c r="D175" s="31">
        <f t="shared" si="18"/>
        <v>0.25932635302475471</v>
      </c>
      <c r="E175" s="32">
        <f t="shared" si="19"/>
        <v>0.25503466574968703</v>
      </c>
      <c r="F175" s="22">
        <f t="shared" si="20"/>
        <v>0.53441831333040601</v>
      </c>
      <c r="G175" s="16">
        <f t="shared" si="15"/>
        <v>0.89418634482925352</v>
      </c>
      <c r="H175" s="16">
        <f t="shared" si="21"/>
        <v>0.47786955820673049</v>
      </c>
    </row>
    <row r="176" spans="1:8" x14ac:dyDescent="0.3">
      <c r="A176" s="21">
        <v>27</v>
      </c>
      <c r="B176" s="31">
        <f t="shared" si="16"/>
        <v>1.8327352658168718E-4</v>
      </c>
      <c r="C176" s="31">
        <f t="shared" si="17"/>
        <v>1.2581592092765208E-2</v>
      </c>
      <c r="D176" s="31">
        <f t="shared" si="18"/>
        <v>8.5395299676679635E-5</v>
      </c>
      <c r="E176" s="32">
        <f t="shared" si="19"/>
        <v>3.802126780776225E-2</v>
      </c>
      <c r="F176" s="22">
        <f t="shared" si="20"/>
        <v>5.0871528726785825E-2</v>
      </c>
      <c r="G176" s="16">
        <f t="shared" si="15"/>
        <v>0.98784553404773956</v>
      </c>
      <c r="H176" s="16">
        <f t="shared" si="21"/>
        <v>5.0253212462936667E-2</v>
      </c>
    </row>
    <row r="177" spans="1:8" x14ac:dyDescent="0.3">
      <c r="A177" s="21">
        <v>28</v>
      </c>
      <c r="B177" s="31">
        <f t="shared" si="16"/>
        <v>1.8327352658168718E-4</v>
      </c>
      <c r="C177" s="31">
        <f t="shared" si="17"/>
        <v>0.15041389579492193</v>
      </c>
      <c r="D177" s="31">
        <f t="shared" si="18"/>
        <v>0.82671911920481778</v>
      </c>
      <c r="E177" s="32">
        <f t="shared" si="19"/>
        <v>0.64804040772479743</v>
      </c>
      <c r="F177" s="22">
        <f t="shared" si="20"/>
        <v>1.6253566962511188</v>
      </c>
      <c r="G177" s="16">
        <f t="shared" si="15"/>
        <v>0.77680687678359284</v>
      </c>
      <c r="H177" s="16">
        <f t="shared" si="21"/>
        <v>1.2625882588741304</v>
      </c>
    </row>
    <row r="178" spans="1:8" x14ac:dyDescent="0.3">
      <c r="A178" s="21">
        <v>29</v>
      </c>
      <c r="B178" s="31">
        <f t="shared" si="16"/>
        <v>0.26372112884349536</v>
      </c>
      <c r="C178" s="31">
        <f t="shared" si="17"/>
        <v>4.5015131352333711E-2</v>
      </c>
      <c r="D178" s="31">
        <f t="shared" si="18"/>
        <v>8.5395299676679635E-5</v>
      </c>
      <c r="E178" s="32">
        <f t="shared" si="19"/>
        <v>4.2028923774576274E-2</v>
      </c>
      <c r="F178" s="22">
        <f t="shared" si="20"/>
        <v>0.35085057927008201</v>
      </c>
      <c r="G178" s="16">
        <f t="shared" si="15"/>
        <v>0.92212084419051676</v>
      </c>
      <c r="H178" s="16">
        <f t="shared" si="21"/>
        <v>0.32352663234125983</v>
      </c>
    </row>
    <row r="179" spans="1:8" x14ac:dyDescent="0.3">
      <c r="A179" s="21">
        <v>30</v>
      </c>
      <c r="B179" s="31">
        <f t="shared" si="16"/>
        <v>0.61852270501951956</v>
      </c>
      <c r="C179" s="31">
        <f t="shared" si="17"/>
        <v>7.714513573627923E-3</v>
      </c>
      <c r="D179" s="31">
        <f t="shared" si="18"/>
        <v>0.6548709276598027</v>
      </c>
      <c r="E179" s="32">
        <f t="shared" si="19"/>
        <v>0.16403275175798343</v>
      </c>
      <c r="F179" s="22">
        <f t="shared" si="20"/>
        <v>1.4451408980109337</v>
      </c>
      <c r="G179" s="16">
        <f t="shared" si="15"/>
        <v>0.79668758301395537</v>
      </c>
      <c r="H179" s="16">
        <f t="shared" si="21"/>
        <v>1.1513258091509477</v>
      </c>
    </row>
    <row r="181" spans="1:8" x14ac:dyDescent="0.3">
      <c r="A181" t="s">
        <v>25</v>
      </c>
    </row>
    <row r="182" spans="1:8" ht="16.8" x14ac:dyDescent="0.35">
      <c r="A182" s="21" t="s">
        <v>12</v>
      </c>
      <c r="B182" s="21" t="s">
        <v>45</v>
      </c>
      <c r="C182" s="21" t="s">
        <v>46</v>
      </c>
      <c r="D182" s="21" t="s">
        <v>47</v>
      </c>
      <c r="E182" s="21" t="s">
        <v>48</v>
      </c>
      <c r="F182" s="29" t="s">
        <v>42</v>
      </c>
      <c r="G182" s="2" t="s">
        <v>26</v>
      </c>
      <c r="H182" s="30" t="s">
        <v>49</v>
      </c>
    </row>
    <row r="183" spans="1:8" x14ac:dyDescent="0.3">
      <c r="A183" s="21">
        <v>1</v>
      </c>
      <c r="B183" s="24">
        <f>(C72-$B$144)^2</f>
        <v>3.1185155880262234E-2</v>
      </c>
      <c r="C183" s="24">
        <f>(D72-$C$144)^2</f>
        <v>6.2066423676506569E-2</v>
      </c>
      <c r="D183" s="24">
        <f>(E108-$D$144)^2</f>
        <v>6.9020319926318283E-2</v>
      </c>
      <c r="E183" s="24">
        <f>(F108-$E$143)^2</f>
        <v>2.2349963859156166</v>
      </c>
      <c r="F183" s="22">
        <f>SUM(B183:E183)</f>
        <v>2.3972682853987037</v>
      </c>
      <c r="G183" s="16">
        <f t="shared" ref="G183:G212" si="22">G72</f>
        <v>0.23711945993510322</v>
      </c>
      <c r="H183" s="16">
        <f>F183*G183</f>
        <v>0.56843896115329151</v>
      </c>
    </row>
    <row r="184" spans="1:8" x14ac:dyDescent="0.3">
      <c r="A184" s="21">
        <v>2</v>
      </c>
      <c r="B184" s="24">
        <f t="shared" ref="B184:B212" si="23">(C73-$B$144)^2</f>
        <v>5.4787860514380715E-4</v>
      </c>
      <c r="C184" s="24">
        <f t="shared" ref="C184:C212" si="24">(D73-$C$144)^2</f>
        <v>6.2935085470116794E-2</v>
      </c>
      <c r="D184" s="24">
        <f t="shared" ref="D184:D212" si="25">(E109-$D$144)^2</f>
        <v>6.9020319926318283E-2</v>
      </c>
      <c r="E184" s="24">
        <f t="shared" ref="E184:E212" si="26">(F109-$E$143)^2</f>
        <v>2.2349963859156166</v>
      </c>
      <c r="F184" s="22">
        <f t="shared" ref="F184:F212" si="27">SUM(B184:E184)</f>
        <v>2.3674996699171955</v>
      </c>
      <c r="G184" s="16">
        <f t="shared" si="22"/>
        <v>0.23674242010946453</v>
      </c>
      <c r="H184" s="16">
        <f t="shared" ref="H184:H211" si="28">F184*G184</f>
        <v>0.56048760146455534</v>
      </c>
    </row>
    <row r="185" spans="1:8" x14ac:dyDescent="0.3">
      <c r="A185" s="21">
        <v>3</v>
      </c>
      <c r="B185" s="24">
        <f t="shared" si="23"/>
        <v>4.9910601330025207E-2</v>
      </c>
      <c r="C185" s="24">
        <f t="shared" si="24"/>
        <v>2.5876207526726825E-3</v>
      </c>
      <c r="D185" s="24">
        <f t="shared" si="25"/>
        <v>0.13156375716687879</v>
      </c>
      <c r="E185" s="24">
        <f t="shared" si="26"/>
        <v>2.2349963859156166</v>
      </c>
      <c r="F185" s="22">
        <f t="shared" si="27"/>
        <v>2.4190583651651933</v>
      </c>
      <c r="G185" s="16">
        <f t="shared" si="22"/>
        <v>0.23726654817366311</v>
      </c>
      <c r="H185" s="16">
        <f t="shared" si="28"/>
        <v>0.57396162813337004</v>
      </c>
    </row>
    <row r="186" spans="1:8" x14ac:dyDescent="0.3">
      <c r="A186" s="21">
        <v>4</v>
      </c>
      <c r="B186" s="24">
        <f t="shared" si="23"/>
        <v>0.10459196269246625</v>
      </c>
      <c r="C186" s="24">
        <f t="shared" si="24"/>
        <v>2.2761353111394718E-2</v>
      </c>
      <c r="D186" s="24">
        <f t="shared" si="25"/>
        <v>2.6476882685757649E-2</v>
      </c>
      <c r="E186" s="24">
        <f t="shared" si="26"/>
        <v>2.2349963859156166</v>
      </c>
      <c r="F186" s="22">
        <f t="shared" si="27"/>
        <v>2.3888265844052352</v>
      </c>
      <c r="G186" s="16">
        <f t="shared" si="22"/>
        <v>0.23633012880742221</v>
      </c>
      <c r="H186" s="16">
        <f t="shared" si="28"/>
        <v>0.56455169439108366</v>
      </c>
    </row>
    <row r="187" spans="1:8" x14ac:dyDescent="0.3">
      <c r="A187" s="21">
        <v>5</v>
      </c>
      <c r="B187" s="24">
        <f t="shared" si="23"/>
        <v>5.866517242703091E-3</v>
      </c>
      <c r="C187" s="24">
        <f t="shared" si="24"/>
        <v>0.12189269131778459</v>
      </c>
      <c r="D187" s="24">
        <f t="shared" si="25"/>
        <v>6.9020319926318283E-2</v>
      </c>
      <c r="E187" s="24">
        <f t="shared" si="26"/>
        <v>2.2349963859156166</v>
      </c>
      <c r="F187" s="22">
        <f t="shared" si="27"/>
        <v>2.4317759144024227</v>
      </c>
      <c r="G187" s="16">
        <f t="shared" si="22"/>
        <v>0.23696088833306872</v>
      </c>
      <c r="H187" s="16">
        <f t="shared" si="28"/>
        <v>0.5762357809037586</v>
      </c>
    </row>
    <row r="188" spans="1:8" x14ac:dyDescent="0.3">
      <c r="A188" s="21">
        <v>6</v>
      </c>
      <c r="B188" s="24">
        <f t="shared" si="23"/>
        <v>0.22714107179294049</v>
      </c>
      <c r="C188" s="24">
        <f t="shared" si="24"/>
        <v>0.42137149424161829</v>
      </c>
      <c r="D188" s="24">
        <f t="shared" si="25"/>
        <v>1.390008204636463E-3</v>
      </c>
      <c r="E188" s="24">
        <f t="shared" si="26"/>
        <v>1.6770002138990232</v>
      </c>
      <c r="F188" s="22">
        <f t="shared" si="27"/>
        <v>2.3269027881382183</v>
      </c>
      <c r="G188" s="16">
        <f t="shared" si="22"/>
        <v>0.2276263904238098</v>
      </c>
      <c r="H188" s="16">
        <f t="shared" si="28"/>
        <v>0.52966448253100162</v>
      </c>
    </row>
    <row r="189" spans="1:8" x14ac:dyDescent="0.3">
      <c r="A189" s="21">
        <v>7</v>
      </c>
      <c r="B189" s="24">
        <f t="shared" si="23"/>
        <v>0.10459196269246625</v>
      </c>
      <c r="C189" s="24">
        <f t="shared" si="24"/>
        <v>2.2240156035228584E-2</v>
      </c>
      <c r="D189" s="24">
        <f t="shared" si="25"/>
        <v>6.9020319926318283E-2</v>
      </c>
      <c r="E189" s="24">
        <f t="shared" si="26"/>
        <v>1.94599829990732</v>
      </c>
      <c r="F189" s="22">
        <f t="shared" si="27"/>
        <v>2.1418507385613332</v>
      </c>
      <c r="G189" s="16">
        <f t="shared" si="22"/>
        <v>0.23690352679307347</v>
      </c>
      <c r="H189" s="16">
        <f t="shared" si="28"/>
        <v>0.50741199382952906</v>
      </c>
    </row>
    <row r="190" spans="1:8" x14ac:dyDescent="0.3">
      <c r="A190" s="21">
        <v>8</v>
      </c>
      <c r="B190" s="24">
        <f t="shared" si="23"/>
        <v>5.866517242703091E-3</v>
      </c>
      <c r="C190" s="24">
        <f t="shared" si="24"/>
        <v>2.2240156035228584E-2</v>
      </c>
      <c r="D190" s="24">
        <f t="shared" si="25"/>
        <v>2.6476882685757649E-2</v>
      </c>
      <c r="E190" s="24">
        <f t="shared" si="26"/>
        <v>2.2349963859156166</v>
      </c>
      <c r="F190" s="22">
        <f t="shared" si="27"/>
        <v>2.2895799418793059</v>
      </c>
      <c r="G190" s="16">
        <f t="shared" si="22"/>
        <v>0.237832248634638</v>
      </c>
      <c r="H190" s="16">
        <f t="shared" si="28"/>
        <v>0.54453594600591915</v>
      </c>
    </row>
    <row r="191" spans="1:8" x14ac:dyDescent="0.3">
      <c r="A191" s="21">
        <v>9</v>
      </c>
      <c r="B191" s="24">
        <f t="shared" si="23"/>
        <v>0.27395468541734713</v>
      </c>
      <c r="C191" s="24">
        <f t="shared" si="24"/>
        <v>0.1231088178288389</v>
      </c>
      <c r="D191" s="24">
        <f t="shared" si="25"/>
        <v>6.9020319926318283E-2</v>
      </c>
      <c r="E191" s="24">
        <f t="shared" si="26"/>
        <v>2.2349963859156166</v>
      </c>
      <c r="F191" s="22">
        <f t="shared" si="27"/>
        <v>2.7010802090881207</v>
      </c>
      <c r="G191" s="16">
        <f t="shared" si="22"/>
        <v>0.23311803066763434</v>
      </c>
      <c r="H191" s="16">
        <f t="shared" si="28"/>
        <v>0.6296704990179447</v>
      </c>
    </row>
    <row r="192" spans="1:8" x14ac:dyDescent="0.3">
      <c r="A192" s="21">
        <v>10</v>
      </c>
      <c r="B192" s="24">
        <f t="shared" si="23"/>
        <v>5.4787860514380715E-4</v>
      </c>
      <c r="C192" s="24">
        <f t="shared" si="24"/>
        <v>2.2761353111394718E-2</v>
      </c>
      <c r="D192" s="24">
        <f t="shared" si="25"/>
        <v>2.6476882685757649E-2</v>
      </c>
      <c r="E192" s="24">
        <f t="shared" si="26"/>
        <v>2.5439944719239129</v>
      </c>
      <c r="F192" s="22">
        <f t="shared" si="27"/>
        <v>2.5937805863262091</v>
      </c>
      <c r="G192" s="16">
        <f t="shared" si="22"/>
        <v>0.23720821443987228</v>
      </c>
      <c r="H192" s="16">
        <f t="shared" si="28"/>
        <v>0.61526606153124508</v>
      </c>
    </row>
    <row r="193" spans="1:8" x14ac:dyDescent="0.3">
      <c r="A193" s="21">
        <v>11</v>
      </c>
      <c r="B193" s="24">
        <f t="shared" si="23"/>
        <v>1.1590529036182957</v>
      </c>
      <c r="C193" s="24">
        <f t="shared" si="24"/>
        <v>0.30345628254628271</v>
      </c>
      <c r="D193" s="24">
        <f t="shared" si="25"/>
        <v>11.814913142025572</v>
      </c>
      <c r="E193" s="24">
        <f t="shared" si="26"/>
        <v>9.0231817994657487E-3</v>
      </c>
      <c r="F193" s="22">
        <f t="shared" si="27"/>
        <v>13.286445509989615</v>
      </c>
      <c r="G193" s="16">
        <f t="shared" si="22"/>
        <v>5.0225873698187699E-5</v>
      </c>
      <c r="H193" s="16">
        <f t="shared" si="28"/>
        <v>6.673233340825915E-4</v>
      </c>
    </row>
    <row r="194" spans="1:8" x14ac:dyDescent="0.3">
      <c r="A194" s="21">
        <v>12</v>
      </c>
      <c r="B194" s="24">
        <f t="shared" si="23"/>
        <v>0.22714107179294049</v>
      </c>
      <c r="C194" s="24">
        <f t="shared" si="24"/>
        <v>6.2935085470116794E-2</v>
      </c>
      <c r="D194" s="24">
        <f t="shared" si="25"/>
        <v>8.0501737654689389</v>
      </c>
      <c r="E194" s="24">
        <f t="shared" si="26"/>
        <v>3.802126780776225E-2</v>
      </c>
      <c r="F194" s="22">
        <f t="shared" si="27"/>
        <v>8.378271190539758</v>
      </c>
      <c r="G194" s="16">
        <f t="shared" si="22"/>
        <v>5.7885808282998321E-3</v>
      </c>
      <c r="H194" s="16">
        <f t="shared" si="28"/>
        <v>4.8498299987855251E-2</v>
      </c>
    </row>
    <row r="195" spans="1:8" x14ac:dyDescent="0.3">
      <c r="A195" s="21">
        <v>13</v>
      </c>
      <c r="B195" s="24">
        <f t="shared" si="23"/>
        <v>1.1590529036182957</v>
      </c>
      <c r="C195" s="24">
        <f t="shared" si="24"/>
        <v>2.2240156035228584E-2</v>
      </c>
      <c r="D195" s="24">
        <f t="shared" si="25"/>
        <v>8.0501737654689389</v>
      </c>
      <c r="E195" s="24">
        <f t="shared" si="26"/>
        <v>9.0231817994657487E-3</v>
      </c>
      <c r="F195" s="22">
        <f t="shared" si="27"/>
        <v>9.2404900069219291</v>
      </c>
      <c r="G195" s="16">
        <f t="shared" si="22"/>
        <v>1.7387633320468858E-3</v>
      </c>
      <c r="H195" s="16">
        <f t="shared" si="28"/>
        <v>1.6067025194181524E-2</v>
      </c>
    </row>
    <row r="196" spans="1:8" x14ac:dyDescent="0.3">
      <c r="A196" s="21">
        <v>14</v>
      </c>
      <c r="B196" s="24">
        <f t="shared" si="23"/>
        <v>3.1562833740812111</v>
      </c>
      <c r="C196" s="24">
        <f t="shared" si="24"/>
        <v>2.2761353111394718E-2</v>
      </c>
      <c r="D196" s="24">
        <f t="shared" si="25"/>
        <v>9.2250868909878179</v>
      </c>
      <c r="E196" s="24">
        <f t="shared" si="26"/>
        <v>3.802126780776225E-2</v>
      </c>
      <c r="F196" s="22">
        <f t="shared" si="27"/>
        <v>12.442152885988186</v>
      </c>
      <c r="G196" s="16">
        <f t="shared" si="22"/>
        <v>5.1022936669816842E-4</v>
      </c>
      <c r="H196" s="16">
        <f t="shared" si="28"/>
        <v>6.3483517873795404E-3</v>
      </c>
    </row>
    <row r="197" spans="1:8" x14ac:dyDescent="0.3">
      <c r="A197" s="21">
        <v>15</v>
      </c>
      <c r="B197" s="24">
        <f t="shared" si="23"/>
        <v>1.8950088195309731</v>
      </c>
      <c r="C197" s="24">
        <f t="shared" si="24"/>
        <v>0.90415121198117143</v>
      </c>
      <c r="D197" s="24">
        <f t="shared" si="25"/>
        <v>7.4927172027095015</v>
      </c>
      <c r="E197" s="24">
        <f t="shared" si="26"/>
        <v>0.15601743982435518</v>
      </c>
      <c r="F197" s="22">
        <f t="shared" si="27"/>
        <v>10.447894674046001</v>
      </c>
      <c r="G197" s="16">
        <f t="shared" si="22"/>
        <v>3.4834405982405326E-3</v>
      </c>
      <c r="H197" s="16">
        <f t="shared" si="28"/>
        <v>3.6394620473712877E-2</v>
      </c>
    </row>
    <row r="198" spans="1:8" x14ac:dyDescent="0.3">
      <c r="A198" s="21">
        <v>16</v>
      </c>
      <c r="B198" s="24">
        <f t="shared" si="23"/>
        <v>0.4577783490680582</v>
      </c>
      <c r="C198" s="24">
        <f t="shared" si="24"/>
        <v>6.2935085470116794E-2</v>
      </c>
      <c r="D198" s="24">
        <f t="shared" si="25"/>
        <v>5.9403475144311795</v>
      </c>
      <c r="E198" s="24">
        <f t="shared" si="26"/>
        <v>0.15601743982435518</v>
      </c>
      <c r="F198" s="22">
        <f t="shared" si="27"/>
        <v>6.6170783887937095</v>
      </c>
      <c r="G198" s="16">
        <f t="shared" si="22"/>
        <v>1.4143519200436893E-2</v>
      </c>
      <c r="H198" s="16">
        <f t="shared" si="28"/>
        <v>9.3588775242699845E-2</v>
      </c>
    </row>
    <row r="199" spans="1:8" x14ac:dyDescent="0.3">
      <c r="A199" s="21">
        <v>17</v>
      </c>
      <c r="B199" s="24">
        <f t="shared" si="23"/>
        <v>0.33245971043049943</v>
      </c>
      <c r="C199" s="24">
        <f t="shared" si="24"/>
        <v>0.56380374726372706</v>
      </c>
      <c r="D199" s="24">
        <f t="shared" si="25"/>
        <v>5.4628909516717421</v>
      </c>
      <c r="E199" s="24">
        <f t="shared" si="26"/>
        <v>0.15601743982435518</v>
      </c>
      <c r="F199" s="22">
        <f t="shared" si="27"/>
        <v>6.5151718491903239</v>
      </c>
      <c r="G199" s="16">
        <f t="shared" si="22"/>
        <v>2.2406682504891477E-2</v>
      </c>
      <c r="H199" s="16">
        <f t="shared" si="28"/>
        <v>0.14598338708961428</v>
      </c>
    </row>
    <row r="200" spans="1:8" x14ac:dyDescent="0.3">
      <c r="A200" s="21">
        <v>18</v>
      </c>
      <c r="B200" s="24">
        <f t="shared" si="23"/>
        <v>0.33245971043049943</v>
      </c>
      <c r="C200" s="24">
        <f t="shared" si="24"/>
        <v>0.42363001490500485</v>
      </c>
      <c r="D200" s="24">
        <f t="shared" si="25"/>
        <v>7.4927172027095015</v>
      </c>
      <c r="E200" s="24">
        <f t="shared" si="26"/>
        <v>0.24501552583265174</v>
      </c>
      <c r="F200" s="22">
        <f t="shared" si="27"/>
        <v>8.4938224538776588</v>
      </c>
      <c r="G200" s="16">
        <f t="shared" si="22"/>
        <v>8.9338417511026936E-3</v>
      </c>
      <c r="H200" s="16">
        <f t="shared" si="28"/>
        <v>7.5882465664905766E-2</v>
      </c>
    </row>
    <row r="201" spans="1:8" x14ac:dyDescent="0.3">
      <c r="A201" s="21">
        <v>19</v>
      </c>
      <c r="B201" s="24">
        <f t="shared" si="23"/>
        <v>1.3843715422558542</v>
      </c>
      <c r="C201" s="24">
        <f t="shared" si="24"/>
        <v>6.2935085470116794E-2</v>
      </c>
      <c r="D201" s="24">
        <f t="shared" si="25"/>
        <v>8.6276303282283759</v>
      </c>
      <c r="E201" s="24">
        <f t="shared" si="26"/>
        <v>8.7019353816058784E-2</v>
      </c>
      <c r="F201" s="22">
        <f t="shared" si="27"/>
        <v>10.161956309770405</v>
      </c>
      <c r="G201" s="16">
        <f t="shared" si="22"/>
        <v>3.4718962586465711E-4</v>
      </c>
      <c r="H201" s="16">
        <f t="shared" si="28"/>
        <v>3.5281258092421785E-3</v>
      </c>
    </row>
    <row r="202" spans="1:8" x14ac:dyDescent="0.3">
      <c r="A202" s="21">
        <v>20</v>
      </c>
      <c r="B202" s="24">
        <f t="shared" si="23"/>
        <v>3.1185155880262234E-2</v>
      </c>
      <c r="C202" s="24">
        <f t="shared" si="24"/>
        <v>0.56380374726372706</v>
      </c>
      <c r="D202" s="24">
        <f t="shared" si="25"/>
        <v>1.7883253240773487</v>
      </c>
      <c r="E202" s="24">
        <f t="shared" si="26"/>
        <v>0.35401361184094809</v>
      </c>
      <c r="F202" s="22">
        <f t="shared" si="27"/>
        <v>2.7373278390622864</v>
      </c>
      <c r="G202" s="16">
        <f t="shared" si="22"/>
        <v>0.13672662503080119</v>
      </c>
      <c r="H202" s="16">
        <f t="shared" si="28"/>
        <v>0.37426559703784251</v>
      </c>
    </row>
    <row r="203" spans="1:8" x14ac:dyDescent="0.3">
      <c r="A203" s="21">
        <v>21</v>
      </c>
      <c r="B203" s="24">
        <f t="shared" si="23"/>
        <v>0.60309698770561826</v>
      </c>
      <c r="C203" s="24">
        <f t="shared" si="24"/>
        <v>0.20328255018756103</v>
      </c>
      <c r="D203" s="24">
        <f t="shared" si="25"/>
        <v>5.9403475144311795</v>
      </c>
      <c r="E203" s="24">
        <f t="shared" si="26"/>
        <v>0.15601743982435518</v>
      </c>
      <c r="F203" s="22">
        <f t="shared" si="27"/>
        <v>6.902744492148714</v>
      </c>
      <c r="G203" s="16">
        <f t="shared" si="22"/>
        <v>1.1606958461222502E-2</v>
      </c>
      <c r="H203" s="16">
        <f t="shared" si="28"/>
        <v>8.0119868588802531E-2</v>
      </c>
    </row>
    <row r="204" spans="1:8" x14ac:dyDescent="0.3">
      <c r="A204" s="21">
        <v>22</v>
      </c>
      <c r="B204" s="24">
        <f t="shared" si="23"/>
        <v>2.1803274581685339</v>
      </c>
      <c r="C204" s="24">
        <f t="shared" si="24"/>
        <v>0.20328255018756103</v>
      </c>
      <c r="D204" s="24">
        <f t="shared" si="25"/>
        <v>15.502195955822769</v>
      </c>
      <c r="E204" s="24">
        <f t="shared" si="26"/>
        <v>0.16403275175798343</v>
      </c>
      <c r="F204" s="22">
        <f t="shared" si="27"/>
        <v>18.049838715936847</v>
      </c>
      <c r="G204" s="16">
        <f t="shared" si="22"/>
        <v>6.9447814802027659E-4</v>
      </c>
      <c r="H204" s="16">
        <f t="shared" si="28"/>
        <v>1.2535218563508508E-2</v>
      </c>
    </row>
    <row r="205" spans="1:8" x14ac:dyDescent="0.3">
      <c r="A205" s="21">
        <v>23</v>
      </c>
      <c r="B205" s="24">
        <f t="shared" si="23"/>
        <v>5.182876567269008</v>
      </c>
      <c r="C205" s="24">
        <f t="shared" si="24"/>
        <v>6.2935085470116794E-2</v>
      </c>
      <c r="D205" s="24">
        <f t="shared" si="25"/>
        <v>17.117109081341649</v>
      </c>
      <c r="E205" s="24">
        <f t="shared" si="26"/>
        <v>9.0231817994657487E-3</v>
      </c>
      <c r="F205" s="22">
        <f t="shared" si="27"/>
        <v>22.371943915880241</v>
      </c>
      <c r="G205" s="16">
        <f t="shared" si="22"/>
        <v>3.1805738141919854E-3</v>
      </c>
      <c r="H205" s="16">
        <f t="shared" si="28"/>
        <v>7.1155618991420394E-2</v>
      </c>
    </row>
    <row r="206" spans="1:8" x14ac:dyDescent="0.3">
      <c r="A206" s="21">
        <v>24</v>
      </c>
      <c r="B206" s="24">
        <f t="shared" si="23"/>
        <v>6.1335138445441268</v>
      </c>
      <c r="C206" s="24">
        <f t="shared" si="24"/>
        <v>0.20328255018756103</v>
      </c>
      <c r="D206" s="24">
        <f t="shared" si="25"/>
        <v>19.689478769619964</v>
      </c>
      <c r="E206" s="24">
        <f t="shared" si="26"/>
        <v>4.2028923774576274E-2</v>
      </c>
      <c r="F206" s="22">
        <f t="shared" si="27"/>
        <v>26.068304088126229</v>
      </c>
      <c r="G206" s="16">
        <f t="shared" si="22"/>
        <v>5.7758267706386696E-3</v>
      </c>
      <c r="H206" s="16">
        <f t="shared" si="28"/>
        <v>0.15056600861734895</v>
      </c>
    </row>
    <row r="207" spans="1:8" x14ac:dyDescent="0.3">
      <c r="A207" s="21">
        <v>25</v>
      </c>
      <c r="B207" s="24">
        <f t="shared" si="23"/>
        <v>8.8601070377319235</v>
      </c>
      <c r="C207" s="24">
        <f t="shared" si="24"/>
        <v>0.30154522660034022</v>
      </c>
      <c r="D207" s="24">
        <f t="shared" si="25"/>
        <v>22.441848457898288</v>
      </c>
      <c r="E207" s="24">
        <f t="shared" si="26"/>
        <v>9.3030837766279822E-2</v>
      </c>
      <c r="F207" s="22">
        <f t="shared" si="27"/>
        <v>31.696531559996831</v>
      </c>
      <c r="G207" s="16">
        <f t="shared" si="22"/>
        <v>1.4713818418311734E-2</v>
      </c>
      <c r="H207" s="16">
        <f t="shared" si="28"/>
        <v>0.46637700986408054</v>
      </c>
    </row>
    <row r="208" spans="1:8" x14ac:dyDescent="0.3">
      <c r="A208" s="21">
        <v>26</v>
      </c>
      <c r="B208" s="24">
        <f t="shared" si="23"/>
        <v>2.1803274581685339</v>
      </c>
      <c r="C208" s="24">
        <f t="shared" si="24"/>
        <v>0.20328255018756103</v>
      </c>
      <c r="D208" s="24">
        <f t="shared" si="25"/>
        <v>15.502195955822769</v>
      </c>
      <c r="E208" s="24">
        <f t="shared" si="26"/>
        <v>0.25503466574968703</v>
      </c>
      <c r="F208" s="22">
        <f t="shared" si="27"/>
        <v>18.140840629928551</v>
      </c>
      <c r="G208" s="16">
        <f t="shared" si="22"/>
        <v>8.9312615413751943E-4</v>
      </c>
      <c r="H208" s="16">
        <f t="shared" si="28"/>
        <v>1.6202059224629743E-2</v>
      </c>
    </row>
    <row r="209" spans="1:8" x14ac:dyDescent="0.3">
      <c r="A209" s="21">
        <v>27</v>
      </c>
      <c r="B209" s="24">
        <f t="shared" si="23"/>
        <v>1.8950088195309731</v>
      </c>
      <c r="C209" s="24">
        <f t="shared" si="24"/>
        <v>0.20328255018756103</v>
      </c>
      <c r="D209" s="24">
        <f t="shared" si="25"/>
        <v>11.814913142025572</v>
      </c>
      <c r="E209" s="24">
        <f t="shared" si="26"/>
        <v>3.802126780776225E-2</v>
      </c>
      <c r="F209" s="22">
        <f t="shared" si="27"/>
        <v>13.951225779551869</v>
      </c>
      <c r="G209" s="16">
        <f t="shared" si="22"/>
        <v>9.0853982394593675E-6</v>
      </c>
      <c r="H209" s="16">
        <f t="shared" si="28"/>
        <v>1.2675244213584068E-4</v>
      </c>
    </row>
    <row r="210" spans="1:8" x14ac:dyDescent="0.3">
      <c r="A210" s="21">
        <v>28</v>
      </c>
      <c r="B210" s="24">
        <f t="shared" si="23"/>
        <v>1.8950088195309731</v>
      </c>
      <c r="C210" s="24">
        <f t="shared" si="24"/>
        <v>2.4138883939506381E-3</v>
      </c>
      <c r="D210" s="24">
        <f t="shared" si="25"/>
        <v>18.812022206860529</v>
      </c>
      <c r="E210" s="24">
        <f t="shared" si="26"/>
        <v>0.64804040772479743</v>
      </c>
      <c r="F210" s="22">
        <f t="shared" si="27"/>
        <v>21.35748532251025</v>
      </c>
      <c r="G210" s="16">
        <f t="shared" si="22"/>
        <v>3.9553381006059672E-3</v>
      </c>
      <c r="H210" s="16">
        <f t="shared" si="28"/>
        <v>8.4476075429257516E-2</v>
      </c>
    </row>
    <row r="211" spans="1:8" x14ac:dyDescent="0.3">
      <c r="A211" s="21">
        <v>29</v>
      </c>
      <c r="B211" s="24">
        <f t="shared" si="23"/>
        <v>0.76841562634317695</v>
      </c>
      <c r="C211" s="24">
        <f t="shared" si="24"/>
        <v>0.30345628254628271</v>
      </c>
      <c r="D211" s="24">
        <f t="shared" si="25"/>
        <v>11.814913142025572</v>
      </c>
      <c r="E211" s="24">
        <f t="shared" si="26"/>
        <v>4.2028923774576274E-2</v>
      </c>
      <c r="F211" s="22">
        <f t="shared" si="27"/>
        <v>12.928813974689609</v>
      </c>
      <c r="G211" s="16">
        <f t="shared" si="22"/>
        <v>3.3033163790879724E-4</v>
      </c>
      <c r="H211" s="16">
        <f t="shared" si="28"/>
        <v>4.2707962964773655E-3</v>
      </c>
    </row>
    <row r="212" spans="1:8" x14ac:dyDescent="0.3">
      <c r="A212" s="21">
        <v>30</v>
      </c>
      <c r="B212" s="24">
        <f t="shared" si="23"/>
        <v>4.7375579286314462</v>
      </c>
      <c r="C212" s="24">
        <f t="shared" si="24"/>
        <v>6.2935085470116794E-2</v>
      </c>
      <c r="D212" s="24">
        <f t="shared" si="25"/>
        <v>17.954565644101091</v>
      </c>
      <c r="E212" s="24">
        <f t="shared" si="26"/>
        <v>0.16403275175798343</v>
      </c>
      <c r="F212" s="22">
        <f t="shared" si="27"/>
        <v>22.919091409960636</v>
      </c>
      <c r="G212" s="16">
        <f t="shared" si="22"/>
        <v>3.4047700284169807E-3</v>
      </c>
      <c r="H212" s="16">
        <f>F212*G212</f>
        <v>7.8034235511183048E-2</v>
      </c>
    </row>
    <row r="215" spans="1:8" ht="16.8" x14ac:dyDescent="0.35">
      <c r="A215" s="21" t="s">
        <v>12</v>
      </c>
      <c r="B215" s="21" t="s">
        <v>50</v>
      </c>
      <c r="C215" s="21" t="s">
        <v>51</v>
      </c>
      <c r="D215" s="21" t="s">
        <v>52</v>
      </c>
      <c r="E215" s="21" t="s">
        <v>53</v>
      </c>
      <c r="F215" s="33" t="s">
        <v>42</v>
      </c>
      <c r="G215" s="2" t="s">
        <v>32</v>
      </c>
      <c r="H215" s="2" t="s">
        <v>54</v>
      </c>
    </row>
    <row r="216" spans="1:8" x14ac:dyDescent="0.3">
      <c r="A216" s="21">
        <v>1</v>
      </c>
      <c r="B216" s="24">
        <f>(C108-$B$145)^2</f>
        <v>3.2293041148465769E-2</v>
      </c>
      <c r="C216" s="24">
        <f>(D108-$C$145)^2</f>
        <v>6.6250839588479438E-2</v>
      </c>
      <c r="D216" s="24">
        <f>(E108-$D$145)^2</f>
        <v>7.4266468097192451E-2</v>
      </c>
      <c r="E216" s="24">
        <f>(F108-$E$145)^2</f>
        <v>1.5083950455596283E-2</v>
      </c>
      <c r="F216" s="28">
        <f>SUM(B216:E216)</f>
        <v>0.18789429928973395</v>
      </c>
      <c r="G216" s="16">
        <f t="shared" ref="G216:G245" si="29">G108</f>
        <v>0.25959259674542368</v>
      </c>
      <c r="H216" s="16">
        <f>F216*G216</f>
        <v>4.8775969066283849E-2</v>
      </c>
    </row>
    <row r="217" spans="1:8" x14ac:dyDescent="0.3">
      <c r="A217" s="21">
        <v>2</v>
      </c>
      <c r="B217" s="24">
        <f t="shared" ref="B217:B245" si="30">(C109-$B$145)^2</f>
        <v>4.1198256030551344E-4</v>
      </c>
      <c r="C217" s="24">
        <f t="shared" ref="C217:C245" si="31">(D109-$C$145)^2</f>
        <v>5.8858455108131147E-2</v>
      </c>
      <c r="D217" s="24">
        <f t="shared" ref="D217:D245" si="32">(E109-$D$145)^2</f>
        <v>7.4266468097192451E-2</v>
      </c>
      <c r="E217" s="24">
        <f t="shared" ref="E217:E245" si="33">(F109-$E$145)^2</f>
        <v>1.5083950455596283E-2</v>
      </c>
      <c r="F217" s="28">
        <f t="shared" ref="F217:F245" si="34">SUM(B217:E217)</f>
        <v>0.14862085622122539</v>
      </c>
      <c r="G217" s="16">
        <f t="shared" si="29"/>
        <v>0.26066558851674893</v>
      </c>
      <c r="H217" s="16">
        <f t="shared" ref="H217:H245" si="35">F217*G217</f>
        <v>3.874034295276884E-2</v>
      </c>
    </row>
    <row r="218" spans="1:8" x14ac:dyDescent="0.3">
      <c r="A218" s="21">
        <v>3</v>
      </c>
      <c r="B218" s="24">
        <f t="shared" si="30"/>
        <v>4.8530923972145076E-2</v>
      </c>
      <c r="C218" s="24">
        <f t="shared" si="31"/>
        <v>1.8154089002704501E-3</v>
      </c>
      <c r="D218" s="24">
        <f t="shared" si="32"/>
        <v>0.13877021772864154</v>
      </c>
      <c r="E218" s="24">
        <f t="shared" si="33"/>
        <v>1.5083950455596283E-2</v>
      </c>
      <c r="F218" s="28">
        <f t="shared" si="34"/>
        <v>0.20420050105665336</v>
      </c>
      <c r="G218" s="16">
        <f t="shared" si="29"/>
        <v>0.26031257724298534</v>
      </c>
      <c r="H218" s="16">
        <f t="shared" si="35"/>
        <v>5.3155958704366388E-2</v>
      </c>
    </row>
    <row r="219" spans="1:8" x14ac:dyDescent="0.3">
      <c r="A219" s="21">
        <v>4</v>
      </c>
      <c r="B219" s="24">
        <f t="shared" si="30"/>
        <v>0.1025903946780652</v>
      </c>
      <c r="C219" s="24">
        <f t="shared" si="31"/>
        <v>2.0336932004200781E-2</v>
      </c>
      <c r="D219" s="24">
        <f t="shared" si="32"/>
        <v>2.9762718465743229E-2</v>
      </c>
      <c r="E219" s="24">
        <f t="shared" si="33"/>
        <v>1.5083950455596283E-2</v>
      </c>
      <c r="F219" s="28">
        <f t="shared" si="34"/>
        <v>0.16777399560360551</v>
      </c>
      <c r="G219" s="16">
        <f t="shared" si="29"/>
        <v>0.26063533355775043</v>
      </c>
      <c r="H219" s="16">
        <f t="shared" si="35"/>
        <v>4.3727831306462274E-2</v>
      </c>
    </row>
    <row r="220" spans="1:8" x14ac:dyDescent="0.3">
      <c r="A220" s="21">
        <v>5</v>
      </c>
      <c r="B220" s="24">
        <f t="shared" si="30"/>
        <v>6.352511854385714E-3</v>
      </c>
      <c r="C220" s="24">
        <f t="shared" si="31"/>
        <v>0.12772931648454916</v>
      </c>
      <c r="D220" s="24">
        <f t="shared" si="32"/>
        <v>7.4266468097192451E-2</v>
      </c>
      <c r="E220" s="24">
        <f t="shared" si="33"/>
        <v>1.5083950455596283E-2</v>
      </c>
      <c r="F220" s="28">
        <f t="shared" si="34"/>
        <v>0.22343224689172361</v>
      </c>
      <c r="G220" s="16">
        <f t="shared" si="29"/>
        <v>0.25920619629567165</v>
      </c>
      <c r="H220" s="16">
        <f t="shared" si="35"/>
        <v>5.7915022846599086E-2</v>
      </c>
    </row>
    <row r="221" spans="1:8" x14ac:dyDescent="0.3">
      <c r="A221" s="21">
        <v>6</v>
      </c>
      <c r="B221" s="24">
        <f t="shared" si="30"/>
        <v>0.23011462903070679</v>
      </c>
      <c r="C221" s="24">
        <f t="shared" si="31"/>
        <v>0.43216474717275793</v>
      </c>
      <c r="D221" s="24">
        <f t="shared" si="32"/>
        <v>7.5521920284487415E-4</v>
      </c>
      <c r="E221" s="24">
        <f t="shared" si="33"/>
        <v>5.9572563586452335E-3</v>
      </c>
      <c r="F221" s="28">
        <f t="shared" si="34"/>
        <v>0.66899185176495468</v>
      </c>
      <c r="G221" s="16">
        <f t="shared" si="29"/>
        <v>0.24904227765678896</v>
      </c>
      <c r="H221" s="16">
        <f t="shared" si="35"/>
        <v>0.16660725449737726</v>
      </c>
    </row>
    <row r="222" spans="1:8" x14ac:dyDescent="0.3">
      <c r="A222" s="21">
        <v>7</v>
      </c>
      <c r="B222" s="24">
        <f t="shared" si="30"/>
        <v>0.1025903946780652</v>
      </c>
      <c r="C222" s="24">
        <f t="shared" si="31"/>
        <v>2.4772362692409754E-2</v>
      </c>
      <c r="D222" s="24">
        <f t="shared" si="32"/>
        <v>7.4266468097192451E-2</v>
      </c>
      <c r="E222" s="24">
        <f t="shared" si="33"/>
        <v>5.2060340712075835E-4</v>
      </c>
      <c r="F222" s="28">
        <f t="shared" si="34"/>
        <v>0.20214982887478816</v>
      </c>
      <c r="G222" s="16">
        <f t="shared" si="29"/>
        <v>0.26016113107458122</v>
      </c>
      <c r="H222" s="16">
        <f t="shared" si="35"/>
        <v>5.2591528126597925E-2</v>
      </c>
    </row>
    <row r="223" spans="1:8" x14ac:dyDescent="0.3">
      <c r="A223" s="21">
        <v>8</v>
      </c>
      <c r="B223" s="24">
        <f t="shared" si="30"/>
        <v>6.352511854385714E-3</v>
      </c>
      <c r="C223" s="24">
        <f t="shared" si="31"/>
        <v>2.4772362692409754E-2</v>
      </c>
      <c r="D223" s="24">
        <f t="shared" si="32"/>
        <v>2.9762718465743229E-2</v>
      </c>
      <c r="E223" s="24">
        <f t="shared" si="33"/>
        <v>1.5083950455596283E-2</v>
      </c>
      <c r="F223" s="28">
        <f t="shared" si="34"/>
        <v>7.5971543468134978E-2</v>
      </c>
      <c r="G223" s="16">
        <f t="shared" si="29"/>
        <v>0.26138311211821458</v>
      </c>
      <c r="H223" s="16">
        <f t="shared" si="35"/>
        <v>1.9857678464125336E-2</v>
      </c>
    </row>
    <row r="224" spans="1:8" x14ac:dyDescent="0.3">
      <c r="A224" s="21">
        <v>9</v>
      </c>
      <c r="B224" s="24">
        <f t="shared" si="30"/>
        <v>0.27070933608990422</v>
      </c>
      <c r="C224" s="24">
        <f t="shared" si="31"/>
        <v>0.11737997821206154</v>
      </c>
      <c r="D224" s="24">
        <f t="shared" si="32"/>
        <v>7.4266468097192451E-2</v>
      </c>
      <c r="E224" s="24">
        <f t="shared" si="33"/>
        <v>1.5083950455596283E-2</v>
      </c>
      <c r="F224" s="28">
        <f t="shared" si="34"/>
        <v>0.47743973285475449</v>
      </c>
      <c r="G224" s="16">
        <f t="shared" si="29"/>
        <v>0.25675344238246162</v>
      </c>
      <c r="H224" s="16">
        <f t="shared" si="35"/>
        <v>0.12258429494062108</v>
      </c>
    </row>
    <row r="225" spans="1:8" x14ac:dyDescent="0.3">
      <c r="A225" s="21">
        <v>10</v>
      </c>
      <c r="B225" s="24">
        <f t="shared" si="30"/>
        <v>4.1198256030551344E-4</v>
      </c>
      <c r="C225" s="24">
        <f t="shared" si="31"/>
        <v>2.0336932004200781E-2</v>
      </c>
      <c r="D225" s="24">
        <f t="shared" si="32"/>
        <v>2.9762718465743229E-2</v>
      </c>
      <c r="E225" s="24">
        <f t="shared" si="33"/>
        <v>4.9647297504071812E-2</v>
      </c>
      <c r="F225" s="28">
        <f t="shared" si="34"/>
        <v>0.10015893053432134</v>
      </c>
      <c r="G225" s="16">
        <f t="shared" si="29"/>
        <v>0.26131407488400493</v>
      </c>
      <c r="H225" s="16">
        <f t="shared" si="35"/>
        <v>2.6172938273947496E-2</v>
      </c>
    </row>
    <row r="226" spans="1:8" x14ac:dyDescent="0.3">
      <c r="A226" s="21">
        <v>11</v>
      </c>
      <c r="B226" s="24">
        <f t="shared" si="30"/>
        <v>1.1657578047951875</v>
      </c>
      <c r="C226" s="24">
        <f t="shared" si="31"/>
        <v>0.29442302441992196</v>
      </c>
      <c r="D226" s="24">
        <f t="shared" si="32"/>
        <v>11.747627731733571</v>
      </c>
      <c r="E226" s="24">
        <f t="shared" si="33"/>
        <v>1.6311970917769392</v>
      </c>
      <c r="F226" s="28">
        <f t="shared" si="34"/>
        <v>14.839005652725621</v>
      </c>
      <c r="G226" s="16">
        <f t="shared" si="29"/>
        <v>9.7944204098590807E-5</v>
      </c>
      <c r="H226" s="16">
        <f t="shared" si="35"/>
        <v>1.453394598270701E-3</v>
      </c>
    </row>
    <row r="227" spans="1:8" x14ac:dyDescent="0.3">
      <c r="A227" s="21">
        <v>12</v>
      </c>
      <c r="B227" s="24">
        <f t="shared" si="30"/>
        <v>0.23011462903070679</v>
      </c>
      <c r="C227" s="24">
        <f t="shared" si="31"/>
        <v>5.8858455108131147E-2</v>
      </c>
      <c r="D227" s="24">
        <f t="shared" si="32"/>
        <v>7.9946502295222688</v>
      </c>
      <c r="E227" s="24">
        <f t="shared" si="33"/>
        <v>1.3857604388254143</v>
      </c>
      <c r="F227" s="28">
        <f t="shared" si="34"/>
        <v>9.6693837524865209</v>
      </c>
      <c r="G227" s="16">
        <f t="shared" si="29"/>
        <v>8.6262502845766403E-3</v>
      </c>
      <c r="H227" s="16">
        <f t="shared" si="35"/>
        <v>8.3410524346567594E-2</v>
      </c>
    </row>
    <row r="228" spans="1:8" x14ac:dyDescent="0.3">
      <c r="A228" s="21">
        <v>13</v>
      </c>
      <c r="B228" s="24">
        <f t="shared" si="30"/>
        <v>1.1657578047951875</v>
      </c>
      <c r="C228" s="24">
        <f t="shared" si="31"/>
        <v>2.4772362692409754E-2</v>
      </c>
      <c r="D228" s="24">
        <f t="shared" si="32"/>
        <v>7.9946502295222688</v>
      </c>
      <c r="E228" s="24">
        <f t="shared" si="33"/>
        <v>1.6311970917769392</v>
      </c>
      <c r="F228" s="28">
        <f t="shared" si="34"/>
        <v>10.816377488786806</v>
      </c>
      <c r="G228" s="16">
        <f t="shared" si="29"/>
        <v>2.4158000052834521E-3</v>
      </c>
      <c r="H228" s="16">
        <f t="shared" si="35"/>
        <v>2.6130204794558978E-2</v>
      </c>
    </row>
    <row r="229" spans="1:8" x14ac:dyDescent="0.3">
      <c r="A229" s="21">
        <v>14</v>
      </c>
      <c r="B229" s="24">
        <f t="shared" si="30"/>
        <v>3.1673415098537494</v>
      </c>
      <c r="C229" s="24">
        <f t="shared" si="31"/>
        <v>2.0336932004200781E-2</v>
      </c>
      <c r="D229" s="24">
        <f t="shared" si="32"/>
        <v>9.1656427302593713</v>
      </c>
      <c r="E229" s="24">
        <f t="shared" si="33"/>
        <v>1.3857604388254143</v>
      </c>
      <c r="F229" s="28">
        <f t="shared" si="34"/>
        <v>13.739081610942737</v>
      </c>
      <c r="G229" s="16">
        <f t="shared" si="29"/>
        <v>4.6354434488632092E-4</v>
      </c>
      <c r="H229" s="16">
        <f t="shared" si="35"/>
        <v>6.3686735846841501E-3</v>
      </c>
    </row>
    <row r="230" spans="1:8" x14ac:dyDescent="0.3">
      <c r="A230" s="21">
        <v>15</v>
      </c>
      <c r="B230" s="24">
        <f t="shared" si="30"/>
        <v>1.9035793926774276</v>
      </c>
      <c r="C230" s="24">
        <f t="shared" si="31"/>
        <v>0.88850911683564393</v>
      </c>
      <c r="D230" s="24">
        <f t="shared" si="32"/>
        <v>7.43915397915372</v>
      </c>
      <c r="E230" s="24">
        <f t="shared" si="33"/>
        <v>0.9548871329223656</v>
      </c>
      <c r="F230" s="28">
        <f t="shared" si="34"/>
        <v>11.186129621589156</v>
      </c>
      <c r="G230" s="16">
        <f t="shared" si="29"/>
        <v>4.7933599413180041E-3</v>
      </c>
      <c r="H230" s="16">
        <f t="shared" si="35"/>
        <v>5.3619145626516186E-2</v>
      </c>
    </row>
    <row r="231" spans="1:8" x14ac:dyDescent="0.3">
      <c r="A231" s="21">
        <v>16</v>
      </c>
      <c r="B231" s="24">
        <f t="shared" si="30"/>
        <v>0.46199568761886634</v>
      </c>
      <c r="C231" s="24">
        <f t="shared" si="31"/>
        <v>5.8858455108131147E-2</v>
      </c>
      <c r="D231" s="24">
        <f t="shared" si="32"/>
        <v>5.892665228048064</v>
      </c>
      <c r="E231" s="24">
        <f t="shared" si="33"/>
        <v>0.9548871329223656</v>
      </c>
      <c r="F231" s="28">
        <f t="shared" si="34"/>
        <v>7.3684065036974271</v>
      </c>
      <c r="G231" s="16">
        <f t="shared" si="29"/>
        <v>2.0140109467674791E-2</v>
      </c>
      <c r="H231" s="16">
        <f t="shared" si="35"/>
        <v>0.14840051358679307</v>
      </c>
    </row>
    <row r="232" spans="1:8" x14ac:dyDescent="0.3">
      <c r="A232" s="21">
        <v>17</v>
      </c>
      <c r="B232" s="24">
        <f t="shared" si="30"/>
        <v>0.33605515832478666</v>
      </c>
      <c r="C232" s="24">
        <f t="shared" si="31"/>
        <v>0.55146607062778286</v>
      </c>
      <c r="D232" s="24">
        <f t="shared" si="32"/>
        <v>5.4171689776795144</v>
      </c>
      <c r="E232" s="24">
        <f t="shared" si="33"/>
        <v>0.9548871329223656</v>
      </c>
      <c r="F232" s="28">
        <f t="shared" si="34"/>
        <v>7.2595773395544496</v>
      </c>
      <c r="G232" s="16">
        <f t="shared" si="29"/>
        <v>3.0860221766001214E-2</v>
      </c>
      <c r="H232" s="16">
        <f t="shared" si="35"/>
        <v>0.22403216662608741</v>
      </c>
    </row>
    <row r="233" spans="1:8" x14ac:dyDescent="0.3">
      <c r="A233" s="21">
        <v>18</v>
      </c>
      <c r="B233" s="24">
        <f t="shared" si="30"/>
        <v>0.33605515832478666</v>
      </c>
      <c r="C233" s="24">
        <f t="shared" si="31"/>
        <v>0.4129445475238524</v>
      </c>
      <c r="D233" s="24">
        <f t="shared" si="32"/>
        <v>7.43915397915372</v>
      </c>
      <c r="E233" s="24">
        <f t="shared" si="33"/>
        <v>0.76945047997084093</v>
      </c>
      <c r="F233" s="28">
        <f t="shared" si="34"/>
        <v>8.9576041649731994</v>
      </c>
      <c r="G233" s="16">
        <f t="shared" si="29"/>
        <v>1.3181078113826883E-2</v>
      </c>
      <c r="H233" s="16">
        <f t="shared" si="35"/>
        <v>0.11807088021125277</v>
      </c>
    </row>
    <row r="234" spans="1:8" x14ac:dyDescent="0.3">
      <c r="A234" s="21">
        <v>19</v>
      </c>
      <c r="B234" s="24">
        <f t="shared" si="30"/>
        <v>1.391698334089267</v>
      </c>
      <c r="C234" s="24">
        <f t="shared" si="31"/>
        <v>5.8858455108131147E-2</v>
      </c>
      <c r="D234" s="24">
        <f t="shared" si="32"/>
        <v>8.570146479890818</v>
      </c>
      <c r="E234" s="24">
        <f t="shared" si="33"/>
        <v>1.1603237858738897</v>
      </c>
      <c r="F234" s="28">
        <f t="shared" si="34"/>
        <v>11.181027054962106</v>
      </c>
      <c r="G234" s="16">
        <f t="shared" si="29"/>
        <v>7.0112006567632902E-4</v>
      </c>
      <c r="H234" s="16">
        <f t="shared" si="35"/>
        <v>7.8392424231038434E-3</v>
      </c>
    </row>
    <row r="235" spans="1:8" x14ac:dyDescent="0.3">
      <c r="A235" s="21">
        <v>20</v>
      </c>
      <c r="B235" s="24">
        <f t="shared" si="30"/>
        <v>3.2293041148465769E-2</v>
      </c>
      <c r="C235" s="24">
        <f t="shared" si="31"/>
        <v>0.55146607062778286</v>
      </c>
      <c r="D235" s="24">
        <f t="shared" si="32"/>
        <v>1.7622064739940055</v>
      </c>
      <c r="E235" s="24">
        <f t="shared" si="33"/>
        <v>0.60401382701931672</v>
      </c>
      <c r="F235" s="28">
        <f t="shared" si="34"/>
        <v>2.9499794127895709</v>
      </c>
      <c r="G235" s="16">
        <f t="shared" si="29"/>
        <v>0.16346919237784507</v>
      </c>
      <c r="H235" s="16">
        <f t="shared" si="35"/>
        <v>0.48223075213998079</v>
      </c>
    </row>
    <row r="236" spans="1:8" x14ac:dyDescent="0.3">
      <c r="A236" s="21">
        <v>21</v>
      </c>
      <c r="B236" s="24">
        <f t="shared" si="30"/>
        <v>0.6079362169129473</v>
      </c>
      <c r="C236" s="24">
        <f t="shared" si="31"/>
        <v>0.19590150131599199</v>
      </c>
      <c r="D236" s="24">
        <f t="shared" si="32"/>
        <v>5.892665228048064</v>
      </c>
      <c r="E236" s="24">
        <f t="shared" si="33"/>
        <v>0.9548871329223656</v>
      </c>
      <c r="F236" s="28">
        <f t="shared" si="34"/>
        <v>7.651390079199369</v>
      </c>
      <c r="G236" s="16">
        <f t="shared" si="29"/>
        <v>1.6952169756102281E-2</v>
      </c>
      <c r="H236" s="16">
        <f t="shared" si="35"/>
        <v>0.12970766349274457</v>
      </c>
    </row>
    <row r="237" spans="1:8" x14ac:dyDescent="0.3">
      <c r="A237" s="21">
        <v>22</v>
      </c>
      <c r="B237" s="24">
        <f t="shared" si="30"/>
        <v>2.1895199219715096</v>
      </c>
      <c r="C237" s="24">
        <f t="shared" si="31"/>
        <v>0.19590150131599199</v>
      </c>
      <c r="D237" s="24">
        <f t="shared" si="32"/>
        <v>15.425108983576326</v>
      </c>
      <c r="E237" s="24">
        <f t="shared" si="33"/>
        <v>3.1583803565345616</v>
      </c>
      <c r="F237" s="28">
        <f t="shared" si="34"/>
        <v>20.968910763398387</v>
      </c>
      <c r="G237" s="16">
        <f t="shared" si="29"/>
        <v>4.4486743060611489E-4</v>
      </c>
      <c r="H237" s="16">
        <f t="shared" si="35"/>
        <v>9.3283854539219484E-3</v>
      </c>
    </row>
    <row r="238" spans="1:8" x14ac:dyDescent="0.3">
      <c r="A238" s="21">
        <v>23</v>
      </c>
      <c r="B238" s="24">
        <f t="shared" si="30"/>
        <v>5.197044156324151</v>
      </c>
      <c r="C238" s="24">
        <f t="shared" si="31"/>
        <v>5.8858455108131147E-2</v>
      </c>
      <c r="D238" s="24">
        <f t="shared" si="32"/>
        <v>17.036101484313431</v>
      </c>
      <c r="E238" s="24">
        <f t="shared" si="33"/>
        <v>1.6311970917769392</v>
      </c>
      <c r="F238" s="28">
        <f t="shared" si="34"/>
        <v>23.923201187522654</v>
      </c>
      <c r="G238" s="16">
        <f t="shared" si="29"/>
        <v>2.2463622496491148E-3</v>
      </c>
      <c r="H238" s="16">
        <f t="shared" si="35"/>
        <v>5.374017603841176E-2</v>
      </c>
    </row>
    <row r="239" spans="1:8" x14ac:dyDescent="0.3">
      <c r="A239" s="21">
        <v>24</v>
      </c>
      <c r="B239" s="24">
        <f t="shared" si="30"/>
        <v>6.1489252149123121</v>
      </c>
      <c r="C239" s="24">
        <f t="shared" si="31"/>
        <v>0.19590150131599199</v>
      </c>
      <c r="D239" s="24">
        <f t="shared" si="32"/>
        <v>19.602590235419079</v>
      </c>
      <c r="E239" s="24">
        <f t="shared" si="33"/>
        <v>2.4875070506315122</v>
      </c>
      <c r="F239" s="28">
        <f t="shared" si="34"/>
        <v>28.434924002278898</v>
      </c>
      <c r="G239" s="16">
        <f t="shared" si="29"/>
        <v>4.4072314013412E-3</v>
      </c>
      <c r="H239" s="16">
        <f t="shared" si="35"/>
        <v>0.12531928995759414</v>
      </c>
    </row>
    <row r="240" spans="1:8" x14ac:dyDescent="0.3">
      <c r="A240" s="21">
        <v>25</v>
      </c>
      <c r="B240" s="24">
        <f t="shared" si="30"/>
        <v>8.8786278613827125</v>
      </c>
      <c r="C240" s="24">
        <f t="shared" si="31"/>
        <v>0.31068627027668821</v>
      </c>
      <c r="D240" s="24">
        <f t="shared" si="32"/>
        <v>22.349078986524738</v>
      </c>
      <c r="E240" s="24">
        <f t="shared" si="33"/>
        <v>2.8129437035830369</v>
      </c>
      <c r="F240" s="28">
        <f t="shared" si="34"/>
        <v>34.351336821767177</v>
      </c>
      <c r="G240" s="16">
        <f t="shared" si="29"/>
        <v>1.216392392261806E-2</v>
      </c>
      <c r="H240" s="16">
        <f t="shared" si="35"/>
        <v>0.41784704774020442</v>
      </c>
    </row>
    <row r="241" spans="1:8" x14ac:dyDescent="0.3">
      <c r="A241" s="21">
        <v>26</v>
      </c>
      <c r="B241" s="24">
        <f t="shared" si="30"/>
        <v>2.1895199219715096</v>
      </c>
      <c r="C241" s="24">
        <f t="shared" si="31"/>
        <v>0.19590150131599199</v>
      </c>
      <c r="D241" s="24">
        <f t="shared" si="32"/>
        <v>15.425108983576326</v>
      </c>
      <c r="E241" s="24">
        <f t="shared" si="33"/>
        <v>3.5238170094860863</v>
      </c>
      <c r="F241" s="28">
        <f t="shared" si="34"/>
        <v>21.334347416349914</v>
      </c>
      <c r="G241" s="16">
        <f t="shared" si="29"/>
        <v>6.002752433804261E-4</v>
      </c>
      <c r="H241" s="16">
        <f t="shared" si="35"/>
        <v>1.280648058771201E-2</v>
      </c>
    </row>
    <row r="242" spans="1:8" x14ac:dyDescent="0.3">
      <c r="A242" s="21">
        <v>27</v>
      </c>
      <c r="B242" s="24">
        <f t="shared" si="30"/>
        <v>1.9035793926774276</v>
      </c>
      <c r="C242" s="24">
        <f t="shared" si="31"/>
        <v>0.19590150131599199</v>
      </c>
      <c r="D242" s="24">
        <f t="shared" si="32"/>
        <v>11.747627731733571</v>
      </c>
      <c r="E242" s="24">
        <f t="shared" si="33"/>
        <v>1.3857604388254143</v>
      </c>
      <c r="F242" s="28">
        <f t="shared" si="34"/>
        <v>15.232869064552405</v>
      </c>
      <c r="G242" s="16">
        <f t="shared" si="29"/>
        <v>9.4963387118073795E-6</v>
      </c>
      <c r="H242" s="16">
        <f t="shared" si="35"/>
        <v>1.4465648418960207E-4</v>
      </c>
    </row>
    <row r="243" spans="1:8" x14ac:dyDescent="0.3">
      <c r="A243" s="21">
        <v>28</v>
      </c>
      <c r="B243" s="24">
        <f t="shared" si="30"/>
        <v>1.9035793926774276</v>
      </c>
      <c r="C243" s="24">
        <f t="shared" si="31"/>
        <v>3.2938857963401031E-3</v>
      </c>
      <c r="D243" s="24">
        <f t="shared" si="32"/>
        <v>18.727093985050534</v>
      </c>
      <c r="E243" s="24">
        <f t="shared" si="33"/>
        <v>4.7401269683406593</v>
      </c>
      <c r="F243" s="28">
        <f t="shared" si="34"/>
        <v>25.374094231864959</v>
      </c>
      <c r="G243" s="16">
        <f t="shared" si="29"/>
        <v>3.107174863350225E-3</v>
      </c>
      <c r="H243" s="16">
        <f t="shared" si="35"/>
        <v>7.8841747777530738E-2</v>
      </c>
    </row>
    <row r="244" spans="1:8" x14ac:dyDescent="0.3">
      <c r="A244" s="21">
        <v>29</v>
      </c>
      <c r="B244" s="24">
        <f t="shared" si="30"/>
        <v>0.77387674620702684</v>
      </c>
      <c r="C244" s="24">
        <f t="shared" si="31"/>
        <v>0.29442302441992196</v>
      </c>
      <c r="D244" s="24">
        <f t="shared" si="32"/>
        <v>11.747627731733571</v>
      </c>
      <c r="E244" s="24">
        <f t="shared" si="33"/>
        <v>2.4875070506315122</v>
      </c>
      <c r="F244" s="28">
        <f t="shared" si="34"/>
        <v>15.303434552992032</v>
      </c>
      <c r="G244" s="16">
        <f t="shared" si="29"/>
        <v>4.6456359743799418E-4</v>
      </c>
      <c r="H244" s="16">
        <f t="shared" si="35"/>
        <v>7.1094186090948806E-3</v>
      </c>
    </row>
    <row r="245" spans="1:8" x14ac:dyDescent="0.3">
      <c r="A245" s="21">
        <v>30</v>
      </c>
      <c r="B245" s="24">
        <f t="shared" si="30"/>
        <v>4.7511036270300684</v>
      </c>
      <c r="C245" s="24">
        <f t="shared" si="31"/>
        <v>5.8858455108131147E-2</v>
      </c>
      <c r="D245" s="24">
        <f t="shared" si="32"/>
        <v>17.871597734681984</v>
      </c>
      <c r="E245" s="24">
        <f t="shared" si="33"/>
        <v>3.1583803565345616</v>
      </c>
      <c r="F245" s="28">
        <f t="shared" si="34"/>
        <v>25.839940173354744</v>
      </c>
      <c r="G245" s="16">
        <f t="shared" si="29"/>
        <v>2.40845572389029E-3</v>
      </c>
      <c r="H245" s="16">
        <f t="shared" si="35"/>
        <v>6.2234351815498884E-2</v>
      </c>
    </row>
    <row r="248" spans="1:8" ht="15.6" x14ac:dyDescent="0.35">
      <c r="A248" s="21" t="s">
        <v>12</v>
      </c>
      <c r="B248" s="2" t="s">
        <v>44</v>
      </c>
      <c r="C248" s="2" t="s">
        <v>49</v>
      </c>
      <c r="D248" s="2" t="s">
        <v>54</v>
      </c>
      <c r="E248" s="2" t="s">
        <v>55</v>
      </c>
    </row>
    <row r="249" spans="1:8" x14ac:dyDescent="0.3">
      <c r="A249" s="21">
        <v>1</v>
      </c>
      <c r="B249" s="16">
        <f t="shared" ref="B249:B278" si="36">H150</f>
        <v>2.2256777427417677E-4</v>
      </c>
      <c r="C249" s="16">
        <f t="shared" ref="C249:C278" si="37">H183</f>
        <v>0.56843896115329151</v>
      </c>
      <c r="D249" s="16">
        <f t="shared" ref="D249:D278" si="38">H216</f>
        <v>4.8775969066283849E-2</v>
      </c>
      <c r="E249" s="35">
        <f>SUM(B249:D249)</f>
        <v>0.61743749799384962</v>
      </c>
    </row>
    <row r="250" spans="1:8" x14ac:dyDescent="0.3">
      <c r="A250" s="21">
        <v>2</v>
      </c>
      <c r="B250" s="16">
        <f t="shared" si="36"/>
        <v>1.4856714881031553E-4</v>
      </c>
      <c r="C250" s="16">
        <f t="shared" si="37"/>
        <v>0.56048760146455534</v>
      </c>
      <c r="D250" s="16">
        <f t="shared" si="38"/>
        <v>3.874034295276884E-2</v>
      </c>
      <c r="E250" s="35">
        <f t="shared" ref="E250:E278" si="39">SUM(B250:D250)</f>
        <v>0.59937651156613447</v>
      </c>
    </row>
    <row r="251" spans="1:8" x14ac:dyDescent="0.3">
      <c r="A251" s="21">
        <v>3</v>
      </c>
      <c r="B251" s="16">
        <f t="shared" si="36"/>
        <v>1.397479277586809E-4</v>
      </c>
      <c r="C251" s="16">
        <f t="shared" si="37"/>
        <v>0.57396162813337004</v>
      </c>
      <c r="D251" s="16">
        <f t="shared" si="38"/>
        <v>5.3155958704366388E-2</v>
      </c>
      <c r="E251" s="35">
        <f t="shared" si="39"/>
        <v>0.62725733476549517</v>
      </c>
    </row>
    <row r="252" spans="1:8" x14ac:dyDescent="0.3">
      <c r="A252" s="21">
        <v>4</v>
      </c>
      <c r="B252" s="16">
        <f t="shared" si="36"/>
        <v>2.0160980679949822E-4</v>
      </c>
      <c r="C252" s="16">
        <f t="shared" si="37"/>
        <v>0.56455169439108366</v>
      </c>
      <c r="D252" s="16">
        <f t="shared" si="38"/>
        <v>4.3727831306462274E-2</v>
      </c>
      <c r="E252" s="35">
        <f t="shared" si="39"/>
        <v>0.60848113550434546</v>
      </c>
    </row>
    <row r="253" spans="1:8" x14ac:dyDescent="0.3">
      <c r="A253" s="21">
        <v>5</v>
      </c>
      <c r="B253" s="16">
        <f t="shared" si="36"/>
        <v>3.0213929483162525E-4</v>
      </c>
      <c r="C253" s="16">
        <f t="shared" si="37"/>
        <v>0.5762357809037586</v>
      </c>
      <c r="D253" s="16">
        <f t="shared" si="38"/>
        <v>5.7915022846599086E-2</v>
      </c>
      <c r="E253" s="35">
        <f t="shared" si="39"/>
        <v>0.63445294304518929</v>
      </c>
    </row>
    <row r="254" spans="1:8" x14ac:dyDescent="0.3">
      <c r="A254" s="21">
        <v>6</v>
      </c>
      <c r="B254" s="16">
        <f t="shared" si="36"/>
        <v>8.528277686497469E-3</v>
      </c>
      <c r="C254" s="16">
        <f t="shared" si="37"/>
        <v>0.52966448253100162</v>
      </c>
      <c r="D254" s="16">
        <f t="shared" si="38"/>
        <v>0.16660725449737726</v>
      </c>
      <c r="E254" s="35">
        <f t="shared" si="39"/>
        <v>0.7048000147148763</v>
      </c>
    </row>
    <row r="255" spans="1:8" x14ac:dyDescent="0.3">
      <c r="A255" s="21">
        <v>7</v>
      </c>
      <c r="B255" s="16">
        <f t="shared" si="36"/>
        <v>1.9344421118661239E-4</v>
      </c>
      <c r="C255" s="16">
        <f t="shared" si="37"/>
        <v>0.50741199382952906</v>
      </c>
      <c r="D255" s="16">
        <f t="shared" si="38"/>
        <v>5.2591528126597925E-2</v>
      </c>
      <c r="E255" s="35">
        <f t="shared" si="39"/>
        <v>0.56019696616731363</v>
      </c>
    </row>
    <row r="256" spans="1:8" x14ac:dyDescent="0.3">
      <c r="A256" s="21">
        <v>8</v>
      </c>
      <c r="B256" s="16">
        <f t="shared" si="36"/>
        <v>1.931756198694445E-5</v>
      </c>
      <c r="C256" s="16">
        <f t="shared" si="37"/>
        <v>0.54453594600591915</v>
      </c>
      <c r="D256" s="16">
        <f t="shared" si="38"/>
        <v>1.9857678464125336E-2</v>
      </c>
      <c r="E256" s="35">
        <f t="shared" si="39"/>
        <v>0.56441294203203141</v>
      </c>
    </row>
    <row r="257" spans="1:5" x14ac:dyDescent="0.3">
      <c r="A257" s="21">
        <v>9</v>
      </c>
      <c r="B257" s="16">
        <f t="shared" si="36"/>
        <v>2.1390523744858033E-3</v>
      </c>
      <c r="C257" s="16">
        <f t="shared" si="37"/>
        <v>0.6296704990179447</v>
      </c>
      <c r="D257" s="16">
        <f t="shared" si="38"/>
        <v>0.12258429494062108</v>
      </c>
      <c r="E257" s="35">
        <f t="shared" si="39"/>
        <v>0.75439384633305151</v>
      </c>
    </row>
    <row r="258" spans="1:5" x14ac:dyDescent="0.3">
      <c r="A258" s="21">
        <v>10</v>
      </c>
      <c r="B258" s="16">
        <f t="shared" si="36"/>
        <v>5.4787625481407996E-5</v>
      </c>
      <c r="C258" s="16">
        <f t="shared" si="37"/>
        <v>0.61526606153124508</v>
      </c>
      <c r="D258" s="16">
        <f t="shared" si="38"/>
        <v>2.6172938273947496E-2</v>
      </c>
      <c r="E258" s="35">
        <f t="shared" si="39"/>
        <v>0.64149378743067398</v>
      </c>
    </row>
    <row r="259" spans="1:5" x14ac:dyDescent="0.3">
      <c r="A259" s="21">
        <v>11</v>
      </c>
      <c r="B259" s="16">
        <f t="shared" si="36"/>
        <v>0.14729602311163087</v>
      </c>
      <c r="C259" s="16">
        <f t="shared" si="37"/>
        <v>6.673233340825915E-4</v>
      </c>
      <c r="D259" s="16">
        <f t="shared" si="38"/>
        <v>1.453394598270701E-3</v>
      </c>
      <c r="E259" s="35">
        <f t="shared" si="39"/>
        <v>0.14941674104398417</v>
      </c>
    </row>
    <row r="260" spans="1:5" x14ac:dyDescent="0.3">
      <c r="A260" s="21">
        <v>12</v>
      </c>
      <c r="B260" s="16">
        <f t="shared" si="36"/>
        <v>0.84897624682019912</v>
      </c>
      <c r="C260" s="16">
        <f t="shared" si="37"/>
        <v>4.8498299987855251E-2</v>
      </c>
      <c r="D260" s="16">
        <f t="shared" si="38"/>
        <v>8.3410524346567594E-2</v>
      </c>
      <c r="E260" s="35">
        <f t="shared" si="39"/>
        <v>0.98088507115462198</v>
      </c>
    </row>
    <row r="261" spans="1:5" x14ac:dyDescent="0.3">
      <c r="A261" s="21">
        <v>13</v>
      </c>
      <c r="B261" s="16">
        <f t="shared" si="36"/>
        <v>0.57388194171066254</v>
      </c>
      <c r="C261" s="16">
        <f t="shared" si="37"/>
        <v>1.6067025194181524E-2</v>
      </c>
      <c r="D261" s="16">
        <f t="shared" si="38"/>
        <v>2.6130204794558978E-2</v>
      </c>
      <c r="E261" s="35">
        <f t="shared" si="39"/>
        <v>0.61607917169940307</v>
      </c>
    </row>
    <row r="262" spans="1:5" x14ac:dyDescent="0.3">
      <c r="A262" s="21">
        <v>14</v>
      </c>
      <c r="B262" s="16">
        <f t="shared" si="36"/>
        <v>0.34295900096907306</v>
      </c>
      <c r="C262" s="16">
        <f t="shared" si="37"/>
        <v>6.3483517873795404E-3</v>
      </c>
      <c r="D262" s="16">
        <f t="shared" si="38"/>
        <v>6.3686735846841501E-3</v>
      </c>
      <c r="E262" s="35">
        <f t="shared" si="39"/>
        <v>0.35567602634113671</v>
      </c>
    </row>
    <row r="263" spans="1:5" x14ac:dyDescent="0.3">
      <c r="A263" s="21">
        <v>15</v>
      </c>
      <c r="B263" s="16">
        <f t="shared" si="36"/>
        <v>0.76609377267359902</v>
      </c>
      <c r="C263" s="16">
        <f t="shared" si="37"/>
        <v>3.6394620473712877E-2</v>
      </c>
      <c r="D263" s="16">
        <f t="shared" si="38"/>
        <v>5.3619145626516186E-2</v>
      </c>
      <c r="E263" s="35">
        <f t="shared" si="39"/>
        <v>0.85610753877382806</v>
      </c>
    </row>
    <row r="264" spans="1:5" x14ac:dyDescent="0.3">
      <c r="A264" s="21">
        <v>16</v>
      </c>
      <c r="B264" s="16">
        <f t="shared" si="36"/>
        <v>0.90392720728474374</v>
      </c>
      <c r="C264" s="16">
        <f t="shared" si="37"/>
        <v>9.3588775242699845E-2</v>
      </c>
      <c r="D264" s="16">
        <f t="shared" si="38"/>
        <v>0.14840051358679307</v>
      </c>
      <c r="E264" s="35">
        <f t="shared" si="39"/>
        <v>1.1459164961142365</v>
      </c>
    </row>
    <row r="265" spans="1:5" x14ac:dyDescent="0.3">
      <c r="A265" s="21">
        <v>17</v>
      </c>
      <c r="B265" s="16">
        <f t="shared" si="36"/>
        <v>0.99106667659175707</v>
      </c>
      <c r="C265" s="16">
        <f t="shared" si="37"/>
        <v>0.14598338708961428</v>
      </c>
      <c r="D265" s="16">
        <f t="shared" si="38"/>
        <v>0.22403216662608741</v>
      </c>
      <c r="E265" s="35">
        <f t="shared" si="39"/>
        <v>1.3610822303074588</v>
      </c>
    </row>
    <row r="266" spans="1:5" x14ac:dyDescent="0.3">
      <c r="A266" s="21">
        <v>18</v>
      </c>
      <c r="B266" s="16">
        <f t="shared" si="36"/>
        <v>0.92615065202476499</v>
      </c>
      <c r="C266" s="16">
        <f t="shared" si="37"/>
        <v>7.5882465664905766E-2</v>
      </c>
      <c r="D266" s="16">
        <f t="shared" si="38"/>
        <v>0.11807088021125277</v>
      </c>
      <c r="E266" s="35">
        <f t="shared" si="39"/>
        <v>1.1201039979009235</v>
      </c>
    </row>
    <row r="267" spans="1:5" x14ac:dyDescent="0.3">
      <c r="A267" s="21">
        <v>19</v>
      </c>
      <c r="B267" s="16">
        <f t="shared" si="36"/>
        <v>0.34756138262099795</v>
      </c>
      <c r="C267" s="16">
        <f t="shared" si="37"/>
        <v>3.5281258092421785E-3</v>
      </c>
      <c r="D267" s="16">
        <f t="shared" si="38"/>
        <v>7.8392424231038434E-3</v>
      </c>
      <c r="E267" s="35">
        <f t="shared" si="39"/>
        <v>0.35892875085334397</v>
      </c>
    </row>
    <row r="268" spans="1:5" x14ac:dyDescent="0.3">
      <c r="A268" s="21">
        <v>20</v>
      </c>
      <c r="B268" s="16">
        <f t="shared" si="36"/>
        <v>0.32501699414093282</v>
      </c>
      <c r="C268" s="16">
        <f t="shared" si="37"/>
        <v>0.37426559703784251</v>
      </c>
      <c r="D268" s="16">
        <f t="shared" si="38"/>
        <v>0.48223075213998079</v>
      </c>
      <c r="E268" s="35">
        <f t="shared" si="39"/>
        <v>1.1815133433187561</v>
      </c>
    </row>
    <row r="269" spans="1:5" x14ac:dyDescent="0.3">
      <c r="A269" s="21">
        <v>21</v>
      </c>
      <c r="B269" s="16">
        <f t="shared" si="36"/>
        <v>0.88657794361319719</v>
      </c>
      <c r="C269" s="16">
        <f t="shared" si="37"/>
        <v>8.0119868588802531E-2</v>
      </c>
      <c r="D269" s="16">
        <f t="shared" si="38"/>
        <v>0.12970766349274457</v>
      </c>
      <c r="E269" s="35">
        <f t="shared" si="39"/>
        <v>1.0964054756947443</v>
      </c>
    </row>
    <row r="270" spans="1:5" x14ac:dyDescent="0.3">
      <c r="A270" s="21">
        <v>22</v>
      </c>
      <c r="B270" s="16">
        <f t="shared" si="36"/>
        <v>0.40233890018772278</v>
      </c>
      <c r="C270" s="16">
        <f t="shared" si="37"/>
        <v>1.2535218563508508E-2</v>
      </c>
      <c r="D270" s="16">
        <f t="shared" si="38"/>
        <v>9.3283854539219484E-3</v>
      </c>
      <c r="E270" s="35">
        <f t="shared" si="39"/>
        <v>0.42420250420515326</v>
      </c>
    </row>
    <row r="271" spans="1:5" x14ac:dyDescent="0.3">
      <c r="A271" s="21">
        <v>23</v>
      </c>
      <c r="B271" s="16">
        <f t="shared" si="36"/>
        <v>1.0486227544623736</v>
      </c>
      <c r="C271" s="16">
        <f t="shared" si="37"/>
        <v>7.1155618991420394E-2</v>
      </c>
      <c r="D271" s="16">
        <f t="shared" si="38"/>
        <v>5.374017603841176E-2</v>
      </c>
      <c r="E271" s="35">
        <f t="shared" si="39"/>
        <v>1.1735185494922058</v>
      </c>
    </row>
    <row r="272" spans="1:5" x14ac:dyDescent="0.3">
      <c r="A272" s="21">
        <v>24</v>
      </c>
      <c r="B272" s="16">
        <f t="shared" si="36"/>
        <v>1.6575110898819674</v>
      </c>
      <c r="C272" s="16">
        <f t="shared" si="37"/>
        <v>0.15056600861734895</v>
      </c>
      <c r="D272" s="16">
        <f t="shared" si="38"/>
        <v>0.12531928995759414</v>
      </c>
      <c r="E272" s="35">
        <f t="shared" si="39"/>
        <v>1.9333963884569105</v>
      </c>
    </row>
    <row r="273" spans="1:8" x14ac:dyDescent="0.3">
      <c r="A273" s="21">
        <v>25</v>
      </c>
      <c r="B273" s="16">
        <f t="shared" si="36"/>
        <v>3.0185431420955884</v>
      </c>
      <c r="C273" s="16">
        <f t="shared" si="37"/>
        <v>0.46637700986408054</v>
      </c>
      <c r="D273" s="16">
        <f t="shared" si="38"/>
        <v>0.41784704774020442</v>
      </c>
      <c r="E273" s="35">
        <f t="shared" si="39"/>
        <v>3.9027671996998734</v>
      </c>
    </row>
    <row r="274" spans="1:8" x14ac:dyDescent="0.3">
      <c r="A274" s="21">
        <v>26</v>
      </c>
      <c r="B274" s="16">
        <f t="shared" si="36"/>
        <v>0.47786955820673049</v>
      </c>
      <c r="C274" s="16">
        <f t="shared" si="37"/>
        <v>1.6202059224629743E-2</v>
      </c>
      <c r="D274" s="16">
        <f t="shared" si="38"/>
        <v>1.280648058771201E-2</v>
      </c>
      <c r="E274" s="35">
        <f t="shared" si="39"/>
        <v>0.50687809801907224</v>
      </c>
    </row>
    <row r="275" spans="1:8" x14ac:dyDescent="0.3">
      <c r="A275" s="21">
        <v>27</v>
      </c>
      <c r="B275" s="16">
        <f t="shared" si="36"/>
        <v>5.0253212462936667E-2</v>
      </c>
      <c r="C275" s="16">
        <f t="shared" si="37"/>
        <v>1.2675244213584068E-4</v>
      </c>
      <c r="D275" s="16">
        <f t="shared" si="38"/>
        <v>1.4465648418960207E-4</v>
      </c>
      <c r="E275" s="35">
        <f t="shared" si="39"/>
        <v>5.0524621389262114E-2</v>
      </c>
    </row>
    <row r="276" spans="1:8" x14ac:dyDescent="0.3">
      <c r="A276" s="21">
        <v>28</v>
      </c>
      <c r="B276" s="16">
        <f t="shared" si="36"/>
        <v>1.2625882588741304</v>
      </c>
      <c r="C276" s="16">
        <f t="shared" si="37"/>
        <v>8.4476075429257516E-2</v>
      </c>
      <c r="D276" s="16">
        <f t="shared" si="38"/>
        <v>7.8841747777530738E-2</v>
      </c>
      <c r="E276" s="35">
        <f t="shared" si="39"/>
        <v>1.4259060820809186</v>
      </c>
    </row>
    <row r="277" spans="1:8" x14ac:dyDescent="0.3">
      <c r="A277" s="21">
        <v>29</v>
      </c>
      <c r="B277" s="16">
        <f t="shared" si="36"/>
        <v>0.32352663234125983</v>
      </c>
      <c r="C277" s="16">
        <f t="shared" si="37"/>
        <v>4.2707962964773655E-3</v>
      </c>
      <c r="D277" s="16">
        <f t="shared" si="38"/>
        <v>7.1094186090948806E-3</v>
      </c>
      <c r="E277" s="35">
        <f t="shared" si="39"/>
        <v>0.33490684724683206</v>
      </c>
    </row>
    <row r="278" spans="1:8" x14ac:dyDescent="0.3">
      <c r="A278" s="21">
        <v>30</v>
      </c>
      <c r="B278" s="16">
        <f t="shared" si="36"/>
        <v>1.1513258091509477</v>
      </c>
      <c r="C278" s="16">
        <f t="shared" si="37"/>
        <v>7.8034235511183048E-2</v>
      </c>
      <c r="D278" s="16">
        <f t="shared" si="38"/>
        <v>6.2234351815498884E-2</v>
      </c>
      <c r="E278" s="35">
        <f t="shared" si="39"/>
        <v>1.2915943964776295</v>
      </c>
    </row>
    <row r="279" spans="1:8" x14ac:dyDescent="0.3">
      <c r="A279" s="65" t="s">
        <v>24</v>
      </c>
      <c r="B279" s="65"/>
      <c r="C279" s="65"/>
      <c r="D279" s="65"/>
      <c r="E279" s="35">
        <f>SUM(E249:E278)</f>
        <v>26.578112509823249</v>
      </c>
    </row>
    <row r="281" spans="1:8" x14ac:dyDescent="0.3">
      <c r="B281" t="s">
        <v>56</v>
      </c>
      <c r="C281" t="s">
        <v>57</v>
      </c>
      <c r="D281" t="s">
        <v>58</v>
      </c>
    </row>
    <row r="282" spans="1:8" ht="15.6" x14ac:dyDescent="0.3">
      <c r="A282" s="21" t="s">
        <v>12</v>
      </c>
      <c r="B282" s="25" t="s">
        <v>42</v>
      </c>
      <c r="C282" s="29" t="s">
        <v>42</v>
      </c>
      <c r="D282" s="33" t="s">
        <v>42</v>
      </c>
      <c r="E282" s="36" t="s">
        <v>24</v>
      </c>
      <c r="F282" s="19" t="s">
        <v>59</v>
      </c>
      <c r="G282" s="19" t="s">
        <v>60</v>
      </c>
      <c r="H282" s="19" t="s">
        <v>61</v>
      </c>
    </row>
    <row r="283" spans="1:8" x14ac:dyDescent="0.3">
      <c r="A283" s="21">
        <v>1</v>
      </c>
      <c r="B283" s="24">
        <f t="shared" ref="B283:B312" si="40">F150</f>
        <v>17.674919637612675</v>
      </c>
      <c r="C283" s="24">
        <f t="shared" ref="C283:C312" si="41">F183</f>
        <v>2.3972682853987037</v>
      </c>
      <c r="D283" s="24">
        <f t="shared" ref="D283:D312" si="42">F216</f>
        <v>0.18789429928973395</v>
      </c>
      <c r="E283" s="24">
        <f>SUM(B283:D283)</f>
        <v>20.260082222301111</v>
      </c>
      <c r="F283" s="37">
        <f>B283/E283</f>
        <v>0.87240117999902089</v>
      </c>
      <c r="G283" s="37">
        <f>C283/E283</f>
        <v>0.11832470663716908</v>
      </c>
      <c r="H283" s="37">
        <f>D283/E283</f>
        <v>9.2741133638100885E-3</v>
      </c>
    </row>
    <row r="284" spans="1:8" x14ac:dyDescent="0.3">
      <c r="A284" s="21">
        <v>2</v>
      </c>
      <c r="B284" s="24">
        <f t="shared" si="40"/>
        <v>17.862502476037278</v>
      </c>
      <c r="C284" s="24">
        <f t="shared" si="41"/>
        <v>2.3674996699171955</v>
      </c>
      <c r="D284" s="24">
        <f t="shared" si="42"/>
        <v>0.14862085622122539</v>
      </c>
      <c r="E284" s="24">
        <f t="shared" ref="E284:E312" si="43">SUM(B284:D284)</f>
        <v>20.378623002175697</v>
      </c>
      <c r="F284" s="37">
        <f t="shared" ref="F284:F312" si="44">B284/E284</f>
        <v>0.87653137673385539</v>
      </c>
      <c r="G284" s="37">
        <f t="shared" ref="G284:G312" si="45">C284/E284</f>
        <v>0.11617564492284059</v>
      </c>
      <c r="H284" s="37">
        <f t="shared" ref="H284:H312" si="46">D284/E284</f>
        <v>7.2929783433040634E-3</v>
      </c>
    </row>
    <row r="285" spans="1:8" x14ac:dyDescent="0.3">
      <c r="A285" s="21">
        <v>3</v>
      </c>
      <c r="B285" s="24">
        <f t="shared" si="40"/>
        <v>19.291202348099894</v>
      </c>
      <c r="C285" s="24">
        <f t="shared" si="41"/>
        <v>2.4190583651651933</v>
      </c>
      <c r="D285" s="24">
        <f t="shared" si="42"/>
        <v>0.20420050105665336</v>
      </c>
      <c r="E285" s="24">
        <f t="shared" si="43"/>
        <v>21.91446121432174</v>
      </c>
      <c r="F285" s="37">
        <f t="shared" si="44"/>
        <v>0.88029553450725628</v>
      </c>
      <c r="G285" s="37">
        <f t="shared" si="45"/>
        <v>0.11038639469649694</v>
      </c>
      <c r="H285" s="37">
        <f t="shared" si="46"/>
        <v>9.3180707962467434E-3</v>
      </c>
    </row>
    <row r="286" spans="1:8" x14ac:dyDescent="0.3">
      <c r="A286" s="21">
        <v>4</v>
      </c>
      <c r="B286" s="24">
        <f t="shared" si="40"/>
        <v>18.100039841512874</v>
      </c>
      <c r="C286" s="24">
        <f t="shared" si="41"/>
        <v>2.3888265844052352</v>
      </c>
      <c r="D286" s="24">
        <f t="shared" si="42"/>
        <v>0.16777399560360551</v>
      </c>
      <c r="E286" s="24">
        <f t="shared" si="43"/>
        <v>20.656640421521718</v>
      </c>
      <c r="F286" s="37">
        <f t="shared" si="44"/>
        <v>0.87623347612009672</v>
      </c>
      <c r="G286" s="37">
        <f t="shared" si="45"/>
        <v>0.11564448698619777</v>
      </c>
      <c r="H286" s="37">
        <f t="shared" si="46"/>
        <v>8.1220368937053918E-3</v>
      </c>
    </row>
    <row r="287" spans="1:8" x14ac:dyDescent="0.3">
      <c r="A287" s="21">
        <v>5</v>
      </c>
      <c r="B287" s="24">
        <f t="shared" si="40"/>
        <v>18.055193669416486</v>
      </c>
      <c r="C287" s="24">
        <f t="shared" si="41"/>
        <v>2.4317759144024227</v>
      </c>
      <c r="D287" s="24">
        <f t="shared" si="42"/>
        <v>0.22343224689172361</v>
      </c>
      <c r="E287" s="24">
        <f t="shared" si="43"/>
        <v>20.71040183071063</v>
      </c>
      <c r="F287" s="37">
        <f t="shared" si="44"/>
        <v>0.87179349860045485</v>
      </c>
      <c r="G287" s="37">
        <f t="shared" si="45"/>
        <v>0.11741809426393837</v>
      </c>
      <c r="H287" s="37">
        <f t="shared" si="46"/>
        <v>1.0788407135606845E-2</v>
      </c>
    </row>
    <row r="288" spans="1:8" x14ac:dyDescent="0.3">
      <c r="A288" s="21">
        <v>6</v>
      </c>
      <c r="B288" s="24">
        <f t="shared" si="40"/>
        <v>14.984611170002699</v>
      </c>
      <c r="C288" s="24">
        <f t="shared" si="41"/>
        <v>2.3269027881382183</v>
      </c>
      <c r="D288" s="24">
        <f t="shared" si="42"/>
        <v>0.66899185176495468</v>
      </c>
      <c r="E288" s="24">
        <f t="shared" si="43"/>
        <v>17.980505809905871</v>
      </c>
      <c r="F288" s="37">
        <f t="shared" si="44"/>
        <v>0.8333809587129265</v>
      </c>
      <c r="G288" s="37">
        <f t="shared" si="45"/>
        <v>0.12941253225792315</v>
      </c>
      <c r="H288" s="37">
        <f t="shared" si="46"/>
        <v>3.7206509029150438E-2</v>
      </c>
    </row>
    <row r="289" spans="1:8" x14ac:dyDescent="0.3">
      <c r="A289" s="21">
        <v>7</v>
      </c>
      <c r="B289" s="24">
        <f t="shared" si="40"/>
        <v>18.741892946180858</v>
      </c>
      <c r="C289" s="24">
        <f t="shared" si="41"/>
        <v>2.1418507385613332</v>
      </c>
      <c r="D289" s="24">
        <f t="shared" si="42"/>
        <v>0.20214982887478816</v>
      </c>
      <c r="E289" s="24">
        <f t="shared" si="43"/>
        <v>21.08589351361698</v>
      </c>
      <c r="F289" s="37">
        <f t="shared" si="44"/>
        <v>0.88883560632977687</v>
      </c>
      <c r="G289" s="37">
        <f t="shared" si="45"/>
        <v>0.10157742365426228</v>
      </c>
      <c r="H289" s="37">
        <f t="shared" si="46"/>
        <v>9.5869700159607937E-3</v>
      </c>
    </row>
    <row r="290" spans="1:8" x14ac:dyDescent="0.3">
      <c r="A290" s="21">
        <v>8</v>
      </c>
      <c r="B290" s="24">
        <f t="shared" si="40"/>
        <v>17.091908939480639</v>
      </c>
      <c r="C290" s="24">
        <f t="shared" si="41"/>
        <v>2.2895799418793059</v>
      </c>
      <c r="D290" s="24">
        <f t="shared" si="42"/>
        <v>7.5971543468134978E-2</v>
      </c>
      <c r="E290" s="24">
        <f t="shared" si="43"/>
        <v>19.457460424828081</v>
      </c>
      <c r="F290" s="37">
        <f t="shared" si="44"/>
        <v>0.87842444832476929</v>
      </c>
      <c r="G290" s="37">
        <f t="shared" si="45"/>
        <v>0.11767105736767987</v>
      </c>
      <c r="H290" s="37">
        <f t="shared" si="46"/>
        <v>3.9044943075507363E-3</v>
      </c>
    </row>
    <row r="291" spans="1:8" x14ac:dyDescent="0.3">
      <c r="A291" s="21">
        <v>9</v>
      </c>
      <c r="B291" s="24">
        <f t="shared" si="40"/>
        <v>19.518473870613761</v>
      </c>
      <c r="C291" s="24">
        <f t="shared" si="41"/>
        <v>2.7010802090881207</v>
      </c>
      <c r="D291" s="24">
        <f t="shared" si="42"/>
        <v>0.47743973285475449</v>
      </c>
      <c r="E291" s="24">
        <f t="shared" si="43"/>
        <v>22.696993812556638</v>
      </c>
      <c r="F291" s="37">
        <f t="shared" si="44"/>
        <v>0.85995854921613335</v>
      </c>
      <c r="G291" s="37">
        <f t="shared" si="45"/>
        <v>0.11900607769447444</v>
      </c>
      <c r="H291" s="37">
        <f t="shared" si="46"/>
        <v>2.103537308939217E-2</v>
      </c>
    </row>
    <row r="292" spans="1:8" x14ac:dyDescent="0.3">
      <c r="A292" s="21">
        <v>10</v>
      </c>
      <c r="B292" s="24">
        <f t="shared" si="40"/>
        <v>17.470915214331022</v>
      </c>
      <c r="C292" s="24">
        <f t="shared" si="41"/>
        <v>2.5937805863262091</v>
      </c>
      <c r="D292" s="24">
        <f t="shared" si="42"/>
        <v>0.10015893053432134</v>
      </c>
      <c r="E292" s="24">
        <f t="shared" si="43"/>
        <v>20.16485473119155</v>
      </c>
      <c r="F292" s="37">
        <f t="shared" si="44"/>
        <v>0.86640421898534836</v>
      </c>
      <c r="G292" s="37">
        <f t="shared" si="45"/>
        <v>0.12862877620011207</v>
      </c>
      <c r="H292" s="37">
        <f t="shared" si="46"/>
        <v>4.9670048145396637E-3</v>
      </c>
    </row>
    <row r="293" spans="1:8" x14ac:dyDescent="0.3">
      <c r="A293" s="21">
        <v>11</v>
      </c>
      <c r="B293" s="24">
        <f t="shared" si="40"/>
        <v>0.15242969516820593</v>
      </c>
      <c r="C293" s="24">
        <f t="shared" si="41"/>
        <v>13.286445509989615</v>
      </c>
      <c r="D293" s="24">
        <f t="shared" si="42"/>
        <v>14.839005652725621</v>
      </c>
      <c r="E293" s="24">
        <f t="shared" si="43"/>
        <v>28.277880857883442</v>
      </c>
      <c r="F293" s="37">
        <f t="shared" si="44"/>
        <v>5.3904214369624821E-3</v>
      </c>
      <c r="G293" s="37">
        <f t="shared" si="45"/>
        <v>0.46985294183689003</v>
      </c>
      <c r="H293" s="37">
        <f t="shared" si="46"/>
        <v>0.52475663672614747</v>
      </c>
    </row>
    <row r="294" spans="1:8" x14ac:dyDescent="0.3">
      <c r="A294" s="21">
        <v>12</v>
      </c>
      <c r="B294" s="24">
        <f t="shared" si="40"/>
        <v>1.2292834405079982</v>
      </c>
      <c r="C294" s="24">
        <f t="shared" si="41"/>
        <v>8.378271190539758</v>
      </c>
      <c r="D294" s="24">
        <f t="shared" si="42"/>
        <v>9.6693837524865209</v>
      </c>
      <c r="E294" s="24">
        <f t="shared" si="43"/>
        <v>19.276938383534279</v>
      </c>
      <c r="F294" s="37">
        <f t="shared" si="44"/>
        <v>6.3769641010940376E-2</v>
      </c>
      <c r="G294" s="37">
        <f t="shared" si="45"/>
        <v>0.43462665200487433</v>
      </c>
      <c r="H294" s="37">
        <f t="shared" si="46"/>
        <v>0.50160370698418522</v>
      </c>
    </row>
    <row r="295" spans="1:8" x14ac:dyDescent="0.3">
      <c r="A295" s="21">
        <v>13</v>
      </c>
      <c r="B295" s="24">
        <f t="shared" si="40"/>
        <v>0.69430577108113145</v>
      </c>
      <c r="C295" s="24">
        <f t="shared" si="41"/>
        <v>9.2404900069219291</v>
      </c>
      <c r="D295" s="24">
        <f t="shared" si="42"/>
        <v>10.816377488786806</v>
      </c>
      <c r="E295" s="24">
        <f t="shared" si="43"/>
        <v>20.751173266789866</v>
      </c>
      <c r="F295" s="37">
        <f t="shared" si="44"/>
        <v>3.3458627237829337E-2</v>
      </c>
      <c r="G295" s="37">
        <f t="shared" si="45"/>
        <v>0.44529964104296643</v>
      </c>
      <c r="H295" s="37">
        <f t="shared" si="46"/>
        <v>0.52124173171920418</v>
      </c>
    </row>
    <row r="296" spans="1:8" x14ac:dyDescent="0.3">
      <c r="A296" s="21">
        <v>14</v>
      </c>
      <c r="B296" s="24">
        <f t="shared" si="40"/>
        <v>0.37534786051448643</v>
      </c>
      <c r="C296" s="24">
        <f t="shared" si="41"/>
        <v>12.442152885988186</v>
      </c>
      <c r="D296" s="24">
        <f t="shared" si="42"/>
        <v>13.739081610942737</v>
      </c>
      <c r="E296" s="24">
        <f t="shared" si="43"/>
        <v>26.556582357445407</v>
      </c>
      <c r="F296" s="37">
        <f t="shared" si="44"/>
        <v>1.4133891758449629E-2</v>
      </c>
      <c r="G296" s="37">
        <f t="shared" si="45"/>
        <v>0.46851483818662015</v>
      </c>
      <c r="H296" s="37">
        <f t="shared" si="46"/>
        <v>0.51735127005493031</v>
      </c>
    </row>
    <row r="297" spans="1:8" x14ac:dyDescent="0.3">
      <c r="A297" s="21">
        <v>15</v>
      </c>
      <c r="B297" s="24">
        <f t="shared" si="40"/>
        <v>1.0080980562261119</v>
      </c>
      <c r="C297" s="24">
        <f t="shared" si="41"/>
        <v>10.447894674046001</v>
      </c>
      <c r="D297" s="24">
        <f t="shared" si="42"/>
        <v>11.186129621589156</v>
      </c>
      <c r="E297" s="24">
        <f t="shared" si="43"/>
        <v>22.642122351861268</v>
      </c>
      <c r="F297" s="37">
        <f t="shared" si="44"/>
        <v>4.4523125551578092E-2</v>
      </c>
      <c r="G297" s="37">
        <f t="shared" si="45"/>
        <v>0.46143619010994102</v>
      </c>
      <c r="H297" s="37">
        <f t="shared" si="46"/>
        <v>0.49404068433848092</v>
      </c>
    </row>
    <row r="298" spans="1:8" x14ac:dyDescent="0.3">
      <c r="A298" s="21">
        <v>16</v>
      </c>
      <c r="B298" s="24">
        <f t="shared" si="40"/>
        <v>1.6544717042177648</v>
      </c>
      <c r="C298" s="24">
        <f t="shared" si="41"/>
        <v>6.6170783887937095</v>
      </c>
      <c r="D298" s="24">
        <f t="shared" si="42"/>
        <v>7.3684065036974271</v>
      </c>
      <c r="E298" s="24">
        <f t="shared" si="43"/>
        <v>15.639956596708901</v>
      </c>
      <c r="F298" s="37">
        <f t="shared" si="44"/>
        <v>0.10578492938822563</v>
      </c>
      <c r="G298" s="37">
        <f t="shared" si="45"/>
        <v>0.42308802763468883</v>
      </c>
      <c r="H298" s="37">
        <f t="shared" si="46"/>
        <v>0.47112704297708557</v>
      </c>
    </row>
    <row r="299" spans="1:8" x14ac:dyDescent="0.3">
      <c r="A299" s="21">
        <v>17</v>
      </c>
      <c r="B299" s="24">
        <f t="shared" si="40"/>
        <v>2.1774987800339733</v>
      </c>
      <c r="C299" s="24">
        <f t="shared" si="41"/>
        <v>6.5151718491903239</v>
      </c>
      <c r="D299" s="24">
        <f t="shared" si="42"/>
        <v>7.2595773395544496</v>
      </c>
      <c r="E299" s="24">
        <f t="shared" si="43"/>
        <v>15.952247968778746</v>
      </c>
      <c r="F299" s="37">
        <f t="shared" si="44"/>
        <v>0.13650106143633847</v>
      </c>
      <c r="G299" s="37">
        <f t="shared" si="45"/>
        <v>0.40841716239251169</v>
      </c>
      <c r="H299" s="37">
        <f t="shared" si="46"/>
        <v>0.45508177617114987</v>
      </c>
    </row>
    <row r="300" spans="1:8" x14ac:dyDescent="0.3">
      <c r="A300" s="21">
        <v>18</v>
      </c>
      <c r="B300" s="24">
        <f t="shared" si="40"/>
        <v>1.4814560929627638</v>
      </c>
      <c r="C300" s="24">
        <f t="shared" si="41"/>
        <v>8.4938224538776588</v>
      </c>
      <c r="D300" s="24">
        <f t="shared" si="42"/>
        <v>8.9576041649731994</v>
      </c>
      <c r="E300" s="24">
        <f t="shared" si="43"/>
        <v>18.932882711813622</v>
      </c>
      <c r="F300" s="37">
        <f t="shared" si="44"/>
        <v>7.8247782734024648E-2</v>
      </c>
      <c r="G300" s="37">
        <f t="shared" si="45"/>
        <v>0.44862806066916244</v>
      </c>
      <c r="H300" s="37">
        <f t="shared" si="46"/>
        <v>0.47312415659681289</v>
      </c>
    </row>
    <row r="301" spans="1:8" x14ac:dyDescent="0.3">
      <c r="A301" s="21">
        <v>19</v>
      </c>
      <c r="B301" s="24">
        <f t="shared" si="40"/>
        <v>0.38117672061763258</v>
      </c>
      <c r="C301" s="24">
        <f t="shared" si="41"/>
        <v>10.161956309770405</v>
      </c>
      <c r="D301" s="24">
        <f t="shared" si="42"/>
        <v>11.181027054962106</v>
      </c>
      <c r="E301" s="24">
        <f t="shared" si="43"/>
        <v>21.724160085350142</v>
      </c>
      <c r="F301" s="37">
        <f t="shared" si="44"/>
        <v>1.7546212103025427E-2</v>
      </c>
      <c r="G301" s="37">
        <f t="shared" si="45"/>
        <v>0.46777211500219057</v>
      </c>
      <c r="H301" s="37">
        <f t="shared" si="46"/>
        <v>0.51468167289478406</v>
      </c>
    </row>
    <row r="302" spans="1:8" x14ac:dyDescent="0.3">
      <c r="A302" s="21">
        <v>20</v>
      </c>
      <c r="B302" s="24">
        <f t="shared" si="40"/>
        <v>6.3678433208539413</v>
      </c>
      <c r="C302" s="24">
        <f t="shared" si="41"/>
        <v>2.7373278390622864</v>
      </c>
      <c r="D302" s="24">
        <f t="shared" si="42"/>
        <v>2.9499794127895709</v>
      </c>
      <c r="E302" s="24">
        <f t="shared" si="43"/>
        <v>12.055150572705799</v>
      </c>
      <c r="F302" s="37">
        <f t="shared" si="44"/>
        <v>0.52822594644910092</v>
      </c>
      <c r="G302" s="37">
        <f t="shared" si="45"/>
        <v>0.22706707996330638</v>
      </c>
      <c r="H302" s="37">
        <f t="shared" si="46"/>
        <v>0.24470697358759269</v>
      </c>
    </row>
    <row r="303" spans="1:8" x14ac:dyDescent="0.3">
      <c r="A303" s="21">
        <v>21</v>
      </c>
      <c r="B303" s="24">
        <f t="shared" si="40"/>
        <v>1.5266312116735186</v>
      </c>
      <c r="C303" s="24">
        <f t="shared" si="41"/>
        <v>6.902744492148714</v>
      </c>
      <c r="D303" s="24">
        <f t="shared" si="42"/>
        <v>7.651390079199369</v>
      </c>
      <c r="E303" s="24">
        <f t="shared" si="43"/>
        <v>16.080765783021601</v>
      </c>
      <c r="F303" s="37">
        <f t="shared" si="44"/>
        <v>9.4935230838656126E-2</v>
      </c>
      <c r="G303" s="37">
        <f t="shared" si="45"/>
        <v>0.42925471244887925</v>
      </c>
      <c r="H303" s="37">
        <f t="shared" si="46"/>
        <v>0.47581005671246468</v>
      </c>
    </row>
    <row r="304" spans="1:8" x14ac:dyDescent="0.3">
      <c r="A304" s="21">
        <v>22</v>
      </c>
      <c r="B304" s="24">
        <f t="shared" si="40"/>
        <v>0.44341639933870242</v>
      </c>
      <c r="C304" s="24">
        <f t="shared" si="41"/>
        <v>18.049838715936847</v>
      </c>
      <c r="D304" s="24">
        <f t="shared" si="42"/>
        <v>20.968910763398387</v>
      </c>
      <c r="E304" s="24">
        <f t="shared" si="43"/>
        <v>39.462165878673936</v>
      </c>
      <c r="F304" s="37">
        <f t="shared" si="44"/>
        <v>1.1236494233539588E-2</v>
      </c>
      <c r="G304" s="37">
        <f t="shared" si="45"/>
        <v>0.45739604793692545</v>
      </c>
      <c r="H304" s="37">
        <f t="shared" si="46"/>
        <v>0.53136745782953498</v>
      </c>
    </row>
    <row r="305" spans="1:8" x14ac:dyDescent="0.3">
      <c r="A305" s="21">
        <v>23</v>
      </c>
      <c r="B305" s="24">
        <f t="shared" si="40"/>
        <v>1.3055755654440175</v>
      </c>
      <c r="C305" s="24">
        <f t="shared" si="41"/>
        <v>22.371943915880241</v>
      </c>
      <c r="D305" s="24">
        <f t="shared" si="42"/>
        <v>23.923201187522654</v>
      </c>
      <c r="E305" s="24">
        <f t="shared" si="43"/>
        <v>47.600720668846911</v>
      </c>
      <c r="F305" s="37">
        <f t="shared" si="44"/>
        <v>2.7427642840257949E-2</v>
      </c>
      <c r="G305" s="37">
        <f t="shared" si="45"/>
        <v>0.4699917060399032</v>
      </c>
      <c r="H305" s="37">
        <f t="shared" si="46"/>
        <v>0.50258065111983885</v>
      </c>
    </row>
    <row r="306" spans="1:8" x14ac:dyDescent="0.3">
      <c r="A306" s="21">
        <v>24</v>
      </c>
      <c r="B306" s="24">
        <f t="shared" si="40"/>
        <v>2.2535778184465469</v>
      </c>
      <c r="C306" s="24">
        <f t="shared" si="41"/>
        <v>26.068304088126229</v>
      </c>
      <c r="D306" s="24">
        <f t="shared" si="42"/>
        <v>28.434924002278898</v>
      </c>
      <c r="E306" s="24">
        <f t="shared" si="43"/>
        <v>56.756805908851675</v>
      </c>
      <c r="F306" s="37">
        <f t="shared" si="44"/>
        <v>3.9705860510643773E-2</v>
      </c>
      <c r="G306" s="37">
        <f t="shared" si="45"/>
        <v>0.45929829331817051</v>
      </c>
      <c r="H306" s="37">
        <f t="shared" si="46"/>
        <v>0.50099584617118575</v>
      </c>
    </row>
    <row r="307" spans="1:8" x14ac:dyDescent="0.3">
      <c r="A307" s="21">
        <v>25</v>
      </c>
      <c r="B307" s="24">
        <f t="shared" si="40"/>
        <v>5.1122510591607</v>
      </c>
      <c r="C307" s="24">
        <f t="shared" si="41"/>
        <v>31.696531559996831</v>
      </c>
      <c r="D307" s="24">
        <f t="shared" si="42"/>
        <v>34.351336821767177</v>
      </c>
      <c r="E307" s="24">
        <f t="shared" si="43"/>
        <v>71.160119440924717</v>
      </c>
      <c r="F307" s="37">
        <f t="shared" si="44"/>
        <v>7.1841518807521931E-2</v>
      </c>
      <c r="G307" s="37">
        <f t="shared" si="45"/>
        <v>0.44542549687975819</v>
      </c>
      <c r="H307" s="37">
        <f t="shared" si="46"/>
        <v>0.48273298431271977</v>
      </c>
    </row>
    <row r="308" spans="1:8" x14ac:dyDescent="0.3">
      <c r="A308" s="21">
        <v>26</v>
      </c>
      <c r="B308" s="24">
        <f t="shared" si="40"/>
        <v>0.53441831333040601</v>
      </c>
      <c r="C308" s="24">
        <f t="shared" si="41"/>
        <v>18.140840629928551</v>
      </c>
      <c r="D308" s="24">
        <f t="shared" si="42"/>
        <v>21.334347416349914</v>
      </c>
      <c r="E308" s="24">
        <f t="shared" si="43"/>
        <v>40.009606359608867</v>
      </c>
      <c r="F308" s="37">
        <f t="shared" si="44"/>
        <v>1.3357249969595314E-2</v>
      </c>
      <c r="G308" s="37">
        <f t="shared" si="45"/>
        <v>0.4534121247501795</v>
      </c>
      <c r="H308" s="37">
        <f t="shared" si="46"/>
        <v>0.53323062528022525</v>
      </c>
    </row>
    <row r="309" spans="1:8" x14ac:dyDescent="0.3">
      <c r="A309" s="21">
        <v>27</v>
      </c>
      <c r="B309" s="24">
        <f t="shared" si="40"/>
        <v>5.0871528726785825E-2</v>
      </c>
      <c r="C309" s="24">
        <f t="shared" si="41"/>
        <v>13.951225779551869</v>
      </c>
      <c r="D309" s="24">
        <f t="shared" si="42"/>
        <v>15.232869064552405</v>
      </c>
      <c r="E309" s="24">
        <f t="shared" si="43"/>
        <v>29.23496637283106</v>
      </c>
      <c r="F309" s="37">
        <f t="shared" si="44"/>
        <v>1.7400919186300922E-3</v>
      </c>
      <c r="G309" s="37">
        <f t="shared" si="45"/>
        <v>0.47721025574762305</v>
      </c>
      <c r="H309" s="37">
        <f t="shared" si="46"/>
        <v>0.52104965233374689</v>
      </c>
    </row>
    <row r="310" spans="1:8" x14ac:dyDescent="0.3">
      <c r="A310" s="21">
        <v>28</v>
      </c>
      <c r="B310" s="24">
        <f t="shared" si="40"/>
        <v>1.6253566962511188</v>
      </c>
      <c r="C310" s="24">
        <f t="shared" si="41"/>
        <v>21.35748532251025</v>
      </c>
      <c r="D310" s="24">
        <f t="shared" si="42"/>
        <v>25.374094231864959</v>
      </c>
      <c r="E310" s="24">
        <f t="shared" si="43"/>
        <v>48.356936250626326</v>
      </c>
      <c r="F310" s="37">
        <f t="shared" si="44"/>
        <v>3.3611655788678446E-2</v>
      </c>
      <c r="G310" s="37">
        <f t="shared" si="45"/>
        <v>0.44166332647332729</v>
      </c>
      <c r="H310" s="37">
        <f t="shared" si="46"/>
        <v>0.52472501773799429</v>
      </c>
    </row>
    <row r="311" spans="1:8" x14ac:dyDescent="0.3">
      <c r="A311" s="21">
        <v>29</v>
      </c>
      <c r="B311" s="24">
        <f t="shared" si="40"/>
        <v>0.35085057927008201</v>
      </c>
      <c r="C311" s="24">
        <f t="shared" si="41"/>
        <v>12.928813974689609</v>
      </c>
      <c r="D311" s="24">
        <f t="shared" si="42"/>
        <v>15.303434552992032</v>
      </c>
      <c r="E311" s="24">
        <f t="shared" si="43"/>
        <v>28.583099106951721</v>
      </c>
      <c r="F311" s="37">
        <f t="shared" si="44"/>
        <v>1.2274756420123503E-2</v>
      </c>
      <c r="G311" s="37">
        <f t="shared" si="45"/>
        <v>0.4523237290089786</v>
      </c>
      <c r="H311" s="37">
        <f t="shared" si="46"/>
        <v>0.53540151457089791</v>
      </c>
    </row>
    <row r="312" spans="1:8" x14ac:dyDescent="0.3">
      <c r="A312" s="21">
        <v>30</v>
      </c>
      <c r="B312" s="24">
        <f t="shared" si="40"/>
        <v>1.4451408980109337</v>
      </c>
      <c r="C312" s="24">
        <f t="shared" si="41"/>
        <v>22.919091409960636</v>
      </c>
      <c r="D312" s="24">
        <f t="shared" si="42"/>
        <v>25.839940173354744</v>
      </c>
      <c r="E312" s="24">
        <f t="shared" si="43"/>
        <v>50.20417248132631</v>
      </c>
      <c r="F312" s="37">
        <f t="shared" si="44"/>
        <v>2.8785274740828783E-2</v>
      </c>
      <c r="G312" s="37">
        <f t="shared" si="45"/>
        <v>0.4565176613255702</v>
      </c>
      <c r="H312" s="37">
        <f t="shared" si="46"/>
        <v>0.51469706393360104</v>
      </c>
    </row>
    <row r="313" spans="1:8" x14ac:dyDescent="0.3">
      <c r="E313" s="34"/>
    </row>
    <row r="315" spans="1:8" x14ac:dyDescent="0.3">
      <c r="A315" t="s">
        <v>62</v>
      </c>
    </row>
    <row r="316" spans="1:8" x14ac:dyDescent="0.3">
      <c r="A316" s="21" t="s">
        <v>12</v>
      </c>
      <c r="B316" s="2" t="s">
        <v>63</v>
      </c>
      <c r="C316" s="2" t="s">
        <v>64</v>
      </c>
      <c r="D316" s="2" t="s">
        <v>65</v>
      </c>
      <c r="F316" s="21" t="s">
        <v>12</v>
      </c>
      <c r="G316" s="2" t="s">
        <v>66</v>
      </c>
    </row>
    <row r="317" spans="1:8" x14ac:dyDescent="0.3">
      <c r="A317" s="21">
        <v>1</v>
      </c>
      <c r="B317" s="48">
        <f t="shared" ref="B317:B346" si="47">F283</f>
        <v>0.87240117999902089</v>
      </c>
      <c r="C317" s="48">
        <f t="shared" ref="C317:C346" si="48">G283</f>
        <v>0.11832470663716908</v>
      </c>
      <c r="D317" s="48">
        <f t="shared" ref="D317:D346" si="49">H283</f>
        <v>9.2741133638100885E-3</v>
      </c>
      <c r="F317" s="21">
        <v>1</v>
      </c>
      <c r="G317" s="21" t="str">
        <f>_xlfn.CONCAT(LEFT($B$385,1),MATCH(MAX(B317:D317),B317:D317,0))</f>
        <v>1</v>
      </c>
    </row>
    <row r="318" spans="1:8" x14ac:dyDescent="0.3">
      <c r="A318" s="21">
        <v>2</v>
      </c>
      <c r="B318" s="48">
        <f t="shared" si="47"/>
        <v>0.87653137673385539</v>
      </c>
      <c r="C318" s="48">
        <f t="shared" si="48"/>
        <v>0.11617564492284059</v>
      </c>
      <c r="D318" s="48">
        <f t="shared" si="49"/>
        <v>7.2929783433040634E-3</v>
      </c>
      <c r="F318" s="21">
        <v>2</v>
      </c>
      <c r="G318" s="21" t="str">
        <f t="shared" ref="G318:G347" si="50">_xlfn.CONCAT(LEFT($B$385,1),MATCH(MAX(B318:D318),B318:D318,0))</f>
        <v>1</v>
      </c>
    </row>
    <row r="319" spans="1:8" x14ac:dyDescent="0.3">
      <c r="A319" s="21">
        <v>3</v>
      </c>
      <c r="B319" s="48">
        <f t="shared" si="47"/>
        <v>0.88029553450725628</v>
      </c>
      <c r="C319" s="48">
        <f t="shared" si="48"/>
        <v>0.11038639469649694</v>
      </c>
      <c r="D319" s="48">
        <f t="shared" si="49"/>
        <v>9.3180707962467434E-3</v>
      </c>
      <c r="F319" s="21">
        <v>3</v>
      </c>
      <c r="G319" s="21" t="str">
        <f t="shared" si="50"/>
        <v>1</v>
      </c>
    </row>
    <row r="320" spans="1:8" x14ac:dyDescent="0.3">
      <c r="A320" s="21">
        <v>4</v>
      </c>
      <c r="B320" s="48">
        <f t="shared" si="47"/>
        <v>0.87623347612009672</v>
      </c>
      <c r="C320" s="48">
        <f t="shared" si="48"/>
        <v>0.11564448698619777</v>
      </c>
      <c r="D320" s="48">
        <f t="shared" si="49"/>
        <v>8.1220368937053918E-3</v>
      </c>
      <c r="F320" s="21">
        <v>4</v>
      </c>
      <c r="G320" s="21" t="str">
        <f t="shared" si="50"/>
        <v>1</v>
      </c>
    </row>
    <row r="321" spans="1:7" x14ac:dyDescent="0.3">
      <c r="A321" s="21">
        <v>5</v>
      </c>
      <c r="B321" s="48">
        <f t="shared" si="47"/>
        <v>0.87179349860045485</v>
      </c>
      <c r="C321" s="48">
        <f t="shared" si="48"/>
        <v>0.11741809426393837</v>
      </c>
      <c r="D321" s="48">
        <f t="shared" si="49"/>
        <v>1.0788407135606845E-2</v>
      </c>
      <c r="F321" s="21">
        <v>5</v>
      </c>
      <c r="G321" s="21" t="str">
        <f t="shared" si="50"/>
        <v>1</v>
      </c>
    </row>
    <row r="322" spans="1:7" x14ac:dyDescent="0.3">
      <c r="A322" s="21">
        <v>6</v>
      </c>
      <c r="B322" s="48">
        <f t="shared" si="47"/>
        <v>0.8333809587129265</v>
      </c>
      <c r="C322" s="48">
        <f t="shared" si="48"/>
        <v>0.12941253225792315</v>
      </c>
      <c r="D322" s="48">
        <f t="shared" si="49"/>
        <v>3.7206509029150438E-2</v>
      </c>
      <c r="F322" s="21">
        <v>6</v>
      </c>
      <c r="G322" s="21" t="str">
        <f t="shared" si="50"/>
        <v>1</v>
      </c>
    </row>
    <row r="323" spans="1:7" x14ac:dyDescent="0.3">
      <c r="A323" s="21">
        <v>7</v>
      </c>
      <c r="B323" s="48">
        <f t="shared" si="47"/>
        <v>0.88883560632977687</v>
      </c>
      <c r="C323" s="48">
        <f t="shared" si="48"/>
        <v>0.10157742365426228</v>
      </c>
      <c r="D323" s="48">
        <f t="shared" si="49"/>
        <v>9.5869700159607937E-3</v>
      </c>
      <c r="F323" s="21">
        <v>7</v>
      </c>
      <c r="G323" s="21" t="str">
        <f t="shared" si="50"/>
        <v>1</v>
      </c>
    </row>
    <row r="324" spans="1:7" x14ac:dyDescent="0.3">
      <c r="A324" s="21">
        <v>8</v>
      </c>
      <c r="B324" s="48">
        <f t="shared" si="47"/>
        <v>0.87842444832476929</v>
      </c>
      <c r="C324" s="48">
        <f t="shared" si="48"/>
        <v>0.11767105736767987</v>
      </c>
      <c r="D324" s="48">
        <f t="shared" si="49"/>
        <v>3.9044943075507363E-3</v>
      </c>
      <c r="F324" s="21">
        <v>8</v>
      </c>
      <c r="G324" s="21" t="str">
        <f t="shared" si="50"/>
        <v>1</v>
      </c>
    </row>
    <row r="325" spans="1:7" x14ac:dyDescent="0.3">
      <c r="A325" s="21">
        <v>9</v>
      </c>
      <c r="B325" s="48">
        <f t="shared" si="47"/>
        <v>0.85995854921613335</v>
      </c>
      <c r="C325" s="48">
        <f t="shared" si="48"/>
        <v>0.11900607769447444</v>
      </c>
      <c r="D325" s="48">
        <f t="shared" si="49"/>
        <v>2.103537308939217E-2</v>
      </c>
      <c r="F325" s="21">
        <v>9</v>
      </c>
      <c r="G325" s="21" t="str">
        <f t="shared" si="50"/>
        <v>1</v>
      </c>
    </row>
    <row r="326" spans="1:7" x14ac:dyDescent="0.3">
      <c r="A326" s="21">
        <v>10</v>
      </c>
      <c r="B326" s="48">
        <f t="shared" si="47"/>
        <v>0.86640421898534836</v>
      </c>
      <c r="C326" s="48">
        <f t="shared" si="48"/>
        <v>0.12862877620011207</v>
      </c>
      <c r="D326" s="48">
        <f t="shared" si="49"/>
        <v>4.9670048145396637E-3</v>
      </c>
      <c r="F326" s="21">
        <v>10</v>
      </c>
      <c r="G326" s="21" t="str">
        <f t="shared" si="50"/>
        <v>1</v>
      </c>
    </row>
    <row r="327" spans="1:7" x14ac:dyDescent="0.3">
      <c r="A327" s="21">
        <v>11</v>
      </c>
      <c r="B327" s="48">
        <f t="shared" si="47"/>
        <v>5.3904214369624821E-3</v>
      </c>
      <c r="C327" s="48">
        <f t="shared" si="48"/>
        <v>0.46985294183689003</v>
      </c>
      <c r="D327" s="48">
        <f t="shared" si="49"/>
        <v>0.52475663672614747</v>
      </c>
      <c r="F327" s="21">
        <v>11</v>
      </c>
      <c r="G327" s="21" t="str">
        <f t="shared" si="50"/>
        <v>3</v>
      </c>
    </row>
    <row r="328" spans="1:7" x14ac:dyDescent="0.3">
      <c r="A328" s="21">
        <v>12</v>
      </c>
      <c r="B328" s="48">
        <f t="shared" si="47"/>
        <v>6.3769641010940376E-2</v>
      </c>
      <c r="C328" s="48">
        <f t="shared" si="48"/>
        <v>0.43462665200487433</v>
      </c>
      <c r="D328" s="48">
        <f t="shared" si="49"/>
        <v>0.50160370698418522</v>
      </c>
      <c r="F328" s="21">
        <v>12</v>
      </c>
      <c r="G328" s="21" t="str">
        <f t="shared" si="50"/>
        <v>3</v>
      </c>
    </row>
    <row r="329" spans="1:7" x14ac:dyDescent="0.3">
      <c r="A329" s="21">
        <v>13</v>
      </c>
      <c r="B329" s="48">
        <f t="shared" si="47"/>
        <v>3.3458627237829337E-2</v>
      </c>
      <c r="C329" s="48">
        <f t="shared" si="48"/>
        <v>0.44529964104296643</v>
      </c>
      <c r="D329" s="48">
        <f t="shared" si="49"/>
        <v>0.52124173171920418</v>
      </c>
      <c r="F329" s="21">
        <v>13</v>
      </c>
      <c r="G329" s="21" t="str">
        <f t="shared" si="50"/>
        <v>3</v>
      </c>
    </row>
    <row r="330" spans="1:7" x14ac:dyDescent="0.3">
      <c r="A330" s="21">
        <v>14</v>
      </c>
      <c r="B330" s="48">
        <f t="shared" si="47"/>
        <v>1.4133891758449629E-2</v>
      </c>
      <c r="C330" s="48">
        <f t="shared" si="48"/>
        <v>0.46851483818662015</v>
      </c>
      <c r="D330" s="48">
        <f t="shared" si="49"/>
        <v>0.51735127005493031</v>
      </c>
      <c r="F330" s="21">
        <v>14</v>
      </c>
      <c r="G330" s="21" t="str">
        <f t="shared" si="50"/>
        <v>3</v>
      </c>
    </row>
    <row r="331" spans="1:7" x14ac:dyDescent="0.3">
      <c r="A331" s="21">
        <v>15</v>
      </c>
      <c r="B331" s="48">
        <f t="shared" si="47"/>
        <v>4.4523125551578092E-2</v>
      </c>
      <c r="C331" s="48">
        <f t="shared" si="48"/>
        <v>0.46143619010994102</v>
      </c>
      <c r="D331" s="48">
        <f t="shared" si="49"/>
        <v>0.49404068433848092</v>
      </c>
      <c r="F331" s="21">
        <v>15</v>
      </c>
      <c r="G331" s="21" t="str">
        <f t="shared" si="50"/>
        <v>3</v>
      </c>
    </row>
    <row r="332" spans="1:7" x14ac:dyDescent="0.3">
      <c r="A332" s="21">
        <v>16</v>
      </c>
      <c r="B332" s="48">
        <f t="shared" si="47"/>
        <v>0.10578492938822563</v>
      </c>
      <c r="C332" s="48">
        <f t="shared" si="48"/>
        <v>0.42308802763468883</v>
      </c>
      <c r="D332" s="48">
        <f t="shared" si="49"/>
        <v>0.47112704297708557</v>
      </c>
      <c r="F332" s="21">
        <v>16</v>
      </c>
      <c r="G332" s="21" t="str">
        <f t="shared" si="50"/>
        <v>3</v>
      </c>
    </row>
    <row r="333" spans="1:7" x14ac:dyDescent="0.3">
      <c r="A333" s="21">
        <v>17</v>
      </c>
      <c r="B333" s="48">
        <f t="shared" si="47"/>
        <v>0.13650106143633847</v>
      </c>
      <c r="C333" s="48">
        <f t="shared" si="48"/>
        <v>0.40841716239251169</v>
      </c>
      <c r="D333" s="48">
        <f t="shared" si="49"/>
        <v>0.45508177617114987</v>
      </c>
      <c r="F333" s="21">
        <v>17</v>
      </c>
      <c r="G333" s="21" t="str">
        <f t="shared" si="50"/>
        <v>3</v>
      </c>
    </row>
    <row r="334" spans="1:7" x14ac:dyDescent="0.3">
      <c r="A334" s="21">
        <v>18</v>
      </c>
      <c r="B334" s="48">
        <f t="shared" si="47"/>
        <v>7.8247782734024648E-2</v>
      </c>
      <c r="C334" s="48">
        <f t="shared" si="48"/>
        <v>0.44862806066916244</v>
      </c>
      <c r="D334" s="48">
        <f t="shared" si="49"/>
        <v>0.47312415659681289</v>
      </c>
      <c r="F334" s="21">
        <v>18</v>
      </c>
      <c r="G334" s="21" t="str">
        <f t="shared" si="50"/>
        <v>3</v>
      </c>
    </row>
    <row r="335" spans="1:7" x14ac:dyDescent="0.3">
      <c r="A335" s="21">
        <v>19</v>
      </c>
      <c r="B335" s="48">
        <f t="shared" si="47"/>
        <v>1.7546212103025427E-2</v>
      </c>
      <c r="C335" s="48">
        <f t="shared" si="48"/>
        <v>0.46777211500219057</v>
      </c>
      <c r="D335" s="48">
        <f t="shared" si="49"/>
        <v>0.51468167289478406</v>
      </c>
      <c r="F335" s="21">
        <v>19</v>
      </c>
      <c r="G335" s="21" t="str">
        <f>_xlfn.CONCAT(LEFT($B$385,1),MATCH(MAX(B335:D335),B335:D335,0))</f>
        <v>3</v>
      </c>
    </row>
    <row r="336" spans="1:7" x14ac:dyDescent="0.3">
      <c r="A336" s="21">
        <v>20</v>
      </c>
      <c r="B336" s="48">
        <f t="shared" si="47"/>
        <v>0.52822594644910092</v>
      </c>
      <c r="C336" s="48">
        <f t="shared" si="48"/>
        <v>0.22706707996330638</v>
      </c>
      <c r="D336" s="48">
        <f t="shared" si="49"/>
        <v>0.24470697358759269</v>
      </c>
      <c r="F336" s="21">
        <v>20</v>
      </c>
      <c r="G336" s="21" t="str">
        <f>_xlfn.CONCAT(LEFT($B$385,1),MATCH(MAX(B336:D336),B336:D336,0))</f>
        <v>1</v>
      </c>
    </row>
    <row r="337" spans="1:7" x14ac:dyDescent="0.3">
      <c r="A337" s="21">
        <v>21</v>
      </c>
      <c r="B337" s="48">
        <f t="shared" si="47"/>
        <v>9.4935230838656126E-2</v>
      </c>
      <c r="C337" s="48">
        <f t="shared" si="48"/>
        <v>0.42925471244887925</v>
      </c>
      <c r="D337" s="48">
        <f t="shared" si="49"/>
        <v>0.47581005671246468</v>
      </c>
      <c r="F337" s="21">
        <v>21</v>
      </c>
      <c r="G337" s="21" t="str">
        <f t="shared" si="50"/>
        <v>3</v>
      </c>
    </row>
    <row r="338" spans="1:7" x14ac:dyDescent="0.3">
      <c r="A338" s="21">
        <v>22</v>
      </c>
      <c r="B338" s="48">
        <f t="shared" si="47"/>
        <v>1.1236494233539588E-2</v>
      </c>
      <c r="C338" s="48">
        <f t="shared" si="48"/>
        <v>0.45739604793692545</v>
      </c>
      <c r="D338" s="48">
        <f t="shared" si="49"/>
        <v>0.53136745782953498</v>
      </c>
      <c r="F338" s="21">
        <v>22</v>
      </c>
      <c r="G338" s="21" t="str">
        <f t="shared" si="50"/>
        <v>3</v>
      </c>
    </row>
    <row r="339" spans="1:7" x14ac:dyDescent="0.3">
      <c r="A339" s="21">
        <v>23</v>
      </c>
      <c r="B339" s="48">
        <f t="shared" si="47"/>
        <v>2.7427642840257949E-2</v>
      </c>
      <c r="C339" s="48">
        <f t="shared" si="48"/>
        <v>0.4699917060399032</v>
      </c>
      <c r="D339" s="48">
        <f t="shared" si="49"/>
        <v>0.50258065111983885</v>
      </c>
      <c r="F339" s="21">
        <v>23</v>
      </c>
      <c r="G339" s="21" t="str">
        <f t="shared" si="50"/>
        <v>3</v>
      </c>
    </row>
    <row r="340" spans="1:7" x14ac:dyDescent="0.3">
      <c r="A340" s="21">
        <v>24</v>
      </c>
      <c r="B340" s="48">
        <f t="shared" si="47"/>
        <v>3.9705860510643773E-2</v>
      </c>
      <c r="C340" s="48">
        <f t="shared" si="48"/>
        <v>0.45929829331817051</v>
      </c>
      <c r="D340" s="48">
        <f t="shared" si="49"/>
        <v>0.50099584617118575</v>
      </c>
      <c r="F340" s="21">
        <v>24</v>
      </c>
      <c r="G340" s="21" t="str">
        <f t="shared" si="50"/>
        <v>3</v>
      </c>
    </row>
    <row r="341" spans="1:7" x14ac:dyDescent="0.3">
      <c r="A341" s="21">
        <v>25</v>
      </c>
      <c r="B341" s="48">
        <f t="shared" si="47"/>
        <v>7.1841518807521931E-2</v>
      </c>
      <c r="C341" s="48">
        <f t="shared" si="48"/>
        <v>0.44542549687975819</v>
      </c>
      <c r="D341" s="48">
        <f t="shared" si="49"/>
        <v>0.48273298431271977</v>
      </c>
      <c r="F341" s="21">
        <v>25</v>
      </c>
      <c r="G341" s="21" t="str">
        <f t="shared" si="50"/>
        <v>3</v>
      </c>
    </row>
    <row r="342" spans="1:7" x14ac:dyDescent="0.3">
      <c r="A342" s="21">
        <v>26</v>
      </c>
      <c r="B342" s="48">
        <f t="shared" si="47"/>
        <v>1.3357249969595314E-2</v>
      </c>
      <c r="C342" s="48">
        <f t="shared" si="48"/>
        <v>0.4534121247501795</v>
      </c>
      <c r="D342" s="48">
        <f t="shared" si="49"/>
        <v>0.53323062528022525</v>
      </c>
      <c r="F342" s="21">
        <v>26</v>
      </c>
      <c r="G342" s="21" t="str">
        <f t="shared" si="50"/>
        <v>3</v>
      </c>
    </row>
    <row r="343" spans="1:7" x14ac:dyDescent="0.3">
      <c r="A343" s="21">
        <v>27</v>
      </c>
      <c r="B343" s="48">
        <f t="shared" si="47"/>
        <v>1.7400919186300922E-3</v>
      </c>
      <c r="C343" s="48">
        <f t="shared" si="48"/>
        <v>0.47721025574762305</v>
      </c>
      <c r="D343" s="48">
        <f t="shared" si="49"/>
        <v>0.52104965233374689</v>
      </c>
      <c r="F343" s="21">
        <v>27</v>
      </c>
      <c r="G343" s="21" t="str">
        <f t="shared" si="50"/>
        <v>3</v>
      </c>
    </row>
    <row r="344" spans="1:7" x14ac:dyDescent="0.3">
      <c r="A344" s="21">
        <v>28</v>
      </c>
      <c r="B344" s="48">
        <f t="shared" si="47"/>
        <v>3.3611655788678446E-2</v>
      </c>
      <c r="C344" s="48">
        <f t="shared" si="48"/>
        <v>0.44166332647332729</v>
      </c>
      <c r="D344" s="48">
        <f t="shared" si="49"/>
        <v>0.52472501773799429</v>
      </c>
      <c r="F344" s="21">
        <v>28</v>
      </c>
      <c r="G344" s="21" t="str">
        <f t="shared" si="50"/>
        <v>3</v>
      </c>
    </row>
    <row r="345" spans="1:7" x14ac:dyDescent="0.3">
      <c r="A345" s="21">
        <v>29</v>
      </c>
      <c r="B345" s="48">
        <f t="shared" si="47"/>
        <v>1.2274756420123503E-2</v>
      </c>
      <c r="C345" s="48">
        <f t="shared" si="48"/>
        <v>0.4523237290089786</v>
      </c>
      <c r="D345" s="48">
        <f t="shared" si="49"/>
        <v>0.53540151457089791</v>
      </c>
      <c r="F345" s="21">
        <v>29</v>
      </c>
      <c r="G345" s="21" t="str">
        <f t="shared" si="50"/>
        <v>3</v>
      </c>
    </row>
    <row r="346" spans="1:7" x14ac:dyDescent="0.3">
      <c r="A346" s="21">
        <v>30</v>
      </c>
      <c r="B346" s="48">
        <f t="shared" si="47"/>
        <v>2.8785274740828783E-2</v>
      </c>
      <c r="C346" s="48">
        <f t="shared" si="48"/>
        <v>0.4565176613255702</v>
      </c>
      <c r="D346" s="48">
        <f t="shared" si="49"/>
        <v>0.51469706393360104</v>
      </c>
      <c r="F346" s="21">
        <v>30</v>
      </c>
      <c r="G346" s="21" t="str">
        <f t="shared" si="50"/>
        <v>3</v>
      </c>
    </row>
    <row r="347" spans="1:7" x14ac:dyDescent="0.3">
      <c r="A347" s="38" t="s">
        <v>67</v>
      </c>
      <c r="B347" s="3">
        <v>3</v>
      </c>
      <c r="C347" s="3">
        <v>4</v>
      </c>
      <c r="D347" s="3">
        <v>6</v>
      </c>
      <c r="F347" s="38" t="s">
        <v>67</v>
      </c>
      <c r="G347" s="21" t="str">
        <f t="shared" si="50"/>
        <v>3</v>
      </c>
    </row>
  </sheetData>
  <mergeCells count="28">
    <mergeCell ref="J34:J35"/>
    <mergeCell ref="K34:K35"/>
    <mergeCell ref="A66:F66"/>
    <mergeCell ref="A70:A71"/>
    <mergeCell ref="B70:B71"/>
    <mergeCell ref="C70:F70"/>
    <mergeCell ref="G70:G71"/>
    <mergeCell ref="H70:H71"/>
    <mergeCell ref="I70:I71"/>
    <mergeCell ref="J70:J71"/>
    <mergeCell ref="A34:A35"/>
    <mergeCell ref="B34:B35"/>
    <mergeCell ref="C34:F34"/>
    <mergeCell ref="G34:G35"/>
    <mergeCell ref="H34:H35"/>
    <mergeCell ref="I34:I35"/>
    <mergeCell ref="A138:F138"/>
    <mergeCell ref="A279:D279"/>
    <mergeCell ref="K70:K71"/>
    <mergeCell ref="A102:F102"/>
    <mergeCell ref="A106:A107"/>
    <mergeCell ref="B106:B107"/>
    <mergeCell ref="C106:F106"/>
    <mergeCell ref="G106:G107"/>
    <mergeCell ref="H106:H107"/>
    <mergeCell ref="I106:I107"/>
    <mergeCell ref="J106:J107"/>
    <mergeCell ref="K106:K10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Iterasi1</vt:lpstr>
      <vt:lpstr>Iterasi 2</vt:lpstr>
      <vt:lpstr>Iterasi 3</vt:lpstr>
      <vt:lpstr>Iterasi 4</vt:lpstr>
      <vt:lpstr>Iterasi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 azmi</dc:creator>
  <cp:lastModifiedBy>User</cp:lastModifiedBy>
  <dcterms:created xsi:type="dcterms:W3CDTF">2019-05-24T09:08:06Z</dcterms:created>
  <dcterms:modified xsi:type="dcterms:W3CDTF">2019-05-24T23:10:39Z</dcterms:modified>
</cp:coreProperties>
</file>