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ngkkim\Google 드라이브\2018_03_05_기초회로이론및실험\"/>
    </mc:Choice>
  </mc:AlternateContent>
  <bookViews>
    <workbookView xWindow="0" yWindow="0" windowWidth="19200" windowHeight="8550"/>
  </bookViews>
  <sheets>
    <sheet name="강의 및 실험 진도" sheetId="20" r:id="rId1"/>
    <sheet name="강의 및 실험 교수 조교 시간배정표(안)" sheetId="18" r:id="rId2"/>
    <sheet name="입력용 강의계획서_참조하여 활용바람" sheetId="19" r:id="rId3"/>
  </sheets>
  <definedNames>
    <definedName name="_xlnm.Print_Area" localSheetId="1">'강의 및 실험 교수 조교 시간배정표(안)'!$A$1:$T$35</definedName>
    <definedName name="_xlnm.Print_Area" localSheetId="0">'강의 및 실험 진도'!$A$1:$I$32</definedName>
  </definedNames>
  <calcPr calcId="152511"/>
</workbook>
</file>

<file path=xl/calcChain.xml><?xml version="1.0" encoding="utf-8"?>
<calcChain xmlns="http://schemas.openxmlformats.org/spreadsheetml/2006/main">
  <c r="R26" i="18" l="1"/>
  <c r="J26" i="18"/>
  <c r="R16" i="18"/>
  <c r="N16" i="18"/>
  <c r="J16" i="18"/>
  <c r="J27" i="18" l="1"/>
  <c r="T2" i="18"/>
  <c r="P2" i="18"/>
  <c r="J4" i="18"/>
  <c r="A32" i="20"/>
  <c r="R4" i="18" l="1"/>
  <c r="N4" i="18"/>
  <c r="N6" i="18" s="1"/>
  <c r="N8" i="18" s="1"/>
  <c r="R28" i="18"/>
  <c r="S28" i="18" s="1"/>
  <c r="T28" i="18" s="1"/>
  <c r="S26" i="18"/>
  <c r="T26" i="18" s="1"/>
  <c r="R18" i="18"/>
  <c r="R20" i="18" s="1"/>
  <c r="J18" i="18"/>
  <c r="S16" i="18"/>
  <c r="T16" i="18" s="1"/>
  <c r="O16" i="18"/>
  <c r="P16" i="18" s="1"/>
  <c r="K16" i="18"/>
  <c r="L16" i="18" s="1"/>
  <c r="T14" i="18"/>
  <c r="S14" i="18"/>
  <c r="R6" i="18"/>
  <c r="S6" i="18" s="1"/>
  <c r="S8" i="18" s="1"/>
  <c r="Q6" i="18"/>
  <c r="J6" i="18"/>
  <c r="K6" i="18" s="1"/>
  <c r="L6" i="18" s="1"/>
  <c r="S4" i="18"/>
  <c r="T4" i="18" s="1"/>
  <c r="O4" i="18"/>
  <c r="P4" i="18" s="1"/>
  <c r="K4" i="18"/>
  <c r="L4" i="18" s="1"/>
  <c r="H32" i="18"/>
  <c r="I30" i="18"/>
  <c r="H30" i="18"/>
  <c r="I28" i="18"/>
  <c r="H28" i="18"/>
  <c r="I26" i="18"/>
  <c r="H26" i="18"/>
  <c r="I24" i="18"/>
  <c r="H24" i="18"/>
  <c r="I22" i="18"/>
  <c r="H22" i="18"/>
  <c r="I20" i="18"/>
  <c r="H20" i="18"/>
  <c r="I18" i="18"/>
  <c r="H18" i="18"/>
  <c r="I16" i="18"/>
  <c r="H16" i="18"/>
  <c r="I14" i="18"/>
  <c r="H14" i="18"/>
  <c r="I12" i="18"/>
  <c r="H12" i="18"/>
  <c r="I10" i="18"/>
  <c r="H10" i="18"/>
  <c r="I8" i="18"/>
  <c r="H8" i="18"/>
  <c r="I6" i="18"/>
  <c r="H6" i="18"/>
  <c r="I4" i="18"/>
  <c r="H4" i="18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R8" i="18" l="1"/>
  <c r="R10" i="18" s="1"/>
  <c r="R12" i="18" s="1"/>
  <c r="O6" i="18"/>
  <c r="P6" i="18" s="1"/>
  <c r="N10" i="18"/>
  <c r="O8" i="18"/>
  <c r="P8" i="18" s="1"/>
  <c r="S10" i="18"/>
  <c r="T10" i="18" s="1"/>
  <c r="T8" i="18"/>
  <c r="R22" i="18"/>
  <c r="S22" i="18" s="1"/>
  <c r="T22" i="18" s="1"/>
  <c r="S20" i="18"/>
  <c r="T20" i="18" s="1"/>
  <c r="J8" i="18"/>
  <c r="T6" i="18"/>
  <c r="I3" i="18"/>
  <c r="I2" i="18"/>
  <c r="G32" i="18"/>
  <c r="F32" i="18"/>
  <c r="E32" i="18"/>
  <c r="D32" i="18"/>
  <c r="G31" i="18"/>
  <c r="F31" i="18"/>
  <c r="E31" i="18"/>
  <c r="D31" i="18"/>
  <c r="C31" i="18"/>
  <c r="G30" i="18"/>
  <c r="F30" i="18"/>
  <c r="E30" i="18"/>
  <c r="D30" i="18"/>
  <c r="C30" i="18"/>
  <c r="G29" i="18"/>
  <c r="F29" i="18"/>
  <c r="E29" i="18"/>
  <c r="D29" i="18"/>
  <c r="C29" i="18"/>
  <c r="G28" i="18"/>
  <c r="F28" i="18"/>
  <c r="E28" i="18"/>
  <c r="D28" i="18"/>
  <c r="G27" i="18"/>
  <c r="F27" i="18"/>
  <c r="E27" i="18"/>
  <c r="D27" i="18"/>
  <c r="G26" i="18"/>
  <c r="F26" i="18"/>
  <c r="E26" i="18"/>
  <c r="D26" i="18"/>
  <c r="G25" i="18"/>
  <c r="F25" i="18"/>
  <c r="E25" i="18"/>
  <c r="D25" i="18"/>
  <c r="C25" i="18"/>
  <c r="G24" i="18"/>
  <c r="F24" i="18"/>
  <c r="E24" i="18"/>
  <c r="D24" i="18"/>
  <c r="C24" i="18"/>
  <c r="G23" i="18"/>
  <c r="F23" i="18"/>
  <c r="E23" i="18"/>
  <c r="D23" i="18"/>
  <c r="C23" i="18"/>
  <c r="G22" i="18"/>
  <c r="F22" i="18"/>
  <c r="E22" i="18"/>
  <c r="D22" i="18"/>
  <c r="C22" i="18"/>
  <c r="G21" i="18"/>
  <c r="F21" i="18"/>
  <c r="E21" i="18"/>
  <c r="D21" i="18"/>
  <c r="G20" i="18"/>
  <c r="F20" i="18"/>
  <c r="E20" i="18"/>
  <c r="D20" i="18"/>
  <c r="G19" i="18"/>
  <c r="F19" i="18"/>
  <c r="E19" i="18"/>
  <c r="D19" i="18"/>
  <c r="C19" i="18"/>
  <c r="G18" i="18"/>
  <c r="F18" i="18"/>
  <c r="E18" i="18"/>
  <c r="D18" i="18"/>
  <c r="C18" i="18"/>
  <c r="G17" i="18"/>
  <c r="F17" i="18"/>
  <c r="E17" i="18"/>
  <c r="D17" i="18"/>
  <c r="C17" i="18"/>
  <c r="G16" i="18"/>
  <c r="F16" i="18"/>
  <c r="E16" i="18"/>
  <c r="D16" i="18"/>
  <c r="C16" i="18"/>
  <c r="G15" i="18"/>
  <c r="F15" i="18"/>
  <c r="E15" i="18"/>
  <c r="D15" i="18"/>
  <c r="C15" i="18"/>
  <c r="G14" i="18"/>
  <c r="F14" i="18"/>
  <c r="D14" i="18"/>
  <c r="C14" i="18"/>
  <c r="G13" i="18"/>
  <c r="F13" i="18"/>
  <c r="E13" i="18"/>
  <c r="D13" i="18"/>
  <c r="C13" i="18"/>
  <c r="G12" i="18"/>
  <c r="F12" i="18"/>
  <c r="E12" i="18"/>
  <c r="D12" i="18"/>
  <c r="C12" i="18"/>
  <c r="G11" i="18"/>
  <c r="F11" i="18"/>
  <c r="E11" i="18"/>
  <c r="D11" i="18"/>
  <c r="C11" i="18"/>
  <c r="G10" i="18"/>
  <c r="F10" i="18"/>
  <c r="E10" i="18"/>
  <c r="D10" i="18"/>
  <c r="C10" i="18"/>
  <c r="G9" i="18"/>
  <c r="F9" i="18"/>
  <c r="E9" i="18"/>
  <c r="D9" i="18"/>
  <c r="C9" i="18"/>
  <c r="G8" i="18"/>
  <c r="F8" i="18"/>
  <c r="D8" i="18"/>
  <c r="C8" i="18"/>
  <c r="G7" i="18"/>
  <c r="F7" i="18"/>
  <c r="E7" i="18"/>
  <c r="D7" i="18"/>
  <c r="C7" i="18"/>
  <c r="G6" i="18"/>
  <c r="F6" i="18"/>
  <c r="E6" i="18"/>
  <c r="D6" i="18"/>
  <c r="C6" i="18"/>
  <c r="G5" i="18"/>
  <c r="F5" i="18"/>
  <c r="E5" i="18"/>
  <c r="D5" i="18"/>
  <c r="C5" i="18"/>
  <c r="G4" i="18"/>
  <c r="F4" i="18"/>
  <c r="E4" i="18"/>
  <c r="D4" i="18"/>
  <c r="C4" i="18"/>
  <c r="H3" i="18"/>
  <c r="G3" i="18"/>
  <c r="F3" i="18"/>
  <c r="E3" i="18"/>
  <c r="D3" i="18"/>
  <c r="C3" i="18"/>
  <c r="H2" i="18"/>
  <c r="G2" i="18"/>
  <c r="F2" i="18"/>
  <c r="E2" i="18"/>
  <c r="D2" i="18"/>
  <c r="C2" i="18"/>
  <c r="A3" i="18"/>
  <c r="A2" i="18"/>
  <c r="J10" i="18" l="1"/>
  <c r="K8" i="18"/>
  <c r="L8" i="18" s="1"/>
  <c r="N12" i="18"/>
  <c r="O10" i="18"/>
  <c r="P10" i="18" s="1"/>
  <c r="A4" i="18"/>
  <c r="J12" i="18" l="1"/>
  <c r="K10" i="18"/>
  <c r="L10" i="18" s="1"/>
  <c r="A5" i="18"/>
  <c r="C26" i="20"/>
  <c r="C20" i="20"/>
  <c r="B2" i="20"/>
  <c r="B2" i="18"/>
  <c r="C27" i="20" l="1"/>
  <c r="C26" i="18"/>
  <c r="C21" i="20"/>
  <c r="C21" i="18" s="1"/>
  <c r="C20" i="18"/>
  <c r="A6" i="18"/>
  <c r="B3" i="18"/>
  <c r="B3" i="20"/>
  <c r="B4" i="20"/>
  <c r="B5" i="18"/>
  <c r="B4" i="18"/>
  <c r="C28" i="20" l="1"/>
  <c r="C28" i="18" s="1"/>
  <c r="C27" i="18"/>
  <c r="A7" i="18"/>
  <c r="B5" i="20"/>
  <c r="B6" i="18"/>
  <c r="A8" i="18" l="1"/>
  <c r="B6" i="20"/>
  <c r="B7" i="18"/>
  <c r="A9" i="18" l="1"/>
  <c r="B7" i="20"/>
  <c r="B8" i="18"/>
  <c r="A10" i="18" l="1"/>
  <c r="B8" i="20"/>
  <c r="B9" i="18"/>
  <c r="A11" i="18" l="1"/>
  <c r="B9" i="20"/>
  <c r="B10" i="18"/>
  <c r="A12" i="18" l="1"/>
  <c r="B10" i="20"/>
  <c r="B11" i="18"/>
  <c r="A13" i="18" l="1"/>
  <c r="B11" i="20"/>
  <c r="B12" i="18"/>
  <c r="A14" i="18" l="1"/>
  <c r="B12" i="20"/>
  <c r="B13" i="18"/>
  <c r="A15" i="18" l="1"/>
  <c r="B13" i="20"/>
  <c r="B14" i="18"/>
  <c r="A16" i="18" l="1"/>
  <c r="B14" i="20"/>
  <c r="B15" i="18"/>
  <c r="A17" i="18" l="1"/>
  <c r="B15" i="20"/>
  <c r="B16" i="18"/>
  <c r="A18" i="18" l="1"/>
  <c r="B16" i="20"/>
  <c r="B17" i="18"/>
  <c r="A19" i="18" l="1"/>
  <c r="B17" i="20"/>
  <c r="B18" i="18"/>
  <c r="A20" i="18" l="1"/>
  <c r="B18" i="20"/>
  <c r="B19" i="18"/>
  <c r="A21" i="18" l="1"/>
  <c r="B19" i="20"/>
  <c r="B20" i="18"/>
  <c r="A22" i="18" l="1"/>
  <c r="B20" i="20"/>
  <c r="B21" i="18"/>
  <c r="A23" i="18" l="1"/>
  <c r="B21" i="20"/>
  <c r="B22" i="18"/>
  <c r="A24" i="18" l="1"/>
  <c r="B22" i="20"/>
  <c r="B23" i="18"/>
  <c r="A25" i="18" l="1"/>
  <c r="B23" i="20"/>
  <c r="B24" i="18"/>
  <c r="A26" i="18" l="1"/>
  <c r="B24" i="20"/>
  <c r="B25" i="18"/>
  <c r="A27" i="18" l="1"/>
  <c r="B25" i="20"/>
  <c r="B26" i="18"/>
  <c r="A28" i="18" l="1"/>
  <c r="B26" i="20"/>
  <c r="B27" i="18"/>
  <c r="A29" i="18" l="1"/>
  <c r="B27" i="20"/>
  <c r="B28" i="18"/>
  <c r="A30" i="18" l="1"/>
  <c r="B30" i="18" s="1"/>
  <c r="B28" i="20"/>
  <c r="B29" i="18"/>
  <c r="A32" i="18" l="1"/>
  <c r="B32" i="18" s="1"/>
  <c r="A31" i="18"/>
  <c r="B29" i="20"/>
  <c r="B31" i="18"/>
  <c r="B30" i="20" l="1"/>
  <c r="B31" i="20" l="1"/>
  <c r="B32" i="20"/>
</calcChain>
</file>

<file path=xl/sharedStrings.xml><?xml version="1.0" encoding="utf-8"?>
<sst xmlns="http://schemas.openxmlformats.org/spreadsheetml/2006/main" count="328" uniqueCount="162">
  <si>
    <r>
      <t>담당교수</t>
    </r>
    <r>
      <rPr>
        <sz val="11"/>
        <rFont val="Tahoma"/>
        <family val="2"/>
      </rPr>
      <t xml:space="preserve">: </t>
    </r>
    <phoneticPr fontId="2" type="noConversion"/>
  </si>
  <si>
    <r>
      <t>담당조교</t>
    </r>
    <r>
      <rPr>
        <sz val="11"/>
        <rFont val="Tahoma"/>
        <family val="2"/>
      </rPr>
      <t xml:space="preserve">: </t>
    </r>
    <phoneticPr fontId="2" type="noConversion"/>
  </si>
  <si>
    <r>
      <t>홈페이지</t>
    </r>
    <r>
      <rPr>
        <sz val="11"/>
        <rFont val="Tahoma"/>
        <family val="2"/>
      </rPr>
      <t xml:space="preserve">: </t>
    </r>
    <phoneticPr fontId="2" type="noConversion"/>
  </si>
  <si>
    <r>
      <t>학점</t>
    </r>
    <r>
      <rPr>
        <sz val="11"/>
        <rFont val="Tahoma"/>
        <family val="2"/>
      </rPr>
      <t xml:space="preserve">: </t>
    </r>
    <phoneticPr fontId="2" type="noConversion"/>
  </si>
  <si>
    <r>
      <t>강의실</t>
    </r>
    <r>
      <rPr>
        <sz val="11"/>
        <rFont val="Tahoma"/>
        <family val="2"/>
      </rPr>
      <t xml:space="preserve">: </t>
    </r>
    <phoneticPr fontId="2" type="noConversion"/>
  </si>
  <si>
    <r>
      <t>강의시간</t>
    </r>
    <r>
      <rPr>
        <sz val="11"/>
        <rFont val="Tahoma"/>
        <family val="2"/>
      </rPr>
      <t xml:space="preserve">: </t>
    </r>
    <phoneticPr fontId="2" type="noConversion"/>
  </si>
  <si>
    <r>
      <t>교과서</t>
    </r>
    <r>
      <rPr>
        <sz val="11"/>
        <rFont val="Tahoma"/>
        <family val="2"/>
      </rPr>
      <t xml:space="preserve">: </t>
    </r>
    <phoneticPr fontId="2" type="noConversion"/>
  </si>
  <si>
    <r>
      <t>평가</t>
    </r>
    <r>
      <rPr>
        <sz val="11"/>
        <rFont val="Tahoma"/>
        <family val="2"/>
      </rPr>
      <t xml:space="preserve">: </t>
    </r>
    <phoneticPr fontId="2" type="noConversion"/>
  </si>
  <si>
    <t>교과목명:</t>
    <phoneticPr fontId="2" type="noConversion"/>
  </si>
  <si>
    <t>교과목번호:</t>
    <phoneticPr fontId="2" type="noConversion"/>
  </si>
  <si>
    <t>강좌번호:</t>
    <phoneticPr fontId="2" type="noConversion"/>
  </si>
  <si>
    <r>
      <t>참고도서</t>
    </r>
    <r>
      <rPr>
        <sz val="11"/>
        <rFont val="Tahoma"/>
        <family val="2"/>
      </rPr>
      <t xml:space="preserve"> : </t>
    </r>
    <phoneticPr fontId="2" type="noConversion"/>
  </si>
  <si>
    <t>교과목 개요:</t>
    <phoneticPr fontId="2" type="noConversion"/>
  </si>
  <si>
    <r>
      <t>4</t>
    </r>
    <r>
      <rPr>
        <sz val="11"/>
        <rFont val="굴림"/>
        <family val="3"/>
        <charset val="129"/>
      </rPr>
      <t>학점</t>
    </r>
    <phoneticPr fontId="2" type="noConversion"/>
  </si>
  <si>
    <t xml:space="preserve"> - 전기회로 소자 중 선형이며, 집중정수회로소자인 전압원, 전류원, 저항, 인덕턴스, 캐패시턴스 등의 회로 소자의 특성과 단자특성을 소개한다. </t>
    <phoneticPr fontId="2" type="noConversion"/>
  </si>
  <si>
    <t xml:space="preserve"> - 또한 Op Amp 의 선형구간을 이용하여 선형 전기회로 해석을 한다.</t>
    <phoneticPr fontId="2" type="noConversion"/>
  </si>
  <si>
    <t xml:space="preserve"> - 각 회로소자로 구성된 회로를 해석하기 위하여 키르히호프의 전류 법칙과 전압 법칙을 적용한다.</t>
    <phoneticPr fontId="2" type="noConversion"/>
  </si>
  <si>
    <t xml:space="preserve"> - The'venin 정리와 Norton 정리를 이용하여 등가회로 개념을 도입하고 최대 전력이 전달되는 회로에 대하여 학습한다. </t>
    <phoneticPr fontId="2" type="noConversion"/>
  </si>
  <si>
    <t xml:space="preserve"> - RL 회로, RC 회로, RLC 회로의 해석을 통하여 시간 영역에서의 과도 현상과 에너지의 저장 및 방출에 대하여 학습한다.</t>
    <phoneticPr fontId="2" type="noConversion"/>
  </si>
  <si>
    <t>http://ee.snu.ac.kr/</t>
    <phoneticPr fontId="2" type="noConversion"/>
  </si>
  <si>
    <r>
      <t>실험시간</t>
    </r>
    <r>
      <rPr>
        <sz val="11"/>
        <rFont val="Tahoma"/>
        <family val="2"/>
      </rPr>
      <t xml:space="preserve">: </t>
    </r>
    <phoneticPr fontId="2" type="noConversion"/>
  </si>
  <si>
    <r>
      <t>실험실</t>
    </r>
    <r>
      <rPr>
        <sz val="11"/>
        <rFont val="Tahoma"/>
        <family val="2"/>
      </rPr>
      <t xml:space="preserve">: </t>
    </r>
    <phoneticPr fontId="2" type="noConversion"/>
  </si>
  <si>
    <r>
      <t>강의</t>
    </r>
    <r>
      <rPr>
        <sz val="11"/>
        <rFont val="Tahoma"/>
        <family val="2"/>
      </rPr>
      <t xml:space="preserve"> </t>
    </r>
    <r>
      <rPr>
        <sz val="11"/>
        <rFont val="돋움"/>
        <family val="3"/>
        <charset val="129"/>
      </rPr>
      <t>범위</t>
    </r>
    <phoneticPr fontId="2" type="noConversion"/>
  </si>
  <si>
    <t xml:space="preserve"> - 전기 전자 공학에서 가장 중요하며 기본이 되는 전기 회로를 해석하는 이론과 이에 관련된 실험을 제공한다. </t>
    <phoneticPr fontId="2" type="noConversion"/>
  </si>
  <si>
    <t xml:space="preserve"> - 실험으로는 간단한 전기전자 회로실험 장치의 원리 및 조작에 대하여 학습한 후, 각 회로소자의 전압, 전류 측정 방법을 익힌다. </t>
    <phoneticPr fontId="2" type="noConversion"/>
  </si>
  <si>
    <t xml:space="preserve"> - 각 교과 내용에 관련된 회로를 설계하고 이를 측정하고 설계 및 해석한 값과 비교 및 검토한다. </t>
    <phoneticPr fontId="2" type="noConversion"/>
  </si>
  <si>
    <t xml:space="preserve"> - 또한, 교과 내용에 관련된 응용 지향성 회로를 설계하고 제작하는 실험 프로젝트를 수행하여 설계 및 실무 능력을 배양한다.</t>
    <phoneticPr fontId="2" type="noConversion"/>
  </si>
  <si>
    <r>
      <t xml:space="preserve"> - </t>
    </r>
    <r>
      <rPr>
        <sz val="11"/>
        <rFont val="굴림"/>
        <family val="3"/>
        <charset val="129"/>
      </rPr>
      <t>공학</t>
    </r>
    <r>
      <rPr>
        <sz val="11"/>
        <rFont val="Tahoma"/>
        <family val="2"/>
      </rPr>
      <t xml:space="preserve"> </t>
    </r>
    <r>
      <rPr>
        <sz val="11"/>
        <rFont val="굴림"/>
        <family val="3"/>
        <charset val="129"/>
      </rPr>
      <t>수학을</t>
    </r>
    <r>
      <rPr>
        <sz val="11"/>
        <rFont val="Tahoma"/>
        <family val="2"/>
      </rPr>
      <t xml:space="preserve"> </t>
    </r>
    <r>
      <rPr>
        <sz val="11"/>
        <rFont val="굴림"/>
        <family val="3"/>
        <charset val="129"/>
      </rPr>
      <t>선수</t>
    </r>
    <r>
      <rPr>
        <sz val="11"/>
        <rFont val="Tahoma"/>
        <family val="2"/>
      </rPr>
      <t xml:space="preserve"> </t>
    </r>
    <r>
      <rPr>
        <sz val="11"/>
        <rFont val="굴림"/>
        <family val="3"/>
        <charset val="129"/>
      </rPr>
      <t>과목으로</t>
    </r>
    <r>
      <rPr>
        <sz val="11"/>
        <rFont val="Tahoma"/>
        <family val="2"/>
      </rPr>
      <t xml:space="preserve"> </t>
    </r>
    <r>
      <rPr>
        <sz val="11"/>
        <rFont val="굴림"/>
        <family val="3"/>
        <charset val="129"/>
      </rPr>
      <t>함</t>
    </r>
    <r>
      <rPr>
        <sz val="11"/>
        <rFont val="Tahoma"/>
        <family val="2"/>
      </rPr>
      <t xml:space="preserve">. </t>
    </r>
    <r>
      <rPr>
        <sz val="11"/>
        <rFont val="굴림"/>
        <family val="3"/>
        <charset val="129"/>
      </rPr>
      <t>미분</t>
    </r>
    <r>
      <rPr>
        <sz val="11"/>
        <rFont val="Tahoma"/>
        <family val="2"/>
      </rPr>
      <t xml:space="preserve"> </t>
    </r>
    <r>
      <rPr>
        <sz val="11"/>
        <rFont val="굴림"/>
        <family val="3"/>
        <charset val="129"/>
      </rPr>
      <t>방정식</t>
    </r>
    <r>
      <rPr>
        <sz val="11"/>
        <rFont val="Tahoma"/>
        <family val="2"/>
      </rPr>
      <t xml:space="preserve"> </t>
    </r>
    <r>
      <rPr>
        <sz val="11"/>
        <rFont val="굴림"/>
        <family val="3"/>
        <charset val="129"/>
      </rPr>
      <t>등의</t>
    </r>
    <r>
      <rPr>
        <sz val="11"/>
        <rFont val="Tahoma"/>
        <family val="2"/>
      </rPr>
      <t xml:space="preserve"> </t>
    </r>
    <r>
      <rPr>
        <sz val="11"/>
        <rFont val="굴림"/>
        <family val="3"/>
        <charset val="129"/>
      </rPr>
      <t>내용을</t>
    </r>
    <r>
      <rPr>
        <sz val="11"/>
        <rFont val="Tahoma"/>
        <family val="2"/>
      </rPr>
      <t xml:space="preserve"> </t>
    </r>
    <r>
      <rPr>
        <sz val="11"/>
        <rFont val="굴림"/>
        <family val="3"/>
        <charset val="129"/>
      </rPr>
      <t>학습할</t>
    </r>
    <r>
      <rPr>
        <sz val="11"/>
        <rFont val="Tahoma"/>
        <family val="2"/>
      </rPr>
      <t xml:space="preserve"> </t>
    </r>
    <r>
      <rPr>
        <sz val="11"/>
        <rFont val="굴림"/>
        <family val="3"/>
        <charset val="129"/>
      </rPr>
      <t>것</t>
    </r>
    <r>
      <rPr>
        <sz val="11"/>
        <rFont val="Tahoma"/>
        <family val="2"/>
      </rPr>
      <t>.</t>
    </r>
    <phoneticPr fontId="2" type="noConversion"/>
  </si>
  <si>
    <t>[2] Charles K. Alexander and Matthew N.O. Sadiku, Fundamentals of Electric Circuits, 2dn ed., McGraw-Hill, New York, 2003.</t>
    <phoneticPr fontId="2" type="noConversion"/>
  </si>
  <si>
    <t>[3] Charles A. Desoer, Basic Circuit Theory, McGraw Hill, New York, 1969</t>
    <phoneticPr fontId="2" type="noConversion"/>
  </si>
  <si>
    <t>[4] Giorgio Rizzoni, Principles and Applications of Electrical Engineering, McGraw-Hill, New York, 2003.</t>
    <phoneticPr fontId="2" type="noConversion"/>
  </si>
  <si>
    <t>[5] George B. Arfken and Hans-Jurgen Weber, Mathematical Methods for Physicists, Harcourt/Academic Press, 2001.</t>
    <phoneticPr fontId="2" type="noConversion"/>
  </si>
  <si>
    <t>[6] Erwin Kreyszig, Advanced Engineering Mathemattics, John Wiley &amp; Sons,Inc., New York,1993.</t>
    <phoneticPr fontId="2" type="noConversion"/>
  </si>
  <si>
    <t>[7] Robert L. Boylestad, Introductory Circuit Analysis, 10th ed., Prentice Hall, Upper Saddle River, 2003.</t>
    <phoneticPr fontId="2" type="noConversion"/>
  </si>
  <si>
    <r>
      <t>7</t>
    </r>
    <r>
      <rPr>
        <sz val="11"/>
        <rFont val="돋움"/>
        <family val="3"/>
        <charset val="129"/>
      </rPr>
      <t>과</t>
    </r>
    <r>
      <rPr>
        <sz val="11"/>
        <rFont val="Tahoma"/>
        <family val="2"/>
      </rPr>
      <t xml:space="preserve"> 8</t>
    </r>
    <r>
      <rPr>
        <sz val="11"/>
        <rFont val="돋움"/>
        <family val="3"/>
        <charset val="129"/>
      </rPr>
      <t>은</t>
    </r>
    <r>
      <rPr>
        <sz val="11"/>
        <rFont val="Tahoma"/>
        <family val="2"/>
      </rPr>
      <t xml:space="preserve"> </t>
    </r>
    <r>
      <rPr>
        <sz val="11"/>
        <rFont val="돋움"/>
        <family val="3"/>
        <charset val="129"/>
      </rPr>
      <t>실험</t>
    </r>
    <r>
      <rPr>
        <sz val="11"/>
        <rFont val="Tahoma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Tahoma"/>
        <family val="2"/>
      </rPr>
      <t xml:space="preserve"> </t>
    </r>
    <r>
      <rPr>
        <sz val="11"/>
        <rFont val="돋움"/>
        <family val="3"/>
        <charset val="129"/>
      </rPr>
      <t>강의의</t>
    </r>
    <r>
      <rPr>
        <sz val="11"/>
        <rFont val="Tahoma"/>
        <family val="2"/>
      </rPr>
      <t xml:space="preserve"> </t>
    </r>
    <r>
      <rPr>
        <sz val="11"/>
        <rFont val="돋움"/>
        <family val="3"/>
        <charset val="129"/>
      </rPr>
      <t>참고문헌임</t>
    </r>
    <r>
      <rPr>
        <sz val="11"/>
        <rFont val="Tahoma"/>
        <family val="2"/>
      </rPr>
      <t>.</t>
    </r>
    <phoneticPr fontId="2" type="noConversion"/>
  </si>
  <si>
    <t>(추후공지)  (전화: 01 -     -      , email:         @snu.ac.kr)</t>
    <phoneticPr fontId="2" type="noConversion"/>
  </si>
  <si>
    <t>[1] Raymond A. DeCarlo and Pen-Min Lin, Linear Circuit Analysis,  Oxford University Press, New York, 2001</t>
    <phoneticPr fontId="2" type="noConversion"/>
  </si>
  <si>
    <t>[8] Raymond A. DeCarlo and Pen-Min Lin, Linear Circuit Analysis,  Oxford University Press, New York, 2001</t>
    <phoneticPr fontId="2" type="noConversion"/>
  </si>
  <si>
    <t>참고사항</t>
    <phoneticPr fontId="2" type="noConversion"/>
  </si>
  <si>
    <t>부정행위자</t>
    <phoneticPr fontId="2" type="noConversion"/>
  </si>
  <si>
    <r>
      <t xml:space="preserve"> - </t>
    </r>
    <r>
      <rPr>
        <sz val="11"/>
        <rFont val="돋움"/>
        <family val="3"/>
        <charset val="129"/>
      </rPr>
      <t>실험반</t>
    </r>
    <r>
      <rPr>
        <sz val="11"/>
        <rFont val="Tahoma"/>
        <family val="2"/>
      </rPr>
      <t xml:space="preserve"> </t>
    </r>
    <r>
      <rPr>
        <sz val="11"/>
        <rFont val="돋움"/>
        <family val="3"/>
        <charset val="129"/>
      </rPr>
      <t>구성은</t>
    </r>
    <r>
      <rPr>
        <sz val="11"/>
        <rFont val="Tahoma"/>
        <family val="2"/>
      </rPr>
      <t xml:space="preserve"> </t>
    </r>
    <r>
      <rPr>
        <sz val="11"/>
        <rFont val="돋움"/>
        <family val="3"/>
        <charset val="129"/>
      </rPr>
      <t>강좌와</t>
    </r>
    <r>
      <rPr>
        <sz val="11"/>
        <rFont val="Tahoma"/>
        <family val="2"/>
      </rPr>
      <t xml:space="preserve"> </t>
    </r>
    <r>
      <rPr>
        <sz val="11"/>
        <rFont val="돋움"/>
        <family val="3"/>
        <charset val="129"/>
      </rPr>
      <t>관계없이</t>
    </r>
    <r>
      <rPr>
        <sz val="11"/>
        <rFont val="Tahoma"/>
        <family val="2"/>
      </rPr>
      <t xml:space="preserve"> </t>
    </r>
    <r>
      <rPr>
        <sz val="11"/>
        <rFont val="돋움"/>
        <family val="3"/>
        <charset val="129"/>
      </rPr>
      <t>학부에</t>
    </r>
    <r>
      <rPr>
        <sz val="11"/>
        <rFont val="Tahoma"/>
        <family val="2"/>
      </rPr>
      <t xml:space="preserve"> </t>
    </r>
    <r>
      <rPr>
        <sz val="11"/>
        <rFont val="돋움"/>
        <family val="3"/>
        <charset val="129"/>
      </rPr>
      <t>별도로</t>
    </r>
    <r>
      <rPr>
        <sz val="11"/>
        <rFont val="Tahoma"/>
        <family val="2"/>
      </rPr>
      <t xml:space="preserve"> </t>
    </r>
    <r>
      <rPr>
        <sz val="11"/>
        <rFont val="돋움"/>
        <family val="3"/>
        <charset val="129"/>
      </rPr>
      <t>신청하여</t>
    </r>
    <r>
      <rPr>
        <sz val="11"/>
        <rFont val="Tahoma"/>
        <family val="2"/>
      </rPr>
      <t xml:space="preserve"> </t>
    </r>
    <r>
      <rPr>
        <sz val="11"/>
        <rFont val="돋움"/>
        <family val="3"/>
        <charset val="129"/>
      </rPr>
      <t>배정</t>
    </r>
    <phoneticPr fontId="2" type="noConversion"/>
  </si>
  <si>
    <r>
      <t xml:space="preserve"> - </t>
    </r>
    <r>
      <rPr>
        <sz val="11"/>
        <rFont val="굴림"/>
        <family val="3"/>
        <charset val="129"/>
      </rPr>
      <t>부정행위</t>
    </r>
    <r>
      <rPr>
        <sz val="11"/>
        <rFont val="Tahoma"/>
        <family val="2"/>
      </rPr>
      <t xml:space="preserve"> </t>
    </r>
    <r>
      <rPr>
        <sz val="11"/>
        <rFont val="굴림"/>
        <family val="3"/>
        <charset val="129"/>
      </rPr>
      <t>시</t>
    </r>
    <r>
      <rPr>
        <sz val="11"/>
        <rFont val="Tahoma"/>
        <family val="2"/>
      </rPr>
      <t xml:space="preserve"> </t>
    </r>
    <r>
      <rPr>
        <sz val="11"/>
        <rFont val="굴림"/>
        <family val="3"/>
        <charset val="129"/>
      </rPr>
      <t>학칙에</t>
    </r>
    <r>
      <rPr>
        <sz val="11"/>
        <rFont val="Tahoma"/>
        <family val="2"/>
      </rPr>
      <t xml:space="preserve"> </t>
    </r>
    <r>
      <rPr>
        <sz val="11"/>
        <rFont val="굴림"/>
        <family val="3"/>
        <charset val="129"/>
      </rPr>
      <t>따라</t>
    </r>
    <r>
      <rPr>
        <sz val="11"/>
        <rFont val="Tahoma"/>
        <family val="2"/>
      </rPr>
      <t xml:space="preserve"> </t>
    </r>
    <r>
      <rPr>
        <sz val="11"/>
        <rFont val="굴림"/>
        <family val="3"/>
        <charset val="129"/>
      </rPr>
      <t>처리</t>
    </r>
    <r>
      <rPr>
        <sz val="11"/>
        <rFont val="Tahoma"/>
        <family val="2"/>
      </rPr>
      <t>.</t>
    </r>
    <phoneticPr fontId="2" type="noConversion"/>
  </si>
  <si>
    <r>
      <rPr>
        <sz val="10"/>
        <rFont val="굴림"/>
        <family val="3"/>
        <charset val="129"/>
      </rPr>
      <t>년월일</t>
    </r>
    <phoneticPr fontId="2" type="noConversion"/>
  </si>
  <si>
    <r>
      <rPr>
        <sz val="10"/>
        <rFont val="굴림"/>
        <family val="3"/>
        <charset val="129"/>
      </rPr>
      <t>요일</t>
    </r>
    <phoneticPr fontId="2" type="noConversion"/>
  </si>
  <si>
    <r>
      <rPr>
        <sz val="10"/>
        <rFont val="굴림"/>
        <family val="3"/>
        <charset val="129"/>
      </rPr>
      <t>회</t>
    </r>
    <phoneticPr fontId="2" type="noConversion"/>
  </si>
  <si>
    <r>
      <rPr>
        <sz val="10"/>
        <rFont val="굴림"/>
        <family val="3"/>
        <charset val="129"/>
      </rPr>
      <t>교과서</t>
    </r>
    <phoneticPr fontId="2" type="noConversion"/>
  </si>
  <si>
    <r>
      <rPr>
        <sz val="10"/>
        <rFont val="굴림"/>
        <family val="3"/>
        <charset val="129"/>
      </rPr>
      <t>강의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내용</t>
    </r>
  </si>
  <si>
    <r>
      <rPr>
        <sz val="10"/>
        <rFont val="굴림"/>
        <family val="3"/>
        <charset val="129"/>
      </rPr>
      <t>주</t>
    </r>
    <phoneticPr fontId="2" type="noConversion"/>
  </si>
  <si>
    <r>
      <rPr>
        <sz val="10"/>
        <rFont val="굴림"/>
        <family val="3"/>
        <charset val="129"/>
      </rPr>
      <t>비고</t>
    </r>
    <phoneticPr fontId="2" type="noConversion"/>
  </si>
  <si>
    <r>
      <rPr>
        <sz val="10"/>
        <rFont val="굴림"/>
        <family val="3"/>
        <charset val="129"/>
      </rPr>
      <t>실험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내용</t>
    </r>
    <phoneticPr fontId="2" type="noConversion"/>
  </si>
  <si>
    <t>Ch. 1</t>
    <phoneticPr fontId="2" type="noConversion"/>
  </si>
  <si>
    <t>Introduction of Lecture, Electric Circuit Variables</t>
    <phoneticPr fontId="2" type="noConversion"/>
  </si>
  <si>
    <t>Ch. 2</t>
    <phoneticPr fontId="2" type="noConversion"/>
  </si>
  <si>
    <t>Circuit Elements</t>
    <phoneticPr fontId="2" type="noConversion"/>
  </si>
  <si>
    <t>Ch. 3</t>
    <phoneticPr fontId="2" type="noConversion"/>
  </si>
  <si>
    <t>Resistive Circuits</t>
    <phoneticPr fontId="2" type="noConversion"/>
  </si>
  <si>
    <t>Ch. 4</t>
    <phoneticPr fontId="2" type="noConversion"/>
  </si>
  <si>
    <t>Methods of Analysis of Resistive Circuits</t>
    <phoneticPr fontId="2" type="noConversion"/>
  </si>
  <si>
    <t>Ch. 5</t>
    <phoneticPr fontId="2" type="noConversion"/>
  </si>
  <si>
    <t>Circuit Theorems</t>
    <phoneticPr fontId="2" type="noConversion"/>
  </si>
  <si>
    <t>Ch. 6</t>
    <phoneticPr fontId="2" type="noConversion"/>
  </si>
  <si>
    <t>Operational Amplifier</t>
    <phoneticPr fontId="2" type="noConversion"/>
  </si>
  <si>
    <t>Ch. 7</t>
    <phoneticPr fontId="2" type="noConversion"/>
  </si>
  <si>
    <t>Inductors and Capacitors</t>
    <phoneticPr fontId="2" type="noConversion"/>
  </si>
  <si>
    <t>Ch. 8</t>
    <phoneticPr fontId="2" type="noConversion"/>
  </si>
  <si>
    <t>First-Order RL and RC Circuits</t>
    <phoneticPr fontId="2" type="noConversion"/>
  </si>
  <si>
    <t>Ch. 9</t>
    <phoneticPr fontId="2" type="noConversion"/>
  </si>
  <si>
    <t>Second-Order Linear Circuits</t>
    <phoneticPr fontId="2" type="noConversion"/>
  </si>
  <si>
    <t>Ch. 10</t>
    <phoneticPr fontId="2" type="noConversion"/>
  </si>
  <si>
    <t>Sinusoidal Steady-State Analysis</t>
    <phoneticPr fontId="2" type="noConversion"/>
  </si>
  <si>
    <t>Ch. 11</t>
    <phoneticPr fontId="2" type="noConversion"/>
  </si>
  <si>
    <t>AC Steady-State Power</t>
    <phoneticPr fontId="2" type="noConversion"/>
  </si>
  <si>
    <r>
      <t xml:space="preserve"> - </t>
    </r>
    <r>
      <rPr>
        <sz val="11"/>
        <rFont val="돋움"/>
        <family val="3"/>
        <charset val="129"/>
      </rPr>
      <t>수업게시판은</t>
    </r>
    <r>
      <rPr>
        <sz val="11"/>
        <rFont val="Tahoma"/>
        <family val="2"/>
      </rPr>
      <t xml:space="preserve"> eTL</t>
    </r>
    <r>
      <rPr>
        <sz val="11"/>
        <rFont val="돋움"/>
        <family val="3"/>
        <charset val="129"/>
      </rPr>
      <t>을</t>
    </r>
    <r>
      <rPr>
        <sz val="11"/>
        <rFont val="Tahoma"/>
        <family val="2"/>
      </rPr>
      <t xml:space="preserve"> </t>
    </r>
    <r>
      <rPr>
        <sz val="11"/>
        <rFont val="돋움"/>
        <family val="3"/>
        <charset val="129"/>
      </rPr>
      <t>이용</t>
    </r>
    <phoneticPr fontId="2" type="noConversion"/>
  </si>
  <si>
    <t>기초회로이론 및 실험</t>
    <phoneticPr fontId="2" type="noConversion"/>
  </si>
  <si>
    <t>월수 14:00 ~ 15:15</t>
    <phoneticPr fontId="2" type="noConversion"/>
  </si>
  <si>
    <t xml:space="preserve"> - 정현파 정상상태 회로에 대한 해석과 교류 정상상태의 전력 및 주파수응답에 대하여 학습한다.</t>
    <phoneticPr fontId="2" type="noConversion"/>
  </si>
  <si>
    <r>
      <t xml:space="preserve">1 ~ 11, 13 </t>
    </r>
    <r>
      <rPr>
        <sz val="11"/>
        <rFont val="돋움"/>
        <family val="3"/>
        <charset val="129"/>
      </rPr>
      <t>장</t>
    </r>
    <phoneticPr fontId="2" type="noConversion"/>
  </si>
  <si>
    <t>Ch. 13</t>
    <phoneticPr fontId="2" type="noConversion"/>
  </si>
  <si>
    <t>Frequency Response</t>
    <phoneticPr fontId="2" type="noConversion"/>
  </si>
  <si>
    <t>비고</t>
    <phoneticPr fontId="2" type="noConversion"/>
  </si>
  <si>
    <r>
      <rPr>
        <sz val="10"/>
        <rFont val="굴림"/>
        <family val="3"/>
        <charset val="129"/>
      </rPr>
      <t>프로젝트</t>
    </r>
    <phoneticPr fontId="2" type="noConversion"/>
  </si>
  <si>
    <r>
      <rPr>
        <sz val="10"/>
        <rFont val="굴림"/>
        <family val="3"/>
        <charset val="129"/>
      </rPr>
      <t>전압원</t>
    </r>
    <r>
      <rPr>
        <sz val="10"/>
        <rFont val="Tahoma"/>
        <family val="2"/>
      </rPr>
      <t xml:space="preserve">, </t>
    </r>
    <r>
      <rPr>
        <sz val="10"/>
        <rFont val="굴림"/>
        <family val="3"/>
        <charset val="129"/>
      </rPr>
      <t>전압계</t>
    </r>
    <r>
      <rPr>
        <sz val="10"/>
        <rFont val="Tahoma"/>
        <family val="2"/>
      </rPr>
      <t xml:space="preserve">, </t>
    </r>
    <r>
      <rPr>
        <sz val="10"/>
        <rFont val="굴림"/>
        <family val="3"/>
        <charset val="129"/>
      </rPr>
      <t>전류계에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의한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저항회로에서의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측정</t>
    </r>
    <r>
      <rPr>
        <sz val="10"/>
        <rFont val="Tahoma"/>
        <family val="2"/>
      </rPr>
      <t>(</t>
    </r>
    <r>
      <rPr>
        <sz val="10"/>
        <rFont val="굴림"/>
        <family val="3"/>
        <charset val="129"/>
      </rPr>
      <t>실험</t>
    </r>
    <r>
      <rPr>
        <sz val="10"/>
        <rFont val="Tahoma"/>
        <family val="2"/>
      </rPr>
      <t xml:space="preserve"> 1)</t>
    </r>
    <phoneticPr fontId="2" type="noConversion"/>
  </si>
  <si>
    <r>
      <rPr>
        <sz val="10"/>
        <rFont val="굴림"/>
        <family val="3"/>
        <charset val="129"/>
      </rPr>
      <t>실험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소개</t>
    </r>
    <r>
      <rPr>
        <sz val="10"/>
        <rFont val="Tahoma"/>
        <family val="2"/>
      </rPr>
      <t xml:space="preserve">, </t>
    </r>
    <r>
      <rPr>
        <sz val="10"/>
        <rFont val="굴림"/>
        <family val="3"/>
        <charset val="129"/>
      </rPr>
      <t>보고서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작성법</t>
    </r>
    <r>
      <rPr>
        <sz val="10"/>
        <rFont val="Tahoma"/>
        <family val="2"/>
      </rPr>
      <t xml:space="preserve">, ETS </t>
    </r>
    <r>
      <rPr>
        <sz val="10"/>
        <rFont val="굴림"/>
        <family val="3"/>
        <charset val="129"/>
      </rPr>
      <t>지급</t>
    </r>
    <r>
      <rPr>
        <sz val="10"/>
        <rFont val="Tahoma"/>
        <family val="2"/>
      </rPr>
      <t xml:space="preserve">, </t>
    </r>
    <r>
      <rPr>
        <sz val="10"/>
        <rFont val="굴림"/>
        <family val="3"/>
        <charset val="129"/>
      </rPr>
      <t>프로토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보드</t>
    </r>
    <r>
      <rPr>
        <sz val="10"/>
        <rFont val="Tahoma"/>
        <family val="2"/>
      </rPr>
      <t xml:space="preserve">, </t>
    </r>
    <r>
      <rPr>
        <sz val="10"/>
        <rFont val="굴림"/>
        <family val="3"/>
        <charset val="129"/>
      </rPr>
      <t>직류전원</t>
    </r>
    <r>
      <rPr>
        <sz val="10"/>
        <rFont val="Tahoma"/>
        <family val="2"/>
      </rPr>
      <t xml:space="preserve">, DMM </t>
    </r>
    <r>
      <rPr>
        <sz val="10"/>
        <rFont val="굴림"/>
        <family val="3"/>
        <charset val="129"/>
      </rPr>
      <t>사용법</t>
    </r>
    <r>
      <rPr>
        <sz val="10"/>
        <rFont val="Tahoma"/>
        <family val="2"/>
      </rPr>
      <t xml:space="preserve">, </t>
    </r>
    <r>
      <rPr>
        <sz val="10"/>
        <rFont val="굴림"/>
        <family val="3"/>
        <charset val="129"/>
      </rPr>
      <t>부품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읽기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설명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및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부품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분배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저항</t>
    </r>
    <r>
      <rPr>
        <sz val="10"/>
        <rFont val="Tahoma"/>
        <family val="2"/>
      </rPr>
      <t xml:space="preserve">, </t>
    </r>
    <r>
      <rPr>
        <sz val="10"/>
        <rFont val="굴림"/>
        <family val="3"/>
        <charset val="129"/>
      </rPr>
      <t>전압계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및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전류계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다루기</t>
    </r>
    <r>
      <rPr>
        <sz val="10"/>
        <rFont val="Tahoma"/>
        <family val="2"/>
      </rPr>
      <t xml:space="preserve">, MultiSIM </t>
    </r>
    <r>
      <rPr>
        <sz val="10"/>
        <rFont val="굴림"/>
        <family val="3"/>
        <charset val="129"/>
      </rPr>
      <t>사용법</t>
    </r>
    <phoneticPr fontId="2" type="noConversion"/>
  </si>
  <si>
    <r>
      <rPr>
        <sz val="10"/>
        <rFont val="굴림"/>
        <family val="3"/>
        <charset val="129"/>
      </rPr>
      <t>저항회로의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해석과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부하효과</t>
    </r>
    <r>
      <rPr>
        <sz val="10"/>
        <rFont val="Tahoma"/>
        <family val="2"/>
      </rPr>
      <t xml:space="preserve">, </t>
    </r>
    <r>
      <rPr>
        <sz val="10"/>
        <rFont val="굴림"/>
        <family val="3"/>
        <charset val="129"/>
      </rPr>
      <t>실제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전압원의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내부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저항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측정</t>
    </r>
    <r>
      <rPr>
        <sz val="10"/>
        <rFont val="Tahoma"/>
        <family val="2"/>
      </rPr>
      <t xml:space="preserve"> (</t>
    </r>
    <r>
      <rPr>
        <sz val="10"/>
        <rFont val="굴림"/>
        <family val="3"/>
        <charset val="129"/>
      </rPr>
      <t>실험</t>
    </r>
    <r>
      <rPr>
        <sz val="10"/>
        <rFont val="Tahoma"/>
        <family val="2"/>
      </rPr>
      <t xml:space="preserve"> 2)</t>
    </r>
    <phoneticPr fontId="2" type="noConversion"/>
  </si>
  <si>
    <r>
      <rPr>
        <sz val="10"/>
        <rFont val="굴림"/>
        <family val="3"/>
        <charset val="129"/>
      </rPr>
      <t>테브냉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등가회로</t>
    </r>
    <r>
      <rPr>
        <sz val="10"/>
        <rFont val="Tahoma"/>
        <family val="2"/>
      </rPr>
      <t xml:space="preserve">, </t>
    </r>
    <r>
      <rPr>
        <sz val="10"/>
        <rFont val="굴림"/>
        <family val="3"/>
        <charset val="129"/>
      </rPr>
      <t>휘스톤브리지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회로와</t>
    </r>
    <r>
      <rPr>
        <sz val="10"/>
        <rFont val="Tahoma"/>
        <family val="2"/>
      </rPr>
      <t xml:space="preserve"> Voltage follower(</t>
    </r>
    <r>
      <rPr>
        <sz val="10"/>
        <rFont val="굴림"/>
        <family val="3"/>
        <charset val="129"/>
      </rPr>
      <t>실험</t>
    </r>
    <r>
      <rPr>
        <sz val="10"/>
        <rFont val="Tahoma"/>
        <family val="2"/>
      </rPr>
      <t xml:space="preserve"> 3)</t>
    </r>
    <phoneticPr fontId="2" type="noConversion"/>
  </si>
  <si>
    <t>Digital-to-Analog Converter, 반전 증폭 회로(실험4)</t>
    <phoneticPr fontId="2" type="noConversion"/>
  </si>
  <si>
    <t>함수발생기 및 오실로스코프 사용법(실험5)</t>
    <phoneticPr fontId="2" type="noConversion"/>
  </si>
  <si>
    <r>
      <t xml:space="preserve">RC </t>
    </r>
    <r>
      <rPr>
        <sz val="10"/>
        <rFont val="굴림"/>
        <family val="3"/>
        <charset val="129"/>
      </rPr>
      <t>회로의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시정수</t>
    </r>
    <r>
      <rPr>
        <sz val="10"/>
        <rFont val="Tahoma"/>
        <family val="2"/>
      </rPr>
      <t xml:space="preserve">, RL </t>
    </r>
    <r>
      <rPr>
        <sz val="10"/>
        <rFont val="굴림"/>
        <family val="3"/>
        <charset val="129"/>
      </rPr>
      <t>회로의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전압</t>
    </r>
    <r>
      <rPr>
        <sz val="10"/>
        <rFont val="Tahoma"/>
        <family val="2"/>
      </rPr>
      <t xml:space="preserve">, </t>
    </r>
    <r>
      <rPr>
        <sz val="10"/>
        <rFont val="굴림"/>
        <family val="3"/>
        <charset val="129"/>
      </rPr>
      <t>전류</t>
    </r>
    <r>
      <rPr>
        <sz val="10"/>
        <rFont val="Tahoma"/>
        <family val="2"/>
      </rPr>
      <t>(</t>
    </r>
    <r>
      <rPr>
        <sz val="10"/>
        <rFont val="굴림"/>
        <family val="3"/>
        <charset val="129"/>
      </rPr>
      <t>실험</t>
    </r>
    <r>
      <rPr>
        <sz val="10"/>
        <rFont val="Tahoma"/>
        <family val="2"/>
      </rPr>
      <t>6)</t>
    </r>
    <phoneticPr fontId="2" type="noConversion"/>
  </si>
  <si>
    <t>홍용택 조교 3명</t>
    <phoneticPr fontId="2" type="noConversion"/>
  </si>
  <si>
    <t>18: 30</t>
    <phoneticPr fontId="2" type="noConversion"/>
  </si>
  <si>
    <t>430.213A</t>
    <phoneticPr fontId="2" type="noConversion"/>
  </si>
  <si>
    <r>
      <t xml:space="preserve"> - </t>
    </r>
    <r>
      <rPr>
        <sz val="11"/>
        <rFont val="굴림"/>
        <family val="3"/>
        <charset val="129"/>
      </rPr>
      <t>시험</t>
    </r>
    <r>
      <rPr>
        <sz val="11"/>
        <rFont val="Tahoma"/>
        <family val="2"/>
      </rPr>
      <t xml:space="preserve"> 3</t>
    </r>
    <r>
      <rPr>
        <sz val="11"/>
        <rFont val="굴림"/>
        <family val="3"/>
        <charset val="129"/>
      </rPr>
      <t>회</t>
    </r>
    <r>
      <rPr>
        <sz val="11"/>
        <rFont val="Tahoma"/>
        <family val="2"/>
      </rPr>
      <t xml:space="preserve">, </t>
    </r>
    <r>
      <rPr>
        <sz val="11"/>
        <rFont val="굴림"/>
        <family val="3"/>
        <charset val="129"/>
      </rPr>
      <t>결석이</t>
    </r>
    <r>
      <rPr>
        <sz val="11"/>
        <rFont val="Tahoma"/>
        <family val="2"/>
      </rPr>
      <t xml:space="preserve"> 7</t>
    </r>
    <r>
      <rPr>
        <sz val="11"/>
        <rFont val="굴림"/>
        <family val="3"/>
        <charset val="129"/>
      </rPr>
      <t>회부터</t>
    </r>
    <r>
      <rPr>
        <sz val="11"/>
        <rFont val="Tahoma"/>
        <family val="2"/>
      </rPr>
      <t xml:space="preserve"> </t>
    </r>
    <r>
      <rPr>
        <sz val="11"/>
        <rFont val="굴림"/>
        <family val="3"/>
        <charset val="129"/>
      </rPr>
      <t>성적은</t>
    </r>
    <r>
      <rPr>
        <sz val="11"/>
        <rFont val="Tahoma"/>
        <family val="2"/>
      </rPr>
      <t xml:space="preserve"> F</t>
    </r>
    <r>
      <rPr>
        <sz val="11"/>
        <rFont val="굴림"/>
        <family val="3"/>
        <charset val="129"/>
      </rPr>
      <t>로</t>
    </r>
    <r>
      <rPr>
        <sz val="11"/>
        <rFont val="Tahoma"/>
        <family val="2"/>
      </rPr>
      <t xml:space="preserve"> </t>
    </r>
    <r>
      <rPr>
        <sz val="11"/>
        <rFont val="굴림"/>
        <family val="3"/>
        <charset val="129"/>
      </rPr>
      <t>처리함</t>
    </r>
    <r>
      <rPr>
        <sz val="11"/>
        <rFont val="Tahoma"/>
        <family val="2"/>
      </rPr>
      <t>.</t>
    </r>
    <phoneticPr fontId="2" type="noConversion"/>
  </si>
  <si>
    <r>
      <t xml:space="preserve"> - </t>
    </r>
    <r>
      <rPr>
        <sz val="11"/>
        <rFont val="굴림"/>
        <family val="3"/>
        <charset val="129"/>
      </rPr>
      <t>결석이</t>
    </r>
    <r>
      <rPr>
        <sz val="11"/>
        <rFont val="Tahoma"/>
        <family val="2"/>
      </rPr>
      <t xml:space="preserve"> 7</t>
    </r>
    <r>
      <rPr>
        <sz val="11"/>
        <rFont val="굴림"/>
        <family val="3"/>
        <charset val="129"/>
      </rPr>
      <t>회부터</t>
    </r>
    <r>
      <rPr>
        <sz val="11"/>
        <rFont val="Tahoma"/>
        <family val="2"/>
      </rPr>
      <t xml:space="preserve"> F </t>
    </r>
    <r>
      <rPr>
        <sz val="11"/>
        <rFont val="굴림"/>
        <family val="3"/>
        <charset val="129"/>
      </rPr>
      <t>학점으로</t>
    </r>
    <r>
      <rPr>
        <sz val="11"/>
        <rFont val="Tahoma"/>
        <family val="2"/>
      </rPr>
      <t xml:space="preserve"> </t>
    </r>
    <r>
      <rPr>
        <sz val="11"/>
        <rFont val="굴림"/>
        <family val="3"/>
        <charset val="129"/>
      </rPr>
      <t>처리</t>
    </r>
    <r>
      <rPr>
        <sz val="11"/>
        <rFont val="Tahoma"/>
        <family val="2"/>
      </rPr>
      <t>.</t>
    </r>
    <phoneticPr fontId="2" type="noConversion"/>
  </si>
  <si>
    <t>Richard C. Dorf and James A. Svobada, Introduction to Electric Circuits, 9th ed., John Wiley &amp; Sons, Inc., New York, 2014.</t>
    <phoneticPr fontId="2" type="noConversion"/>
  </si>
  <si>
    <r>
      <t xml:space="preserve"> - </t>
    </r>
    <r>
      <rPr>
        <sz val="11"/>
        <rFont val="굴림"/>
        <family val="3"/>
        <charset val="129"/>
      </rPr>
      <t>출석</t>
    </r>
    <r>
      <rPr>
        <sz val="11"/>
        <rFont val="Tahoma"/>
        <family val="2"/>
      </rPr>
      <t xml:space="preserve"> 5</t>
    </r>
    <r>
      <rPr>
        <sz val="11"/>
        <rFont val="굴림"/>
        <family val="3"/>
        <charset val="129"/>
      </rPr>
      <t>점</t>
    </r>
    <r>
      <rPr>
        <sz val="11"/>
        <rFont val="Tahoma"/>
        <family val="2"/>
      </rPr>
      <t xml:space="preserve">, </t>
    </r>
    <r>
      <rPr>
        <sz val="11"/>
        <rFont val="굴림"/>
        <family val="3"/>
        <charset val="129"/>
      </rPr>
      <t>과제</t>
    </r>
    <r>
      <rPr>
        <sz val="11"/>
        <rFont val="Tahoma"/>
        <family val="2"/>
      </rPr>
      <t xml:space="preserve"> 5</t>
    </r>
    <r>
      <rPr>
        <sz val="11"/>
        <rFont val="굴림"/>
        <family val="3"/>
        <charset val="129"/>
      </rPr>
      <t>점</t>
    </r>
    <r>
      <rPr>
        <sz val="11"/>
        <rFont val="Tahoma"/>
        <family val="2"/>
      </rPr>
      <t xml:space="preserve">, </t>
    </r>
    <r>
      <rPr>
        <sz val="11"/>
        <rFont val="굴림"/>
        <family val="3"/>
        <charset val="129"/>
      </rPr>
      <t>중간고사</t>
    </r>
    <r>
      <rPr>
        <sz val="11"/>
        <rFont val="Tahoma"/>
        <family val="2"/>
      </rPr>
      <t>1 20</t>
    </r>
    <r>
      <rPr>
        <sz val="11"/>
        <rFont val="굴림"/>
        <family val="3"/>
        <charset val="129"/>
      </rPr>
      <t>점</t>
    </r>
    <r>
      <rPr>
        <sz val="11"/>
        <rFont val="Tahoma"/>
        <family val="2"/>
      </rPr>
      <t xml:space="preserve">, </t>
    </r>
    <r>
      <rPr>
        <sz val="11"/>
        <rFont val="굴림"/>
        <family val="3"/>
        <charset val="129"/>
      </rPr>
      <t>중간고사</t>
    </r>
    <r>
      <rPr>
        <sz val="11"/>
        <rFont val="Tahoma"/>
        <family val="2"/>
      </rPr>
      <t xml:space="preserve"> 28</t>
    </r>
    <r>
      <rPr>
        <sz val="11"/>
        <rFont val="굴림"/>
        <family val="3"/>
        <charset val="129"/>
      </rPr>
      <t>점</t>
    </r>
    <r>
      <rPr>
        <sz val="11"/>
        <rFont val="Tahoma"/>
        <family val="2"/>
      </rPr>
      <t xml:space="preserve">, </t>
    </r>
    <r>
      <rPr>
        <sz val="11"/>
        <rFont val="굴림"/>
        <family val="3"/>
        <charset val="129"/>
      </rPr>
      <t>기말고사</t>
    </r>
    <r>
      <rPr>
        <sz val="11"/>
        <rFont val="Tahoma"/>
        <family val="2"/>
      </rPr>
      <t xml:space="preserve"> 32</t>
    </r>
    <r>
      <rPr>
        <sz val="11"/>
        <rFont val="굴림"/>
        <family val="3"/>
        <charset val="129"/>
      </rPr>
      <t>점</t>
    </r>
    <r>
      <rPr>
        <sz val="11"/>
        <rFont val="Tahoma"/>
        <family val="2"/>
      </rPr>
      <t xml:space="preserve">, </t>
    </r>
    <r>
      <rPr>
        <sz val="11"/>
        <rFont val="굴림"/>
        <family val="3"/>
        <charset val="129"/>
      </rPr>
      <t>실험</t>
    </r>
    <r>
      <rPr>
        <sz val="11"/>
        <rFont val="Tahoma"/>
        <family val="2"/>
      </rPr>
      <t xml:space="preserve"> 80</t>
    </r>
    <r>
      <rPr>
        <sz val="11"/>
        <rFont val="굴림"/>
        <family val="3"/>
        <charset val="129"/>
      </rPr>
      <t>점</t>
    </r>
    <r>
      <rPr>
        <sz val="11"/>
        <rFont val="Tahoma"/>
        <family val="2"/>
      </rPr>
      <t xml:space="preserve">, </t>
    </r>
    <r>
      <rPr>
        <sz val="11"/>
        <rFont val="굴림"/>
        <family val="3"/>
        <charset val="129"/>
      </rPr>
      <t>총</t>
    </r>
    <r>
      <rPr>
        <sz val="11"/>
        <rFont val="Tahoma"/>
        <family val="2"/>
      </rPr>
      <t xml:space="preserve"> 170</t>
    </r>
    <r>
      <rPr>
        <sz val="11"/>
        <rFont val="굴림"/>
        <family val="3"/>
        <charset val="129"/>
      </rPr>
      <t>점</t>
    </r>
    <phoneticPr fontId="2" type="noConversion"/>
  </si>
  <si>
    <t>홍용택</t>
    <phoneticPr fontId="2" type="noConversion"/>
  </si>
  <si>
    <r>
      <rPr>
        <sz val="10"/>
        <rFont val="굴림"/>
        <family val="3"/>
        <charset val="129"/>
      </rPr>
      <t>주파수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응답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회로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실험</t>
    </r>
    <r>
      <rPr>
        <sz val="10"/>
        <rFont val="Tahoma"/>
        <family val="2"/>
      </rPr>
      <t xml:space="preserve"> </t>
    </r>
    <r>
      <rPr>
        <sz val="10"/>
        <rFont val="Tahoma"/>
        <family val="2"/>
      </rPr>
      <t>(</t>
    </r>
    <r>
      <rPr>
        <sz val="10"/>
        <rFont val="굴림"/>
        <family val="3"/>
        <charset val="129"/>
      </rPr>
      <t>실험</t>
    </r>
    <r>
      <rPr>
        <sz val="10"/>
        <rFont val="Tahoma"/>
        <family val="2"/>
      </rPr>
      <t xml:space="preserve"> 8)</t>
    </r>
    <phoneticPr fontId="2" type="noConversion"/>
  </si>
  <si>
    <r>
      <rPr>
        <sz val="10"/>
        <rFont val="굴림"/>
        <family val="3"/>
        <charset val="129"/>
      </rPr>
      <t>교류회로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및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교류회로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전력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실험</t>
    </r>
    <r>
      <rPr>
        <sz val="10"/>
        <rFont val="Tahoma"/>
        <family val="2"/>
      </rPr>
      <t xml:space="preserve"> (</t>
    </r>
    <r>
      <rPr>
        <sz val="10"/>
        <rFont val="굴림"/>
        <family val="3"/>
        <charset val="129"/>
      </rPr>
      <t>실험</t>
    </r>
    <r>
      <rPr>
        <sz val="10"/>
        <rFont val="Tahoma"/>
        <family val="2"/>
      </rPr>
      <t>7)</t>
    </r>
    <phoneticPr fontId="2" type="noConversion"/>
  </si>
  <si>
    <t>002</t>
    <phoneticPr fontId="2" type="noConversion"/>
  </si>
  <si>
    <t>금</t>
    <phoneticPr fontId="2" type="noConversion"/>
  </si>
  <si>
    <t>금</t>
    <phoneticPr fontId="2" type="noConversion"/>
  </si>
  <si>
    <r>
      <rPr>
        <sz val="9"/>
        <rFont val="굴림"/>
        <family val="3"/>
        <charset val="129"/>
      </rPr>
      <t>년월일</t>
    </r>
    <phoneticPr fontId="2" type="noConversion"/>
  </si>
  <si>
    <r>
      <rPr>
        <sz val="9"/>
        <rFont val="굴림"/>
        <family val="3"/>
        <charset val="129"/>
      </rPr>
      <t>요일</t>
    </r>
    <phoneticPr fontId="2" type="noConversion"/>
  </si>
  <si>
    <r>
      <rPr>
        <sz val="9"/>
        <rFont val="굴림"/>
        <family val="3"/>
        <charset val="129"/>
      </rPr>
      <t>회</t>
    </r>
    <phoneticPr fontId="2" type="noConversion"/>
  </si>
  <si>
    <r>
      <rPr>
        <sz val="9"/>
        <rFont val="굴림"/>
        <family val="3"/>
        <charset val="129"/>
      </rPr>
      <t>교과서</t>
    </r>
    <phoneticPr fontId="2" type="noConversion"/>
  </si>
  <si>
    <r>
      <rPr>
        <sz val="9"/>
        <rFont val="굴림"/>
        <family val="3"/>
        <charset val="129"/>
      </rPr>
      <t>강의</t>
    </r>
    <r>
      <rPr>
        <sz val="9"/>
        <rFont val="Tahoma"/>
        <family val="2"/>
      </rPr>
      <t xml:space="preserve"> </t>
    </r>
    <r>
      <rPr>
        <sz val="9"/>
        <rFont val="굴림"/>
        <family val="3"/>
        <charset val="129"/>
      </rPr>
      <t>내용</t>
    </r>
  </si>
  <si>
    <r>
      <rPr>
        <sz val="9"/>
        <rFont val="굴림"/>
        <family val="3"/>
        <charset val="129"/>
      </rPr>
      <t>주</t>
    </r>
    <phoneticPr fontId="2" type="noConversion"/>
  </si>
  <si>
    <r>
      <rPr>
        <sz val="9"/>
        <rFont val="굴림"/>
        <family val="3"/>
        <charset val="129"/>
      </rPr>
      <t>비고</t>
    </r>
    <phoneticPr fontId="2" type="noConversion"/>
  </si>
  <si>
    <r>
      <rPr>
        <sz val="9"/>
        <rFont val="굴림"/>
        <family val="3"/>
        <charset val="129"/>
      </rPr>
      <t>실험</t>
    </r>
    <r>
      <rPr>
        <sz val="9"/>
        <rFont val="Tahoma"/>
        <family val="2"/>
      </rPr>
      <t xml:space="preserve"> </t>
    </r>
    <r>
      <rPr>
        <sz val="9"/>
        <rFont val="굴림"/>
        <family val="3"/>
        <charset val="129"/>
      </rPr>
      <t>내용</t>
    </r>
    <phoneticPr fontId="2" type="noConversion"/>
  </si>
  <si>
    <r>
      <t xml:space="preserve"> </t>
    </r>
    <r>
      <rPr>
        <sz val="9"/>
        <rFont val="굴림"/>
        <family val="3"/>
        <charset val="129"/>
      </rPr>
      <t>월</t>
    </r>
    <phoneticPr fontId="2" type="noConversion"/>
  </si>
  <si>
    <r>
      <rPr>
        <sz val="9"/>
        <rFont val="굴림"/>
        <family val="3"/>
        <charset val="129"/>
      </rPr>
      <t>화</t>
    </r>
    <r>
      <rPr>
        <sz val="9"/>
        <rFont val="Tahoma"/>
        <family val="2"/>
      </rPr>
      <t xml:space="preserve"> </t>
    </r>
    <phoneticPr fontId="2" type="noConversion"/>
  </si>
  <si>
    <r>
      <t xml:space="preserve"> </t>
    </r>
    <r>
      <rPr>
        <sz val="9"/>
        <rFont val="굴림"/>
        <family val="3"/>
        <charset val="129"/>
      </rPr>
      <t>월</t>
    </r>
    <phoneticPr fontId="2" type="noConversion"/>
  </si>
  <si>
    <r>
      <rPr>
        <sz val="9"/>
        <rFont val="굴림"/>
        <family val="3"/>
        <charset val="129"/>
      </rPr>
      <t>화</t>
    </r>
    <r>
      <rPr>
        <sz val="9"/>
        <rFont val="Tahoma"/>
        <family val="2"/>
      </rPr>
      <t xml:space="preserve"> </t>
    </r>
    <phoneticPr fontId="2" type="noConversion"/>
  </si>
  <si>
    <r>
      <rPr>
        <sz val="9"/>
        <rFont val="굴림"/>
        <family val="3"/>
        <charset val="129"/>
      </rPr>
      <t>교수</t>
    </r>
    <r>
      <rPr>
        <sz val="9"/>
        <rFont val="Tahoma"/>
        <family val="2"/>
      </rPr>
      <t xml:space="preserve"> </t>
    </r>
    <r>
      <rPr>
        <sz val="9"/>
        <rFont val="굴림"/>
        <family val="3"/>
        <charset val="129"/>
      </rPr>
      <t>시간표</t>
    </r>
    <phoneticPr fontId="2" type="noConversion"/>
  </si>
  <si>
    <r>
      <rPr>
        <sz val="9"/>
        <rFont val="굴림"/>
        <family val="3"/>
        <charset val="129"/>
      </rPr>
      <t>학부생</t>
    </r>
    <r>
      <rPr>
        <sz val="9"/>
        <rFont val="Tahoma"/>
        <family val="2"/>
      </rPr>
      <t xml:space="preserve"> </t>
    </r>
    <r>
      <rPr>
        <sz val="9"/>
        <rFont val="굴림"/>
        <family val="3"/>
        <charset val="129"/>
      </rPr>
      <t>시간표</t>
    </r>
    <phoneticPr fontId="2" type="noConversion"/>
  </si>
  <si>
    <r>
      <rPr>
        <sz val="9"/>
        <rFont val="굴림"/>
        <family val="3"/>
        <charset val="129"/>
      </rPr>
      <t>조교</t>
    </r>
    <r>
      <rPr>
        <sz val="9"/>
        <rFont val="Tahoma"/>
        <family val="2"/>
      </rPr>
      <t xml:space="preserve"> </t>
    </r>
    <r>
      <rPr>
        <sz val="9"/>
        <rFont val="굴림"/>
        <family val="3"/>
        <charset val="129"/>
      </rPr>
      <t>시간표</t>
    </r>
    <phoneticPr fontId="2" type="noConversion"/>
  </si>
  <si>
    <t>모든 교수님 조교 (12명)</t>
    <phoneticPr fontId="2" type="noConversion"/>
  </si>
  <si>
    <t>프로젝트 설명회 (전원 집합)</t>
    <phoneticPr fontId="2" type="noConversion"/>
  </si>
  <si>
    <r>
      <rPr>
        <sz val="10"/>
        <rFont val="굴림"/>
        <family val="3"/>
        <charset val="129"/>
      </rPr>
      <t>조별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계획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발표</t>
    </r>
    <r>
      <rPr>
        <sz val="10"/>
        <rFont val="Tahoma"/>
        <family val="2"/>
      </rPr>
      <t>(</t>
    </r>
    <r>
      <rPr>
        <sz val="10"/>
        <rFont val="굴림"/>
        <family val="3"/>
        <charset val="129"/>
      </rPr>
      <t>반별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진행</t>
    </r>
    <r>
      <rPr>
        <sz val="10"/>
        <rFont val="Tahoma"/>
        <family val="2"/>
      </rPr>
      <t>)</t>
    </r>
    <phoneticPr fontId="2" type="noConversion"/>
  </si>
  <si>
    <r>
      <rPr>
        <sz val="10"/>
        <rFont val="굴림"/>
        <family val="3"/>
        <charset val="129"/>
      </rPr>
      <t>프로젝트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중간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점검</t>
    </r>
    <r>
      <rPr>
        <sz val="10"/>
        <rFont val="Tahoma"/>
        <family val="2"/>
      </rPr>
      <t>(</t>
    </r>
    <r>
      <rPr>
        <sz val="10"/>
        <rFont val="굴림"/>
        <family val="3"/>
        <charset val="129"/>
      </rPr>
      <t>반별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진행</t>
    </r>
    <r>
      <rPr>
        <sz val="10"/>
        <rFont val="Tahoma"/>
        <family val="2"/>
      </rPr>
      <t>)</t>
    </r>
    <phoneticPr fontId="2" type="noConversion"/>
  </si>
  <si>
    <t xml:space="preserve"> </t>
    <phoneticPr fontId="2" type="noConversion"/>
  </si>
  <si>
    <t>월요일</t>
    <phoneticPr fontId="2" type="noConversion"/>
  </si>
  <si>
    <t xml:space="preserve">프로젝트 시연 평가 및 보고서 평가
프로젝트 시연 평가 : 회로 및 측정 결과를 교수 앞에서 시연. 교수들의 발표 평가
보고서 평가: 제출된 보고서를 offline 검토하고 회로 구성의 정연성, 보고서 작성법 및 내용, 프로젝트 비용 등을 고려하여 평가 </t>
    <phoneticPr fontId="2" type="noConversion"/>
  </si>
  <si>
    <t>학부생 11명</t>
    <phoneticPr fontId="2" type="noConversion"/>
  </si>
  <si>
    <t>한승용</t>
  </si>
  <si>
    <t>한승용 조교3명</t>
  </si>
  <si>
    <t>학부생 14명</t>
    <phoneticPr fontId="2" type="noConversion"/>
  </si>
  <si>
    <r>
      <t>김용권</t>
    </r>
    <r>
      <rPr>
        <sz val="11"/>
        <color rgb="FFFF0000"/>
        <rFont val="Tahoma"/>
        <family val="2"/>
      </rPr>
      <t>(</t>
    </r>
    <r>
      <rPr>
        <sz val="11"/>
        <color rgb="FFFF0000"/>
        <rFont val="굴림"/>
        <family val="3"/>
        <charset val="129"/>
      </rPr>
      <t>전화</t>
    </r>
    <r>
      <rPr>
        <sz val="11"/>
        <color rgb="FFFF0000"/>
        <rFont val="Tahoma"/>
        <family val="2"/>
      </rPr>
      <t>:880-7440, email: yongkkim@snu.ac.kr)</t>
    </r>
    <phoneticPr fontId="2" type="noConversion"/>
  </si>
  <si>
    <r>
      <t>301</t>
    </r>
    <r>
      <rPr>
        <sz val="11"/>
        <color rgb="FFFF0000"/>
        <rFont val="돋움"/>
        <family val="3"/>
        <charset val="129"/>
      </rPr>
      <t>동</t>
    </r>
    <r>
      <rPr>
        <sz val="11"/>
        <color rgb="FFFF0000"/>
        <rFont val="Tahoma"/>
        <family val="2"/>
      </rPr>
      <t xml:space="preserve"> 102</t>
    </r>
    <r>
      <rPr>
        <sz val="11"/>
        <color rgb="FFFF0000"/>
        <rFont val="돋움"/>
        <family val="3"/>
        <charset val="129"/>
      </rPr>
      <t>호</t>
    </r>
    <phoneticPr fontId="2" type="noConversion"/>
  </si>
  <si>
    <r>
      <t>4/14(</t>
    </r>
    <r>
      <rPr>
        <sz val="10"/>
        <rFont val="돋움"/>
        <family val="3"/>
        <charset val="129"/>
      </rPr>
      <t>토</t>
    </r>
    <r>
      <rPr>
        <sz val="10"/>
        <rFont val="Tahoma"/>
        <family val="2"/>
      </rPr>
      <t>)</t>
    </r>
    <r>
      <rPr>
        <sz val="10"/>
        <rFont val="돋움"/>
        <family val="3"/>
        <charset val="129"/>
      </rPr>
      <t>중간고사</t>
    </r>
    <r>
      <rPr>
        <sz val="10"/>
        <rFont val="Tahoma"/>
        <family val="2"/>
      </rPr>
      <t>1 1-5</t>
    </r>
    <r>
      <rPr>
        <sz val="10"/>
        <rFont val="돋움"/>
        <family val="3"/>
        <charset val="129"/>
      </rPr>
      <t>장</t>
    </r>
    <phoneticPr fontId="2" type="noConversion"/>
  </si>
  <si>
    <r>
      <t>5/19(</t>
    </r>
    <r>
      <rPr>
        <sz val="10"/>
        <rFont val="돋움"/>
        <family val="3"/>
        <charset val="129"/>
      </rPr>
      <t>토</t>
    </r>
    <r>
      <rPr>
        <sz val="10"/>
        <rFont val="Tahoma"/>
        <family val="2"/>
      </rPr>
      <t>)</t>
    </r>
    <r>
      <rPr>
        <sz val="10"/>
        <rFont val="돋움"/>
        <family val="3"/>
        <charset val="129"/>
      </rPr>
      <t>중간고사</t>
    </r>
    <r>
      <rPr>
        <sz val="10"/>
        <rFont val="Tahoma"/>
        <family val="2"/>
      </rPr>
      <t>2 1-9</t>
    </r>
    <r>
      <rPr>
        <sz val="10"/>
        <rFont val="돋움"/>
        <family val="3"/>
        <charset val="129"/>
      </rPr>
      <t>장</t>
    </r>
    <phoneticPr fontId="2" type="noConversion"/>
  </si>
  <si>
    <r>
      <t>6/16(</t>
    </r>
    <r>
      <rPr>
        <sz val="10"/>
        <rFont val="돋움"/>
        <family val="3"/>
        <charset val="129"/>
      </rPr>
      <t>토</t>
    </r>
    <r>
      <rPr>
        <sz val="10"/>
        <rFont val="Tahoma"/>
        <family val="2"/>
      </rPr>
      <t>)</t>
    </r>
    <r>
      <rPr>
        <sz val="10"/>
        <rFont val="돋움"/>
        <family val="3"/>
        <charset val="129"/>
      </rPr>
      <t>기말고사</t>
    </r>
    <r>
      <rPr>
        <sz val="10"/>
        <rFont val="Tahoma"/>
        <family val="2"/>
      </rPr>
      <t xml:space="preserve"> 1-11</t>
    </r>
    <r>
      <rPr>
        <sz val="10"/>
        <rFont val="돋움"/>
        <family val="3"/>
        <charset val="129"/>
      </rPr>
      <t>장</t>
    </r>
    <r>
      <rPr>
        <sz val="10"/>
        <rFont val="Tahoma"/>
        <family val="2"/>
      </rPr>
      <t xml:space="preserve"> 13</t>
    </r>
    <r>
      <rPr>
        <sz val="10"/>
        <rFont val="돋움"/>
        <family val="3"/>
        <charset val="129"/>
      </rPr>
      <t>장</t>
    </r>
    <phoneticPr fontId="2" type="noConversion"/>
  </si>
  <si>
    <t>대체휴일</t>
    <phoneticPr fontId="2" type="noConversion"/>
  </si>
  <si>
    <t>현충일</t>
    <phoneticPr fontId="2" type="noConversion"/>
  </si>
  <si>
    <r>
      <t>6/20(</t>
    </r>
    <r>
      <rPr>
        <sz val="10"/>
        <rFont val="돋움"/>
        <family val="3"/>
        <charset val="129"/>
      </rPr>
      <t>수</t>
    </r>
    <r>
      <rPr>
        <sz val="10"/>
        <rFont val="Tahoma"/>
        <family val="2"/>
      </rPr>
      <t xml:space="preserve">) </t>
    </r>
    <r>
      <rPr>
        <sz val="10"/>
        <rFont val="돋움"/>
        <family val="3"/>
        <charset val="129"/>
      </rPr>
      <t>시연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평가</t>
    </r>
    <phoneticPr fontId="2" type="noConversion"/>
  </si>
  <si>
    <r>
      <rPr>
        <sz val="10"/>
        <rFont val="굴림"/>
        <family val="3"/>
        <charset val="129"/>
      </rPr>
      <t>프로젝트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시연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평가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및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보고서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평가</t>
    </r>
    <r>
      <rPr>
        <sz val="10"/>
        <rFont val="Tahoma"/>
        <family val="2"/>
      </rPr>
      <t xml:space="preserve">(2018.06.20 </t>
    </r>
    <r>
      <rPr>
        <sz val="10"/>
        <rFont val="굴림"/>
        <family val="3"/>
        <charset val="129"/>
      </rPr>
      <t>수요일</t>
    </r>
    <r>
      <rPr>
        <sz val="10"/>
        <rFont val="Tahoma"/>
        <family val="2"/>
      </rPr>
      <t>)</t>
    </r>
    <phoneticPr fontId="2" type="noConversion"/>
  </si>
  <si>
    <r>
      <rPr>
        <sz val="9"/>
        <rFont val="굴림"/>
        <family val="3"/>
        <charset val="129"/>
      </rPr>
      <t>김용권</t>
    </r>
    <r>
      <rPr>
        <sz val="9"/>
        <rFont val="Tahoma"/>
        <family val="2"/>
      </rPr>
      <t xml:space="preserve">, </t>
    </r>
    <r>
      <rPr>
        <sz val="9"/>
        <rFont val="굴림"/>
        <family val="3"/>
        <charset val="129"/>
      </rPr>
      <t>홍용택</t>
    </r>
    <r>
      <rPr>
        <sz val="9"/>
        <rFont val="Tahoma"/>
        <family val="2"/>
      </rPr>
      <t xml:space="preserve">, </t>
    </r>
    <r>
      <rPr>
        <sz val="9"/>
        <rFont val="굴림"/>
        <family val="3"/>
        <charset val="129"/>
      </rPr>
      <t>하정익</t>
    </r>
    <r>
      <rPr>
        <sz val="9"/>
        <rFont val="Tahoma"/>
        <family val="2"/>
      </rPr>
      <t xml:space="preserve">, </t>
    </r>
    <r>
      <rPr>
        <sz val="9"/>
        <rFont val="굴림"/>
        <family val="3"/>
        <charset val="129"/>
      </rPr>
      <t>한승용</t>
    </r>
    <r>
      <rPr>
        <sz val="9"/>
        <rFont val="Tahoma"/>
        <family val="2"/>
      </rPr>
      <t xml:space="preserve"> </t>
    </r>
    <r>
      <rPr>
        <sz val="9"/>
        <rFont val="굴림"/>
        <family val="3"/>
        <charset val="129"/>
      </rPr>
      <t/>
    </r>
    <phoneticPr fontId="2" type="noConversion"/>
  </si>
  <si>
    <r>
      <t xml:space="preserve">06.22 </t>
    </r>
    <r>
      <rPr>
        <sz val="10"/>
        <rFont val="돋움"/>
        <family val="3"/>
        <charset val="129"/>
      </rPr>
      <t>하계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계절학기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시작</t>
    </r>
    <r>
      <rPr>
        <sz val="10"/>
        <rFont val="Tahoma"/>
        <family val="2"/>
      </rPr>
      <t xml:space="preserve">, 06.28 </t>
    </r>
    <r>
      <rPr>
        <sz val="10"/>
        <rFont val="돋움"/>
        <family val="3"/>
        <charset val="129"/>
      </rPr>
      <t>성적제출마감</t>
    </r>
    <phoneticPr fontId="2" type="noConversion"/>
  </si>
  <si>
    <t>13: 00</t>
    <phoneticPr fontId="2" type="noConversion"/>
  </si>
  <si>
    <t>김용권 장소 118호</t>
    <phoneticPr fontId="2" type="noConversion"/>
  </si>
  <si>
    <t>김용권, 홍용택, 하정익, 한승용 동시 진행</t>
    <phoneticPr fontId="2" type="noConversion"/>
  </si>
  <si>
    <t>하정익</t>
    <phoneticPr fontId="2" type="noConversion"/>
  </si>
  <si>
    <t xml:space="preserve">하정익 조교 3명 </t>
  </si>
  <si>
    <t>김용권</t>
  </si>
  <si>
    <t>김용권 조교3명</t>
  </si>
  <si>
    <t xml:space="preserve">하정익 조교 3명 </t>
    <phoneticPr fontId="2" type="noConversion"/>
  </si>
  <si>
    <t>기본기1</t>
    <phoneticPr fontId="2" type="noConversion"/>
  </si>
  <si>
    <t>기본기2</t>
    <phoneticPr fontId="2" type="noConversion"/>
  </si>
  <si>
    <t>기본기3</t>
    <phoneticPr fontId="2" type="noConversion"/>
  </si>
  <si>
    <t>기본기4</t>
    <phoneticPr fontId="2" type="noConversion"/>
  </si>
  <si>
    <t>기본기5</t>
    <phoneticPr fontId="2" type="noConversion"/>
  </si>
  <si>
    <t>프로젝트1</t>
    <phoneticPr fontId="2" type="noConversion"/>
  </si>
  <si>
    <t>프로젝트2</t>
    <phoneticPr fontId="2" type="noConversion"/>
  </si>
  <si>
    <t>프로젝트3</t>
    <phoneticPr fontId="2" type="noConversion"/>
  </si>
  <si>
    <t>개방형1</t>
    <phoneticPr fontId="2" type="noConversion"/>
  </si>
  <si>
    <t>개방형2</t>
    <phoneticPr fontId="2" type="noConversion"/>
  </si>
  <si>
    <t>개방형3</t>
    <phoneticPr fontId="2" type="noConversion"/>
  </si>
  <si>
    <t>개방형4</t>
    <phoneticPr fontId="2" type="noConversion"/>
  </si>
  <si>
    <t>기초회로이론 및 실험 2018년 봄학기 강의계획서</t>
    <phoneticPr fontId="2" type="noConversion"/>
  </si>
  <si>
    <r>
      <t>301</t>
    </r>
    <r>
      <rPr>
        <sz val="11"/>
        <rFont val="굴림"/>
        <family val="3"/>
        <charset val="129"/>
      </rPr>
      <t>동</t>
    </r>
    <r>
      <rPr>
        <sz val="11"/>
        <rFont val="Tahoma"/>
        <family val="2"/>
      </rPr>
      <t xml:space="preserve"> 308</t>
    </r>
    <r>
      <rPr>
        <sz val="11"/>
        <rFont val="굴림"/>
        <family val="3"/>
        <charset val="129"/>
      </rPr>
      <t>호</t>
    </r>
    <r>
      <rPr>
        <sz val="11"/>
        <rFont val="Tahoma"/>
        <family val="2"/>
      </rPr>
      <t xml:space="preserve"> 310</t>
    </r>
    <r>
      <rPr>
        <sz val="11"/>
        <rFont val="굴림"/>
        <family val="3"/>
        <charset val="129"/>
      </rPr>
      <t>호</t>
    </r>
    <phoneticPr fontId="2" type="noConversion"/>
  </si>
  <si>
    <r>
      <t xml:space="preserve"> - </t>
    </r>
    <r>
      <rPr>
        <sz val="11"/>
        <rFont val="돋움"/>
        <family val="3"/>
        <charset val="129"/>
      </rPr>
      <t>이론과</t>
    </r>
    <r>
      <rPr>
        <sz val="11"/>
        <rFont val="Tahoma"/>
        <family val="2"/>
      </rPr>
      <t xml:space="preserve"> </t>
    </r>
    <r>
      <rPr>
        <sz val="11"/>
        <rFont val="돋움"/>
        <family val="3"/>
        <charset val="129"/>
      </rPr>
      <t>실험을</t>
    </r>
    <r>
      <rPr>
        <sz val="11"/>
        <rFont val="Tahoma"/>
        <family val="2"/>
      </rPr>
      <t xml:space="preserve"> 1:1</t>
    </r>
    <r>
      <rPr>
        <sz val="11"/>
        <rFont val="돋움"/>
        <family val="3"/>
        <charset val="129"/>
      </rPr>
      <t>로</t>
    </r>
    <r>
      <rPr>
        <sz val="11"/>
        <rFont val="Tahoma"/>
        <family val="2"/>
      </rPr>
      <t xml:space="preserve"> </t>
    </r>
    <r>
      <rPr>
        <sz val="11"/>
        <rFont val="돋움"/>
        <family val="3"/>
        <charset val="129"/>
      </rPr>
      <t>평가하고</t>
    </r>
    <r>
      <rPr>
        <sz val="11"/>
        <rFont val="Tahoma"/>
        <family val="2"/>
      </rPr>
      <t xml:space="preserve"> 4</t>
    </r>
    <r>
      <rPr>
        <sz val="11"/>
        <rFont val="돋움"/>
        <family val="3"/>
        <charset val="129"/>
      </rPr>
      <t>개</t>
    </r>
    <r>
      <rPr>
        <sz val="11"/>
        <rFont val="Tahoma"/>
        <family val="2"/>
      </rPr>
      <t xml:space="preserve"> </t>
    </r>
    <r>
      <rPr>
        <sz val="11"/>
        <rFont val="돋움"/>
        <family val="3"/>
        <charset val="129"/>
      </rPr>
      <t>강좌에서</t>
    </r>
    <r>
      <rPr>
        <sz val="11"/>
        <rFont val="Tahoma"/>
        <family val="2"/>
      </rPr>
      <t xml:space="preserve"> </t>
    </r>
    <r>
      <rPr>
        <sz val="11"/>
        <rFont val="돋움"/>
        <family val="3"/>
        <charset val="129"/>
      </rPr>
      <t>통합하여</t>
    </r>
    <r>
      <rPr>
        <sz val="11"/>
        <rFont val="Tahoma"/>
        <family val="2"/>
      </rPr>
      <t xml:space="preserve"> </t>
    </r>
    <r>
      <rPr>
        <sz val="11"/>
        <rFont val="돋움"/>
        <family val="3"/>
        <charset val="129"/>
      </rPr>
      <t>성적</t>
    </r>
    <r>
      <rPr>
        <sz val="11"/>
        <rFont val="Tahoma"/>
        <family val="2"/>
      </rPr>
      <t xml:space="preserve"> </t>
    </r>
    <r>
      <rPr>
        <sz val="11"/>
        <rFont val="돋움"/>
        <family val="3"/>
        <charset val="129"/>
      </rPr>
      <t>처리</t>
    </r>
    <r>
      <rPr>
        <sz val="11"/>
        <rFont val="Tahoma"/>
        <family val="2"/>
      </rPr>
      <t>.</t>
    </r>
    <phoneticPr fontId="2" type="noConversion"/>
  </si>
  <si>
    <r>
      <t xml:space="preserve"> - </t>
    </r>
    <r>
      <rPr>
        <sz val="11"/>
        <rFont val="굴림"/>
        <family val="3"/>
        <charset val="129"/>
      </rPr>
      <t>매주</t>
    </r>
    <r>
      <rPr>
        <sz val="11"/>
        <rFont val="Tahoma"/>
        <family val="2"/>
      </rPr>
      <t xml:space="preserve"> </t>
    </r>
    <r>
      <rPr>
        <sz val="11"/>
        <rFont val="굴림"/>
        <family val="3"/>
        <charset val="129"/>
      </rPr>
      <t>실험</t>
    </r>
    <r>
      <rPr>
        <sz val="11"/>
        <rFont val="Tahoma"/>
        <family val="2"/>
      </rPr>
      <t xml:space="preserve">, </t>
    </r>
    <r>
      <rPr>
        <sz val="11"/>
        <rFont val="굴림"/>
        <family val="3"/>
        <charset val="129"/>
      </rPr>
      <t>프로젝트를</t>
    </r>
    <r>
      <rPr>
        <sz val="11"/>
        <rFont val="Tahoma"/>
        <family val="2"/>
      </rPr>
      <t xml:space="preserve"> </t>
    </r>
    <r>
      <rPr>
        <sz val="11"/>
        <rFont val="굴림"/>
        <family val="3"/>
        <charset val="129"/>
      </rPr>
      <t>평가하여</t>
    </r>
    <r>
      <rPr>
        <sz val="11"/>
        <rFont val="Tahoma"/>
        <family val="2"/>
      </rPr>
      <t xml:space="preserve"> </t>
    </r>
    <r>
      <rPr>
        <sz val="11"/>
        <rFont val="굴림"/>
        <family val="3"/>
        <charset val="129"/>
      </rPr>
      <t>실험</t>
    </r>
    <r>
      <rPr>
        <sz val="11"/>
        <rFont val="Tahoma"/>
        <family val="2"/>
      </rPr>
      <t xml:space="preserve"> </t>
    </r>
    <r>
      <rPr>
        <sz val="11"/>
        <rFont val="굴림"/>
        <family val="3"/>
        <charset val="129"/>
      </rPr>
      <t>점수를</t>
    </r>
    <r>
      <rPr>
        <sz val="11"/>
        <rFont val="Tahoma"/>
        <family val="2"/>
      </rPr>
      <t xml:space="preserve"> </t>
    </r>
    <r>
      <rPr>
        <sz val="11"/>
        <rFont val="굴림"/>
        <family val="3"/>
        <charset val="129"/>
      </rPr>
      <t>산출</t>
    </r>
    <r>
      <rPr>
        <sz val="11"/>
        <rFont val="Tahoma"/>
        <family val="2"/>
      </rPr>
      <t xml:space="preserve">. 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</si>
</sst>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/&quot;d;@"/>
    <numFmt numFmtId="177" formatCode="h:mm;@"/>
  </numFmts>
  <fonts count="21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4"/>
      <name val="굴림"/>
      <family val="3"/>
      <charset val="129"/>
    </font>
    <font>
      <sz val="11"/>
      <name val="굴림"/>
      <family val="3"/>
      <charset val="129"/>
    </font>
    <font>
      <b/>
      <sz val="14"/>
      <name val="Tahoma"/>
      <family val="2"/>
    </font>
    <font>
      <sz val="10"/>
      <name val="Tahoma"/>
      <family val="2"/>
    </font>
    <font>
      <sz val="11"/>
      <name val="Tahoma"/>
      <family val="2"/>
    </font>
    <font>
      <u/>
      <sz val="11"/>
      <color indexed="12"/>
      <name val="돋움"/>
      <family val="3"/>
      <charset val="129"/>
    </font>
    <font>
      <sz val="10"/>
      <name val="굴림"/>
      <family val="3"/>
      <charset val="129"/>
    </font>
    <font>
      <sz val="10"/>
      <color indexed="8"/>
      <name val="Tahoma"/>
      <family val="2"/>
    </font>
    <font>
      <sz val="10"/>
      <name val="맑은 고딕"/>
      <family val="3"/>
      <charset val="129"/>
      <scheme val="major"/>
    </font>
    <font>
      <sz val="9"/>
      <name val="Tahoma"/>
      <family val="2"/>
    </font>
    <font>
      <sz val="9"/>
      <name val="굴림"/>
      <family val="3"/>
      <charset val="129"/>
    </font>
    <font>
      <sz val="9"/>
      <color indexed="8"/>
      <name val="Tahoma"/>
      <family val="2"/>
    </font>
    <font>
      <sz val="9"/>
      <name val="돋움"/>
      <family val="3"/>
      <charset val="129"/>
    </font>
    <font>
      <sz val="10"/>
      <color indexed="8"/>
      <name val="돋움"/>
      <family val="3"/>
      <charset val="129"/>
    </font>
    <font>
      <sz val="11"/>
      <color rgb="FFFF0000"/>
      <name val="굴림"/>
      <family val="3"/>
      <charset val="129"/>
    </font>
    <font>
      <sz val="11"/>
      <color rgb="FFFF0000"/>
      <name val="Tahoma"/>
      <family val="2"/>
    </font>
    <font>
      <sz val="11"/>
      <color rgb="FFFF000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CC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7" fillId="0" borderId="6" applyBorder="0">
      <alignment horizontal="center" vertical="center" wrapText="1"/>
    </xf>
  </cellStyleXfs>
  <cellXfs count="13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7" fillId="0" borderId="0" xfId="0" applyFont="1"/>
    <xf numFmtId="0" fontId="4" fillId="0" borderId="0" xfId="0" applyFont="1" applyAlignment="1">
      <alignment horizontal="justify"/>
    </xf>
    <xf numFmtId="0" fontId="5" fillId="0" borderId="1" xfId="0" applyFont="1" applyBorder="1"/>
    <xf numFmtId="0" fontId="5" fillId="0" borderId="3" xfId="0" applyFont="1" applyBorder="1"/>
    <xf numFmtId="0" fontId="5" fillId="0" borderId="3" xfId="0" applyFont="1" applyBorder="1" applyAlignment="1">
      <alignment vertical="top"/>
    </xf>
    <xf numFmtId="0" fontId="6" fillId="0" borderId="0" xfId="0" applyFont="1" applyAlignment="1">
      <alignment horizontal="center"/>
    </xf>
    <xf numFmtId="0" fontId="8" fillId="0" borderId="3" xfId="0" applyFont="1" applyBorder="1"/>
    <xf numFmtId="0" fontId="8" fillId="0" borderId="0" xfId="0" applyFont="1" applyAlignment="1">
      <alignment wrapText="1"/>
    </xf>
    <xf numFmtId="0" fontId="7" fillId="0" borderId="0" xfId="0" applyFont="1" applyAlignment="1">
      <alignment horizontal="justify"/>
    </xf>
    <xf numFmtId="49" fontId="5" fillId="0" borderId="4" xfId="0" applyNumberFormat="1" applyFont="1" applyBorder="1" applyAlignment="1">
      <alignment horizontal="justify"/>
    </xf>
    <xf numFmtId="49" fontId="5" fillId="0" borderId="4" xfId="0" applyNumberFormat="1" applyFont="1" applyBorder="1" applyAlignment="1">
      <alignment horizontal="justify" vertical="top" wrapText="1"/>
    </xf>
    <xf numFmtId="0" fontId="7" fillId="0" borderId="0" xfId="0" applyFont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horizontal="justify"/>
    </xf>
    <xf numFmtId="49" fontId="8" fillId="0" borderId="4" xfId="0" applyNumberFormat="1" applyFont="1" applyFill="1" applyBorder="1" applyAlignment="1">
      <alignment horizontal="justify" wrapText="1"/>
    </xf>
    <xf numFmtId="31" fontId="11" fillId="0" borderId="0" xfId="0" applyNumberFormat="1" applyFont="1" applyFill="1" applyBorder="1" applyAlignment="1">
      <alignment horizontal="center" vertical="center"/>
    </xf>
    <xf numFmtId="0" fontId="0" fillId="0" borderId="3" xfId="0" applyBorder="1"/>
    <xf numFmtId="14" fontId="11" fillId="0" borderId="6" xfId="0" applyNumberFormat="1" applyFont="1" applyFill="1" applyBorder="1" applyAlignment="1">
      <alignment horizontal="center" vertical="center"/>
    </xf>
    <xf numFmtId="0" fontId="0" fillId="0" borderId="0" xfId="0" applyFill="1"/>
    <xf numFmtId="0" fontId="7" fillId="0" borderId="6" xfId="0" applyFont="1" applyBorder="1"/>
    <xf numFmtId="0" fontId="7" fillId="0" borderId="6" xfId="0" applyFont="1" applyFill="1" applyBorder="1"/>
    <xf numFmtId="0" fontId="7" fillId="2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0" fontId="0" fillId="3" borderId="0" xfId="0" applyFill="1"/>
    <xf numFmtId="49" fontId="5" fillId="0" borderId="2" xfId="0" applyNumberFormat="1" applyFont="1" applyBorder="1" applyAlignment="1">
      <alignment horizontal="justify"/>
    </xf>
    <xf numFmtId="49" fontId="8" fillId="0" borderId="4" xfId="0" applyNumberFormat="1" applyFont="1" applyBorder="1" applyAlignment="1">
      <alignment horizontal="justify"/>
    </xf>
    <xf numFmtId="49" fontId="9" fillId="0" borderId="4" xfId="1" applyNumberFormat="1" applyBorder="1" applyAlignment="1" applyProtection="1">
      <alignment horizontal="justify"/>
    </xf>
    <xf numFmtId="49" fontId="8" fillId="0" borderId="4" xfId="0" applyNumberFormat="1" applyFont="1" applyBorder="1" applyAlignment="1">
      <alignment horizontal="justify" wrapText="1"/>
    </xf>
    <xf numFmtId="49" fontId="8" fillId="0" borderId="4" xfId="0" applyNumberFormat="1" applyFont="1" applyBorder="1" applyAlignment="1">
      <alignment horizontal="left" wrapText="1"/>
    </xf>
    <xf numFmtId="49" fontId="8" fillId="0" borderId="7" xfId="0" applyNumberFormat="1" applyFont="1" applyBorder="1" applyAlignment="1">
      <alignment horizontal="justify"/>
    </xf>
    <xf numFmtId="0" fontId="7" fillId="0" borderId="3" xfId="0" applyFont="1" applyBorder="1"/>
    <xf numFmtId="49" fontId="7" fillId="0" borderId="4" xfId="0" applyNumberFormat="1" applyFont="1" applyBorder="1" applyAlignment="1">
      <alignment horizontal="justify"/>
    </xf>
    <xf numFmtId="0" fontId="3" fillId="0" borderId="5" xfId="0" applyFont="1" applyBorder="1"/>
    <xf numFmtId="0" fontId="10" fillId="2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49" fontId="7" fillId="4" borderId="6" xfId="0" applyNumberFormat="1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49" fontId="7" fillId="4" borderId="6" xfId="0" applyNumberFormat="1" applyFont="1" applyFill="1" applyBorder="1" applyAlignment="1">
      <alignment horizontal="center" vertical="center"/>
    </xf>
    <xf numFmtId="0" fontId="12" fillId="0" borderId="6" xfId="0" applyNumberFormat="1" applyFont="1" applyFill="1" applyBorder="1" applyAlignment="1">
      <alignment horizontal="left" vertical="center" wrapText="1"/>
    </xf>
    <xf numFmtId="0" fontId="12" fillId="0" borderId="0" xfId="0" applyNumberFormat="1" applyFont="1" applyAlignment="1">
      <alignment horizontal="left" wrapText="1"/>
    </xf>
    <xf numFmtId="0" fontId="13" fillId="2" borderId="6" xfId="0" applyFont="1" applyFill="1" applyBorder="1" applyAlignment="1">
      <alignment horizontal="center" vertical="center" wrapText="1"/>
    </xf>
    <xf numFmtId="14" fontId="15" fillId="0" borderId="10" xfId="0" applyNumberFormat="1" applyFont="1" applyFill="1" applyBorder="1" applyAlignment="1">
      <alignment horizontal="center" vertical="center" wrapText="1"/>
    </xf>
    <xf numFmtId="31" fontId="1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3" fillId="0" borderId="0" xfId="0" applyFont="1" applyAlignment="1">
      <alignment wrapText="1"/>
    </xf>
    <xf numFmtId="0" fontId="14" fillId="2" borderId="6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 wrapText="1"/>
    </xf>
    <xf numFmtId="177" fontId="13" fillId="0" borderId="6" xfId="0" applyNumberFormat="1" applyFont="1" applyBorder="1" applyAlignment="1">
      <alignment horizontal="center" vertical="center" wrapText="1"/>
    </xf>
    <xf numFmtId="176" fontId="13" fillId="0" borderId="6" xfId="0" applyNumberFormat="1" applyFont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176" fontId="13" fillId="0" borderId="6" xfId="0" applyNumberFormat="1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176" fontId="13" fillId="0" borderId="8" xfId="0" applyNumberFormat="1" applyFont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/>
    </xf>
    <xf numFmtId="49" fontId="11" fillId="0" borderId="6" xfId="0" quotePrefix="1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176" fontId="13" fillId="0" borderId="10" xfId="0" applyNumberFormat="1" applyFont="1" applyBorder="1" applyAlignment="1">
      <alignment horizontal="center" vertical="center" wrapText="1"/>
    </xf>
    <xf numFmtId="176" fontId="13" fillId="0" borderId="13" xfId="0" applyNumberFormat="1" applyFont="1" applyBorder="1" applyAlignment="1">
      <alignment horizontal="center" vertical="center" wrapText="1"/>
    </xf>
    <xf numFmtId="176" fontId="13" fillId="0" borderId="14" xfId="0" applyNumberFormat="1" applyFont="1" applyBorder="1" applyAlignment="1">
      <alignment horizontal="center" vertical="center" wrapText="1"/>
    </xf>
    <xf numFmtId="176" fontId="13" fillId="0" borderId="15" xfId="0" applyNumberFormat="1" applyFont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18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4" fillId="6" borderId="17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176" fontId="13" fillId="0" borderId="20" xfId="0" applyNumberFormat="1" applyFont="1" applyBorder="1" applyAlignment="1">
      <alignment horizontal="center" vertical="center" wrapText="1"/>
    </xf>
    <xf numFmtId="176" fontId="16" fillId="0" borderId="21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0" fontId="14" fillId="5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4" fillId="3" borderId="23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49" fontId="11" fillId="3" borderId="6" xfId="0" quotePrefix="1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wrapText="1"/>
    </xf>
    <xf numFmtId="0" fontId="14" fillId="3" borderId="16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49" fontId="18" fillId="0" borderId="4" xfId="0" applyNumberFormat="1" applyFont="1" applyBorder="1" applyAlignment="1">
      <alignment horizontal="justify"/>
    </xf>
    <xf numFmtId="49" fontId="19" fillId="0" borderId="4" xfId="0" applyNumberFormat="1" applyFont="1" applyBorder="1" applyAlignment="1">
      <alignment horizontal="justify"/>
    </xf>
    <xf numFmtId="49" fontId="17" fillId="3" borderId="6" xfId="0" quotePrefix="1" applyNumberFormat="1" applyFont="1" applyFill="1" applyBorder="1" applyAlignment="1">
      <alignment horizontal="center" vertical="center"/>
    </xf>
    <xf numFmtId="14" fontId="11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</cellXfs>
  <cellStyles count="3">
    <cellStyle name="스타일 1" xfId="2"/>
    <cellStyle name="표준" xfId="0" builtinId="0"/>
    <cellStyle name="하이퍼링크" xfId="1" builtinId="8"/>
  </cellStyles>
  <dxfs count="0"/>
  <tableStyles count="0" defaultTableStyle="TableStyleMedium9" defaultPivotStyle="PivotStyleLight16"/>
  <colors>
    <mruColors>
      <color rgb="FFCCFFCC"/>
      <color rgb="FFFFFF00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ee.snu.ac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3"/>
  <sheetViews>
    <sheetView tabSelected="1" view="pageBreakPreview" zoomScaleNormal="100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J19" sqref="J19"/>
    </sheetView>
  </sheetViews>
  <sheetFormatPr defaultRowHeight="14.25" x14ac:dyDescent="0.2"/>
  <cols>
    <col min="1" max="1" width="9.77734375" style="14" customWidth="1"/>
    <col min="2" max="2" width="4.21875" style="14" bestFit="1" customWidth="1"/>
    <col min="3" max="3" width="3.77734375" style="14" bestFit="1" customWidth="1"/>
    <col min="4" max="4" width="5.88671875" style="14" customWidth="1"/>
    <col min="5" max="5" width="27.77734375" style="14" customWidth="1"/>
    <col min="6" max="6" width="3.21875" style="14" customWidth="1"/>
    <col min="7" max="7" width="11.21875" style="14" customWidth="1"/>
    <col min="8" max="8" width="41.6640625" style="3" customWidth="1"/>
    <col min="9" max="9" width="8.33203125" style="3" customWidth="1"/>
  </cols>
  <sheetData>
    <row r="1" spans="1:10" ht="13.5" x14ac:dyDescent="0.15">
      <c r="A1" s="27" t="s">
        <v>42</v>
      </c>
      <c r="B1" s="27" t="s">
        <v>43</v>
      </c>
      <c r="C1" s="27" t="s">
        <v>44</v>
      </c>
      <c r="D1" s="27" t="s">
        <v>45</v>
      </c>
      <c r="E1" s="27" t="s">
        <v>46</v>
      </c>
      <c r="F1" s="27" t="s">
        <v>47</v>
      </c>
      <c r="G1" s="27" t="s">
        <v>48</v>
      </c>
      <c r="H1" s="27" t="s">
        <v>49</v>
      </c>
      <c r="I1" s="41" t="s">
        <v>79</v>
      </c>
    </row>
    <row r="2" spans="1:10" ht="25.5" x14ac:dyDescent="0.15">
      <c r="A2" s="23">
        <v>43164</v>
      </c>
      <c r="B2" s="15" t="str">
        <f t="shared" ref="B2:B32" si="0">IF(WEEKDAY(A2)=2,"월",IF(WEEKDAY(A2)=4,"수",IF(WEEKDAY(A2)=6,"금"," ")))</f>
        <v>월</v>
      </c>
      <c r="C2" s="15">
        <v>1</v>
      </c>
      <c r="D2" s="17" t="s">
        <v>50</v>
      </c>
      <c r="E2" s="18" t="s">
        <v>51</v>
      </c>
      <c r="F2" s="17">
        <v>1</v>
      </c>
      <c r="G2" s="81" t="s">
        <v>120</v>
      </c>
      <c r="H2" s="81" t="s">
        <v>120</v>
      </c>
      <c r="I2" s="81" t="s">
        <v>120</v>
      </c>
    </row>
    <row r="3" spans="1:10" ht="13.5" x14ac:dyDescent="0.15">
      <c r="A3" s="23">
        <f>A2+2</f>
        <v>43166</v>
      </c>
      <c r="B3" s="15" t="str">
        <f t="shared" si="0"/>
        <v>수</v>
      </c>
      <c r="C3" s="15">
        <v>2</v>
      </c>
      <c r="D3" s="17" t="s">
        <v>52</v>
      </c>
      <c r="E3" s="18" t="s">
        <v>53</v>
      </c>
      <c r="F3" s="81" t="s">
        <v>120</v>
      </c>
      <c r="G3" s="81" t="s">
        <v>120</v>
      </c>
      <c r="H3" s="81" t="s">
        <v>120</v>
      </c>
      <c r="I3" s="81" t="s">
        <v>120</v>
      </c>
    </row>
    <row r="4" spans="1:10" ht="38.25" x14ac:dyDescent="0.15">
      <c r="A4" s="23">
        <f>A3+5</f>
        <v>43171</v>
      </c>
      <c r="B4" s="15" t="str">
        <f t="shared" si="0"/>
        <v>월</v>
      </c>
      <c r="C4" s="15">
        <v>3</v>
      </c>
      <c r="D4" s="17" t="s">
        <v>52</v>
      </c>
      <c r="E4" s="81" t="s">
        <v>120</v>
      </c>
      <c r="F4" s="17">
        <v>2</v>
      </c>
      <c r="G4" s="81" t="s">
        <v>120</v>
      </c>
      <c r="H4" s="18" t="s">
        <v>82</v>
      </c>
      <c r="I4" s="44" t="s">
        <v>146</v>
      </c>
      <c r="J4">
        <v>1</v>
      </c>
    </row>
    <row r="5" spans="1:10" ht="13.5" x14ac:dyDescent="0.15">
      <c r="A5" s="23">
        <f>A4+2</f>
        <v>43173</v>
      </c>
      <c r="B5" s="15" t="str">
        <f t="shared" si="0"/>
        <v>수</v>
      </c>
      <c r="C5" s="15">
        <v>4</v>
      </c>
      <c r="D5" s="17" t="s">
        <v>54</v>
      </c>
      <c r="E5" s="18" t="s">
        <v>55</v>
      </c>
      <c r="F5" s="81" t="s">
        <v>120</v>
      </c>
      <c r="G5" s="81" t="s">
        <v>120</v>
      </c>
      <c r="H5" s="81" t="s">
        <v>120</v>
      </c>
      <c r="I5" s="81" t="s">
        <v>120</v>
      </c>
    </row>
    <row r="6" spans="1:10" ht="13.5" x14ac:dyDescent="0.15">
      <c r="A6" s="23">
        <f>A5+5</f>
        <v>43178</v>
      </c>
      <c r="B6" s="15" t="str">
        <f t="shared" si="0"/>
        <v>월</v>
      </c>
      <c r="C6" s="15">
        <v>5</v>
      </c>
      <c r="D6" s="17" t="s">
        <v>54</v>
      </c>
      <c r="E6" s="81" t="s">
        <v>120</v>
      </c>
      <c r="F6" s="17">
        <v>3</v>
      </c>
      <c r="G6" s="81" t="s">
        <v>120</v>
      </c>
      <c r="H6" s="18" t="s">
        <v>81</v>
      </c>
      <c r="I6" s="44" t="s">
        <v>147</v>
      </c>
      <c r="J6">
        <v>2</v>
      </c>
    </row>
    <row r="7" spans="1:10" ht="13.5" x14ac:dyDescent="0.15">
      <c r="A7" s="23">
        <f>A6+2</f>
        <v>43180</v>
      </c>
      <c r="B7" s="15" t="str">
        <f t="shared" si="0"/>
        <v>수</v>
      </c>
      <c r="C7" s="15">
        <v>6</v>
      </c>
      <c r="D7" s="17" t="s">
        <v>56</v>
      </c>
      <c r="E7" s="18" t="s">
        <v>57</v>
      </c>
      <c r="F7" s="81" t="s">
        <v>120</v>
      </c>
      <c r="G7" s="81" t="s">
        <v>120</v>
      </c>
      <c r="H7" s="81" t="s">
        <v>120</v>
      </c>
      <c r="I7" s="81" t="s">
        <v>120</v>
      </c>
    </row>
    <row r="8" spans="1:10" ht="25.5" x14ac:dyDescent="0.15">
      <c r="A8" s="23">
        <f>A7+5</f>
        <v>43185</v>
      </c>
      <c r="B8" s="15" t="str">
        <f t="shared" si="0"/>
        <v>월</v>
      </c>
      <c r="C8" s="15">
        <v>7</v>
      </c>
      <c r="D8" s="17" t="s">
        <v>56</v>
      </c>
      <c r="E8" s="18"/>
      <c r="F8" s="17">
        <v>4</v>
      </c>
      <c r="G8" s="81" t="s">
        <v>120</v>
      </c>
      <c r="H8" s="18" t="s">
        <v>83</v>
      </c>
      <c r="I8" s="44" t="s">
        <v>148</v>
      </c>
      <c r="J8">
        <v>3</v>
      </c>
    </row>
    <row r="9" spans="1:10" ht="13.5" x14ac:dyDescent="0.15">
      <c r="A9" s="23">
        <f>A8+2</f>
        <v>43187</v>
      </c>
      <c r="B9" s="15" t="str">
        <f t="shared" si="0"/>
        <v>수</v>
      </c>
      <c r="C9" s="15">
        <v>8</v>
      </c>
      <c r="D9" s="17" t="s">
        <v>58</v>
      </c>
      <c r="E9" s="18" t="s">
        <v>59</v>
      </c>
      <c r="F9" s="81" t="s">
        <v>120</v>
      </c>
      <c r="G9" s="81" t="s">
        <v>120</v>
      </c>
      <c r="H9" s="81" t="s">
        <v>120</v>
      </c>
      <c r="I9" s="81" t="s">
        <v>120</v>
      </c>
    </row>
    <row r="10" spans="1:10" ht="13.5" x14ac:dyDescent="0.15">
      <c r="A10" s="23">
        <f>A9+5</f>
        <v>43192</v>
      </c>
      <c r="B10" s="15" t="str">
        <f t="shared" si="0"/>
        <v>월</v>
      </c>
      <c r="C10" s="15">
        <v>9</v>
      </c>
      <c r="D10" s="17" t="s">
        <v>58</v>
      </c>
      <c r="E10" s="81" t="s">
        <v>120</v>
      </c>
      <c r="F10" s="17">
        <v>5</v>
      </c>
      <c r="G10" s="81" t="s">
        <v>120</v>
      </c>
      <c r="H10" s="18" t="s">
        <v>84</v>
      </c>
      <c r="I10" s="44" t="s">
        <v>149</v>
      </c>
      <c r="J10">
        <v>4</v>
      </c>
    </row>
    <row r="11" spans="1:10" ht="13.5" x14ac:dyDescent="0.15">
      <c r="A11" s="23">
        <f>A10+2</f>
        <v>43194</v>
      </c>
      <c r="B11" s="15" t="str">
        <f t="shared" si="0"/>
        <v>수</v>
      </c>
      <c r="C11" s="15">
        <v>10</v>
      </c>
      <c r="D11" s="17" t="s">
        <v>58</v>
      </c>
      <c r="E11" s="81" t="s">
        <v>120</v>
      </c>
      <c r="F11" s="81" t="s">
        <v>120</v>
      </c>
      <c r="G11" s="81" t="s">
        <v>120</v>
      </c>
      <c r="H11" s="81" t="s">
        <v>120</v>
      </c>
      <c r="I11" s="81" t="s">
        <v>120</v>
      </c>
    </row>
    <row r="12" spans="1:10" ht="13.5" x14ac:dyDescent="0.15">
      <c r="A12" s="23">
        <f>A11+5</f>
        <v>43199</v>
      </c>
      <c r="B12" s="15" t="str">
        <f t="shared" si="0"/>
        <v>월</v>
      </c>
      <c r="C12" s="15">
        <v>11</v>
      </c>
      <c r="D12" s="17" t="s">
        <v>60</v>
      </c>
      <c r="E12" s="18" t="s">
        <v>61</v>
      </c>
      <c r="F12" s="17">
        <v>6</v>
      </c>
      <c r="G12" s="81" t="s">
        <v>120</v>
      </c>
      <c r="H12" s="80" t="s">
        <v>117</v>
      </c>
      <c r="I12" s="123" t="s">
        <v>151</v>
      </c>
    </row>
    <row r="13" spans="1:10" s="24" customFormat="1" ht="25.5" x14ac:dyDescent="0.15">
      <c r="A13" s="23">
        <f>A12+2</f>
        <v>43201</v>
      </c>
      <c r="B13" s="15" t="str">
        <f t="shared" si="0"/>
        <v>수</v>
      </c>
      <c r="C13" s="15">
        <v>12</v>
      </c>
      <c r="D13" s="17" t="s">
        <v>60</v>
      </c>
      <c r="E13" s="81" t="s">
        <v>120</v>
      </c>
      <c r="F13" s="81" t="s">
        <v>120</v>
      </c>
      <c r="G13" s="42" t="s">
        <v>129</v>
      </c>
      <c r="H13" s="81" t="s">
        <v>120</v>
      </c>
      <c r="I13" s="81" t="s">
        <v>120</v>
      </c>
    </row>
    <row r="14" spans="1:10" ht="13.5" x14ac:dyDescent="0.15">
      <c r="A14" s="23">
        <f>A13+5</f>
        <v>43206</v>
      </c>
      <c r="B14" s="15" t="str">
        <f t="shared" si="0"/>
        <v>월</v>
      </c>
      <c r="C14" s="15">
        <v>13</v>
      </c>
      <c r="D14" s="17" t="s">
        <v>60</v>
      </c>
      <c r="E14" s="112"/>
      <c r="F14" s="17">
        <v>7</v>
      </c>
      <c r="G14" s="18"/>
      <c r="H14" s="45" t="s">
        <v>85</v>
      </c>
      <c r="I14" s="44" t="s">
        <v>154</v>
      </c>
      <c r="J14">
        <v>5</v>
      </c>
    </row>
    <row r="15" spans="1:10" s="24" customFormat="1" ht="13.5" x14ac:dyDescent="0.15">
      <c r="A15" s="23">
        <f>A14+2</f>
        <v>43208</v>
      </c>
      <c r="B15" s="15" t="str">
        <f t="shared" si="0"/>
        <v>수</v>
      </c>
      <c r="C15" s="15">
        <v>14</v>
      </c>
      <c r="D15" s="17" t="s">
        <v>62</v>
      </c>
      <c r="E15" s="18" t="s">
        <v>63</v>
      </c>
      <c r="F15" s="81" t="s">
        <v>120</v>
      </c>
      <c r="G15" s="81" t="s">
        <v>120</v>
      </c>
      <c r="H15" s="81" t="s">
        <v>120</v>
      </c>
      <c r="I15" s="81" t="s">
        <v>120</v>
      </c>
    </row>
    <row r="16" spans="1:10" s="31" customFormat="1" ht="13.5" x14ac:dyDescent="0.15">
      <c r="A16" s="23">
        <f>A15+5</f>
        <v>43213</v>
      </c>
      <c r="B16" s="15" t="str">
        <f t="shared" si="0"/>
        <v>월</v>
      </c>
      <c r="C16" s="15">
        <v>15</v>
      </c>
      <c r="D16" s="17" t="s">
        <v>62</v>
      </c>
      <c r="E16" s="81" t="s">
        <v>120</v>
      </c>
      <c r="F16" s="17">
        <v>8</v>
      </c>
      <c r="G16" s="81" t="s">
        <v>120</v>
      </c>
      <c r="H16" s="46" t="s">
        <v>86</v>
      </c>
      <c r="I16" s="44" t="s">
        <v>150</v>
      </c>
      <c r="J16" s="31">
        <v>6</v>
      </c>
    </row>
    <row r="17" spans="1:10" ht="13.5" x14ac:dyDescent="0.15">
      <c r="A17" s="23">
        <f>A16+2</f>
        <v>43215</v>
      </c>
      <c r="B17" s="15" t="str">
        <f t="shared" si="0"/>
        <v>수</v>
      </c>
      <c r="C17" s="15">
        <v>16</v>
      </c>
      <c r="D17" s="17" t="s">
        <v>64</v>
      </c>
      <c r="E17" s="18" t="s">
        <v>65</v>
      </c>
      <c r="F17" s="81" t="s">
        <v>120</v>
      </c>
      <c r="G17" s="81" t="s">
        <v>120</v>
      </c>
      <c r="H17" s="81" t="s">
        <v>120</v>
      </c>
      <c r="I17" s="81" t="s">
        <v>120</v>
      </c>
    </row>
    <row r="18" spans="1:10" s="24" customFormat="1" ht="13.5" x14ac:dyDescent="0.15">
      <c r="A18" s="23">
        <f>A17+5</f>
        <v>43220</v>
      </c>
      <c r="B18" s="15" t="str">
        <f t="shared" si="0"/>
        <v>월</v>
      </c>
      <c r="C18" s="15">
        <v>17</v>
      </c>
      <c r="D18" s="17" t="s">
        <v>64</v>
      </c>
      <c r="E18" s="81" t="s">
        <v>120</v>
      </c>
      <c r="F18" s="17">
        <v>9</v>
      </c>
      <c r="G18" s="81" t="s">
        <v>120</v>
      </c>
      <c r="H18" s="29" t="s">
        <v>118</v>
      </c>
      <c r="I18" s="123" t="s">
        <v>152</v>
      </c>
    </row>
    <row r="19" spans="1:10" ht="13.5" x14ac:dyDescent="0.15">
      <c r="A19" s="23">
        <f>A18+2</f>
        <v>43222</v>
      </c>
      <c r="B19" s="15" t="str">
        <f t="shared" si="0"/>
        <v>수</v>
      </c>
      <c r="C19" s="15">
        <v>18</v>
      </c>
      <c r="D19" s="17" t="s">
        <v>66</v>
      </c>
      <c r="E19" s="18" t="s">
        <v>67</v>
      </c>
      <c r="F19" s="81" t="s">
        <v>120</v>
      </c>
      <c r="G19" s="81"/>
      <c r="H19" s="81" t="s">
        <v>120</v>
      </c>
      <c r="I19" s="81" t="s">
        <v>120</v>
      </c>
    </row>
    <row r="20" spans="1:10" s="31" customFormat="1" ht="13.5" x14ac:dyDescent="0.15">
      <c r="A20" s="121">
        <f>A19+5</f>
        <v>43227</v>
      </c>
      <c r="B20" s="122" t="str">
        <f t="shared" si="0"/>
        <v>월</v>
      </c>
      <c r="C20" s="122">
        <f t="shared" ref="C20:C28" si="1">C19+1</f>
        <v>19</v>
      </c>
      <c r="D20" s="30" t="s">
        <v>66</v>
      </c>
      <c r="E20" s="113" t="s">
        <v>120</v>
      </c>
      <c r="F20" s="30">
        <v>10</v>
      </c>
      <c r="G20" s="120" t="s">
        <v>132</v>
      </c>
      <c r="H20" s="29" t="s">
        <v>87</v>
      </c>
      <c r="I20" s="123" t="s">
        <v>155</v>
      </c>
      <c r="J20" s="31">
        <v>7</v>
      </c>
    </row>
    <row r="21" spans="1:10" ht="13.5" x14ac:dyDescent="0.15">
      <c r="A21" s="23">
        <f>A20+2</f>
        <v>43229</v>
      </c>
      <c r="B21" s="15" t="str">
        <f t="shared" si="0"/>
        <v>수</v>
      </c>
      <c r="C21" s="15">
        <f t="shared" si="1"/>
        <v>20</v>
      </c>
      <c r="D21" s="17" t="s">
        <v>66</v>
      </c>
      <c r="E21" s="81" t="s">
        <v>120</v>
      </c>
      <c r="F21" s="81" t="s">
        <v>120</v>
      </c>
      <c r="G21" s="81" t="s">
        <v>120</v>
      </c>
      <c r="H21" s="81" t="s">
        <v>120</v>
      </c>
      <c r="I21" s="81" t="s">
        <v>120</v>
      </c>
    </row>
    <row r="22" spans="1:10" ht="13.5" x14ac:dyDescent="0.15">
      <c r="A22" s="23">
        <f>A21+5</f>
        <v>43234</v>
      </c>
      <c r="B22" s="15" t="str">
        <f t="shared" si="0"/>
        <v>월</v>
      </c>
      <c r="C22" s="15">
        <v>21</v>
      </c>
      <c r="D22" s="17" t="s">
        <v>68</v>
      </c>
      <c r="E22" s="18" t="s">
        <v>69</v>
      </c>
      <c r="F22" s="17">
        <v>11</v>
      </c>
      <c r="G22" s="81" t="s">
        <v>120</v>
      </c>
      <c r="H22" s="18" t="s">
        <v>97</v>
      </c>
      <c r="I22" s="44" t="s">
        <v>156</v>
      </c>
      <c r="J22">
        <v>8</v>
      </c>
    </row>
    <row r="23" spans="1:10" ht="25.5" x14ac:dyDescent="0.15">
      <c r="A23" s="23">
        <f>A22+2</f>
        <v>43236</v>
      </c>
      <c r="B23" s="15" t="str">
        <f t="shared" si="0"/>
        <v>수</v>
      </c>
      <c r="C23" s="15">
        <v>22</v>
      </c>
      <c r="D23" s="17" t="s">
        <v>68</v>
      </c>
      <c r="E23" s="81" t="s">
        <v>120</v>
      </c>
      <c r="F23" s="81" t="s">
        <v>120</v>
      </c>
      <c r="G23" s="42" t="s">
        <v>130</v>
      </c>
      <c r="H23" s="81" t="s">
        <v>120</v>
      </c>
      <c r="I23" s="81" t="s">
        <v>120</v>
      </c>
    </row>
    <row r="24" spans="1:10" ht="13.5" x14ac:dyDescent="0.15">
      <c r="A24" s="23">
        <f>A23+5</f>
        <v>43241</v>
      </c>
      <c r="B24" s="15" t="str">
        <f t="shared" si="0"/>
        <v>월</v>
      </c>
      <c r="C24" s="15">
        <v>23</v>
      </c>
      <c r="D24" s="17" t="s">
        <v>68</v>
      </c>
      <c r="E24" s="81" t="s">
        <v>120</v>
      </c>
      <c r="F24" s="17">
        <v>12</v>
      </c>
      <c r="G24" s="18"/>
      <c r="H24" s="29" t="s">
        <v>119</v>
      </c>
      <c r="I24" s="123" t="s">
        <v>153</v>
      </c>
      <c r="J24">
        <v>9</v>
      </c>
    </row>
    <row r="25" spans="1:10" ht="13.5" x14ac:dyDescent="0.15">
      <c r="A25" s="23">
        <f>A24+2</f>
        <v>43243</v>
      </c>
      <c r="B25" s="15" t="str">
        <f t="shared" si="0"/>
        <v>수</v>
      </c>
      <c r="C25" s="15">
        <v>24</v>
      </c>
      <c r="D25" s="17" t="s">
        <v>70</v>
      </c>
      <c r="E25" s="18" t="s">
        <v>71</v>
      </c>
      <c r="F25" s="81" t="s">
        <v>120</v>
      </c>
      <c r="G25" s="81" t="s">
        <v>120</v>
      </c>
      <c r="H25" s="81" t="s">
        <v>120</v>
      </c>
      <c r="I25" s="81" t="s">
        <v>120</v>
      </c>
    </row>
    <row r="26" spans="1:10" s="24" customFormat="1" ht="13.5" x14ac:dyDescent="0.15">
      <c r="A26" s="23">
        <f>A25+5</f>
        <v>43248</v>
      </c>
      <c r="B26" s="15" t="str">
        <f t="shared" si="0"/>
        <v>월</v>
      </c>
      <c r="C26" s="15">
        <f t="shared" si="1"/>
        <v>25</v>
      </c>
      <c r="D26" s="17" t="s">
        <v>70</v>
      </c>
      <c r="E26" s="81" t="s">
        <v>120</v>
      </c>
      <c r="F26" s="17">
        <v>13</v>
      </c>
      <c r="G26" s="81" t="s">
        <v>120</v>
      </c>
      <c r="H26" s="81" t="s">
        <v>120</v>
      </c>
      <c r="I26" s="30" t="s">
        <v>80</v>
      </c>
    </row>
    <row r="27" spans="1:10" ht="13.5" x14ac:dyDescent="0.15">
      <c r="A27" s="23">
        <f>A26+2</f>
        <v>43250</v>
      </c>
      <c r="B27" s="15" t="str">
        <f t="shared" si="0"/>
        <v>수</v>
      </c>
      <c r="C27" s="15">
        <f t="shared" si="1"/>
        <v>26</v>
      </c>
      <c r="D27" s="17" t="s">
        <v>70</v>
      </c>
      <c r="E27" s="81" t="s">
        <v>120</v>
      </c>
      <c r="F27" s="81" t="s">
        <v>120</v>
      </c>
      <c r="G27" s="81" t="s">
        <v>120</v>
      </c>
      <c r="H27" s="81" t="s">
        <v>120</v>
      </c>
      <c r="I27" s="81" t="s">
        <v>120</v>
      </c>
    </row>
    <row r="28" spans="1:10" x14ac:dyDescent="0.2">
      <c r="A28" s="23">
        <f>A27+5</f>
        <v>43255</v>
      </c>
      <c r="B28" s="15" t="str">
        <f t="shared" si="0"/>
        <v>월</v>
      </c>
      <c r="C28" s="15">
        <f t="shared" si="1"/>
        <v>27</v>
      </c>
      <c r="D28" s="17" t="s">
        <v>77</v>
      </c>
      <c r="E28" s="17" t="s">
        <v>78</v>
      </c>
      <c r="F28" s="17">
        <v>14</v>
      </c>
      <c r="G28" s="81" t="s">
        <v>120</v>
      </c>
      <c r="H28" s="28" t="s">
        <v>96</v>
      </c>
      <c r="I28" s="44" t="s">
        <v>157</v>
      </c>
    </row>
    <row r="29" spans="1:10" s="24" customFormat="1" ht="13.5" x14ac:dyDescent="0.15">
      <c r="A29" s="121">
        <f>A28+2</f>
        <v>43257</v>
      </c>
      <c r="B29" s="122" t="str">
        <f t="shared" si="0"/>
        <v>수</v>
      </c>
      <c r="C29" s="122">
        <v>28</v>
      </c>
      <c r="D29" s="30" t="s">
        <v>77</v>
      </c>
      <c r="E29" s="124"/>
      <c r="F29" s="113" t="s">
        <v>120</v>
      </c>
      <c r="G29" s="120" t="s">
        <v>133</v>
      </c>
      <c r="H29" s="113" t="s">
        <v>120</v>
      </c>
      <c r="I29" s="113" t="s">
        <v>120</v>
      </c>
    </row>
    <row r="30" spans="1:10" s="24" customFormat="1" ht="13.5" x14ac:dyDescent="0.15">
      <c r="A30" s="23">
        <f>A29+5</f>
        <v>43262</v>
      </c>
      <c r="B30" s="15" t="str">
        <f t="shared" si="0"/>
        <v>월</v>
      </c>
      <c r="C30" s="15">
        <v>29</v>
      </c>
      <c r="D30" s="17" t="s">
        <v>77</v>
      </c>
      <c r="E30" s="81" t="s">
        <v>120</v>
      </c>
      <c r="F30" s="17">
        <v>15</v>
      </c>
      <c r="G30" s="81" t="s">
        <v>120</v>
      </c>
      <c r="H30" s="81" t="s">
        <v>120</v>
      </c>
      <c r="I30" s="30" t="s">
        <v>80</v>
      </c>
    </row>
    <row r="31" spans="1:10" s="31" customFormat="1" ht="25.5" x14ac:dyDescent="0.2">
      <c r="A31" s="23">
        <f>A30+2</f>
        <v>43264</v>
      </c>
      <c r="B31" s="15" t="str">
        <f t="shared" si="0"/>
        <v>수</v>
      </c>
      <c r="C31" s="15">
        <v>30</v>
      </c>
      <c r="D31" s="17" t="s">
        <v>77</v>
      </c>
      <c r="E31" s="81" t="s">
        <v>120</v>
      </c>
      <c r="F31" s="81" t="s">
        <v>120</v>
      </c>
      <c r="G31" s="43" t="s">
        <v>131</v>
      </c>
      <c r="H31" s="47" t="s">
        <v>135</v>
      </c>
      <c r="I31" s="30" t="s">
        <v>80</v>
      </c>
    </row>
    <row r="32" spans="1:10" ht="81" x14ac:dyDescent="0.2">
      <c r="A32" s="23">
        <f>A31+7</f>
        <v>43271</v>
      </c>
      <c r="B32" s="15" t="str">
        <f t="shared" si="0"/>
        <v>수</v>
      </c>
      <c r="C32" s="15"/>
      <c r="D32" s="81" t="s">
        <v>120</v>
      </c>
      <c r="E32" s="18" t="s">
        <v>137</v>
      </c>
      <c r="F32" s="81" t="s">
        <v>120</v>
      </c>
      <c r="G32" s="51" t="s">
        <v>134</v>
      </c>
      <c r="H32" s="52" t="s">
        <v>122</v>
      </c>
      <c r="I32" s="26"/>
    </row>
    <row r="33" spans="1:9" ht="15" x14ac:dyDescent="0.25">
      <c r="A33" s="21"/>
      <c r="B33" s="16"/>
      <c r="C33" s="16"/>
      <c r="D33" s="16"/>
      <c r="E33" s="16"/>
      <c r="H33" s="53"/>
      <c r="I33" s="25"/>
    </row>
    <row r="34" spans="1:9" x14ac:dyDescent="0.2">
      <c r="A34" s="16"/>
      <c r="B34" s="16"/>
      <c r="C34" s="16"/>
      <c r="D34" s="16"/>
      <c r="E34" s="16"/>
    </row>
    <row r="35" spans="1:9" x14ac:dyDescent="0.2">
      <c r="A35" s="16"/>
      <c r="B35" s="16"/>
      <c r="C35" s="16"/>
      <c r="D35" s="16"/>
      <c r="E35" s="16"/>
    </row>
    <row r="36" spans="1:9" x14ac:dyDescent="0.2">
      <c r="A36" s="16"/>
      <c r="B36" s="16"/>
      <c r="C36" s="16"/>
      <c r="D36" s="16"/>
      <c r="E36" s="16"/>
    </row>
    <row r="37" spans="1:9" x14ac:dyDescent="0.2">
      <c r="A37" s="16"/>
      <c r="B37" s="16"/>
      <c r="C37" s="16"/>
      <c r="D37" s="16"/>
      <c r="E37" s="16"/>
    </row>
    <row r="38" spans="1:9" x14ac:dyDescent="0.2">
      <c r="A38" s="16"/>
      <c r="B38" s="16"/>
      <c r="C38" s="16"/>
      <c r="D38" s="16"/>
      <c r="E38" s="16"/>
    </row>
    <row r="39" spans="1:9" x14ac:dyDescent="0.2">
      <c r="A39" s="16"/>
      <c r="B39" s="16"/>
      <c r="C39" s="16"/>
      <c r="D39" s="16"/>
      <c r="E39" s="16"/>
    </row>
    <row r="40" spans="1:9" x14ac:dyDescent="0.2">
      <c r="A40" s="16"/>
      <c r="B40" s="16"/>
      <c r="C40" s="16"/>
      <c r="D40" s="16"/>
      <c r="E40" s="16"/>
    </row>
    <row r="41" spans="1:9" x14ac:dyDescent="0.2">
      <c r="A41" s="16"/>
      <c r="B41" s="16"/>
      <c r="C41" s="16"/>
      <c r="D41" s="16"/>
      <c r="E41" s="16"/>
    </row>
    <row r="42" spans="1:9" x14ac:dyDescent="0.2">
      <c r="A42" s="16"/>
      <c r="B42" s="16"/>
      <c r="C42" s="16"/>
      <c r="D42" s="16"/>
      <c r="E42" s="16"/>
    </row>
    <row r="43" spans="1:9" x14ac:dyDescent="0.2">
      <c r="A43" s="16"/>
      <c r="B43" s="16"/>
      <c r="C43" s="16"/>
      <c r="D43" s="16"/>
      <c r="E43" s="16"/>
    </row>
    <row r="44" spans="1:9" x14ac:dyDescent="0.2">
      <c r="A44" s="16"/>
      <c r="B44" s="16"/>
      <c r="C44" s="16"/>
      <c r="D44" s="16"/>
      <c r="E44" s="16"/>
    </row>
    <row r="45" spans="1:9" x14ac:dyDescent="0.2">
      <c r="A45" s="16"/>
      <c r="B45" s="16"/>
      <c r="C45" s="16"/>
      <c r="D45" s="16"/>
      <c r="E45" s="16"/>
    </row>
    <row r="46" spans="1:9" x14ac:dyDescent="0.2">
      <c r="A46" s="16"/>
      <c r="B46" s="16"/>
      <c r="C46" s="16"/>
      <c r="D46" s="16"/>
      <c r="E46" s="16"/>
    </row>
    <row r="47" spans="1:9" x14ac:dyDescent="0.2">
      <c r="A47" s="16"/>
      <c r="B47" s="16"/>
      <c r="C47" s="16"/>
      <c r="D47" s="16"/>
      <c r="E47" s="16"/>
    </row>
    <row r="48" spans="1:9" x14ac:dyDescent="0.2">
      <c r="A48" s="16"/>
      <c r="B48" s="16"/>
      <c r="C48" s="16"/>
      <c r="D48" s="16"/>
      <c r="E48" s="16"/>
    </row>
    <row r="49" spans="1:5" x14ac:dyDescent="0.2">
      <c r="A49" s="16"/>
      <c r="B49" s="16"/>
      <c r="C49" s="16"/>
      <c r="D49" s="16"/>
      <c r="E49" s="16"/>
    </row>
    <row r="50" spans="1:5" x14ac:dyDescent="0.2">
      <c r="A50" s="16"/>
      <c r="B50" s="16"/>
      <c r="C50" s="16"/>
      <c r="D50" s="16"/>
      <c r="E50" s="16"/>
    </row>
    <row r="51" spans="1:5" x14ac:dyDescent="0.2">
      <c r="A51" s="16"/>
      <c r="B51" s="16"/>
      <c r="C51" s="16"/>
      <c r="D51" s="16"/>
      <c r="E51" s="16"/>
    </row>
    <row r="52" spans="1:5" x14ac:dyDescent="0.2">
      <c r="A52" s="16"/>
      <c r="B52" s="16"/>
      <c r="C52" s="16"/>
      <c r="D52" s="16"/>
      <c r="E52" s="16"/>
    </row>
    <row r="53" spans="1:5" x14ac:dyDescent="0.2">
      <c r="A53" s="16"/>
      <c r="B53" s="16"/>
      <c r="C53" s="16"/>
      <c r="D53" s="16"/>
      <c r="E53" s="16"/>
    </row>
    <row r="54" spans="1:5" x14ac:dyDescent="0.2">
      <c r="A54" s="16"/>
      <c r="B54" s="16"/>
      <c r="C54" s="16"/>
      <c r="D54" s="16"/>
      <c r="E54" s="16"/>
    </row>
    <row r="55" spans="1:5" x14ac:dyDescent="0.2">
      <c r="A55" s="16"/>
      <c r="B55" s="16"/>
      <c r="C55" s="16"/>
      <c r="D55" s="16"/>
      <c r="E55" s="16"/>
    </row>
    <row r="56" spans="1:5" x14ac:dyDescent="0.2">
      <c r="A56" s="16"/>
      <c r="B56" s="16"/>
      <c r="C56" s="16"/>
      <c r="D56" s="16"/>
      <c r="E56" s="16"/>
    </row>
    <row r="57" spans="1:5" x14ac:dyDescent="0.2">
      <c r="A57" s="16"/>
      <c r="B57" s="16"/>
      <c r="C57" s="16"/>
      <c r="D57" s="16"/>
      <c r="E57" s="16"/>
    </row>
    <row r="58" spans="1:5" x14ac:dyDescent="0.2">
      <c r="A58" s="16"/>
      <c r="B58" s="16"/>
      <c r="C58" s="16"/>
      <c r="D58" s="16"/>
      <c r="E58" s="16"/>
    </row>
    <row r="59" spans="1:5" x14ac:dyDescent="0.2">
      <c r="A59" s="16"/>
      <c r="B59" s="16"/>
      <c r="C59" s="16"/>
      <c r="D59" s="16"/>
      <c r="E59" s="16"/>
    </row>
    <row r="60" spans="1:5" x14ac:dyDescent="0.2">
      <c r="A60" s="16"/>
      <c r="B60" s="16"/>
      <c r="C60" s="16"/>
      <c r="D60" s="16"/>
      <c r="E60" s="16"/>
    </row>
    <row r="61" spans="1:5" x14ac:dyDescent="0.2">
      <c r="A61" s="16"/>
      <c r="B61" s="16"/>
      <c r="C61" s="16"/>
      <c r="D61" s="16"/>
      <c r="E61" s="16"/>
    </row>
    <row r="62" spans="1:5" x14ac:dyDescent="0.2">
      <c r="A62" s="16"/>
      <c r="B62" s="16"/>
      <c r="C62" s="16"/>
      <c r="D62" s="16"/>
      <c r="E62" s="16"/>
    </row>
    <row r="63" spans="1:5" x14ac:dyDescent="0.2">
      <c r="A63" s="16"/>
      <c r="B63" s="16"/>
      <c r="C63" s="16"/>
      <c r="D63" s="16"/>
      <c r="E63" s="16"/>
    </row>
    <row r="64" spans="1:5" x14ac:dyDescent="0.2">
      <c r="A64" s="16"/>
      <c r="B64" s="16"/>
      <c r="C64" s="16"/>
      <c r="D64" s="16"/>
      <c r="E64" s="16"/>
    </row>
    <row r="65" spans="1:5" x14ac:dyDescent="0.2">
      <c r="A65" s="16"/>
      <c r="B65" s="16"/>
      <c r="C65" s="16"/>
      <c r="D65" s="16"/>
      <c r="E65" s="16"/>
    </row>
    <row r="66" spans="1:5" x14ac:dyDescent="0.2">
      <c r="A66" s="16"/>
      <c r="B66" s="16"/>
      <c r="C66" s="16"/>
      <c r="D66" s="16"/>
      <c r="E66" s="16"/>
    </row>
    <row r="67" spans="1:5" x14ac:dyDescent="0.2">
      <c r="A67" s="16"/>
      <c r="B67" s="16"/>
      <c r="C67" s="16"/>
      <c r="D67" s="16"/>
      <c r="E67" s="16"/>
    </row>
    <row r="68" spans="1:5" x14ac:dyDescent="0.2">
      <c r="A68" s="16"/>
      <c r="B68" s="16"/>
      <c r="C68" s="16"/>
      <c r="D68" s="16"/>
      <c r="E68" s="16"/>
    </row>
    <row r="69" spans="1:5" x14ac:dyDescent="0.2">
      <c r="A69" s="16"/>
      <c r="B69" s="16"/>
      <c r="C69" s="16"/>
      <c r="D69" s="16"/>
      <c r="E69" s="16"/>
    </row>
    <row r="70" spans="1:5" x14ac:dyDescent="0.2">
      <c r="A70" s="16"/>
      <c r="B70" s="16"/>
      <c r="C70" s="16"/>
      <c r="D70" s="16"/>
      <c r="E70" s="16"/>
    </row>
    <row r="71" spans="1:5" x14ac:dyDescent="0.2">
      <c r="A71" s="16"/>
      <c r="B71" s="16"/>
      <c r="C71" s="16"/>
      <c r="D71" s="16"/>
      <c r="E71" s="16"/>
    </row>
    <row r="72" spans="1:5" x14ac:dyDescent="0.2">
      <c r="A72" s="16"/>
      <c r="B72" s="16"/>
      <c r="C72" s="16"/>
      <c r="D72" s="16"/>
      <c r="E72" s="16"/>
    </row>
    <row r="73" spans="1:5" x14ac:dyDescent="0.2">
      <c r="A73" s="16"/>
      <c r="B73" s="16"/>
      <c r="C73" s="16"/>
      <c r="D73" s="16"/>
      <c r="E73" s="16"/>
    </row>
    <row r="74" spans="1:5" x14ac:dyDescent="0.2">
      <c r="A74" s="16"/>
      <c r="B74" s="16"/>
      <c r="C74" s="16"/>
      <c r="D74" s="16"/>
      <c r="E74" s="16"/>
    </row>
    <row r="75" spans="1:5" x14ac:dyDescent="0.2">
      <c r="A75" s="16"/>
      <c r="B75" s="16"/>
      <c r="C75" s="16"/>
      <c r="D75" s="16"/>
      <c r="E75" s="16"/>
    </row>
    <row r="76" spans="1:5" x14ac:dyDescent="0.2">
      <c r="A76" s="16"/>
      <c r="B76" s="16"/>
      <c r="C76" s="16"/>
      <c r="D76" s="16"/>
      <c r="E76" s="16"/>
    </row>
    <row r="77" spans="1:5" x14ac:dyDescent="0.2">
      <c r="A77" s="16"/>
      <c r="B77" s="16"/>
      <c r="C77" s="16"/>
      <c r="D77" s="16"/>
      <c r="E77" s="16"/>
    </row>
    <row r="78" spans="1:5" x14ac:dyDescent="0.2">
      <c r="A78" s="16"/>
      <c r="B78" s="16"/>
      <c r="C78" s="16"/>
      <c r="D78" s="16"/>
      <c r="E78" s="16"/>
    </row>
    <row r="79" spans="1:5" x14ac:dyDescent="0.2">
      <c r="A79" s="16"/>
      <c r="B79" s="16"/>
      <c r="C79" s="16"/>
      <c r="D79" s="16"/>
      <c r="E79" s="16"/>
    </row>
    <row r="80" spans="1:5" x14ac:dyDescent="0.2">
      <c r="A80" s="16"/>
      <c r="B80" s="16"/>
      <c r="C80" s="16"/>
      <c r="D80" s="16"/>
      <c r="E80" s="16"/>
    </row>
    <row r="81" spans="1:5" x14ac:dyDescent="0.2">
      <c r="A81" s="16"/>
      <c r="B81" s="16"/>
      <c r="C81" s="16"/>
      <c r="D81" s="16"/>
      <c r="E81" s="16"/>
    </row>
    <row r="82" spans="1:5" x14ac:dyDescent="0.2">
      <c r="A82" s="16"/>
      <c r="B82" s="16"/>
      <c r="C82" s="16"/>
      <c r="D82" s="16"/>
      <c r="E82" s="16"/>
    </row>
    <row r="83" spans="1:5" x14ac:dyDescent="0.2">
      <c r="A83" s="16"/>
      <c r="B83" s="16"/>
      <c r="C83" s="16"/>
      <c r="D83" s="16"/>
      <c r="E83" s="16"/>
    </row>
    <row r="84" spans="1:5" x14ac:dyDescent="0.2">
      <c r="A84" s="16"/>
      <c r="B84" s="16"/>
      <c r="C84" s="16"/>
      <c r="D84" s="16"/>
      <c r="E84" s="16"/>
    </row>
    <row r="85" spans="1:5" x14ac:dyDescent="0.2">
      <c r="A85" s="16"/>
      <c r="B85" s="16"/>
      <c r="C85" s="16"/>
      <c r="D85" s="16"/>
      <c r="E85" s="16"/>
    </row>
    <row r="86" spans="1:5" x14ac:dyDescent="0.2">
      <c r="A86" s="16"/>
      <c r="B86" s="16"/>
      <c r="C86" s="16"/>
      <c r="D86" s="16"/>
      <c r="E86" s="16"/>
    </row>
    <row r="87" spans="1:5" x14ac:dyDescent="0.2">
      <c r="A87" s="16"/>
      <c r="B87" s="16"/>
      <c r="C87" s="16"/>
      <c r="D87" s="16"/>
      <c r="E87" s="16"/>
    </row>
    <row r="88" spans="1:5" x14ac:dyDescent="0.2">
      <c r="A88" s="16"/>
      <c r="B88" s="16"/>
      <c r="C88" s="16"/>
      <c r="D88" s="16"/>
      <c r="E88" s="16"/>
    </row>
    <row r="89" spans="1:5" x14ac:dyDescent="0.2">
      <c r="A89" s="16"/>
      <c r="B89" s="16"/>
      <c r="C89" s="16"/>
      <c r="D89" s="16"/>
      <c r="E89" s="16"/>
    </row>
    <row r="90" spans="1:5" x14ac:dyDescent="0.2">
      <c r="A90" s="16"/>
      <c r="B90" s="16"/>
      <c r="C90" s="16"/>
      <c r="D90" s="16"/>
      <c r="E90" s="16"/>
    </row>
    <row r="91" spans="1:5" x14ac:dyDescent="0.2">
      <c r="A91" s="16"/>
      <c r="B91" s="16"/>
      <c r="C91" s="16"/>
      <c r="D91" s="16"/>
      <c r="E91" s="16"/>
    </row>
    <row r="92" spans="1:5" x14ac:dyDescent="0.2">
      <c r="A92" s="16"/>
      <c r="B92" s="16"/>
      <c r="C92" s="16"/>
      <c r="D92" s="16"/>
      <c r="E92" s="16"/>
    </row>
    <row r="93" spans="1:5" x14ac:dyDescent="0.2">
      <c r="A93" s="16"/>
      <c r="B93" s="16"/>
      <c r="C93" s="16"/>
      <c r="D93" s="16"/>
      <c r="E93" s="16"/>
    </row>
    <row r="94" spans="1:5" x14ac:dyDescent="0.2">
      <c r="A94" s="16"/>
      <c r="B94" s="16"/>
      <c r="C94" s="16"/>
      <c r="D94" s="16"/>
      <c r="E94" s="16"/>
    </row>
    <row r="95" spans="1:5" x14ac:dyDescent="0.2">
      <c r="A95" s="16"/>
      <c r="B95" s="16"/>
      <c r="C95" s="16"/>
      <c r="D95" s="16"/>
      <c r="E95" s="16"/>
    </row>
    <row r="96" spans="1:5" x14ac:dyDescent="0.2">
      <c r="A96" s="16"/>
      <c r="B96" s="16"/>
      <c r="C96" s="16"/>
      <c r="D96" s="16"/>
      <c r="E96" s="16"/>
    </row>
    <row r="97" spans="1:5" x14ac:dyDescent="0.2">
      <c r="A97" s="16"/>
      <c r="B97" s="16"/>
      <c r="C97" s="16"/>
      <c r="D97" s="16"/>
      <c r="E97" s="16"/>
    </row>
    <row r="98" spans="1:5" x14ac:dyDescent="0.2">
      <c r="A98" s="16"/>
      <c r="B98" s="16"/>
      <c r="C98" s="16"/>
      <c r="D98" s="16"/>
      <c r="E98" s="16"/>
    </row>
    <row r="99" spans="1:5" x14ac:dyDescent="0.2">
      <c r="A99" s="16"/>
      <c r="B99" s="16"/>
      <c r="C99" s="16"/>
      <c r="D99" s="16"/>
      <c r="E99" s="16"/>
    </row>
    <row r="100" spans="1:5" x14ac:dyDescent="0.2">
      <c r="A100" s="16"/>
      <c r="B100" s="16"/>
      <c r="C100" s="16"/>
      <c r="D100" s="16"/>
      <c r="E100" s="16"/>
    </row>
    <row r="101" spans="1:5" x14ac:dyDescent="0.2">
      <c r="A101" s="16"/>
      <c r="B101" s="16"/>
      <c r="C101" s="16"/>
      <c r="D101" s="16"/>
      <c r="E101" s="16"/>
    </row>
    <row r="102" spans="1:5" x14ac:dyDescent="0.2">
      <c r="A102" s="16"/>
      <c r="B102" s="16"/>
      <c r="C102" s="16"/>
      <c r="D102" s="16"/>
      <c r="E102" s="16"/>
    </row>
    <row r="103" spans="1:5" x14ac:dyDescent="0.2">
      <c r="A103" s="16"/>
      <c r="B103" s="16"/>
      <c r="C103" s="16"/>
      <c r="D103" s="16"/>
      <c r="E103" s="16"/>
    </row>
    <row r="104" spans="1:5" x14ac:dyDescent="0.2">
      <c r="A104" s="16"/>
      <c r="B104" s="16"/>
      <c r="C104" s="16"/>
      <c r="D104" s="16"/>
      <c r="E104" s="16"/>
    </row>
    <row r="105" spans="1:5" x14ac:dyDescent="0.2">
      <c r="A105" s="16"/>
      <c r="B105" s="16"/>
      <c r="C105" s="16"/>
      <c r="D105" s="16"/>
      <c r="E105" s="16"/>
    </row>
    <row r="106" spans="1:5" x14ac:dyDescent="0.2">
      <c r="A106" s="16"/>
      <c r="B106" s="16"/>
      <c r="C106" s="16"/>
      <c r="D106" s="16"/>
      <c r="E106" s="16"/>
    </row>
    <row r="107" spans="1:5" x14ac:dyDescent="0.2">
      <c r="A107" s="16"/>
      <c r="B107" s="16"/>
      <c r="C107" s="16"/>
      <c r="D107" s="16"/>
      <c r="E107" s="16"/>
    </row>
    <row r="108" spans="1:5" x14ac:dyDescent="0.2">
      <c r="A108" s="16"/>
      <c r="B108" s="16"/>
      <c r="C108" s="16"/>
      <c r="D108" s="16"/>
      <c r="E108" s="16"/>
    </row>
    <row r="109" spans="1:5" x14ac:dyDescent="0.2">
      <c r="A109" s="16"/>
      <c r="B109" s="16"/>
      <c r="C109" s="16"/>
      <c r="D109" s="16"/>
      <c r="E109" s="16"/>
    </row>
    <row r="110" spans="1:5" x14ac:dyDescent="0.2">
      <c r="A110" s="16"/>
      <c r="B110" s="16"/>
      <c r="C110" s="16"/>
      <c r="D110" s="16"/>
      <c r="E110" s="16"/>
    </row>
    <row r="111" spans="1:5" x14ac:dyDescent="0.2">
      <c r="A111" s="16"/>
      <c r="B111" s="16"/>
      <c r="C111" s="16"/>
      <c r="D111" s="16"/>
      <c r="E111" s="16"/>
    </row>
    <row r="112" spans="1:5" x14ac:dyDescent="0.2">
      <c r="A112" s="16"/>
      <c r="B112" s="16"/>
      <c r="C112" s="16"/>
      <c r="D112" s="16"/>
      <c r="E112" s="16"/>
    </row>
    <row r="113" spans="1:5" x14ac:dyDescent="0.2">
      <c r="A113" s="16"/>
      <c r="B113" s="16"/>
      <c r="C113" s="16"/>
      <c r="D113" s="16"/>
      <c r="E113" s="16"/>
    </row>
    <row r="114" spans="1:5" x14ac:dyDescent="0.2">
      <c r="A114" s="16"/>
      <c r="B114" s="16"/>
      <c r="C114" s="16"/>
      <c r="D114" s="16"/>
      <c r="E114" s="16"/>
    </row>
    <row r="115" spans="1:5" x14ac:dyDescent="0.2">
      <c r="A115" s="16"/>
      <c r="B115" s="16"/>
      <c r="C115" s="16"/>
      <c r="D115" s="16"/>
      <c r="E115" s="16"/>
    </row>
    <row r="116" spans="1:5" x14ac:dyDescent="0.2">
      <c r="A116" s="16"/>
      <c r="B116" s="16"/>
      <c r="C116" s="16"/>
      <c r="D116" s="16"/>
      <c r="E116" s="16"/>
    </row>
    <row r="117" spans="1:5" x14ac:dyDescent="0.2">
      <c r="A117" s="16"/>
      <c r="B117" s="16"/>
      <c r="C117" s="16"/>
      <c r="D117" s="16"/>
      <c r="E117" s="16"/>
    </row>
    <row r="118" spans="1:5" x14ac:dyDescent="0.2">
      <c r="A118" s="16"/>
      <c r="B118" s="16"/>
      <c r="C118" s="16"/>
      <c r="D118" s="16"/>
      <c r="E118" s="16"/>
    </row>
    <row r="119" spans="1:5" x14ac:dyDescent="0.2">
      <c r="A119" s="16"/>
      <c r="B119" s="16"/>
      <c r="C119" s="16"/>
      <c r="D119" s="16"/>
      <c r="E119" s="16"/>
    </row>
    <row r="120" spans="1:5" x14ac:dyDescent="0.2">
      <c r="A120" s="16"/>
      <c r="B120" s="16"/>
      <c r="C120" s="16"/>
      <c r="D120" s="16"/>
      <c r="E120" s="16"/>
    </row>
    <row r="121" spans="1:5" x14ac:dyDescent="0.2">
      <c r="A121" s="16"/>
      <c r="B121" s="16"/>
      <c r="C121" s="16"/>
      <c r="D121" s="16"/>
      <c r="E121" s="16"/>
    </row>
    <row r="122" spans="1:5" x14ac:dyDescent="0.2">
      <c r="A122" s="16"/>
      <c r="B122" s="16"/>
      <c r="C122" s="16"/>
      <c r="D122" s="16"/>
      <c r="E122" s="16"/>
    </row>
    <row r="123" spans="1:5" x14ac:dyDescent="0.2">
      <c r="A123" s="16"/>
      <c r="B123" s="16"/>
      <c r="C123" s="16"/>
      <c r="D123" s="16"/>
      <c r="E123" s="16"/>
    </row>
    <row r="124" spans="1:5" x14ac:dyDescent="0.2">
      <c r="A124" s="16"/>
      <c r="B124" s="16"/>
      <c r="C124" s="16"/>
      <c r="D124" s="16"/>
      <c r="E124" s="16"/>
    </row>
    <row r="125" spans="1:5" x14ac:dyDescent="0.2">
      <c r="A125" s="16"/>
      <c r="B125" s="16"/>
      <c r="C125" s="16"/>
      <c r="D125" s="16"/>
      <c r="E125" s="16"/>
    </row>
    <row r="126" spans="1:5" x14ac:dyDescent="0.2">
      <c r="A126" s="16"/>
      <c r="B126" s="16"/>
      <c r="C126" s="16"/>
      <c r="D126" s="16"/>
      <c r="E126" s="16"/>
    </row>
    <row r="127" spans="1:5" x14ac:dyDescent="0.2">
      <c r="A127" s="16"/>
      <c r="B127" s="16"/>
      <c r="C127" s="16"/>
      <c r="D127" s="16"/>
      <c r="E127" s="16"/>
    </row>
    <row r="128" spans="1:5" x14ac:dyDescent="0.2">
      <c r="A128" s="16"/>
      <c r="B128" s="16"/>
      <c r="C128" s="16"/>
      <c r="D128" s="16"/>
      <c r="E128" s="16"/>
    </row>
    <row r="129" spans="1:5" x14ac:dyDescent="0.2">
      <c r="A129" s="16"/>
      <c r="B129" s="16"/>
      <c r="C129" s="16"/>
      <c r="D129" s="16"/>
      <c r="E129" s="16"/>
    </row>
    <row r="130" spans="1:5" x14ac:dyDescent="0.2">
      <c r="A130" s="16"/>
      <c r="B130" s="16"/>
      <c r="C130" s="16"/>
      <c r="D130" s="16"/>
      <c r="E130" s="16"/>
    </row>
    <row r="131" spans="1:5" x14ac:dyDescent="0.2">
      <c r="A131" s="16"/>
      <c r="B131" s="16"/>
      <c r="C131" s="16"/>
      <c r="D131" s="16"/>
      <c r="E131" s="16"/>
    </row>
    <row r="132" spans="1:5" x14ac:dyDescent="0.2">
      <c r="A132" s="16"/>
      <c r="B132" s="16"/>
      <c r="C132" s="16"/>
      <c r="D132" s="16"/>
      <c r="E132" s="16"/>
    </row>
    <row r="133" spans="1:5" x14ac:dyDescent="0.2">
      <c r="A133" s="16"/>
      <c r="B133" s="16"/>
      <c r="C133" s="16"/>
      <c r="D133" s="16"/>
      <c r="E133" s="16"/>
    </row>
    <row r="134" spans="1:5" x14ac:dyDescent="0.2">
      <c r="A134" s="16"/>
      <c r="B134" s="16"/>
      <c r="C134" s="16"/>
      <c r="D134" s="16"/>
      <c r="E134" s="16"/>
    </row>
    <row r="135" spans="1:5" x14ac:dyDescent="0.2">
      <c r="A135" s="16"/>
      <c r="B135" s="16"/>
      <c r="C135" s="16"/>
      <c r="D135" s="16"/>
      <c r="E135" s="16"/>
    </row>
    <row r="136" spans="1:5" x14ac:dyDescent="0.2">
      <c r="A136" s="16"/>
      <c r="B136" s="16"/>
      <c r="C136" s="16"/>
      <c r="D136" s="16"/>
      <c r="E136" s="16"/>
    </row>
    <row r="137" spans="1:5" x14ac:dyDescent="0.2">
      <c r="A137" s="16"/>
      <c r="B137" s="16"/>
      <c r="C137" s="16"/>
      <c r="D137" s="16"/>
      <c r="E137" s="16"/>
    </row>
    <row r="138" spans="1:5" x14ac:dyDescent="0.2">
      <c r="A138" s="16"/>
      <c r="B138" s="16"/>
      <c r="C138" s="16"/>
      <c r="D138" s="16"/>
      <c r="E138" s="16"/>
    </row>
    <row r="139" spans="1:5" x14ac:dyDescent="0.2">
      <c r="A139" s="16"/>
      <c r="B139" s="16"/>
      <c r="C139" s="16"/>
      <c r="D139" s="16"/>
      <c r="E139" s="16"/>
    </row>
    <row r="140" spans="1:5" x14ac:dyDescent="0.2">
      <c r="A140" s="16"/>
      <c r="B140" s="16"/>
      <c r="C140" s="16"/>
      <c r="D140" s="16"/>
      <c r="E140" s="16"/>
    </row>
    <row r="141" spans="1:5" x14ac:dyDescent="0.2">
      <c r="A141" s="16"/>
      <c r="B141" s="16"/>
      <c r="C141" s="16"/>
      <c r="D141" s="16"/>
      <c r="E141" s="16"/>
    </row>
    <row r="142" spans="1:5" x14ac:dyDescent="0.2">
      <c r="A142" s="16"/>
      <c r="B142" s="16"/>
      <c r="C142" s="16"/>
      <c r="D142" s="16"/>
      <c r="E142" s="16"/>
    </row>
    <row r="143" spans="1:5" x14ac:dyDescent="0.2">
      <c r="A143" s="16"/>
      <c r="B143" s="16"/>
      <c r="C143" s="16"/>
      <c r="D143" s="16"/>
      <c r="E143" s="16"/>
    </row>
    <row r="144" spans="1:5" x14ac:dyDescent="0.2">
      <c r="A144" s="16"/>
      <c r="B144" s="16"/>
      <c r="C144" s="16"/>
      <c r="D144" s="16"/>
      <c r="E144" s="16"/>
    </row>
    <row r="145" spans="1:5" x14ac:dyDescent="0.2">
      <c r="A145" s="16"/>
      <c r="B145" s="16"/>
      <c r="C145" s="16"/>
      <c r="D145" s="16"/>
      <c r="E145" s="16"/>
    </row>
    <row r="146" spans="1:5" x14ac:dyDescent="0.2">
      <c r="A146" s="16"/>
      <c r="B146" s="16"/>
      <c r="C146" s="16"/>
      <c r="D146" s="16"/>
      <c r="E146" s="16"/>
    </row>
    <row r="147" spans="1:5" x14ac:dyDescent="0.2">
      <c r="A147" s="16"/>
      <c r="B147" s="16"/>
      <c r="C147" s="16"/>
      <c r="D147" s="16"/>
      <c r="E147" s="16"/>
    </row>
    <row r="148" spans="1:5" x14ac:dyDescent="0.2">
      <c r="A148" s="16"/>
      <c r="B148" s="16"/>
      <c r="C148" s="16"/>
      <c r="D148" s="16"/>
      <c r="E148" s="16"/>
    </row>
    <row r="149" spans="1:5" x14ac:dyDescent="0.2">
      <c r="A149" s="16"/>
      <c r="B149" s="16"/>
      <c r="C149" s="16"/>
      <c r="D149" s="16"/>
      <c r="E149" s="16"/>
    </row>
    <row r="150" spans="1:5" x14ac:dyDescent="0.2">
      <c r="A150" s="16"/>
      <c r="B150" s="16"/>
      <c r="C150" s="16"/>
      <c r="D150" s="16"/>
      <c r="E150" s="16"/>
    </row>
    <row r="151" spans="1:5" x14ac:dyDescent="0.2">
      <c r="A151" s="16"/>
      <c r="B151" s="16"/>
      <c r="C151" s="16"/>
      <c r="D151" s="16"/>
      <c r="E151" s="16"/>
    </row>
    <row r="152" spans="1:5" x14ac:dyDescent="0.2">
      <c r="A152" s="16"/>
      <c r="B152" s="16"/>
      <c r="C152" s="16"/>
      <c r="D152" s="16"/>
      <c r="E152" s="16"/>
    </row>
    <row r="153" spans="1:5" x14ac:dyDescent="0.2">
      <c r="A153" s="16"/>
      <c r="B153" s="16"/>
      <c r="C153" s="16"/>
      <c r="D153" s="16"/>
      <c r="E153" s="16"/>
    </row>
    <row r="154" spans="1:5" x14ac:dyDescent="0.2">
      <c r="A154" s="16"/>
      <c r="B154" s="16"/>
      <c r="C154" s="16"/>
      <c r="D154" s="16"/>
      <c r="E154" s="16"/>
    </row>
    <row r="155" spans="1:5" x14ac:dyDescent="0.2">
      <c r="A155" s="16"/>
      <c r="B155" s="16"/>
      <c r="C155" s="16"/>
      <c r="D155" s="16"/>
      <c r="E155" s="16"/>
    </row>
    <row r="156" spans="1:5" x14ac:dyDescent="0.2">
      <c r="A156" s="16"/>
      <c r="B156" s="16"/>
      <c r="C156" s="16"/>
      <c r="D156" s="16"/>
      <c r="E156" s="16"/>
    </row>
    <row r="157" spans="1:5" x14ac:dyDescent="0.2">
      <c r="A157" s="16"/>
      <c r="B157" s="16"/>
      <c r="C157" s="16"/>
      <c r="D157" s="16"/>
      <c r="E157" s="16"/>
    </row>
    <row r="158" spans="1:5" x14ac:dyDescent="0.2">
      <c r="A158" s="16"/>
      <c r="B158" s="16"/>
      <c r="C158" s="16"/>
      <c r="D158" s="16"/>
      <c r="E158" s="16"/>
    </row>
    <row r="159" spans="1:5" x14ac:dyDescent="0.2">
      <c r="A159" s="16"/>
      <c r="B159" s="16"/>
      <c r="C159" s="16"/>
      <c r="D159" s="16"/>
      <c r="E159" s="16"/>
    </row>
    <row r="160" spans="1:5" x14ac:dyDescent="0.2">
      <c r="A160" s="16"/>
      <c r="B160" s="16"/>
      <c r="C160" s="16"/>
      <c r="D160" s="16"/>
      <c r="E160" s="16"/>
    </row>
    <row r="161" spans="1:5" x14ac:dyDescent="0.2">
      <c r="A161" s="16"/>
      <c r="B161" s="16"/>
      <c r="C161" s="16"/>
      <c r="D161" s="16"/>
      <c r="E161" s="16"/>
    </row>
    <row r="162" spans="1:5" x14ac:dyDescent="0.2">
      <c r="A162" s="16"/>
      <c r="B162" s="16"/>
      <c r="C162" s="16"/>
      <c r="D162" s="16"/>
      <c r="E162" s="16"/>
    </row>
    <row r="163" spans="1:5" x14ac:dyDescent="0.2">
      <c r="A163" s="16"/>
      <c r="B163" s="16"/>
      <c r="C163" s="16"/>
      <c r="D163" s="16"/>
      <c r="E163" s="16"/>
    </row>
    <row r="164" spans="1:5" x14ac:dyDescent="0.2">
      <c r="A164" s="16"/>
      <c r="B164" s="16"/>
      <c r="C164" s="16"/>
      <c r="D164" s="16"/>
      <c r="E164" s="16"/>
    </row>
    <row r="165" spans="1:5" x14ac:dyDescent="0.2">
      <c r="A165" s="16"/>
      <c r="B165" s="16"/>
      <c r="C165" s="16"/>
      <c r="D165" s="16"/>
      <c r="E165" s="16"/>
    </row>
    <row r="166" spans="1:5" x14ac:dyDescent="0.2">
      <c r="A166" s="16"/>
      <c r="B166" s="16"/>
      <c r="C166" s="16"/>
      <c r="D166" s="16"/>
      <c r="E166" s="16"/>
    </row>
    <row r="167" spans="1:5" x14ac:dyDescent="0.2">
      <c r="A167" s="16"/>
      <c r="B167" s="16"/>
      <c r="C167" s="16"/>
      <c r="D167" s="16"/>
      <c r="E167" s="16"/>
    </row>
    <row r="168" spans="1:5" x14ac:dyDescent="0.2">
      <c r="A168" s="16"/>
      <c r="B168" s="16"/>
      <c r="C168" s="16"/>
      <c r="D168" s="16"/>
      <c r="E168" s="16"/>
    </row>
    <row r="169" spans="1:5" x14ac:dyDescent="0.2">
      <c r="A169" s="16"/>
      <c r="B169" s="16"/>
      <c r="C169" s="16"/>
      <c r="D169" s="16"/>
      <c r="E169" s="16"/>
    </row>
    <row r="170" spans="1:5" x14ac:dyDescent="0.2">
      <c r="A170" s="16"/>
      <c r="B170" s="16"/>
      <c r="C170" s="16"/>
      <c r="D170" s="16"/>
      <c r="E170" s="16"/>
    </row>
    <row r="171" spans="1:5" x14ac:dyDescent="0.2">
      <c r="A171" s="16"/>
      <c r="B171" s="16"/>
      <c r="C171" s="16"/>
      <c r="D171" s="16"/>
      <c r="E171" s="16"/>
    </row>
    <row r="172" spans="1:5" x14ac:dyDescent="0.2">
      <c r="A172" s="16"/>
      <c r="B172" s="16"/>
      <c r="C172" s="16"/>
      <c r="D172" s="16"/>
      <c r="E172" s="16"/>
    </row>
    <row r="173" spans="1:5" x14ac:dyDescent="0.2">
      <c r="A173" s="16"/>
      <c r="B173" s="16"/>
      <c r="C173" s="16"/>
      <c r="D173" s="16"/>
      <c r="E173" s="16"/>
    </row>
    <row r="174" spans="1:5" x14ac:dyDescent="0.2">
      <c r="A174" s="16"/>
      <c r="B174" s="16"/>
      <c r="C174" s="16"/>
      <c r="D174" s="16"/>
      <c r="E174" s="16"/>
    </row>
    <row r="175" spans="1:5" x14ac:dyDescent="0.2">
      <c r="A175" s="16"/>
      <c r="B175" s="16"/>
      <c r="C175" s="16"/>
      <c r="D175" s="16"/>
      <c r="E175" s="16"/>
    </row>
    <row r="176" spans="1:5" x14ac:dyDescent="0.2">
      <c r="A176" s="16"/>
      <c r="B176" s="16"/>
      <c r="C176" s="16"/>
      <c r="D176" s="16"/>
      <c r="E176" s="16"/>
    </row>
    <row r="177" spans="1:5" x14ac:dyDescent="0.2">
      <c r="A177" s="16"/>
      <c r="B177" s="16"/>
      <c r="C177" s="16"/>
      <c r="D177" s="16"/>
      <c r="E177" s="16"/>
    </row>
    <row r="178" spans="1:5" x14ac:dyDescent="0.2">
      <c r="A178" s="16"/>
      <c r="B178" s="16"/>
      <c r="C178" s="16"/>
      <c r="D178" s="16"/>
      <c r="E178" s="16"/>
    </row>
    <row r="179" spans="1:5" x14ac:dyDescent="0.2">
      <c r="A179" s="16"/>
      <c r="B179" s="16"/>
      <c r="C179" s="16"/>
      <c r="D179" s="16"/>
      <c r="E179" s="16"/>
    </row>
    <row r="180" spans="1:5" x14ac:dyDescent="0.2">
      <c r="A180" s="16"/>
      <c r="B180" s="16"/>
      <c r="C180" s="16"/>
      <c r="D180" s="16"/>
      <c r="E180" s="16"/>
    </row>
    <row r="181" spans="1:5" x14ac:dyDescent="0.2">
      <c r="A181" s="16"/>
      <c r="B181" s="16"/>
      <c r="C181" s="16"/>
      <c r="D181" s="16"/>
      <c r="E181" s="16"/>
    </row>
    <row r="182" spans="1:5" x14ac:dyDescent="0.2">
      <c r="A182" s="16"/>
      <c r="B182" s="16"/>
      <c r="C182" s="16"/>
      <c r="D182" s="16"/>
      <c r="E182" s="16"/>
    </row>
    <row r="183" spans="1:5" x14ac:dyDescent="0.2">
      <c r="A183" s="16"/>
      <c r="B183" s="16"/>
      <c r="C183" s="16"/>
      <c r="D183" s="16"/>
      <c r="E183" s="16"/>
    </row>
    <row r="184" spans="1:5" x14ac:dyDescent="0.2">
      <c r="A184" s="16"/>
      <c r="B184" s="16"/>
      <c r="C184" s="16"/>
      <c r="D184" s="16"/>
      <c r="E184" s="16"/>
    </row>
    <row r="185" spans="1:5" x14ac:dyDescent="0.2">
      <c r="A185" s="16"/>
      <c r="B185" s="16"/>
      <c r="C185" s="16"/>
      <c r="D185" s="16"/>
      <c r="E185" s="16"/>
    </row>
    <row r="186" spans="1:5" x14ac:dyDescent="0.2">
      <c r="A186" s="16"/>
      <c r="B186" s="16"/>
      <c r="C186" s="16"/>
      <c r="D186" s="16"/>
      <c r="E186" s="16"/>
    </row>
    <row r="187" spans="1:5" x14ac:dyDescent="0.2">
      <c r="A187" s="16"/>
      <c r="B187" s="16"/>
      <c r="C187" s="16"/>
      <c r="D187" s="16"/>
      <c r="E187" s="16"/>
    </row>
    <row r="188" spans="1:5" x14ac:dyDescent="0.2">
      <c r="A188" s="16"/>
      <c r="B188" s="16"/>
      <c r="C188" s="16"/>
      <c r="D188" s="16"/>
      <c r="E188" s="16"/>
    </row>
    <row r="189" spans="1:5" x14ac:dyDescent="0.2">
      <c r="A189" s="16"/>
      <c r="B189" s="16"/>
      <c r="C189" s="16"/>
      <c r="D189" s="16"/>
      <c r="E189" s="16"/>
    </row>
    <row r="190" spans="1:5" x14ac:dyDescent="0.2">
      <c r="A190" s="16"/>
      <c r="B190" s="16"/>
      <c r="C190" s="16"/>
      <c r="D190" s="16"/>
      <c r="E190" s="16"/>
    </row>
    <row r="191" spans="1:5" x14ac:dyDescent="0.2">
      <c r="A191" s="16"/>
      <c r="B191" s="16"/>
      <c r="C191" s="16"/>
      <c r="D191" s="16"/>
      <c r="E191" s="16"/>
    </row>
    <row r="192" spans="1:5" x14ac:dyDescent="0.2">
      <c r="A192" s="16"/>
      <c r="B192" s="16"/>
      <c r="C192" s="16"/>
      <c r="D192" s="16"/>
      <c r="E192" s="16"/>
    </row>
    <row r="193" spans="1:5" x14ac:dyDescent="0.2">
      <c r="A193" s="16"/>
      <c r="B193" s="16"/>
      <c r="C193" s="16"/>
      <c r="D193" s="16"/>
      <c r="E193" s="16"/>
    </row>
    <row r="194" spans="1:5" x14ac:dyDescent="0.2">
      <c r="A194" s="16"/>
      <c r="B194" s="16"/>
      <c r="C194" s="16"/>
      <c r="D194" s="16"/>
      <c r="E194" s="16"/>
    </row>
    <row r="195" spans="1:5" x14ac:dyDescent="0.2">
      <c r="A195" s="16"/>
      <c r="B195" s="16"/>
      <c r="C195" s="16"/>
      <c r="D195" s="16"/>
      <c r="E195" s="16"/>
    </row>
    <row r="196" spans="1:5" x14ac:dyDescent="0.2">
      <c r="A196" s="16"/>
      <c r="B196" s="16"/>
      <c r="C196" s="16"/>
      <c r="D196" s="16"/>
      <c r="E196" s="16"/>
    </row>
    <row r="197" spans="1:5" x14ac:dyDescent="0.2">
      <c r="A197" s="16"/>
      <c r="B197" s="16"/>
      <c r="C197" s="16"/>
      <c r="D197" s="16"/>
      <c r="E197" s="16"/>
    </row>
    <row r="198" spans="1:5" x14ac:dyDescent="0.2">
      <c r="A198" s="16"/>
      <c r="B198" s="16"/>
      <c r="C198" s="16"/>
      <c r="D198" s="16"/>
      <c r="E198" s="16"/>
    </row>
    <row r="199" spans="1:5" x14ac:dyDescent="0.2">
      <c r="A199" s="16"/>
      <c r="B199" s="16"/>
      <c r="C199" s="16"/>
      <c r="D199" s="16"/>
      <c r="E199" s="16"/>
    </row>
    <row r="200" spans="1:5" x14ac:dyDescent="0.2">
      <c r="A200" s="16"/>
      <c r="B200" s="16"/>
      <c r="C200" s="16"/>
      <c r="D200" s="16"/>
      <c r="E200" s="16"/>
    </row>
    <row r="201" spans="1:5" x14ac:dyDescent="0.2">
      <c r="A201" s="16"/>
      <c r="B201" s="16"/>
      <c r="C201" s="16"/>
      <c r="D201" s="16"/>
      <c r="E201" s="16"/>
    </row>
    <row r="202" spans="1:5" x14ac:dyDescent="0.2">
      <c r="A202" s="16"/>
      <c r="B202" s="16"/>
      <c r="C202" s="16"/>
      <c r="D202" s="16"/>
      <c r="E202" s="16"/>
    </row>
    <row r="203" spans="1:5" x14ac:dyDescent="0.2">
      <c r="A203" s="16"/>
      <c r="B203" s="16"/>
      <c r="C203" s="16"/>
      <c r="D203" s="16"/>
      <c r="E203" s="16"/>
    </row>
    <row r="204" spans="1:5" x14ac:dyDescent="0.2">
      <c r="A204" s="16"/>
      <c r="B204" s="16"/>
      <c r="C204" s="16"/>
      <c r="D204" s="16"/>
      <c r="E204" s="16"/>
    </row>
    <row r="205" spans="1:5" x14ac:dyDescent="0.2">
      <c r="A205" s="16"/>
      <c r="B205" s="16"/>
      <c r="C205" s="16"/>
      <c r="D205" s="16"/>
      <c r="E205" s="16"/>
    </row>
    <row r="206" spans="1:5" x14ac:dyDescent="0.2">
      <c r="A206" s="16"/>
      <c r="B206" s="16"/>
      <c r="C206" s="16"/>
      <c r="D206" s="16"/>
      <c r="E206" s="16"/>
    </row>
    <row r="207" spans="1:5" x14ac:dyDescent="0.2">
      <c r="A207" s="16"/>
      <c r="B207" s="16"/>
      <c r="C207" s="16"/>
      <c r="D207" s="16"/>
      <c r="E207" s="16"/>
    </row>
    <row r="208" spans="1:5" x14ac:dyDescent="0.2">
      <c r="A208" s="16"/>
      <c r="B208" s="16"/>
      <c r="C208" s="16"/>
      <c r="D208" s="16"/>
      <c r="E208" s="16"/>
    </row>
    <row r="209" spans="1:5" x14ac:dyDescent="0.2">
      <c r="A209" s="16"/>
      <c r="B209" s="16"/>
      <c r="C209" s="16"/>
      <c r="D209" s="16"/>
      <c r="E209" s="16"/>
    </row>
    <row r="210" spans="1:5" x14ac:dyDescent="0.2">
      <c r="A210" s="16"/>
      <c r="B210" s="16"/>
      <c r="C210" s="16"/>
      <c r="D210" s="16"/>
      <c r="E210" s="16"/>
    </row>
    <row r="211" spans="1:5" x14ac:dyDescent="0.2">
      <c r="A211" s="16"/>
      <c r="B211" s="16"/>
      <c r="C211" s="16"/>
      <c r="D211" s="16"/>
      <c r="E211" s="16"/>
    </row>
    <row r="212" spans="1:5" x14ac:dyDescent="0.2">
      <c r="A212" s="16"/>
      <c r="B212" s="16"/>
      <c r="C212" s="16"/>
      <c r="D212" s="16"/>
      <c r="E212" s="16"/>
    </row>
    <row r="213" spans="1:5" x14ac:dyDescent="0.2">
      <c r="A213" s="16"/>
      <c r="B213" s="16"/>
      <c r="C213" s="16"/>
      <c r="D213" s="16"/>
      <c r="E213" s="16"/>
    </row>
  </sheetData>
  <phoneticPr fontId="2" type="noConversion"/>
  <pageMargins left="0.35433070866141736" right="0.27559055118110237" top="0.43307086614173229" bottom="0.39370078740157483" header="0.27559055118110237" footer="0.19685039370078741"/>
  <pageSetup paperSize="9" orientation="landscape" r:id="rId1"/>
  <headerFooter alignWithMargins="0">
    <oddHeader>&amp;L&amp;"굴림,보통"&amp;8&amp;F&amp;C&amp;"굴림,보통"&amp;8&amp;A&amp;R&amp;"Tahoma,보통"&amp;8&amp;D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view="pageBreakPreview" zoomScaleNormal="100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U32" sqref="U32"/>
    </sheetView>
  </sheetViews>
  <sheetFormatPr defaultRowHeight="13.5" x14ac:dyDescent="0.15"/>
  <cols>
    <col min="1" max="1" width="8.88671875" style="58" customWidth="1"/>
    <col min="2" max="2" width="2.6640625" style="58" customWidth="1"/>
    <col min="3" max="3" width="2.77734375" style="58" customWidth="1"/>
    <col min="4" max="4" width="4.6640625" style="58" customWidth="1"/>
    <col min="5" max="5" width="11.5546875" style="58" customWidth="1"/>
    <col min="6" max="6" width="2.44140625" style="58" customWidth="1"/>
    <col min="7" max="7" width="4.21875" style="58" customWidth="1"/>
    <col min="8" max="8" width="14.21875" style="67" customWidth="1"/>
    <col min="9" max="9" width="5.77734375" style="67" customWidth="1"/>
    <col min="10" max="10" width="5.44140625" style="58" customWidth="1"/>
    <col min="11" max="12" width="4" style="58" customWidth="1"/>
    <col min="13" max="13" width="1.33203125" style="61" customWidth="1"/>
    <col min="14" max="16" width="4.21875" style="58" customWidth="1"/>
    <col min="17" max="17" width="1.33203125" style="61" customWidth="1"/>
    <col min="18" max="20" width="4.77734375" style="58" customWidth="1"/>
  </cols>
  <sheetData>
    <row r="1" spans="1:20" s="48" customFormat="1" ht="22.5" x14ac:dyDescent="0.15">
      <c r="A1" s="54" t="s">
        <v>101</v>
      </c>
      <c r="B1" s="54" t="s">
        <v>102</v>
      </c>
      <c r="C1" s="54" t="s">
        <v>103</v>
      </c>
      <c r="D1" s="54" t="s">
        <v>104</v>
      </c>
      <c r="E1" s="54" t="s">
        <v>105</v>
      </c>
      <c r="F1" s="54" t="s">
        <v>106</v>
      </c>
      <c r="G1" s="54" t="s">
        <v>107</v>
      </c>
      <c r="H1" s="54" t="s">
        <v>108</v>
      </c>
      <c r="I1" s="54" t="s">
        <v>107</v>
      </c>
      <c r="J1" s="54" t="s">
        <v>109</v>
      </c>
      <c r="K1" s="54" t="s">
        <v>110</v>
      </c>
      <c r="L1" s="68" t="s">
        <v>100</v>
      </c>
      <c r="M1" s="69"/>
      <c r="N1" s="54" t="s">
        <v>111</v>
      </c>
      <c r="O1" s="54" t="s">
        <v>110</v>
      </c>
      <c r="P1" s="68" t="s">
        <v>99</v>
      </c>
      <c r="Q1" s="69"/>
      <c r="R1" s="54" t="s">
        <v>111</v>
      </c>
      <c r="S1" s="54" t="s">
        <v>112</v>
      </c>
      <c r="T1" s="68" t="s">
        <v>99</v>
      </c>
    </row>
    <row r="2" spans="1:20" s="48" customFormat="1" ht="33.75" x14ac:dyDescent="0.15">
      <c r="A2" s="55">
        <f>'강의 및 실험 진도'!A2</f>
        <v>43164</v>
      </c>
      <c r="B2" s="59" t="str">
        <f t="shared" ref="B2" si="0">IF(WEEKDAY(A2)=2,"월",IF(WEEKDAY(A2)=4,"수",IF(WEEKDAY(A2)=6,"금"," ")))</f>
        <v>월</v>
      </c>
      <c r="C2" s="59">
        <f>'강의 및 실험 진도'!C2</f>
        <v>1</v>
      </c>
      <c r="D2" s="60" t="str">
        <f>'강의 및 실험 진도'!D2</f>
        <v>Ch. 1</v>
      </c>
      <c r="E2" s="60" t="str">
        <f>'강의 및 실험 진도'!E2</f>
        <v>Introduction of Lecture, Electric Circuit Variables</v>
      </c>
      <c r="F2" s="60">
        <f>'강의 및 실험 진도'!F2</f>
        <v>1</v>
      </c>
      <c r="G2" s="60" t="str">
        <f>'강의 및 실험 진도'!G2</f>
        <v xml:space="preserve"> </v>
      </c>
      <c r="H2" s="60" t="str">
        <f>'강의 및 실험 진도'!H2</f>
        <v xml:space="preserve"> </v>
      </c>
      <c r="I2" s="60" t="str">
        <f>'강의 및 실험 진도'!I2</f>
        <v xml:space="preserve"> </v>
      </c>
      <c r="J2" s="70" t="s">
        <v>89</v>
      </c>
      <c r="K2" s="70" t="s">
        <v>89</v>
      </c>
      <c r="L2" s="70" t="s">
        <v>138</v>
      </c>
      <c r="M2" s="69"/>
      <c r="N2" s="70" t="s">
        <v>89</v>
      </c>
      <c r="O2" s="70" t="s">
        <v>89</v>
      </c>
      <c r="P2" s="70" t="str">
        <f>L2</f>
        <v>13: 00</v>
      </c>
      <c r="Q2" s="69"/>
      <c r="R2" s="71">
        <v>0.77083333333333337</v>
      </c>
      <c r="S2" s="71">
        <v>0.77083333333333337</v>
      </c>
      <c r="T2" s="70" t="str">
        <f>P2</f>
        <v>13: 00</v>
      </c>
    </row>
    <row r="3" spans="1:20" s="48" customFormat="1" ht="14.25" thickBot="1" x14ac:dyDescent="0.2">
      <c r="A3" s="55">
        <f>'강의 및 실험 진도'!A3</f>
        <v>43166</v>
      </c>
      <c r="B3" s="62" t="str">
        <f t="shared" ref="B3:B32" si="1">IF(WEEKDAY(A3)=2,"월",IF(WEEKDAY(A3)=4,"수",IF(WEEKDAY(A3)=6,"금"," ")))</f>
        <v>수</v>
      </c>
      <c r="C3" s="59">
        <f>'강의 및 실험 진도'!C3</f>
        <v>2</v>
      </c>
      <c r="D3" s="60" t="str">
        <f>'강의 및 실험 진도'!D3</f>
        <v>Ch. 2</v>
      </c>
      <c r="E3" s="60" t="str">
        <f>'강의 및 실험 진도'!E3</f>
        <v>Circuit Elements</v>
      </c>
      <c r="F3" s="60" t="str">
        <f>'강의 및 실험 진도'!F3</f>
        <v xml:space="preserve"> </v>
      </c>
      <c r="G3" s="60" t="str">
        <f>'강의 및 실험 진도'!G3</f>
        <v xml:space="preserve"> </v>
      </c>
      <c r="H3" s="60" t="str">
        <f>'강의 및 실험 진도'!H3</f>
        <v xml:space="preserve"> </v>
      </c>
      <c r="I3" s="63" t="str">
        <f>'강의 및 실험 진도'!I3</f>
        <v xml:space="preserve"> </v>
      </c>
      <c r="J3" s="129" t="s">
        <v>113</v>
      </c>
      <c r="K3" s="129"/>
      <c r="L3" s="129"/>
      <c r="M3" s="92"/>
      <c r="N3" s="129" t="s">
        <v>114</v>
      </c>
      <c r="O3" s="129"/>
      <c r="P3" s="129"/>
      <c r="Q3" s="92"/>
      <c r="R3" s="129" t="s">
        <v>115</v>
      </c>
      <c r="S3" s="129"/>
      <c r="T3" s="129"/>
    </row>
    <row r="4" spans="1:20" s="48" customFormat="1" ht="114.75" customHeight="1" x14ac:dyDescent="0.15">
      <c r="A4" s="55">
        <f>'강의 및 실험 진도'!A4</f>
        <v>43171</v>
      </c>
      <c r="B4" s="62" t="str">
        <f t="shared" si="1"/>
        <v>월</v>
      </c>
      <c r="C4" s="59">
        <f>'강의 및 실험 진도'!C4</f>
        <v>3</v>
      </c>
      <c r="D4" s="60" t="str">
        <f>'강의 및 실험 진도'!D4</f>
        <v>Ch. 2</v>
      </c>
      <c r="E4" s="60" t="str">
        <f>'강의 및 실험 진도'!E4</f>
        <v xml:space="preserve"> </v>
      </c>
      <c r="F4" s="60">
        <f>'강의 및 실험 진도'!F4</f>
        <v>2</v>
      </c>
      <c r="G4" s="60" t="str">
        <f>'강의 및 실험 진도'!G4</f>
        <v xml:space="preserve"> </v>
      </c>
      <c r="H4" s="60" t="str">
        <f>'강의 및 실험 진도'!H4</f>
        <v>실험 소개, 보고서 작성법, ETS 지급, 프로토 보드, 직류전원, DMM 사용법, 부품 읽기 설명 및 부품 분배 저항, 전압계 및 전류계 다루기, MultiSIM 사용법</v>
      </c>
      <c r="I4" s="116" t="str">
        <f>'강의 및 실험 진도'!I4</f>
        <v>기본기1</v>
      </c>
      <c r="J4" s="85">
        <f>A4</f>
        <v>43171</v>
      </c>
      <c r="K4" s="86">
        <f>J4+1</f>
        <v>43172</v>
      </c>
      <c r="L4" s="87">
        <f>K4+3</f>
        <v>43175</v>
      </c>
      <c r="M4" s="93"/>
      <c r="N4" s="84">
        <f>J4</f>
        <v>43171</v>
      </c>
      <c r="O4" s="84">
        <f>N4+1</f>
        <v>43172</v>
      </c>
      <c r="P4" s="84">
        <f>O4+3</f>
        <v>43175</v>
      </c>
      <c r="Q4" s="94"/>
      <c r="R4" s="84">
        <f>J4</f>
        <v>43171</v>
      </c>
      <c r="S4" s="84">
        <f>R4+1</f>
        <v>43172</v>
      </c>
      <c r="T4" s="84">
        <f>S4+3</f>
        <v>43175</v>
      </c>
    </row>
    <row r="5" spans="1:20" s="48" customFormat="1" ht="36.75" customHeight="1" thickBot="1" x14ac:dyDescent="0.2">
      <c r="A5" s="55">
        <f>'강의 및 실험 진도'!A5</f>
        <v>43173</v>
      </c>
      <c r="B5" s="62" t="str">
        <f t="shared" si="1"/>
        <v>수</v>
      </c>
      <c r="C5" s="59">
        <f>'강의 및 실험 진도'!C5</f>
        <v>4</v>
      </c>
      <c r="D5" s="60" t="str">
        <f>'강의 및 실험 진도'!D5</f>
        <v>Ch. 3</v>
      </c>
      <c r="E5" s="60" t="str">
        <f>'강의 및 실험 진도'!E5</f>
        <v>Resistive Circuits</v>
      </c>
      <c r="F5" s="60" t="str">
        <f>'강의 및 실험 진도'!F5</f>
        <v xml:space="preserve"> </v>
      </c>
      <c r="G5" s="60" t="str">
        <f>'강의 및 실험 진도'!G5</f>
        <v xml:space="preserve"> </v>
      </c>
      <c r="H5" s="60"/>
      <c r="I5" s="82"/>
      <c r="J5" s="115" t="s">
        <v>143</v>
      </c>
      <c r="K5" s="115" t="s">
        <v>143</v>
      </c>
      <c r="L5" s="115" t="s">
        <v>143</v>
      </c>
      <c r="M5" s="83"/>
      <c r="N5" s="64" t="s">
        <v>123</v>
      </c>
      <c r="O5" s="64" t="s">
        <v>123</v>
      </c>
      <c r="P5" s="64" t="s">
        <v>123</v>
      </c>
      <c r="Q5" s="69"/>
      <c r="R5" s="64" t="s">
        <v>144</v>
      </c>
      <c r="S5" s="64" t="s">
        <v>144</v>
      </c>
      <c r="T5" s="64" t="s">
        <v>144</v>
      </c>
    </row>
    <row r="6" spans="1:20" s="48" customFormat="1" ht="56.25" customHeight="1" x14ac:dyDescent="0.15">
      <c r="A6" s="55">
        <f>'강의 및 실험 진도'!A6</f>
        <v>43178</v>
      </c>
      <c r="B6" s="62" t="str">
        <f t="shared" si="1"/>
        <v>월</v>
      </c>
      <c r="C6" s="59">
        <f>'강의 및 실험 진도'!C6</f>
        <v>5</v>
      </c>
      <c r="D6" s="60" t="str">
        <f>'강의 및 실험 진도'!D6</f>
        <v>Ch. 3</v>
      </c>
      <c r="E6" s="60" t="str">
        <f>'강의 및 실험 진도'!E6</f>
        <v xml:space="preserve"> </v>
      </c>
      <c r="F6" s="60">
        <f>'강의 및 실험 진도'!F6</f>
        <v>3</v>
      </c>
      <c r="G6" s="60" t="str">
        <f>'강의 및 실험 진도'!G6</f>
        <v xml:space="preserve"> </v>
      </c>
      <c r="H6" s="60" t="str">
        <f>'강의 및 실험 진도'!H6</f>
        <v>전압원, 전압계, 전류계에 의한 저항회로에서의 측정(실험 1)</v>
      </c>
      <c r="I6" s="116" t="str">
        <f>'강의 및 실험 진도'!I6</f>
        <v>기본기2</v>
      </c>
      <c r="J6" s="85">
        <f>J4+7</f>
        <v>43178</v>
      </c>
      <c r="K6" s="86">
        <f>J6+1</f>
        <v>43179</v>
      </c>
      <c r="L6" s="87">
        <f>K6+3</f>
        <v>43182</v>
      </c>
      <c r="M6" s="83"/>
      <c r="N6" s="72">
        <f>N4+7</f>
        <v>43178</v>
      </c>
      <c r="O6" s="72">
        <f>N6+1</f>
        <v>43179</v>
      </c>
      <c r="P6" s="72">
        <f>O6+3</f>
        <v>43182</v>
      </c>
      <c r="Q6" s="72">
        <f>Q4+7</f>
        <v>7</v>
      </c>
      <c r="R6" s="72">
        <f>R4+7</f>
        <v>43178</v>
      </c>
      <c r="S6" s="72">
        <f>R6+1</f>
        <v>43179</v>
      </c>
      <c r="T6" s="72">
        <f>S6+3</f>
        <v>43182</v>
      </c>
    </row>
    <row r="7" spans="1:20" s="48" customFormat="1" ht="34.5" thickBot="1" x14ac:dyDescent="0.2">
      <c r="A7" s="55">
        <f>'강의 및 실험 진도'!A7</f>
        <v>43180</v>
      </c>
      <c r="B7" s="62" t="str">
        <f t="shared" si="1"/>
        <v>수</v>
      </c>
      <c r="C7" s="59">
        <f>'강의 및 실험 진도'!C7</f>
        <v>6</v>
      </c>
      <c r="D7" s="60" t="str">
        <f>'강의 및 실험 진도'!D7</f>
        <v>Ch. 4</v>
      </c>
      <c r="E7" s="60" t="str">
        <f>'강의 및 실험 진도'!E7</f>
        <v>Methods of Analysis of Resistive Circuits</v>
      </c>
      <c r="F7" s="60" t="str">
        <f>'강의 및 실험 진도'!F7</f>
        <v xml:space="preserve"> </v>
      </c>
      <c r="G7" s="60" t="str">
        <f>'강의 및 실험 진도'!G7</f>
        <v xml:space="preserve"> </v>
      </c>
      <c r="H7" s="60"/>
      <c r="I7" s="82"/>
      <c r="J7" s="88" t="s">
        <v>124</v>
      </c>
      <c r="K7" s="89" t="s">
        <v>124</v>
      </c>
      <c r="L7" s="90" t="s">
        <v>124</v>
      </c>
      <c r="M7" s="83"/>
      <c r="N7" s="64" t="s">
        <v>123</v>
      </c>
      <c r="O7" s="64" t="s">
        <v>123</v>
      </c>
      <c r="P7" s="64" t="s">
        <v>123</v>
      </c>
      <c r="Q7" s="69"/>
      <c r="R7" s="64" t="s">
        <v>125</v>
      </c>
      <c r="S7" s="64" t="s">
        <v>125</v>
      </c>
      <c r="T7" s="64" t="s">
        <v>125</v>
      </c>
    </row>
    <row r="8" spans="1:20" s="48" customFormat="1" ht="45" x14ac:dyDescent="0.15">
      <c r="A8" s="55">
        <f>'강의 및 실험 진도'!A8</f>
        <v>43185</v>
      </c>
      <c r="B8" s="62" t="str">
        <f t="shared" si="1"/>
        <v>월</v>
      </c>
      <c r="C8" s="59">
        <f>'강의 및 실험 진도'!C8</f>
        <v>7</v>
      </c>
      <c r="D8" s="60" t="str">
        <f>'강의 및 실험 진도'!D8</f>
        <v>Ch. 4</v>
      </c>
      <c r="E8" s="60"/>
      <c r="F8" s="60">
        <f>'강의 및 실험 진도'!F8</f>
        <v>4</v>
      </c>
      <c r="G8" s="60" t="str">
        <f>'강의 및 실험 진도'!G8</f>
        <v xml:space="preserve"> </v>
      </c>
      <c r="H8" s="60" t="str">
        <f>'강의 및 실험 진도'!H8</f>
        <v>저항회로의 해석과 부하효과, 실제 전압원의 내부 저항 측정 (실험 2)</v>
      </c>
      <c r="I8" s="116" t="str">
        <f>'강의 및 실험 진도'!I8</f>
        <v>기본기3</v>
      </c>
      <c r="J8" s="85">
        <f>J6+7</f>
        <v>43185</v>
      </c>
      <c r="K8" s="86">
        <f>J8+1</f>
        <v>43186</v>
      </c>
      <c r="L8" s="87">
        <f>K8+3</f>
        <v>43189</v>
      </c>
      <c r="M8" s="83"/>
      <c r="N8" s="72">
        <f>N6+7</f>
        <v>43185</v>
      </c>
      <c r="O8" s="72">
        <f>N8+1</f>
        <v>43186</v>
      </c>
      <c r="P8" s="72">
        <f>O8+3</f>
        <v>43189</v>
      </c>
      <c r="Q8" s="69"/>
      <c r="R8" s="72">
        <f>R6+7</f>
        <v>43185</v>
      </c>
      <c r="S8" s="72">
        <f t="shared" ref="S8" si="2">S6+7</f>
        <v>43186</v>
      </c>
      <c r="T8" s="72">
        <f>S8+3</f>
        <v>43189</v>
      </c>
    </row>
    <row r="9" spans="1:20" s="48" customFormat="1" ht="34.5" thickBot="1" x14ac:dyDescent="0.2">
      <c r="A9" s="55">
        <f>'강의 및 실험 진도'!A9</f>
        <v>43187</v>
      </c>
      <c r="B9" s="62" t="str">
        <f t="shared" si="1"/>
        <v>수</v>
      </c>
      <c r="C9" s="59">
        <f>'강의 및 실험 진도'!C9</f>
        <v>8</v>
      </c>
      <c r="D9" s="60" t="str">
        <f>'강의 및 실험 진도'!D9</f>
        <v>Ch. 5</v>
      </c>
      <c r="E9" s="60" t="str">
        <f>'강의 및 실험 진도'!E9</f>
        <v>Circuit Theorems</v>
      </c>
      <c r="F9" s="60" t="str">
        <f>'강의 및 실험 진도'!F9</f>
        <v xml:space="preserve"> </v>
      </c>
      <c r="G9" s="60" t="str">
        <f>'강의 및 실험 진도'!G9</f>
        <v xml:space="preserve"> </v>
      </c>
      <c r="H9" s="60"/>
      <c r="I9" s="111"/>
      <c r="J9" s="125" t="s">
        <v>95</v>
      </c>
      <c r="K9" s="125" t="s">
        <v>95</v>
      </c>
      <c r="L9" s="125" t="s">
        <v>95</v>
      </c>
      <c r="M9" s="83"/>
      <c r="N9" s="64" t="s">
        <v>123</v>
      </c>
      <c r="O9" s="64" t="s">
        <v>123</v>
      </c>
      <c r="P9" s="64" t="s">
        <v>123</v>
      </c>
      <c r="Q9" s="69"/>
      <c r="R9" s="64" t="s">
        <v>88</v>
      </c>
      <c r="S9" s="64" t="s">
        <v>88</v>
      </c>
      <c r="T9" s="64" t="s">
        <v>88</v>
      </c>
    </row>
    <row r="10" spans="1:20" s="48" customFormat="1" ht="34.5" customHeight="1" x14ac:dyDescent="0.15">
      <c r="A10" s="55">
        <f>'강의 및 실험 진도'!A10</f>
        <v>43192</v>
      </c>
      <c r="B10" s="62" t="str">
        <f t="shared" si="1"/>
        <v>월</v>
      </c>
      <c r="C10" s="59">
        <f>'강의 및 실험 진도'!C10</f>
        <v>9</v>
      </c>
      <c r="D10" s="60" t="str">
        <f>'강의 및 실험 진도'!D10</f>
        <v>Ch. 5</v>
      </c>
      <c r="E10" s="60" t="str">
        <f>'강의 및 실험 진도'!E10</f>
        <v xml:space="preserve"> </v>
      </c>
      <c r="F10" s="60">
        <f>'강의 및 실험 진도'!F10</f>
        <v>5</v>
      </c>
      <c r="G10" s="60" t="str">
        <f>'강의 및 실험 진도'!G10</f>
        <v xml:space="preserve"> </v>
      </c>
      <c r="H10" s="60" t="str">
        <f>'강의 및 실험 진도'!H10</f>
        <v>테브냉 등가회로, 휘스톤브리지 회로와 Voltage follower(실험 3)</v>
      </c>
      <c r="I10" s="116" t="str">
        <f>'강의 및 실험 진도'!I10</f>
        <v>기본기4</v>
      </c>
      <c r="J10" s="85">
        <f>J8+7</f>
        <v>43192</v>
      </c>
      <c r="K10" s="86">
        <f>J10+1</f>
        <v>43193</v>
      </c>
      <c r="L10" s="87">
        <f>K10+3</f>
        <v>43196</v>
      </c>
      <c r="M10" s="83"/>
      <c r="N10" s="72">
        <f>N8+7</f>
        <v>43192</v>
      </c>
      <c r="O10" s="72">
        <f>N10+1</f>
        <v>43193</v>
      </c>
      <c r="P10" s="72">
        <f>O10+3</f>
        <v>43196</v>
      </c>
      <c r="Q10" s="69"/>
      <c r="R10" s="72">
        <f>R8+7</f>
        <v>43192</v>
      </c>
      <c r="S10" s="72">
        <f t="shared" ref="S10" si="3">S8+7</f>
        <v>43193</v>
      </c>
      <c r="T10" s="72">
        <f>S10+3</f>
        <v>43196</v>
      </c>
    </row>
    <row r="11" spans="1:20" s="48" customFormat="1" ht="34.5" thickBot="1" x14ac:dyDescent="0.2">
      <c r="A11" s="55">
        <f>'강의 및 실험 진도'!A11</f>
        <v>43194</v>
      </c>
      <c r="B11" s="62" t="str">
        <f t="shared" si="1"/>
        <v>수</v>
      </c>
      <c r="C11" s="59">
        <f>'강의 및 실험 진도'!C11</f>
        <v>10</v>
      </c>
      <c r="D11" s="60" t="str">
        <f>'강의 및 실험 진도'!D11</f>
        <v>Ch. 5</v>
      </c>
      <c r="E11" s="60" t="str">
        <f>'강의 및 실험 진도'!E11</f>
        <v xml:space="preserve"> </v>
      </c>
      <c r="F11" s="60" t="str">
        <f>'강의 및 실험 진도'!F11</f>
        <v xml:space="preserve"> </v>
      </c>
      <c r="G11" s="60" t="str">
        <f>'강의 및 실험 진도'!G11</f>
        <v xml:space="preserve"> </v>
      </c>
      <c r="H11" s="60"/>
      <c r="I11" s="82"/>
      <c r="J11" s="126" t="s">
        <v>95</v>
      </c>
      <c r="K11" s="89" t="s">
        <v>124</v>
      </c>
      <c r="L11" s="96" t="s">
        <v>141</v>
      </c>
      <c r="M11" s="97"/>
      <c r="N11" s="64" t="s">
        <v>123</v>
      </c>
      <c r="O11" s="64" t="s">
        <v>123</v>
      </c>
      <c r="P11" s="64" t="s">
        <v>123</v>
      </c>
      <c r="Q11" s="73"/>
      <c r="R11" s="64" t="s">
        <v>88</v>
      </c>
      <c r="S11" s="64" t="s">
        <v>125</v>
      </c>
      <c r="T11" s="64" t="s">
        <v>145</v>
      </c>
    </row>
    <row r="12" spans="1:20" s="48" customFormat="1" ht="90.75" customHeight="1" x14ac:dyDescent="0.15">
      <c r="A12" s="55">
        <f>'강의 및 실험 진도'!A12</f>
        <v>43199</v>
      </c>
      <c r="B12" s="62" t="str">
        <f t="shared" si="1"/>
        <v>월</v>
      </c>
      <c r="C12" s="59">
        <f>'강의 및 실험 진도'!C12</f>
        <v>11</v>
      </c>
      <c r="D12" s="60" t="str">
        <f>'강의 및 실험 진도'!D12</f>
        <v>Ch. 6</v>
      </c>
      <c r="E12" s="60" t="str">
        <f>'강의 및 실험 진도'!E12</f>
        <v>Operational Amplifier</v>
      </c>
      <c r="F12" s="60">
        <f>'강의 및 실험 진도'!F12</f>
        <v>6</v>
      </c>
      <c r="G12" s="60" t="str">
        <f>'강의 및 실험 진도'!G12</f>
        <v xml:space="preserve"> </v>
      </c>
      <c r="H12" s="60" t="str">
        <f>'강의 및 실험 진도'!H12</f>
        <v>프로젝트 설명회 (전원 집합)</v>
      </c>
      <c r="I12" s="111" t="str">
        <f>'강의 및 실험 진도'!I12</f>
        <v>프로젝트1</v>
      </c>
      <c r="J12" s="99">
        <f>J10+7</f>
        <v>43199</v>
      </c>
      <c r="K12" s="100" t="s">
        <v>121</v>
      </c>
      <c r="L12" s="101"/>
      <c r="M12" s="97"/>
      <c r="N12" s="76">
        <f>N10+7</f>
        <v>43199</v>
      </c>
      <c r="O12" s="107"/>
      <c r="P12" s="108"/>
      <c r="Q12" s="73"/>
      <c r="R12" s="76">
        <f>R10+7</f>
        <v>43199</v>
      </c>
      <c r="S12" s="107"/>
      <c r="T12" s="108"/>
    </row>
    <row r="13" spans="1:20" s="49" customFormat="1" ht="42" customHeight="1" thickBot="1" x14ac:dyDescent="0.2">
      <c r="A13" s="55">
        <f>'강의 및 실험 진도'!A13</f>
        <v>43201</v>
      </c>
      <c r="B13" s="62" t="str">
        <f t="shared" si="1"/>
        <v>수</v>
      </c>
      <c r="C13" s="59">
        <f>'강의 및 실험 진도'!C13</f>
        <v>12</v>
      </c>
      <c r="D13" s="60" t="str">
        <f>'강의 및 실험 진도'!D13</f>
        <v>Ch. 6</v>
      </c>
      <c r="E13" s="60" t="str">
        <f>'강의 및 실험 진도'!E13</f>
        <v xml:space="preserve"> </v>
      </c>
      <c r="F13" s="60" t="str">
        <f>'강의 및 실험 진도'!F13</f>
        <v xml:space="preserve"> </v>
      </c>
      <c r="G13" s="60" t="str">
        <f>'강의 및 실험 진도'!G13</f>
        <v>4/14(토)중간고사1 1-5장</v>
      </c>
      <c r="H13" s="60"/>
      <c r="I13" s="111"/>
      <c r="J13" s="109" t="s">
        <v>139</v>
      </c>
      <c r="K13" s="104"/>
      <c r="L13" s="105"/>
      <c r="M13" s="97"/>
      <c r="N13" s="77"/>
      <c r="O13" s="78"/>
      <c r="P13" s="79"/>
      <c r="Q13" s="73"/>
      <c r="R13" s="77" t="s">
        <v>116</v>
      </c>
      <c r="S13" s="78"/>
      <c r="T13" s="79"/>
    </row>
    <row r="14" spans="1:20" s="48" customFormat="1" ht="33.75" x14ac:dyDescent="0.15">
      <c r="A14" s="55">
        <f>'강의 및 실험 진도'!A14</f>
        <v>43206</v>
      </c>
      <c r="B14" s="62" t="str">
        <f t="shared" si="1"/>
        <v>월</v>
      </c>
      <c r="C14" s="59">
        <f>'강의 및 실험 진도'!C14</f>
        <v>13</v>
      </c>
      <c r="D14" s="60" t="str">
        <f>'강의 및 실험 진도'!D14</f>
        <v>Ch. 6</v>
      </c>
      <c r="E14" s="60"/>
      <c r="F14" s="60">
        <f>'강의 및 실험 진도'!F14</f>
        <v>7</v>
      </c>
      <c r="G14" s="60">
        <f>'강의 및 실험 진도'!G14</f>
        <v>0</v>
      </c>
      <c r="H14" s="60" t="str">
        <f>'강의 및 실험 진도'!H14</f>
        <v>Digital-to-Analog Converter, 반전 증폭 회로(실험4)</v>
      </c>
      <c r="I14" s="117" t="str">
        <f>'강의 및 실험 진도'!I14</f>
        <v>개방형1</v>
      </c>
      <c r="J14" s="98"/>
      <c r="K14" s="98"/>
      <c r="L14" s="98"/>
      <c r="M14" s="73"/>
      <c r="N14" s="74"/>
      <c r="O14" s="74"/>
      <c r="P14" s="74"/>
      <c r="Q14" s="73"/>
      <c r="R14" s="72">
        <v>42478</v>
      </c>
      <c r="S14" s="72">
        <f>R14+1</f>
        <v>42479</v>
      </c>
      <c r="T14" s="72">
        <f>S14+3</f>
        <v>42482</v>
      </c>
    </row>
    <row r="15" spans="1:20" s="49" customFormat="1" ht="34.5" thickBot="1" x14ac:dyDescent="0.2">
      <c r="A15" s="55">
        <f>'강의 및 실험 진도'!A15</f>
        <v>43208</v>
      </c>
      <c r="B15" s="62" t="str">
        <f t="shared" si="1"/>
        <v>수</v>
      </c>
      <c r="C15" s="59">
        <f>'강의 및 실험 진도'!C15</f>
        <v>14</v>
      </c>
      <c r="D15" s="60" t="str">
        <f>'강의 및 실험 진도'!D15</f>
        <v>Ch. 7</v>
      </c>
      <c r="E15" s="60" t="str">
        <f>'강의 및 실험 진도'!E15</f>
        <v>Inductors and Capacitors</v>
      </c>
      <c r="F15" s="60" t="str">
        <f>'강의 및 실험 진도'!F15</f>
        <v xml:space="preserve"> </v>
      </c>
      <c r="G15" s="60" t="str">
        <f>'강의 및 실험 진도'!G15</f>
        <v xml:space="preserve"> </v>
      </c>
      <c r="H15" s="60"/>
      <c r="I15" s="111"/>
      <c r="J15" s="91"/>
      <c r="K15" s="91"/>
      <c r="L15" s="91"/>
      <c r="M15" s="73"/>
      <c r="N15" s="75"/>
      <c r="O15" s="75"/>
      <c r="P15" s="75"/>
      <c r="Q15" s="73"/>
      <c r="R15" s="64" t="s">
        <v>144</v>
      </c>
      <c r="S15" s="64" t="s">
        <v>144</v>
      </c>
      <c r="T15" s="64" t="s">
        <v>144</v>
      </c>
    </row>
    <row r="16" spans="1:20" s="50" customFormat="1" ht="45.75" customHeight="1" x14ac:dyDescent="0.15">
      <c r="A16" s="55">
        <f>'강의 및 실험 진도'!A16</f>
        <v>43213</v>
      </c>
      <c r="B16" s="62" t="str">
        <f t="shared" si="1"/>
        <v>월</v>
      </c>
      <c r="C16" s="59">
        <f>'강의 및 실험 진도'!C16</f>
        <v>15</v>
      </c>
      <c r="D16" s="60" t="str">
        <f>'강의 및 실험 진도'!D16</f>
        <v>Ch. 7</v>
      </c>
      <c r="E16" s="60" t="str">
        <f>'강의 및 실험 진도'!E16</f>
        <v xml:space="preserve"> </v>
      </c>
      <c r="F16" s="60">
        <f>'강의 및 실험 진도'!F16</f>
        <v>8</v>
      </c>
      <c r="G16" s="60" t="str">
        <f>'강의 및 실험 진도'!G16</f>
        <v xml:space="preserve"> </v>
      </c>
      <c r="H16" s="60" t="str">
        <f>'강의 및 실험 진도'!H16</f>
        <v>함수발생기 및 오실로스코프 사용법(실험5)</v>
      </c>
      <c r="I16" s="116" t="str">
        <f>'강의 및 실험 진도'!I16</f>
        <v>기본기5</v>
      </c>
      <c r="J16" s="85">
        <f>J12+14</f>
        <v>43213</v>
      </c>
      <c r="K16" s="86">
        <f>J16+1</f>
        <v>43214</v>
      </c>
      <c r="L16" s="87">
        <f>K16+3</f>
        <v>43217</v>
      </c>
      <c r="M16" s="97"/>
      <c r="N16" s="72">
        <f>J16</f>
        <v>43213</v>
      </c>
      <c r="O16" s="74">
        <f>N16+1</f>
        <v>43214</v>
      </c>
      <c r="P16" s="72">
        <f>O16+3</f>
        <v>43217</v>
      </c>
      <c r="Q16" s="73"/>
      <c r="R16" s="72">
        <f>J16</f>
        <v>43213</v>
      </c>
      <c r="S16" s="74">
        <f>R16+1</f>
        <v>43214</v>
      </c>
      <c r="T16" s="72">
        <f>S16+3</f>
        <v>43217</v>
      </c>
    </row>
    <row r="17" spans="1:20" s="48" customFormat="1" ht="34.5" thickBot="1" x14ac:dyDescent="0.2">
      <c r="A17" s="55">
        <f>'강의 및 실험 진도'!A17</f>
        <v>43215</v>
      </c>
      <c r="B17" s="62" t="str">
        <f t="shared" si="1"/>
        <v>수</v>
      </c>
      <c r="C17" s="59">
        <f>'강의 및 실험 진도'!C17</f>
        <v>16</v>
      </c>
      <c r="D17" s="60" t="str">
        <f>'강의 및 실험 진도'!D17</f>
        <v>Ch. 8</v>
      </c>
      <c r="E17" s="60" t="str">
        <f>'강의 및 실험 진도'!E17</f>
        <v>First-Order RL and RC Circuits</v>
      </c>
      <c r="F17" s="60" t="str">
        <f>'강의 및 실험 진도'!F17</f>
        <v xml:space="preserve"> </v>
      </c>
      <c r="G17" s="60" t="str">
        <f>'강의 및 실험 진도'!G17</f>
        <v xml:space="preserve"> </v>
      </c>
      <c r="H17" s="60"/>
      <c r="I17" s="111"/>
      <c r="J17" s="102" t="s">
        <v>141</v>
      </c>
      <c r="K17" s="102" t="s">
        <v>141</v>
      </c>
      <c r="L17" s="102" t="s">
        <v>141</v>
      </c>
      <c r="M17" s="97"/>
      <c r="N17" s="64" t="s">
        <v>123</v>
      </c>
      <c r="O17" s="64" t="s">
        <v>123</v>
      </c>
      <c r="P17" s="64" t="s">
        <v>123</v>
      </c>
      <c r="Q17" s="73"/>
      <c r="R17" s="64" t="s">
        <v>142</v>
      </c>
      <c r="S17" s="64" t="s">
        <v>142</v>
      </c>
      <c r="T17" s="64" t="s">
        <v>142</v>
      </c>
    </row>
    <row r="18" spans="1:20" s="49" customFormat="1" ht="45.75" customHeight="1" x14ac:dyDescent="0.15">
      <c r="A18" s="55">
        <f>'강의 및 실험 진도'!A18</f>
        <v>43220</v>
      </c>
      <c r="B18" s="62" t="str">
        <f t="shared" si="1"/>
        <v>월</v>
      </c>
      <c r="C18" s="59">
        <f>'강의 및 실험 진도'!C18</f>
        <v>17</v>
      </c>
      <c r="D18" s="60" t="str">
        <f>'강의 및 실험 진도'!D18</f>
        <v>Ch. 8</v>
      </c>
      <c r="E18" s="60" t="str">
        <f>'강의 및 실험 진도'!E18</f>
        <v xml:space="preserve"> </v>
      </c>
      <c r="F18" s="60">
        <f>'강의 및 실험 진도'!F18</f>
        <v>9</v>
      </c>
      <c r="G18" s="60" t="str">
        <f>'강의 및 실험 진도'!G18</f>
        <v xml:space="preserve"> </v>
      </c>
      <c r="H18" s="60" t="str">
        <f>'강의 및 실험 진도'!H18</f>
        <v>조별 계획 발표(반별 진행)</v>
      </c>
      <c r="I18" s="111" t="str">
        <f>'강의 및 실험 진도'!I18</f>
        <v>프로젝트2</v>
      </c>
      <c r="J18" s="85">
        <f>J16+7</f>
        <v>43220</v>
      </c>
      <c r="K18" s="100" t="s">
        <v>121</v>
      </c>
      <c r="L18" s="87"/>
      <c r="M18" s="97"/>
      <c r="N18" s="63"/>
      <c r="O18" s="63"/>
      <c r="P18" s="63"/>
      <c r="Q18" s="73"/>
      <c r="R18" s="72">
        <f>R16+7</f>
        <v>43220</v>
      </c>
      <c r="S18" s="72"/>
      <c r="T18" s="72"/>
    </row>
    <row r="19" spans="1:20" s="48" customFormat="1" ht="93.75" customHeight="1" thickBot="1" x14ac:dyDescent="0.2">
      <c r="A19" s="55">
        <f>'강의 및 실험 진도'!A19</f>
        <v>43222</v>
      </c>
      <c r="B19" s="62" t="str">
        <f t="shared" si="1"/>
        <v>수</v>
      </c>
      <c r="C19" s="59">
        <f>'강의 및 실험 진도'!C19</f>
        <v>18</v>
      </c>
      <c r="D19" s="60" t="str">
        <f>'강의 및 실험 진도'!D19</f>
        <v>Ch. 9</v>
      </c>
      <c r="E19" s="60" t="str">
        <f>'강의 및 실험 진도'!E19</f>
        <v>Second-Order Linear Circuits</v>
      </c>
      <c r="F19" s="60" t="str">
        <f>'강의 및 실험 진도'!F19</f>
        <v xml:space="preserve"> </v>
      </c>
      <c r="G19" s="60">
        <f>'강의 및 실험 진도'!G19</f>
        <v>0</v>
      </c>
      <c r="H19" s="60"/>
      <c r="I19" s="111"/>
      <c r="J19" s="103" t="s">
        <v>140</v>
      </c>
      <c r="K19" s="104"/>
      <c r="L19" s="105"/>
      <c r="M19" s="97"/>
      <c r="N19" s="110"/>
      <c r="O19" s="107"/>
      <c r="P19" s="108"/>
      <c r="Q19" s="73"/>
      <c r="R19" s="106" t="s">
        <v>116</v>
      </c>
      <c r="S19" s="107"/>
      <c r="T19" s="108"/>
    </row>
    <row r="20" spans="1:20" s="50" customFormat="1" ht="36.75" customHeight="1" x14ac:dyDescent="0.15">
      <c r="A20" s="55">
        <f>'강의 및 실험 진도'!A20</f>
        <v>43227</v>
      </c>
      <c r="B20" s="62" t="str">
        <f t="shared" si="1"/>
        <v>월</v>
      </c>
      <c r="C20" s="59">
        <f>'강의 및 실험 진도'!C20</f>
        <v>19</v>
      </c>
      <c r="D20" s="60" t="str">
        <f>'강의 및 실험 진도'!D20</f>
        <v>Ch. 9</v>
      </c>
      <c r="E20" s="60" t="str">
        <f>'강의 및 실험 진도'!E20</f>
        <v xml:space="preserve"> </v>
      </c>
      <c r="F20" s="60">
        <f>'강의 및 실험 진도'!F20</f>
        <v>10</v>
      </c>
      <c r="G20" s="60" t="str">
        <f>'강의 및 실험 진도'!G20</f>
        <v>대체휴일</v>
      </c>
      <c r="H20" s="60" t="str">
        <f>'강의 및 실험 진도'!H20</f>
        <v>RC 회로의 시정수, RL 회로의 전압, 전류(실험6)</v>
      </c>
      <c r="I20" s="117" t="str">
        <f>'강의 및 실험 진도'!I20</f>
        <v>개방형2</v>
      </c>
      <c r="J20" s="60"/>
      <c r="K20" s="60"/>
      <c r="L20" s="60"/>
      <c r="M20" s="73"/>
      <c r="N20" s="63"/>
      <c r="O20" s="63"/>
      <c r="P20" s="63"/>
      <c r="Q20" s="73"/>
      <c r="R20" s="72">
        <f>R18+7</f>
        <v>43227</v>
      </c>
      <c r="S20" s="72">
        <f>R20+1</f>
        <v>43228</v>
      </c>
      <c r="T20" s="72">
        <f>S20+3</f>
        <v>43231</v>
      </c>
    </row>
    <row r="21" spans="1:20" s="48" customFormat="1" ht="33.75" x14ac:dyDescent="0.15">
      <c r="A21" s="55">
        <f>'강의 및 실험 진도'!A21</f>
        <v>43229</v>
      </c>
      <c r="B21" s="62" t="str">
        <f t="shared" si="1"/>
        <v>수</v>
      </c>
      <c r="C21" s="59">
        <f>'강의 및 실험 진도'!C21</f>
        <v>20</v>
      </c>
      <c r="D21" s="60" t="str">
        <f>'강의 및 실험 진도'!D21</f>
        <v>Ch. 9</v>
      </c>
      <c r="E21" s="60" t="str">
        <f>'강의 및 실험 진도'!E21</f>
        <v xml:space="preserve"> </v>
      </c>
      <c r="F21" s="60" t="str">
        <f>'강의 및 실험 진도'!F21</f>
        <v xml:space="preserve"> </v>
      </c>
      <c r="G21" s="60" t="str">
        <f>'강의 및 실험 진도'!G21</f>
        <v xml:space="preserve"> </v>
      </c>
      <c r="H21" s="60"/>
      <c r="I21" s="111"/>
      <c r="J21" s="63"/>
      <c r="K21" s="63"/>
      <c r="L21" s="63"/>
      <c r="M21" s="73"/>
      <c r="N21" s="63"/>
      <c r="O21" s="63"/>
      <c r="P21" s="63"/>
      <c r="Q21" s="73"/>
      <c r="R21" s="64" t="s">
        <v>125</v>
      </c>
      <c r="S21" s="64" t="s">
        <v>125</v>
      </c>
      <c r="T21" s="64" t="s">
        <v>125</v>
      </c>
    </row>
    <row r="22" spans="1:20" s="48" customFormat="1" ht="22.5" x14ac:dyDescent="0.15">
      <c r="A22" s="55">
        <f>'강의 및 실험 진도'!A22</f>
        <v>43234</v>
      </c>
      <c r="B22" s="62" t="str">
        <f t="shared" si="1"/>
        <v>월</v>
      </c>
      <c r="C22" s="59">
        <f>'강의 및 실험 진도'!C22</f>
        <v>21</v>
      </c>
      <c r="D22" s="60" t="str">
        <f>'강의 및 실험 진도'!D22</f>
        <v>Ch. 10</v>
      </c>
      <c r="E22" s="60" t="str">
        <f>'강의 및 실험 진도'!E22</f>
        <v>Sinusoidal Steady-State Analysis</v>
      </c>
      <c r="F22" s="60">
        <f>'강의 및 실험 진도'!F22</f>
        <v>11</v>
      </c>
      <c r="G22" s="60" t="str">
        <f>'강의 및 실험 진도'!G22</f>
        <v xml:space="preserve"> </v>
      </c>
      <c r="H22" s="60" t="str">
        <f>'강의 및 실험 진도'!H22</f>
        <v>교류회로 및 교류회로 전력 실험 (실험7)</v>
      </c>
      <c r="I22" s="117" t="str">
        <f>'강의 및 실험 진도'!I22</f>
        <v>개방형3</v>
      </c>
      <c r="J22" s="63"/>
      <c r="K22" s="63"/>
      <c r="L22" s="63"/>
      <c r="M22" s="73"/>
      <c r="N22" s="63"/>
      <c r="O22" s="63"/>
      <c r="P22" s="63"/>
      <c r="Q22" s="73"/>
      <c r="R22" s="72">
        <f>R20+7</f>
        <v>43234</v>
      </c>
      <c r="S22" s="72">
        <f>R22+1</f>
        <v>43235</v>
      </c>
      <c r="T22" s="72">
        <f>S22+3</f>
        <v>43238</v>
      </c>
    </row>
    <row r="23" spans="1:20" s="48" customFormat="1" ht="56.25" x14ac:dyDescent="0.15">
      <c r="A23" s="55">
        <f>'강의 및 실험 진도'!A23</f>
        <v>43236</v>
      </c>
      <c r="B23" s="62" t="str">
        <f t="shared" si="1"/>
        <v>수</v>
      </c>
      <c r="C23" s="59">
        <f>'강의 및 실험 진도'!C23</f>
        <v>22</v>
      </c>
      <c r="D23" s="60" t="str">
        <f>'강의 및 실험 진도'!D23</f>
        <v>Ch. 10</v>
      </c>
      <c r="E23" s="60" t="str">
        <f>'강의 및 실험 진도'!E23</f>
        <v xml:space="preserve"> </v>
      </c>
      <c r="F23" s="60" t="str">
        <f>'강의 및 실험 진도'!F23</f>
        <v xml:space="preserve"> </v>
      </c>
      <c r="G23" s="60" t="str">
        <f>'강의 및 실험 진도'!G23</f>
        <v>5/19(토)중간고사2 1-9장</v>
      </c>
      <c r="H23" s="60"/>
      <c r="I23" s="111"/>
      <c r="J23" s="63"/>
      <c r="K23" s="63"/>
      <c r="L23" s="63"/>
      <c r="M23" s="73"/>
      <c r="N23" s="63"/>
      <c r="O23" s="63"/>
      <c r="P23" s="63"/>
      <c r="Q23" s="73"/>
      <c r="R23" s="64" t="s">
        <v>88</v>
      </c>
      <c r="S23" s="64" t="s">
        <v>88</v>
      </c>
      <c r="T23" s="64" t="s">
        <v>88</v>
      </c>
    </row>
    <row r="24" spans="1:20" s="48" customFormat="1" ht="22.5" x14ac:dyDescent="0.15">
      <c r="A24" s="55">
        <f>'강의 및 실험 진도'!A24</f>
        <v>43241</v>
      </c>
      <c r="B24" s="62" t="str">
        <f t="shared" si="1"/>
        <v>월</v>
      </c>
      <c r="C24" s="59">
        <f>'강의 및 실험 진도'!C24</f>
        <v>23</v>
      </c>
      <c r="D24" s="60" t="str">
        <f>'강의 및 실험 진도'!D24</f>
        <v>Ch. 10</v>
      </c>
      <c r="E24" s="60" t="str">
        <f>'강의 및 실험 진도'!E24</f>
        <v xml:space="preserve"> </v>
      </c>
      <c r="F24" s="60">
        <f>'강의 및 실험 진도'!F24</f>
        <v>12</v>
      </c>
      <c r="G24" s="60">
        <f>'강의 및 실험 진도'!G24</f>
        <v>0</v>
      </c>
      <c r="H24" s="60" t="str">
        <f>'강의 및 실험 진도'!H24</f>
        <v>프로젝트 중간 점검(반별 진행)</v>
      </c>
      <c r="I24" s="111" t="str">
        <f>'강의 및 실험 진도'!I24</f>
        <v>프로젝트3</v>
      </c>
      <c r="J24" s="63"/>
      <c r="K24" s="63"/>
      <c r="L24" s="63"/>
      <c r="M24" s="73"/>
      <c r="N24" s="63"/>
      <c r="O24" s="63"/>
      <c r="P24" s="63"/>
      <c r="Q24" s="73"/>
      <c r="R24" s="72"/>
      <c r="S24" s="72"/>
      <c r="T24" s="72"/>
    </row>
    <row r="25" spans="1:20" s="48" customFormat="1" ht="23.25" thickBot="1" x14ac:dyDescent="0.2">
      <c r="A25" s="55">
        <f>'강의 및 실험 진도'!A25</f>
        <v>43243</v>
      </c>
      <c r="B25" s="62" t="str">
        <f t="shared" si="1"/>
        <v>수</v>
      </c>
      <c r="C25" s="59">
        <f>'강의 및 실험 진도'!C25</f>
        <v>24</v>
      </c>
      <c r="D25" s="60" t="str">
        <f>'강의 및 실험 진도'!D25</f>
        <v>Ch. 11</v>
      </c>
      <c r="E25" s="60" t="str">
        <f>'강의 및 실험 진도'!E25</f>
        <v>AC Steady-State Power</v>
      </c>
      <c r="F25" s="60" t="str">
        <f>'강의 및 실험 진도'!F25</f>
        <v xml:space="preserve"> </v>
      </c>
      <c r="G25" s="60" t="str">
        <f>'강의 및 실험 진도'!G25</f>
        <v xml:space="preserve"> </v>
      </c>
      <c r="H25" s="60"/>
      <c r="I25" s="111"/>
      <c r="J25" s="91"/>
      <c r="K25" s="91"/>
      <c r="L25" s="91"/>
      <c r="M25" s="73"/>
      <c r="N25" s="63"/>
      <c r="O25" s="63"/>
      <c r="P25" s="63"/>
      <c r="Q25" s="73"/>
      <c r="R25" s="64"/>
      <c r="S25" s="64"/>
      <c r="T25" s="64"/>
    </row>
    <row r="26" spans="1:20" s="49" customFormat="1" ht="22.5" x14ac:dyDescent="0.15">
      <c r="A26" s="55">
        <f>'강의 및 실험 진도'!A26</f>
        <v>43248</v>
      </c>
      <c r="B26" s="62" t="str">
        <f t="shared" si="1"/>
        <v>월</v>
      </c>
      <c r="C26" s="59">
        <f>'강의 및 실험 진도'!C26</f>
        <v>25</v>
      </c>
      <c r="D26" s="60" t="str">
        <f>'강의 및 실험 진도'!D26</f>
        <v>Ch. 11</v>
      </c>
      <c r="E26" s="60" t="str">
        <f>'강의 및 실험 진도'!E26</f>
        <v xml:space="preserve"> </v>
      </c>
      <c r="F26" s="60">
        <f>'강의 및 실험 진도'!F26</f>
        <v>13</v>
      </c>
      <c r="G26" s="60" t="str">
        <f>'강의 및 실험 진도'!G26</f>
        <v xml:space="preserve"> </v>
      </c>
      <c r="H26" s="60" t="str">
        <f>'강의 및 실험 진도'!H26</f>
        <v xml:space="preserve"> </v>
      </c>
      <c r="I26" s="111" t="str">
        <f>'강의 및 실험 진도'!I26</f>
        <v>프로젝트</v>
      </c>
      <c r="J26" s="85">
        <f>J18+28</f>
        <v>43248</v>
      </c>
      <c r="K26" s="100" t="s">
        <v>121</v>
      </c>
      <c r="L26" s="87"/>
      <c r="M26" s="97"/>
      <c r="N26" s="63"/>
      <c r="O26" s="63"/>
      <c r="P26" s="63"/>
      <c r="Q26" s="73"/>
      <c r="R26" s="72">
        <f>J26</f>
        <v>43248</v>
      </c>
      <c r="S26" s="72">
        <f>R26+1</f>
        <v>43249</v>
      </c>
      <c r="T26" s="72">
        <f>S26+3</f>
        <v>43252</v>
      </c>
    </row>
    <row r="27" spans="1:20" s="48" customFormat="1" ht="82.5" customHeight="1" thickBot="1" x14ac:dyDescent="0.2">
      <c r="A27" s="55">
        <f>'강의 및 실험 진도'!A27</f>
        <v>43250</v>
      </c>
      <c r="B27" s="62" t="str">
        <f t="shared" si="1"/>
        <v>수</v>
      </c>
      <c r="C27" s="59">
        <f>'강의 및 실험 진도'!C27</f>
        <v>26</v>
      </c>
      <c r="D27" s="60" t="str">
        <f>'강의 및 실험 진도'!D27</f>
        <v>Ch. 11</v>
      </c>
      <c r="E27" s="60" t="str">
        <f>'강의 및 실험 진도'!E27</f>
        <v xml:space="preserve"> </v>
      </c>
      <c r="F27" s="60" t="str">
        <f>'강의 및 실험 진도'!F27</f>
        <v xml:space="preserve"> </v>
      </c>
      <c r="G27" s="60" t="str">
        <f>'강의 및 실험 진도'!G27</f>
        <v xml:space="preserve"> </v>
      </c>
      <c r="H27" s="60"/>
      <c r="I27" s="111"/>
      <c r="J27" s="103" t="str">
        <f>J19</f>
        <v>김용권, 홍용택, 하정익, 한승용 동시 진행</v>
      </c>
      <c r="K27" s="104"/>
      <c r="L27" s="105"/>
      <c r="M27" s="97"/>
      <c r="N27" s="110"/>
      <c r="O27" s="107"/>
      <c r="P27" s="108"/>
      <c r="Q27" s="73"/>
      <c r="R27" s="106" t="s">
        <v>116</v>
      </c>
      <c r="S27" s="107"/>
      <c r="T27" s="108"/>
    </row>
    <row r="28" spans="1:20" s="48" customFormat="1" ht="37.5" customHeight="1" x14ac:dyDescent="0.15">
      <c r="A28" s="55">
        <f>'강의 및 실험 진도'!A28</f>
        <v>43255</v>
      </c>
      <c r="B28" s="62" t="str">
        <f t="shared" si="1"/>
        <v>월</v>
      </c>
      <c r="C28" s="59">
        <f>'강의 및 실험 진도'!C28</f>
        <v>27</v>
      </c>
      <c r="D28" s="60" t="str">
        <f>'강의 및 실험 진도'!D28</f>
        <v>Ch. 13</v>
      </c>
      <c r="E28" s="60" t="str">
        <f>'강의 및 실험 진도'!E28</f>
        <v>Frequency Response</v>
      </c>
      <c r="F28" s="60">
        <f>'강의 및 실험 진도'!F28</f>
        <v>14</v>
      </c>
      <c r="G28" s="60" t="str">
        <f>'강의 및 실험 진도'!G28</f>
        <v xml:space="preserve"> </v>
      </c>
      <c r="H28" s="60" t="str">
        <f>'강의 및 실험 진도'!H28</f>
        <v>주파수 응답 회로 실험 (실험 8)</v>
      </c>
      <c r="I28" s="117" t="str">
        <f>'강의 및 실험 진도'!I28</f>
        <v>개방형4</v>
      </c>
      <c r="J28" s="60"/>
      <c r="K28" s="60"/>
      <c r="L28" s="60"/>
      <c r="M28" s="73"/>
      <c r="N28" s="63"/>
      <c r="O28" s="63"/>
      <c r="P28" s="63"/>
      <c r="Q28" s="73"/>
      <c r="R28" s="72">
        <f>R26+7</f>
        <v>43255</v>
      </c>
      <c r="S28" s="72">
        <f>R28+1</f>
        <v>43256</v>
      </c>
      <c r="T28" s="72">
        <f>S28+3</f>
        <v>43259</v>
      </c>
    </row>
    <row r="29" spans="1:20" s="49" customFormat="1" ht="33.75" x14ac:dyDescent="0.15">
      <c r="A29" s="55">
        <f>'강의 및 실험 진도'!A29</f>
        <v>43257</v>
      </c>
      <c r="B29" s="62" t="str">
        <f t="shared" si="1"/>
        <v>수</v>
      </c>
      <c r="C29" s="59">
        <f>'강의 및 실험 진도'!C29</f>
        <v>28</v>
      </c>
      <c r="D29" s="60" t="str">
        <f>'강의 및 실험 진도'!D29</f>
        <v>Ch. 13</v>
      </c>
      <c r="E29" s="60">
        <f>'강의 및 실험 진도'!E29</f>
        <v>0</v>
      </c>
      <c r="F29" s="60" t="str">
        <f>'강의 및 실험 진도'!F29</f>
        <v xml:space="preserve"> </v>
      </c>
      <c r="G29" s="60" t="str">
        <f>'강의 및 실험 진도'!G29</f>
        <v>현충일</v>
      </c>
      <c r="H29" s="60"/>
      <c r="I29" s="111"/>
      <c r="J29" s="63"/>
      <c r="K29" s="63"/>
      <c r="L29" s="63"/>
      <c r="M29" s="73"/>
      <c r="N29" s="63"/>
      <c r="O29" s="63"/>
      <c r="P29" s="63"/>
      <c r="Q29" s="73"/>
      <c r="R29" s="64" t="s">
        <v>142</v>
      </c>
      <c r="S29" s="64" t="s">
        <v>142</v>
      </c>
      <c r="T29" s="64" t="s">
        <v>142</v>
      </c>
    </row>
    <row r="30" spans="1:20" s="49" customFormat="1" ht="23.25" thickBot="1" x14ac:dyDescent="0.2">
      <c r="A30" s="55">
        <f>'강의 및 실험 진도'!A30</f>
        <v>43262</v>
      </c>
      <c r="B30" s="62" t="str">
        <f t="shared" si="1"/>
        <v>월</v>
      </c>
      <c r="C30" s="59">
        <f>'강의 및 실험 진도'!C30</f>
        <v>29</v>
      </c>
      <c r="D30" s="60" t="str">
        <f>'강의 및 실험 진도'!D30</f>
        <v>Ch. 13</v>
      </c>
      <c r="E30" s="60" t="str">
        <f>'강의 및 실험 진도'!E30</f>
        <v xml:space="preserve"> </v>
      </c>
      <c r="F30" s="60">
        <f>'강의 및 실험 진도'!F30</f>
        <v>15</v>
      </c>
      <c r="G30" s="60" t="str">
        <f>'강의 및 실험 진도'!G30</f>
        <v xml:space="preserve"> </v>
      </c>
      <c r="H30" s="60" t="str">
        <f>'강의 및 실험 진도'!H30</f>
        <v xml:space="preserve"> </v>
      </c>
      <c r="I30" s="111" t="str">
        <f>'강의 및 실험 진도'!I30</f>
        <v>프로젝트</v>
      </c>
      <c r="J30" s="63"/>
      <c r="K30" s="63"/>
      <c r="L30" s="63"/>
      <c r="M30" s="73"/>
      <c r="N30" s="63"/>
      <c r="O30" s="63"/>
      <c r="P30" s="63"/>
      <c r="Q30" s="73"/>
      <c r="R30" s="64"/>
      <c r="S30" s="64"/>
      <c r="T30" s="64"/>
    </row>
    <row r="31" spans="1:20" s="50" customFormat="1" ht="67.5" x14ac:dyDescent="0.15">
      <c r="A31" s="55">
        <f>'강의 및 실험 진도'!A31</f>
        <v>43264</v>
      </c>
      <c r="B31" s="62" t="str">
        <f t="shared" si="1"/>
        <v>수</v>
      </c>
      <c r="C31" s="59">
        <f>'강의 및 실험 진도'!C31</f>
        <v>30</v>
      </c>
      <c r="D31" s="60" t="str">
        <f>'강의 및 실험 진도'!D31</f>
        <v>Ch. 13</v>
      </c>
      <c r="E31" s="60" t="str">
        <f>'강의 및 실험 진도'!E31</f>
        <v xml:space="preserve"> </v>
      </c>
      <c r="F31" s="60" t="str">
        <f>'강의 및 실험 진도'!F31</f>
        <v xml:space="preserve"> </v>
      </c>
      <c r="G31" s="60" t="str">
        <f>'강의 및 실험 진도'!G31</f>
        <v>6/16(토)기말고사 1-11장 13장</v>
      </c>
      <c r="H31" s="60"/>
      <c r="I31" s="111"/>
      <c r="J31" s="85"/>
      <c r="K31" s="73"/>
      <c r="L31" s="63"/>
      <c r="M31" s="73"/>
      <c r="N31" s="63"/>
      <c r="O31" s="63"/>
      <c r="P31" s="63"/>
      <c r="Q31" s="73"/>
      <c r="R31" s="63"/>
      <c r="S31" s="63"/>
      <c r="T31" s="63"/>
    </row>
    <row r="32" spans="1:20" s="48" customFormat="1" ht="135" x14ac:dyDescent="0.15">
      <c r="A32" s="55">
        <f>'강의 및 실험 진도'!A32</f>
        <v>43271</v>
      </c>
      <c r="B32" s="62" t="str">
        <f t="shared" si="1"/>
        <v>수</v>
      </c>
      <c r="C32" s="59"/>
      <c r="D32" s="60" t="str">
        <f>'강의 및 실험 진도'!D32</f>
        <v xml:space="preserve"> </v>
      </c>
      <c r="E32" s="60" t="str">
        <f>'강의 및 실험 진도'!E32</f>
        <v>06.22 하계 계절학기 시작, 06.28 성적제출마감</v>
      </c>
      <c r="F32" s="60" t="str">
        <f>'강의 및 실험 진도'!F32</f>
        <v xml:space="preserve"> </v>
      </c>
      <c r="G32" s="60" t="str">
        <f>'강의 및 실험 진도'!G32</f>
        <v>6/20(수) 시연 평가</v>
      </c>
      <c r="H32" s="63" t="str">
        <f>'강의 및 실험 진도'!H32</f>
        <v xml:space="preserve">프로젝트 시연 평가 및 보고서 평가
프로젝트 시연 평가 : 회로 및 측정 결과를 교수 앞에서 시연. 교수들의 발표 평가
보고서 평가: 제출된 보고서를 offline 검토하고 회로 구성의 정연성, 보고서 작성법 및 내용, 프로젝트 비용 등을 고려하여 평가 </v>
      </c>
      <c r="I32" s="111"/>
      <c r="J32" s="127" t="s">
        <v>136</v>
      </c>
      <c r="K32" s="128"/>
      <c r="L32" s="128"/>
      <c r="M32" s="65"/>
      <c r="N32" s="130" t="s">
        <v>126</v>
      </c>
      <c r="O32" s="131"/>
      <c r="P32" s="132"/>
      <c r="Q32" s="95"/>
      <c r="R32" s="130" t="s">
        <v>116</v>
      </c>
      <c r="S32" s="131"/>
      <c r="T32" s="132"/>
    </row>
    <row r="33" spans="1:17" x14ac:dyDescent="0.15">
      <c r="A33" s="56"/>
      <c r="B33" s="57"/>
      <c r="C33" s="57"/>
      <c r="D33" s="57"/>
      <c r="E33" s="57"/>
      <c r="H33" s="57"/>
      <c r="I33" s="57"/>
      <c r="M33" s="65"/>
      <c r="N33" s="66"/>
      <c r="O33" s="66"/>
      <c r="P33" s="66"/>
      <c r="Q33" s="65"/>
    </row>
    <row r="34" spans="1:17" x14ac:dyDescent="0.15">
      <c r="A34" s="57"/>
      <c r="B34" s="57"/>
      <c r="C34" s="57"/>
      <c r="D34" s="57"/>
      <c r="E34" s="57"/>
      <c r="H34" s="114"/>
      <c r="I34" s="114"/>
    </row>
    <row r="35" spans="1:17" x14ac:dyDescent="0.15">
      <c r="A35" s="57"/>
      <c r="B35" s="57"/>
      <c r="C35" s="57"/>
      <c r="D35" s="57"/>
      <c r="E35" s="57"/>
      <c r="H35" s="114"/>
      <c r="I35" s="114"/>
    </row>
    <row r="36" spans="1:17" x14ac:dyDescent="0.15">
      <c r="A36" s="57"/>
      <c r="B36" s="57"/>
      <c r="C36" s="57"/>
      <c r="D36" s="57"/>
      <c r="E36" s="57"/>
    </row>
    <row r="37" spans="1:17" x14ac:dyDescent="0.15">
      <c r="A37" s="57"/>
      <c r="B37" s="57"/>
      <c r="C37" s="57"/>
      <c r="D37" s="57"/>
      <c r="E37" s="57"/>
    </row>
    <row r="38" spans="1:17" x14ac:dyDescent="0.15">
      <c r="A38" s="57"/>
      <c r="B38" s="57"/>
      <c r="C38" s="57"/>
      <c r="D38" s="57"/>
      <c r="E38" s="57"/>
    </row>
    <row r="39" spans="1:17" x14ac:dyDescent="0.15">
      <c r="A39" s="57"/>
      <c r="B39" s="57"/>
      <c r="C39" s="57"/>
      <c r="D39" s="57"/>
      <c r="E39" s="57"/>
    </row>
    <row r="40" spans="1:17" x14ac:dyDescent="0.15">
      <c r="A40" s="57"/>
      <c r="B40" s="57"/>
      <c r="C40" s="57"/>
      <c r="D40" s="57"/>
      <c r="E40" s="57"/>
    </row>
    <row r="41" spans="1:17" x14ac:dyDescent="0.15">
      <c r="A41" s="57"/>
      <c r="B41" s="57"/>
      <c r="C41" s="57"/>
      <c r="D41" s="57"/>
      <c r="E41" s="57"/>
    </row>
    <row r="42" spans="1:17" x14ac:dyDescent="0.15">
      <c r="A42" s="57"/>
      <c r="B42" s="57"/>
      <c r="C42" s="57"/>
      <c r="D42" s="57"/>
      <c r="E42" s="57"/>
    </row>
    <row r="43" spans="1:17" x14ac:dyDescent="0.15">
      <c r="A43" s="57"/>
      <c r="B43" s="57"/>
      <c r="C43" s="57"/>
      <c r="D43" s="57"/>
      <c r="E43" s="57"/>
    </row>
    <row r="44" spans="1:17" x14ac:dyDescent="0.15">
      <c r="A44" s="57"/>
      <c r="B44" s="57"/>
      <c r="C44" s="57"/>
      <c r="D44" s="57"/>
      <c r="E44" s="57"/>
    </row>
    <row r="45" spans="1:17" x14ac:dyDescent="0.15">
      <c r="A45" s="57"/>
      <c r="B45" s="57"/>
      <c r="C45" s="57"/>
      <c r="D45" s="57"/>
      <c r="E45" s="57"/>
    </row>
    <row r="46" spans="1:17" x14ac:dyDescent="0.15">
      <c r="A46" s="57"/>
      <c r="B46" s="57"/>
      <c r="C46" s="57"/>
      <c r="D46" s="57"/>
      <c r="E46" s="57"/>
    </row>
    <row r="47" spans="1:17" x14ac:dyDescent="0.15">
      <c r="A47" s="57"/>
      <c r="B47" s="57"/>
      <c r="C47" s="57"/>
      <c r="D47" s="57"/>
      <c r="E47" s="57"/>
    </row>
    <row r="48" spans="1:17" x14ac:dyDescent="0.15">
      <c r="A48" s="57"/>
      <c r="B48" s="57"/>
      <c r="C48" s="57"/>
      <c r="D48" s="57"/>
      <c r="E48" s="57"/>
    </row>
    <row r="49" spans="1:5" x14ac:dyDescent="0.15">
      <c r="A49" s="57"/>
      <c r="B49" s="57"/>
      <c r="C49" s="57"/>
      <c r="D49" s="57"/>
      <c r="E49" s="57"/>
    </row>
    <row r="50" spans="1:5" x14ac:dyDescent="0.15">
      <c r="A50" s="57"/>
      <c r="B50" s="57"/>
      <c r="C50" s="57"/>
      <c r="D50" s="57"/>
      <c r="E50" s="57"/>
    </row>
    <row r="51" spans="1:5" x14ac:dyDescent="0.15">
      <c r="A51" s="57"/>
      <c r="B51" s="57"/>
      <c r="C51" s="57"/>
      <c r="D51" s="57"/>
      <c r="E51" s="57"/>
    </row>
    <row r="52" spans="1:5" x14ac:dyDescent="0.15">
      <c r="A52" s="57"/>
      <c r="B52" s="57"/>
      <c r="C52" s="57"/>
      <c r="D52" s="57"/>
      <c r="E52" s="57"/>
    </row>
    <row r="53" spans="1:5" x14ac:dyDescent="0.15">
      <c r="A53" s="57"/>
      <c r="B53" s="57"/>
      <c r="C53" s="57"/>
      <c r="D53" s="57"/>
      <c r="E53" s="57"/>
    </row>
    <row r="54" spans="1:5" x14ac:dyDescent="0.15">
      <c r="A54" s="57"/>
      <c r="B54" s="57"/>
      <c r="C54" s="57"/>
      <c r="D54" s="57"/>
      <c r="E54" s="57"/>
    </row>
    <row r="55" spans="1:5" x14ac:dyDescent="0.15">
      <c r="A55" s="57"/>
      <c r="B55" s="57"/>
      <c r="C55" s="57"/>
      <c r="D55" s="57"/>
      <c r="E55" s="57"/>
    </row>
    <row r="56" spans="1:5" x14ac:dyDescent="0.15">
      <c r="A56" s="57"/>
      <c r="B56" s="57"/>
      <c r="C56" s="57"/>
      <c r="D56" s="57"/>
      <c r="E56" s="57"/>
    </row>
    <row r="57" spans="1:5" x14ac:dyDescent="0.15">
      <c r="A57" s="57"/>
      <c r="B57" s="57"/>
      <c r="C57" s="57"/>
      <c r="D57" s="57"/>
      <c r="E57" s="57"/>
    </row>
    <row r="58" spans="1:5" x14ac:dyDescent="0.15">
      <c r="A58" s="57"/>
      <c r="B58" s="57"/>
      <c r="C58" s="57"/>
      <c r="D58" s="57"/>
      <c r="E58" s="57"/>
    </row>
    <row r="59" spans="1:5" x14ac:dyDescent="0.15">
      <c r="A59" s="57"/>
      <c r="B59" s="57"/>
      <c r="C59" s="57"/>
      <c r="D59" s="57"/>
      <c r="E59" s="57"/>
    </row>
    <row r="60" spans="1:5" x14ac:dyDescent="0.15">
      <c r="A60" s="57"/>
      <c r="B60" s="57"/>
      <c r="C60" s="57"/>
      <c r="D60" s="57"/>
      <c r="E60" s="57"/>
    </row>
    <row r="61" spans="1:5" x14ac:dyDescent="0.15">
      <c r="A61" s="57"/>
      <c r="B61" s="57"/>
      <c r="C61" s="57"/>
      <c r="D61" s="57"/>
      <c r="E61" s="57"/>
    </row>
    <row r="62" spans="1:5" x14ac:dyDescent="0.15">
      <c r="A62" s="57"/>
      <c r="B62" s="57"/>
      <c r="C62" s="57"/>
      <c r="D62" s="57"/>
      <c r="E62" s="57"/>
    </row>
    <row r="63" spans="1:5" x14ac:dyDescent="0.15">
      <c r="A63" s="57"/>
      <c r="B63" s="57"/>
      <c r="C63" s="57"/>
      <c r="D63" s="57"/>
      <c r="E63" s="57"/>
    </row>
    <row r="64" spans="1:5" x14ac:dyDescent="0.15">
      <c r="A64" s="57"/>
      <c r="B64" s="57"/>
      <c r="C64" s="57"/>
      <c r="D64" s="57"/>
      <c r="E64" s="57"/>
    </row>
    <row r="65" spans="1:5" x14ac:dyDescent="0.15">
      <c r="A65" s="57"/>
      <c r="B65" s="57"/>
      <c r="C65" s="57"/>
      <c r="D65" s="57"/>
      <c r="E65" s="57"/>
    </row>
    <row r="66" spans="1:5" x14ac:dyDescent="0.15">
      <c r="A66" s="57"/>
      <c r="B66" s="57"/>
      <c r="C66" s="57"/>
      <c r="D66" s="57"/>
      <c r="E66" s="57"/>
    </row>
    <row r="67" spans="1:5" x14ac:dyDescent="0.15">
      <c r="A67" s="57"/>
      <c r="B67" s="57"/>
      <c r="C67" s="57"/>
      <c r="D67" s="57"/>
      <c r="E67" s="57"/>
    </row>
    <row r="68" spans="1:5" x14ac:dyDescent="0.15">
      <c r="A68" s="57"/>
      <c r="B68" s="57"/>
      <c r="C68" s="57"/>
      <c r="D68" s="57"/>
      <c r="E68" s="57"/>
    </row>
    <row r="69" spans="1:5" x14ac:dyDescent="0.15">
      <c r="A69" s="57"/>
      <c r="B69" s="57"/>
      <c r="C69" s="57"/>
      <c r="D69" s="57"/>
      <c r="E69" s="57"/>
    </row>
    <row r="70" spans="1:5" x14ac:dyDescent="0.15">
      <c r="A70" s="57"/>
      <c r="B70" s="57"/>
      <c r="C70" s="57"/>
      <c r="D70" s="57"/>
      <c r="E70" s="57"/>
    </row>
    <row r="71" spans="1:5" x14ac:dyDescent="0.15">
      <c r="A71" s="57"/>
      <c r="B71" s="57"/>
      <c r="C71" s="57"/>
      <c r="D71" s="57"/>
      <c r="E71" s="57"/>
    </row>
    <row r="72" spans="1:5" x14ac:dyDescent="0.15">
      <c r="A72" s="57"/>
      <c r="B72" s="57"/>
      <c r="C72" s="57"/>
      <c r="D72" s="57"/>
      <c r="E72" s="57"/>
    </row>
    <row r="73" spans="1:5" x14ac:dyDescent="0.15">
      <c r="A73" s="57"/>
      <c r="B73" s="57"/>
      <c r="C73" s="57"/>
      <c r="D73" s="57"/>
      <c r="E73" s="57"/>
    </row>
    <row r="74" spans="1:5" x14ac:dyDescent="0.15">
      <c r="A74" s="57"/>
      <c r="B74" s="57"/>
      <c r="C74" s="57"/>
      <c r="D74" s="57"/>
      <c r="E74" s="57"/>
    </row>
    <row r="75" spans="1:5" x14ac:dyDescent="0.15">
      <c r="A75" s="57"/>
      <c r="B75" s="57"/>
      <c r="C75" s="57"/>
      <c r="D75" s="57"/>
      <c r="E75" s="57"/>
    </row>
    <row r="76" spans="1:5" x14ac:dyDescent="0.15">
      <c r="A76" s="57"/>
      <c r="B76" s="57"/>
      <c r="C76" s="57"/>
      <c r="D76" s="57"/>
      <c r="E76" s="57"/>
    </row>
    <row r="77" spans="1:5" x14ac:dyDescent="0.15">
      <c r="A77" s="57"/>
      <c r="B77" s="57"/>
      <c r="C77" s="57"/>
      <c r="D77" s="57"/>
      <c r="E77" s="57"/>
    </row>
    <row r="78" spans="1:5" x14ac:dyDescent="0.15">
      <c r="A78" s="57"/>
      <c r="B78" s="57"/>
      <c r="C78" s="57"/>
      <c r="D78" s="57"/>
      <c r="E78" s="57"/>
    </row>
    <row r="79" spans="1:5" x14ac:dyDescent="0.15">
      <c r="A79" s="57"/>
      <c r="B79" s="57"/>
      <c r="C79" s="57"/>
      <c r="D79" s="57"/>
      <c r="E79" s="57"/>
    </row>
    <row r="80" spans="1:5" x14ac:dyDescent="0.15">
      <c r="A80" s="57"/>
      <c r="B80" s="57"/>
      <c r="C80" s="57"/>
      <c r="D80" s="57"/>
      <c r="E80" s="57"/>
    </row>
    <row r="81" spans="1:5" x14ac:dyDescent="0.15">
      <c r="A81" s="57"/>
      <c r="B81" s="57"/>
      <c r="C81" s="57"/>
      <c r="D81" s="57"/>
      <c r="E81" s="57"/>
    </row>
    <row r="82" spans="1:5" x14ac:dyDescent="0.15">
      <c r="A82" s="57"/>
      <c r="B82" s="57"/>
      <c r="C82" s="57"/>
      <c r="D82" s="57"/>
      <c r="E82" s="57"/>
    </row>
    <row r="83" spans="1:5" x14ac:dyDescent="0.15">
      <c r="A83" s="57"/>
      <c r="B83" s="57"/>
      <c r="C83" s="57"/>
      <c r="D83" s="57"/>
      <c r="E83" s="57"/>
    </row>
    <row r="84" spans="1:5" x14ac:dyDescent="0.15">
      <c r="A84" s="57"/>
      <c r="B84" s="57"/>
      <c r="C84" s="57"/>
      <c r="D84" s="57"/>
      <c r="E84" s="57"/>
    </row>
    <row r="85" spans="1:5" x14ac:dyDescent="0.15">
      <c r="A85" s="57"/>
      <c r="B85" s="57"/>
      <c r="C85" s="57"/>
      <c r="D85" s="57"/>
      <c r="E85" s="57"/>
    </row>
    <row r="86" spans="1:5" x14ac:dyDescent="0.15">
      <c r="A86" s="57"/>
      <c r="B86" s="57"/>
      <c r="C86" s="57"/>
      <c r="D86" s="57"/>
      <c r="E86" s="57"/>
    </row>
    <row r="87" spans="1:5" x14ac:dyDescent="0.15">
      <c r="A87" s="57"/>
      <c r="B87" s="57"/>
      <c r="C87" s="57"/>
      <c r="D87" s="57"/>
      <c r="E87" s="57"/>
    </row>
    <row r="88" spans="1:5" x14ac:dyDescent="0.15">
      <c r="A88" s="57"/>
      <c r="B88" s="57"/>
      <c r="C88" s="57"/>
      <c r="D88" s="57"/>
      <c r="E88" s="57"/>
    </row>
    <row r="89" spans="1:5" x14ac:dyDescent="0.15">
      <c r="A89" s="57"/>
      <c r="B89" s="57"/>
      <c r="C89" s="57"/>
      <c r="D89" s="57"/>
      <c r="E89" s="57"/>
    </row>
    <row r="90" spans="1:5" x14ac:dyDescent="0.15">
      <c r="A90" s="57"/>
      <c r="B90" s="57"/>
      <c r="C90" s="57"/>
      <c r="D90" s="57"/>
      <c r="E90" s="57"/>
    </row>
    <row r="91" spans="1:5" x14ac:dyDescent="0.15">
      <c r="A91" s="57"/>
      <c r="B91" s="57"/>
      <c r="C91" s="57"/>
      <c r="D91" s="57"/>
      <c r="E91" s="57"/>
    </row>
    <row r="92" spans="1:5" x14ac:dyDescent="0.15">
      <c r="A92" s="57"/>
      <c r="B92" s="57"/>
      <c r="C92" s="57"/>
      <c r="D92" s="57"/>
      <c r="E92" s="57"/>
    </row>
    <row r="93" spans="1:5" x14ac:dyDescent="0.15">
      <c r="A93" s="57"/>
      <c r="B93" s="57"/>
      <c r="C93" s="57"/>
      <c r="D93" s="57"/>
      <c r="E93" s="57"/>
    </row>
    <row r="94" spans="1:5" x14ac:dyDescent="0.15">
      <c r="A94" s="57"/>
      <c r="B94" s="57"/>
      <c r="C94" s="57"/>
      <c r="D94" s="57"/>
      <c r="E94" s="57"/>
    </row>
    <row r="95" spans="1:5" x14ac:dyDescent="0.15">
      <c r="A95" s="57"/>
      <c r="B95" s="57"/>
      <c r="C95" s="57"/>
      <c r="D95" s="57"/>
      <c r="E95" s="57"/>
    </row>
    <row r="96" spans="1:5" x14ac:dyDescent="0.15">
      <c r="A96" s="57"/>
      <c r="B96" s="57"/>
      <c r="C96" s="57"/>
      <c r="D96" s="57"/>
      <c r="E96" s="57"/>
    </row>
    <row r="97" spans="1:5" x14ac:dyDescent="0.15">
      <c r="A97" s="57"/>
      <c r="B97" s="57"/>
      <c r="C97" s="57"/>
      <c r="D97" s="57"/>
      <c r="E97" s="57"/>
    </row>
    <row r="98" spans="1:5" x14ac:dyDescent="0.15">
      <c r="A98" s="57"/>
      <c r="B98" s="57"/>
      <c r="C98" s="57"/>
      <c r="D98" s="57"/>
      <c r="E98" s="57"/>
    </row>
    <row r="99" spans="1:5" x14ac:dyDescent="0.15">
      <c r="A99" s="57"/>
      <c r="B99" s="57"/>
      <c r="C99" s="57"/>
      <c r="D99" s="57"/>
      <c r="E99" s="57"/>
    </row>
    <row r="100" spans="1:5" x14ac:dyDescent="0.15">
      <c r="A100" s="57"/>
      <c r="B100" s="57"/>
      <c r="C100" s="57"/>
      <c r="D100" s="57"/>
      <c r="E100" s="57"/>
    </row>
    <row r="101" spans="1:5" x14ac:dyDescent="0.15">
      <c r="A101" s="57"/>
      <c r="B101" s="57"/>
      <c r="C101" s="57"/>
      <c r="D101" s="57"/>
      <c r="E101" s="57"/>
    </row>
    <row r="102" spans="1:5" x14ac:dyDescent="0.15">
      <c r="A102" s="57"/>
      <c r="B102" s="57"/>
      <c r="C102" s="57"/>
      <c r="D102" s="57"/>
      <c r="E102" s="57"/>
    </row>
    <row r="103" spans="1:5" x14ac:dyDescent="0.15">
      <c r="A103" s="57"/>
      <c r="B103" s="57"/>
      <c r="C103" s="57"/>
      <c r="D103" s="57"/>
      <c r="E103" s="57"/>
    </row>
    <row r="104" spans="1:5" x14ac:dyDescent="0.15">
      <c r="A104" s="57"/>
      <c r="B104" s="57"/>
      <c r="C104" s="57"/>
      <c r="D104" s="57"/>
      <c r="E104" s="57"/>
    </row>
    <row r="105" spans="1:5" x14ac:dyDescent="0.15">
      <c r="A105" s="57"/>
      <c r="B105" s="57"/>
      <c r="C105" s="57"/>
      <c r="D105" s="57"/>
      <c r="E105" s="57"/>
    </row>
    <row r="106" spans="1:5" x14ac:dyDescent="0.15">
      <c r="A106" s="57"/>
      <c r="B106" s="57"/>
      <c r="C106" s="57"/>
      <c r="D106" s="57"/>
      <c r="E106" s="57"/>
    </row>
    <row r="107" spans="1:5" x14ac:dyDescent="0.15">
      <c r="A107" s="57"/>
      <c r="B107" s="57"/>
      <c r="C107" s="57"/>
      <c r="D107" s="57"/>
      <c r="E107" s="57"/>
    </row>
    <row r="108" spans="1:5" x14ac:dyDescent="0.15">
      <c r="A108" s="57"/>
      <c r="B108" s="57"/>
      <c r="C108" s="57"/>
      <c r="D108" s="57"/>
      <c r="E108" s="57"/>
    </row>
    <row r="109" spans="1:5" x14ac:dyDescent="0.15">
      <c r="A109" s="57"/>
      <c r="B109" s="57"/>
      <c r="C109" s="57"/>
      <c r="D109" s="57"/>
      <c r="E109" s="57"/>
    </row>
    <row r="110" spans="1:5" x14ac:dyDescent="0.15">
      <c r="A110" s="57"/>
      <c r="B110" s="57"/>
      <c r="C110" s="57"/>
      <c r="D110" s="57"/>
      <c r="E110" s="57"/>
    </row>
    <row r="111" spans="1:5" x14ac:dyDescent="0.15">
      <c r="A111" s="57"/>
      <c r="B111" s="57"/>
      <c r="C111" s="57"/>
      <c r="D111" s="57"/>
      <c r="E111" s="57"/>
    </row>
    <row r="112" spans="1:5" x14ac:dyDescent="0.15">
      <c r="A112" s="57"/>
      <c r="B112" s="57"/>
      <c r="C112" s="57"/>
      <c r="D112" s="57"/>
      <c r="E112" s="57"/>
    </row>
    <row r="113" spans="1:5" x14ac:dyDescent="0.15">
      <c r="A113" s="57"/>
      <c r="B113" s="57"/>
      <c r="C113" s="57"/>
      <c r="D113" s="57"/>
      <c r="E113" s="57"/>
    </row>
    <row r="114" spans="1:5" x14ac:dyDescent="0.15">
      <c r="A114" s="57"/>
      <c r="B114" s="57"/>
      <c r="C114" s="57"/>
      <c r="D114" s="57"/>
      <c r="E114" s="57"/>
    </row>
    <row r="115" spans="1:5" x14ac:dyDescent="0.15">
      <c r="A115" s="57"/>
      <c r="B115" s="57"/>
      <c r="C115" s="57"/>
      <c r="D115" s="57"/>
      <c r="E115" s="57"/>
    </row>
    <row r="116" spans="1:5" x14ac:dyDescent="0.15">
      <c r="A116" s="57"/>
      <c r="B116" s="57"/>
      <c r="C116" s="57"/>
      <c r="D116" s="57"/>
      <c r="E116" s="57"/>
    </row>
    <row r="117" spans="1:5" x14ac:dyDescent="0.15">
      <c r="A117" s="57"/>
      <c r="B117" s="57"/>
      <c r="C117" s="57"/>
      <c r="D117" s="57"/>
      <c r="E117" s="57"/>
    </row>
    <row r="118" spans="1:5" x14ac:dyDescent="0.15">
      <c r="A118" s="57"/>
      <c r="B118" s="57"/>
      <c r="C118" s="57"/>
      <c r="D118" s="57"/>
      <c r="E118" s="57"/>
    </row>
    <row r="119" spans="1:5" x14ac:dyDescent="0.15">
      <c r="A119" s="57"/>
      <c r="B119" s="57"/>
      <c r="C119" s="57"/>
      <c r="D119" s="57"/>
      <c r="E119" s="57"/>
    </row>
    <row r="120" spans="1:5" x14ac:dyDescent="0.15">
      <c r="A120" s="57"/>
      <c r="B120" s="57"/>
      <c r="C120" s="57"/>
      <c r="D120" s="57"/>
      <c r="E120" s="57"/>
    </row>
    <row r="121" spans="1:5" x14ac:dyDescent="0.15">
      <c r="A121" s="57"/>
      <c r="B121" s="57"/>
      <c r="C121" s="57"/>
      <c r="D121" s="57"/>
      <c r="E121" s="57"/>
    </row>
    <row r="122" spans="1:5" x14ac:dyDescent="0.15">
      <c r="A122" s="57"/>
      <c r="B122" s="57"/>
      <c r="C122" s="57"/>
      <c r="D122" s="57"/>
      <c r="E122" s="57"/>
    </row>
    <row r="123" spans="1:5" x14ac:dyDescent="0.15">
      <c r="A123" s="57"/>
      <c r="B123" s="57"/>
      <c r="C123" s="57"/>
      <c r="D123" s="57"/>
      <c r="E123" s="57"/>
    </row>
    <row r="124" spans="1:5" x14ac:dyDescent="0.15">
      <c r="A124" s="57"/>
      <c r="B124" s="57"/>
      <c r="C124" s="57"/>
      <c r="D124" s="57"/>
      <c r="E124" s="57"/>
    </row>
    <row r="125" spans="1:5" x14ac:dyDescent="0.15">
      <c r="A125" s="57"/>
      <c r="B125" s="57"/>
      <c r="C125" s="57"/>
      <c r="D125" s="57"/>
      <c r="E125" s="57"/>
    </row>
    <row r="126" spans="1:5" x14ac:dyDescent="0.15">
      <c r="A126" s="57"/>
      <c r="B126" s="57"/>
      <c r="C126" s="57"/>
      <c r="D126" s="57"/>
      <c r="E126" s="57"/>
    </row>
    <row r="127" spans="1:5" x14ac:dyDescent="0.15">
      <c r="A127" s="57"/>
      <c r="B127" s="57"/>
      <c r="C127" s="57"/>
      <c r="D127" s="57"/>
      <c r="E127" s="57"/>
    </row>
    <row r="128" spans="1:5" x14ac:dyDescent="0.15">
      <c r="A128" s="57"/>
      <c r="B128" s="57"/>
      <c r="C128" s="57"/>
      <c r="D128" s="57"/>
      <c r="E128" s="57"/>
    </row>
    <row r="129" spans="1:5" x14ac:dyDescent="0.15">
      <c r="A129" s="57"/>
      <c r="B129" s="57"/>
      <c r="C129" s="57"/>
      <c r="D129" s="57"/>
      <c r="E129" s="57"/>
    </row>
    <row r="130" spans="1:5" x14ac:dyDescent="0.15">
      <c r="A130" s="57"/>
      <c r="B130" s="57"/>
      <c r="C130" s="57"/>
      <c r="D130" s="57"/>
      <c r="E130" s="57"/>
    </row>
    <row r="131" spans="1:5" x14ac:dyDescent="0.15">
      <c r="A131" s="57"/>
      <c r="B131" s="57"/>
      <c r="C131" s="57"/>
      <c r="D131" s="57"/>
      <c r="E131" s="57"/>
    </row>
    <row r="132" spans="1:5" x14ac:dyDescent="0.15">
      <c r="A132" s="57"/>
      <c r="B132" s="57"/>
      <c r="C132" s="57"/>
      <c r="D132" s="57"/>
      <c r="E132" s="57"/>
    </row>
    <row r="133" spans="1:5" x14ac:dyDescent="0.15">
      <c r="A133" s="57"/>
      <c r="B133" s="57"/>
      <c r="C133" s="57"/>
      <c r="D133" s="57"/>
      <c r="E133" s="57"/>
    </row>
    <row r="134" spans="1:5" x14ac:dyDescent="0.15">
      <c r="A134" s="57"/>
      <c r="B134" s="57"/>
      <c r="C134" s="57"/>
      <c r="D134" s="57"/>
      <c r="E134" s="57"/>
    </row>
    <row r="135" spans="1:5" x14ac:dyDescent="0.15">
      <c r="A135" s="57"/>
      <c r="B135" s="57"/>
      <c r="C135" s="57"/>
      <c r="D135" s="57"/>
      <c r="E135" s="57"/>
    </row>
    <row r="136" spans="1:5" x14ac:dyDescent="0.15">
      <c r="A136" s="57"/>
      <c r="B136" s="57"/>
      <c r="C136" s="57"/>
      <c r="D136" s="57"/>
      <c r="E136" s="57"/>
    </row>
    <row r="137" spans="1:5" x14ac:dyDescent="0.15">
      <c r="A137" s="57"/>
      <c r="B137" s="57"/>
      <c r="C137" s="57"/>
      <c r="D137" s="57"/>
      <c r="E137" s="57"/>
    </row>
    <row r="138" spans="1:5" x14ac:dyDescent="0.15">
      <c r="A138" s="57"/>
      <c r="B138" s="57"/>
      <c r="C138" s="57"/>
      <c r="D138" s="57"/>
      <c r="E138" s="57"/>
    </row>
    <row r="139" spans="1:5" x14ac:dyDescent="0.15">
      <c r="A139" s="57"/>
      <c r="B139" s="57"/>
      <c r="C139" s="57"/>
      <c r="D139" s="57"/>
      <c r="E139" s="57"/>
    </row>
    <row r="140" spans="1:5" x14ac:dyDescent="0.15">
      <c r="A140" s="57"/>
      <c r="B140" s="57"/>
      <c r="C140" s="57"/>
      <c r="D140" s="57"/>
      <c r="E140" s="57"/>
    </row>
    <row r="141" spans="1:5" x14ac:dyDescent="0.15">
      <c r="A141" s="57"/>
      <c r="B141" s="57"/>
      <c r="C141" s="57"/>
      <c r="D141" s="57"/>
      <c r="E141" s="57"/>
    </row>
    <row r="142" spans="1:5" x14ac:dyDescent="0.15">
      <c r="A142" s="57"/>
      <c r="B142" s="57"/>
      <c r="C142" s="57"/>
      <c r="D142" s="57"/>
      <c r="E142" s="57"/>
    </row>
    <row r="143" spans="1:5" x14ac:dyDescent="0.15">
      <c r="A143" s="57"/>
      <c r="B143" s="57"/>
      <c r="C143" s="57"/>
      <c r="D143" s="57"/>
      <c r="E143" s="57"/>
    </row>
    <row r="144" spans="1:5" x14ac:dyDescent="0.15">
      <c r="A144" s="57"/>
      <c r="B144" s="57"/>
      <c r="C144" s="57"/>
      <c r="D144" s="57"/>
      <c r="E144" s="57"/>
    </row>
    <row r="145" spans="1:5" x14ac:dyDescent="0.15">
      <c r="A145" s="57"/>
      <c r="B145" s="57"/>
      <c r="C145" s="57"/>
      <c r="D145" s="57"/>
      <c r="E145" s="57"/>
    </row>
    <row r="146" spans="1:5" x14ac:dyDescent="0.15">
      <c r="A146" s="57"/>
      <c r="B146" s="57"/>
      <c r="C146" s="57"/>
      <c r="D146" s="57"/>
      <c r="E146" s="57"/>
    </row>
    <row r="147" spans="1:5" x14ac:dyDescent="0.15">
      <c r="A147" s="57"/>
      <c r="B147" s="57"/>
      <c r="C147" s="57"/>
      <c r="D147" s="57"/>
      <c r="E147" s="57"/>
    </row>
    <row r="148" spans="1:5" x14ac:dyDescent="0.15">
      <c r="A148" s="57"/>
      <c r="B148" s="57"/>
      <c r="C148" s="57"/>
      <c r="D148" s="57"/>
      <c r="E148" s="57"/>
    </row>
    <row r="149" spans="1:5" x14ac:dyDescent="0.15">
      <c r="A149" s="57"/>
      <c r="B149" s="57"/>
      <c r="C149" s="57"/>
      <c r="D149" s="57"/>
      <c r="E149" s="57"/>
    </row>
    <row r="150" spans="1:5" x14ac:dyDescent="0.15">
      <c r="A150" s="57"/>
      <c r="B150" s="57"/>
      <c r="C150" s="57"/>
      <c r="D150" s="57"/>
      <c r="E150" s="57"/>
    </row>
    <row r="151" spans="1:5" x14ac:dyDescent="0.15">
      <c r="A151" s="57"/>
      <c r="B151" s="57"/>
      <c r="C151" s="57"/>
      <c r="D151" s="57"/>
      <c r="E151" s="57"/>
    </row>
    <row r="152" spans="1:5" x14ac:dyDescent="0.15">
      <c r="A152" s="57"/>
      <c r="B152" s="57"/>
      <c r="C152" s="57"/>
      <c r="D152" s="57"/>
      <c r="E152" s="57"/>
    </row>
    <row r="153" spans="1:5" x14ac:dyDescent="0.15">
      <c r="A153" s="57"/>
      <c r="B153" s="57"/>
      <c r="C153" s="57"/>
      <c r="D153" s="57"/>
      <c r="E153" s="57"/>
    </row>
    <row r="154" spans="1:5" x14ac:dyDescent="0.15">
      <c r="A154" s="57"/>
      <c r="B154" s="57"/>
      <c r="C154" s="57"/>
      <c r="D154" s="57"/>
      <c r="E154" s="57"/>
    </row>
    <row r="155" spans="1:5" x14ac:dyDescent="0.15">
      <c r="A155" s="57"/>
      <c r="B155" s="57"/>
      <c r="C155" s="57"/>
      <c r="D155" s="57"/>
      <c r="E155" s="57"/>
    </row>
    <row r="156" spans="1:5" x14ac:dyDescent="0.15">
      <c r="A156" s="57"/>
      <c r="B156" s="57"/>
      <c r="C156" s="57"/>
      <c r="D156" s="57"/>
      <c r="E156" s="57"/>
    </row>
    <row r="157" spans="1:5" x14ac:dyDescent="0.15">
      <c r="A157" s="57"/>
      <c r="B157" s="57"/>
      <c r="C157" s="57"/>
      <c r="D157" s="57"/>
      <c r="E157" s="57"/>
    </row>
    <row r="158" spans="1:5" x14ac:dyDescent="0.15">
      <c r="A158" s="57"/>
      <c r="B158" s="57"/>
      <c r="C158" s="57"/>
      <c r="D158" s="57"/>
      <c r="E158" s="57"/>
    </row>
    <row r="159" spans="1:5" x14ac:dyDescent="0.15">
      <c r="A159" s="57"/>
      <c r="B159" s="57"/>
      <c r="C159" s="57"/>
      <c r="D159" s="57"/>
      <c r="E159" s="57"/>
    </row>
    <row r="160" spans="1:5" x14ac:dyDescent="0.15">
      <c r="A160" s="57"/>
      <c r="B160" s="57"/>
      <c r="C160" s="57"/>
      <c r="D160" s="57"/>
      <c r="E160" s="57"/>
    </row>
    <row r="161" spans="1:5" x14ac:dyDescent="0.15">
      <c r="A161" s="57"/>
      <c r="B161" s="57"/>
      <c r="C161" s="57"/>
      <c r="D161" s="57"/>
      <c r="E161" s="57"/>
    </row>
    <row r="162" spans="1:5" x14ac:dyDescent="0.15">
      <c r="A162" s="57"/>
      <c r="B162" s="57"/>
      <c r="C162" s="57"/>
      <c r="D162" s="57"/>
      <c r="E162" s="57"/>
    </row>
    <row r="163" spans="1:5" x14ac:dyDescent="0.15">
      <c r="A163" s="57"/>
      <c r="B163" s="57"/>
      <c r="C163" s="57"/>
      <c r="D163" s="57"/>
      <c r="E163" s="57"/>
    </row>
    <row r="164" spans="1:5" x14ac:dyDescent="0.15">
      <c r="A164" s="57"/>
      <c r="B164" s="57"/>
      <c r="C164" s="57"/>
      <c r="D164" s="57"/>
      <c r="E164" s="57"/>
    </row>
    <row r="165" spans="1:5" x14ac:dyDescent="0.15">
      <c r="A165" s="57"/>
      <c r="B165" s="57"/>
      <c r="C165" s="57"/>
      <c r="D165" s="57"/>
      <c r="E165" s="57"/>
    </row>
    <row r="166" spans="1:5" x14ac:dyDescent="0.15">
      <c r="A166" s="57"/>
      <c r="B166" s="57"/>
      <c r="C166" s="57"/>
      <c r="D166" s="57"/>
      <c r="E166" s="57"/>
    </row>
    <row r="167" spans="1:5" x14ac:dyDescent="0.15">
      <c r="A167" s="57"/>
      <c r="B167" s="57"/>
      <c r="C167" s="57"/>
      <c r="D167" s="57"/>
      <c r="E167" s="57"/>
    </row>
    <row r="168" spans="1:5" x14ac:dyDescent="0.15">
      <c r="A168" s="57"/>
      <c r="B168" s="57"/>
      <c r="C168" s="57"/>
      <c r="D168" s="57"/>
      <c r="E168" s="57"/>
    </row>
    <row r="169" spans="1:5" x14ac:dyDescent="0.15">
      <c r="A169" s="57"/>
      <c r="B169" s="57"/>
      <c r="C169" s="57"/>
      <c r="D169" s="57"/>
      <c r="E169" s="57"/>
    </row>
    <row r="170" spans="1:5" x14ac:dyDescent="0.15">
      <c r="A170" s="57"/>
      <c r="B170" s="57"/>
      <c r="C170" s="57"/>
      <c r="D170" s="57"/>
      <c r="E170" s="57"/>
    </row>
    <row r="171" spans="1:5" x14ac:dyDescent="0.15">
      <c r="A171" s="57"/>
      <c r="B171" s="57"/>
      <c r="C171" s="57"/>
      <c r="D171" s="57"/>
      <c r="E171" s="57"/>
    </row>
    <row r="172" spans="1:5" x14ac:dyDescent="0.15">
      <c r="A172" s="57"/>
      <c r="B172" s="57"/>
      <c r="C172" s="57"/>
      <c r="D172" s="57"/>
      <c r="E172" s="57"/>
    </row>
    <row r="173" spans="1:5" x14ac:dyDescent="0.15">
      <c r="A173" s="57"/>
      <c r="B173" s="57"/>
      <c r="C173" s="57"/>
      <c r="D173" s="57"/>
      <c r="E173" s="57"/>
    </row>
    <row r="174" spans="1:5" x14ac:dyDescent="0.15">
      <c r="A174" s="57"/>
      <c r="B174" s="57"/>
      <c r="C174" s="57"/>
      <c r="D174" s="57"/>
      <c r="E174" s="57"/>
    </row>
    <row r="175" spans="1:5" x14ac:dyDescent="0.15">
      <c r="A175" s="57"/>
      <c r="B175" s="57"/>
      <c r="C175" s="57"/>
      <c r="D175" s="57"/>
      <c r="E175" s="57"/>
    </row>
    <row r="176" spans="1:5" x14ac:dyDescent="0.15">
      <c r="A176" s="57"/>
      <c r="B176" s="57"/>
      <c r="C176" s="57"/>
      <c r="D176" s="57"/>
      <c r="E176" s="57"/>
    </row>
    <row r="177" spans="1:5" x14ac:dyDescent="0.15">
      <c r="A177" s="57"/>
      <c r="B177" s="57"/>
      <c r="C177" s="57"/>
      <c r="D177" s="57"/>
      <c r="E177" s="57"/>
    </row>
    <row r="178" spans="1:5" x14ac:dyDescent="0.15">
      <c r="A178" s="57"/>
      <c r="B178" s="57"/>
      <c r="C178" s="57"/>
      <c r="D178" s="57"/>
      <c r="E178" s="57"/>
    </row>
    <row r="179" spans="1:5" x14ac:dyDescent="0.15">
      <c r="A179" s="57"/>
      <c r="B179" s="57"/>
      <c r="C179" s="57"/>
      <c r="D179" s="57"/>
      <c r="E179" s="57"/>
    </row>
    <row r="180" spans="1:5" x14ac:dyDescent="0.15">
      <c r="A180" s="57"/>
      <c r="B180" s="57"/>
      <c r="C180" s="57"/>
      <c r="D180" s="57"/>
      <c r="E180" s="57"/>
    </row>
    <row r="181" spans="1:5" x14ac:dyDescent="0.15">
      <c r="A181" s="57"/>
      <c r="B181" s="57"/>
      <c r="C181" s="57"/>
      <c r="D181" s="57"/>
      <c r="E181" s="57"/>
    </row>
    <row r="182" spans="1:5" x14ac:dyDescent="0.15">
      <c r="A182" s="57"/>
      <c r="B182" s="57"/>
      <c r="C182" s="57"/>
      <c r="D182" s="57"/>
      <c r="E182" s="57"/>
    </row>
    <row r="183" spans="1:5" x14ac:dyDescent="0.15">
      <c r="A183" s="57"/>
      <c r="B183" s="57"/>
      <c r="C183" s="57"/>
      <c r="D183" s="57"/>
      <c r="E183" s="57"/>
    </row>
    <row r="184" spans="1:5" x14ac:dyDescent="0.15">
      <c r="A184" s="57"/>
      <c r="B184" s="57"/>
      <c r="C184" s="57"/>
      <c r="D184" s="57"/>
      <c r="E184" s="57"/>
    </row>
    <row r="185" spans="1:5" x14ac:dyDescent="0.15">
      <c r="A185" s="57"/>
      <c r="B185" s="57"/>
      <c r="C185" s="57"/>
      <c r="D185" s="57"/>
      <c r="E185" s="57"/>
    </row>
    <row r="186" spans="1:5" x14ac:dyDescent="0.15">
      <c r="A186" s="57"/>
      <c r="B186" s="57"/>
      <c r="C186" s="57"/>
      <c r="D186" s="57"/>
      <c r="E186" s="57"/>
    </row>
    <row r="187" spans="1:5" x14ac:dyDescent="0.15">
      <c r="A187" s="57"/>
      <c r="B187" s="57"/>
      <c r="C187" s="57"/>
      <c r="D187" s="57"/>
      <c r="E187" s="57"/>
    </row>
    <row r="188" spans="1:5" x14ac:dyDescent="0.15">
      <c r="A188" s="57"/>
      <c r="B188" s="57"/>
      <c r="C188" s="57"/>
      <c r="D188" s="57"/>
      <c r="E188" s="57"/>
    </row>
    <row r="189" spans="1:5" x14ac:dyDescent="0.15">
      <c r="A189" s="57"/>
      <c r="B189" s="57"/>
      <c r="C189" s="57"/>
      <c r="D189" s="57"/>
      <c r="E189" s="57"/>
    </row>
    <row r="190" spans="1:5" x14ac:dyDescent="0.15">
      <c r="A190" s="57"/>
      <c r="B190" s="57"/>
      <c r="C190" s="57"/>
      <c r="D190" s="57"/>
      <c r="E190" s="57"/>
    </row>
    <row r="191" spans="1:5" x14ac:dyDescent="0.15">
      <c r="A191" s="57"/>
      <c r="B191" s="57"/>
      <c r="C191" s="57"/>
      <c r="D191" s="57"/>
      <c r="E191" s="57"/>
    </row>
    <row r="192" spans="1:5" x14ac:dyDescent="0.15">
      <c r="A192" s="57"/>
      <c r="B192" s="57"/>
      <c r="C192" s="57"/>
      <c r="D192" s="57"/>
      <c r="E192" s="57"/>
    </row>
    <row r="193" spans="1:5" x14ac:dyDescent="0.15">
      <c r="A193" s="57"/>
      <c r="B193" s="57"/>
      <c r="C193" s="57"/>
      <c r="D193" s="57"/>
      <c r="E193" s="57"/>
    </row>
    <row r="194" spans="1:5" x14ac:dyDescent="0.15">
      <c r="A194" s="57"/>
      <c r="B194" s="57"/>
      <c r="C194" s="57"/>
      <c r="D194" s="57"/>
      <c r="E194" s="57"/>
    </row>
    <row r="195" spans="1:5" x14ac:dyDescent="0.15">
      <c r="A195" s="57"/>
      <c r="B195" s="57"/>
      <c r="C195" s="57"/>
      <c r="D195" s="57"/>
      <c r="E195" s="57"/>
    </row>
    <row r="196" spans="1:5" x14ac:dyDescent="0.15">
      <c r="A196" s="57"/>
      <c r="B196" s="57"/>
      <c r="C196" s="57"/>
      <c r="D196" s="57"/>
      <c r="E196" s="57"/>
    </row>
    <row r="197" spans="1:5" x14ac:dyDescent="0.15">
      <c r="A197" s="57"/>
      <c r="B197" s="57"/>
      <c r="C197" s="57"/>
      <c r="D197" s="57"/>
      <c r="E197" s="57"/>
    </row>
    <row r="198" spans="1:5" x14ac:dyDescent="0.15">
      <c r="A198" s="57"/>
      <c r="B198" s="57"/>
      <c r="C198" s="57"/>
      <c r="D198" s="57"/>
      <c r="E198" s="57"/>
    </row>
    <row r="199" spans="1:5" x14ac:dyDescent="0.15">
      <c r="A199" s="57"/>
      <c r="B199" s="57"/>
      <c r="C199" s="57"/>
      <c r="D199" s="57"/>
      <c r="E199" s="57"/>
    </row>
    <row r="200" spans="1:5" x14ac:dyDescent="0.15">
      <c r="A200" s="57"/>
      <c r="B200" s="57"/>
      <c r="C200" s="57"/>
      <c r="D200" s="57"/>
      <c r="E200" s="57"/>
    </row>
    <row r="201" spans="1:5" x14ac:dyDescent="0.15">
      <c r="A201" s="57"/>
      <c r="B201" s="57"/>
      <c r="C201" s="57"/>
      <c r="D201" s="57"/>
      <c r="E201" s="57"/>
    </row>
    <row r="202" spans="1:5" x14ac:dyDescent="0.15">
      <c r="A202" s="57"/>
      <c r="B202" s="57"/>
      <c r="C202" s="57"/>
      <c r="D202" s="57"/>
      <c r="E202" s="57"/>
    </row>
    <row r="203" spans="1:5" x14ac:dyDescent="0.15">
      <c r="A203" s="57"/>
      <c r="B203" s="57"/>
      <c r="C203" s="57"/>
      <c r="D203" s="57"/>
      <c r="E203" s="57"/>
    </row>
    <row r="204" spans="1:5" x14ac:dyDescent="0.15">
      <c r="A204" s="57"/>
      <c r="B204" s="57"/>
      <c r="C204" s="57"/>
      <c r="D204" s="57"/>
      <c r="E204" s="57"/>
    </row>
    <row r="205" spans="1:5" x14ac:dyDescent="0.15">
      <c r="A205" s="57"/>
      <c r="B205" s="57"/>
      <c r="C205" s="57"/>
      <c r="D205" s="57"/>
      <c r="E205" s="57"/>
    </row>
    <row r="206" spans="1:5" x14ac:dyDescent="0.15">
      <c r="A206" s="57"/>
      <c r="B206" s="57"/>
      <c r="C206" s="57"/>
      <c r="D206" s="57"/>
      <c r="E206" s="57"/>
    </row>
    <row r="207" spans="1:5" x14ac:dyDescent="0.15">
      <c r="A207" s="57"/>
      <c r="B207" s="57"/>
      <c r="C207" s="57"/>
      <c r="D207" s="57"/>
      <c r="E207" s="57"/>
    </row>
    <row r="208" spans="1:5" x14ac:dyDescent="0.15">
      <c r="A208" s="57"/>
      <c r="B208" s="57"/>
      <c r="C208" s="57"/>
      <c r="D208" s="57"/>
      <c r="E208" s="57"/>
    </row>
    <row r="209" spans="1:5" x14ac:dyDescent="0.15">
      <c r="A209" s="57"/>
      <c r="B209" s="57"/>
      <c r="C209" s="57"/>
      <c r="D209" s="57"/>
      <c r="E209" s="57"/>
    </row>
    <row r="210" spans="1:5" x14ac:dyDescent="0.15">
      <c r="A210" s="57"/>
      <c r="B210" s="57"/>
      <c r="C210" s="57"/>
      <c r="D210" s="57"/>
      <c r="E210" s="57"/>
    </row>
    <row r="211" spans="1:5" x14ac:dyDescent="0.15">
      <c r="A211" s="57"/>
      <c r="B211" s="57"/>
      <c r="C211" s="57"/>
      <c r="D211" s="57"/>
      <c r="E211" s="57"/>
    </row>
    <row r="212" spans="1:5" x14ac:dyDescent="0.15">
      <c r="A212" s="57"/>
      <c r="B212" s="57"/>
      <c r="C212" s="57"/>
      <c r="D212" s="57"/>
      <c r="E212" s="57"/>
    </row>
    <row r="213" spans="1:5" x14ac:dyDescent="0.15">
      <c r="A213" s="57"/>
      <c r="B213" s="57"/>
      <c r="C213" s="57"/>
      <c r="D213" s="57"/>
      <c r="E213" s="57"/>
    </row>
    <row r="214" spans="1:5" x14ac:dyDescent="0.15">
      <c r="A214" s="57"/>
      <c r="B214" s="57"/>
      <c r="C214" s="57"/>
      <c r="D214" s="57"/>
      <c r="E214" s="57"/>
    </row>
    <row r="215" spans="1:5" x14ac:dyDescent="0.15">
      <c r="A215" s="57"/>
      <c r="B215" s="57"/>
      <c r="C215" s="57"/>
      <c r="D215" s="57"/>
      <c r="E215" s="57"/>
    </row>
    <row r="216" spans="1:5" x14ac:dyDescent="0.15">
      <c r="A216" s="57"/>
      <c r="B216" s="57"/>
      <c r="C216" s="57"/>
      <c r="D216" s="57"/>
      <c r="E216" s="57"/>
    </row>
  </sheetData>
  <mergeCells count="6">
    <mergeCell ref="J32:L32"/>
    <mergeCell ref="J3:L3"/>
    <mergeCell ref="N3:P3"/>
    <mergeCell ref="R3:T3"/>
    <mergeCell ref="N32:P32"/>
    <mergeCell ref="R32:T32"/>
  </mergeCells>
  <phoneticPr fontId="2" type="noConversion"/>
  <pageMargins left="0.39370078740157483" right="0.39370078740157483" top="0.78740157480314965" bottom="0.78740157480314965" header="0.51181102362204722" footer="0.51181102362204722"/>
  <pageSetup paperSize="9" scale="94" orientation="landscape" r:id="rId1"/>
  <headerFooter alignWithMargins="0">
    <oddHeader>&amp;L&amp;"굴림,보통"&amp;8&amp;F&amp;C&amp;"굴림,보통"&amp;8&amp;A&amp;R&amp;"Tahoma,보통"&amp;8&amp;D</oddHeader>
  </headerFooter>
  <rowBreaks count="1" manualBreakCount="1">
    <brk id="11" max="1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view="pageBreakPreview" topLeftCell="A37" zoomScaleNormal="100" zoomScaleSheetLayoutView="100" workbookViewId="0">
      <selection activeCell="E41" sqref="E41"/>
    </sheetView>
  </sheetViews>
  <sheetFormatPr defaultRowHeight="14.25" x14ac:dyDescent="0.2"/>
  <cols>
    <col min="1" max="1" width="11.109375" style="3" customWidth="1"/>
    <col min="2" max="2" width="64.88671875" style="11" customWidth="1"/>
  </cols>
  <sheetData>
    <row r="1" spans="1:2" ht="18.75" x14ac:dyDescent="0.25">
      <c r="A1" s="8"/>
      <c r="B1" s="4" t="s">
        <v>158</v>
      </c>
    </row>
    <row r="3" spans="1:2" ht="13.5" x14ac:dyDescent="0.15">
      <c r="A3" s="5" t="s">
        <v>8</v>
      </c>
      <c r="B3" s="32" t="s">
        <v>73</v>
      </c>
    </row>
    <row r="4" spans="1:2" ht="13.5" x14ac:dyDescent="0.15">
      <c r="A4" s="6" t="s">
        <v>9</v>
      </c>
      <c r="B4" s="12" t="s">
        <v>90</v>
      </c>
    </row>
    <row r="5" spans="1:2" ht="13.5" x14ac:dyDescent="0.15">
      <c r="A5" s="6" t="s">
        <v>10</v>
      </c>
      <c r="B5" s="12" t="s">
        <v>98</v>
      </c>
    </row>
    <row r="6" spans="1:2" x14ac:dyDescent="0.2">
      <c r="A6" s="6" t="s">
        <v>3</v>
      </c>
      <c r="B6" s="33" t="s">
        <v>13</v>
      </c>
    </row>
    <row r="7" spans="1:2" x14ac:dyDescent="0.2">
      <c r="A7" s="6" t="s">
        <v>0</v>
      </c>
      <c r="B7" s="118" t="s">
        <v>127</v>
      </c>
    </row>
    <row r="8" spans="1:2" x14ac:dyDescent="0.2">
      <c r="A8" s="6" t="s">
        <v>1</v>
      </c>
      <c r="B8" s="12" t="s">
        <v>35</v>
      </c>
    </row>
    <row r="9" spans="1:2" x14ac:dyDescent="0.2">
      <c r="A9" s="9"/>
      <c r="B9" s="12" t="s">
        <v>35</v>
      </c>
    </row>
    <row r="10" spans="1:2" x14ac:dyDescent="0.2">
      <c r="A10" s="9"/>
      <c r="B10" s="12" t="s">
        <v>35</v>
      </c>
    </row>
    <row r="11" spans="1:2" x14ac:dyDescent="0.2">
      <c r="A11" s="6" t="s">
        <v>2</v>
      </c>
      <c r="B11" s="34" t="s">
        <v>19</v>
      </c>
    </row>
    <row r="12" spans="1:2" x14ac:dyDescent="0.2">
      <c r="A12" s="6" t="s">
        <v>4</v>
      </c>
      <c r="B12" s="119" t="s">
        <v>128</v>
      </c>
    </row>
    <row r="13" spans="1:2" x14ac:dyDescent="0.2">
      <c r="A13" s="6" t="s">
        <v>5</v>
      </c>
      <c r="B13" s="12" t="s">
        <v>74</v>
      </c>
    </row>
    <row r="14" spans="1:2" x14ac:dyDescent="0.2">
      <c r="A14" s="6" t="s">
        <v>21</v>
      </c>
      <c r="B14" s="33" t="s">
        <v>159</v>
      </c>
    </row>
    <row r="15" spans="1:2" x14ac:dyDescent="0.2">
      <c r="A15" s="6" t="s">
        <v>20</v>
      </c>
      <c r="B15" s="12"/>
    </row>
    <row r="16" spans="1:2" x14ac:dyDescent="0.2">
      <c r="A16" s="9"/>
      <c r="B16" s="33"/>
    </row>
    <row r="17" spans="1:8" s="1" customFormat="1" ht="27" x14ac:dyDescent="0.2">
      <c r="A17" s="7" t="s">
        <v>12</v>
      </c>
      <c r="B17" s="13" t="s">
        <v>23</v>
      </c>
      <c r="C17" s="10"/>
      <c r="D17" s="2"/>
      <c r="E17" s="2"/>
      <c r="F17" s="2"/>
      <c r="G17" s="2"/>
      <c r="H17" s="2"/>
    </row>
    <row r="18" spans="1:8" s="1" customFormat="1" ht="27" x14ac:dyDescent="0.2">
      <c r="A18" s="7"/>
      <c r="B18" s="13" t="s">
        <v>14</v>
      </c>
      <c r="C18" s="10"/>
      <c r="D18" s="2"/>
      <c r="E18" s="2"/>
      <c r="F18" s="2"/>
      <c r="G18" s="2"/>
      <c r="H18" s="2"/>
    </row>
    <row r="19" spans="1:8" s="1" customFormat="1" x14ac:dyDescent="0.2">
      <c r="A19" s="7"/>
      <c r="B19" s="13" t="s">
        <v>15</v>
      </c>
      <c r="C19" s="10"/>
      <c r="D19" s="2"/>
      <c r="E19" s="2"/>
      <c r="F19" s="2"/>
      <c r="G19" s="2"/>
      <c r="H19" s="2"/>
    </row>
    <row r="20" spans="1:8" s="1" customFormat="1" ht="27" x14ac:dyDescent="0.2">
      <c r="A20" s="7"/>
      <c r="B20" s="13" t="s">
        <v>16</v>
      </c>
      <c r="C20" s="10"/>
      <c r="D20" s="2"/>
      <c r="E20" s="2"/>
      <c r="F20" s="2"/>
      <c r="G20" s="2"/>
      <c r="H20" s="2"/>
    </row>
    <row r="21" spans="1:8" s="1" customFormat="1" ht="27" x14ac:dyDescent="0.2">
      <c r="A21" s="7"/>
      <c r="B21" s="13" t="s">
        <v>17</v>
      </c>
      <c r="C21" s="10"/>
      <c r="D21" s="2"/>
      <c r="E21" s="2"/>
      <c r="F21" s="2"/>
      <c r="G21" s="2"/>
      <c r="H21" s="2"/>
    </row>
    <row r="22" spans="1:8" s="1" customFormat="1" ht="27" x14ac:dyDescent="0.2">
      <c r="A22" s="7"/>
      <c r="B22" s="13" t="s">
        <v>18</v>
      </c>
      <c r="C22" s="10"/>
      <c r="D22" s="2"/>
      <c r="E22" s="2"/>
      <c r="F22" s="2"/>
      <c r="G22" s="2"/>
      <c r="H22" s="2"/>
    </row>
    <row r="23" spans="1:8" s="1" customFormat="1" ht="27" x14ac:dyDescent="0.2">
      <c r="A23" s="7"/>
      <c r="B23" s="13" t="s">
        <v>75</v>
      </c>
      <c r="C23" s="10"/>
      <c r="D23" s="2"/>
      <c r="E23" s="2"/>
      <c r="F23" s="2"/>
      <c r="G23" s="2"/>
      <c r="H23" s="2"/>
    </row>
    <row r="24" spans="1:8" s="1" customFormat="1" ht="27" x14ac:dyDescent="0.2">
      <c r="A24" s="7"/>
      <c r="B24" s="13" t="s">
        <v>24</v>
      </c>
      <c r="C24" s="10"/>
      <c r="D24" s="2"/>
      <c r="E24" s="2"/>
      <c r="F24" s="2"/>
      <c r="G24" s="2"/>
      <c r="H24" s="2"/>
    </row>
    <row r="25" spans="1:8" s="1" customFormat="1" ht="27" x14ac:dyDescent="0.2">
      <c r="A25" s="7"/>
      <c r="B25" s="13" t="s">
        <v>25</v>
      </c>
      <c r="C25" s="10"/>
      <c r="D25" s="2"/>
      <c r="E25" s="2"/>
      <c r="F25" s="2"/>
      <c r="G25" s="2"/>
      <c r="H25" s="2"/>
    </row>
    <row r="26" spans="1:8" s="1" customFormat="1" ht="27" x14ac:dyDescent="0.2">
      <c r="A26" s="7"/>
      <c r="B26" s="13" t="s">
        <v>26</v>
      </c>
      <c r="C26" s="10"/>
      <c r="D26" s="2"/>
      <c r="E26" s="2"/>
      <c r="F26" s="2"/>
      <c r="G26" s="2"/>
      <c r="H26" s="2"/>
    </row>
    <row r="27" spans="1:8" x14ac:dyDescent="0.2">
      <c r="A27" s="9"/>
      <c r="B27" s="33"/>
    </row>
    <row r="28" spans="1:8" ht="28.5" x14ac:dyDescent="0.2">
      <c r="A28" s="7" t="s">
        <v>6</v>
      </c>
      <c r="B28" s="35" t="s">
        <v>93</v>
      </c>
    </row>
    <row r="29" spans="1:8" x14ac:dyDescent="0.2">
      <c r="A29" s="22" t="s">
        <v>22</v>
      </c>
      <c r="B29" s="33" t="s">
        <v>76</v>
      </c>
    </row>
    <row r="30" spans="1:8" x14ac:dyDescent="0.2">
      <c r="A30" s="9"/>
      <c r="B30" s="33"/>
    </row>
    <row r="31" spans="1:8" ht="28.5" x14ac:dyDescent="0.2">
      <c r="A31" s="7" t="s">
        <v>11</v>
      </c>
      <c r="B31" s="20" t="s">
        <v>36</v>
      </c>
    </row>
    <row r="32" spans="1:8" ht="28.5" x14ac:dyDescent="0.2">
      <c r="A32" s="9"/>
      <c r="B32" s="19" t="s">
        <v>28</v>
      </c>
    </row>
    <row r="33" spans="1:2" x14ac:dyDescent="0.2">
      <c r="A33" s="9"/>
      <c r="B33" s="19" t="s">
        <v>29</v>
      </c>
    </row>
    <row r="34" spans="1:2" ht="28.5" x14ac:dyDescent="0.2">
      <c r="A34" s="9"/>
      <c r="B34" s="19" t="s">
        <v>30</v>
      </c>
    </row>
    <row r="35" spans="1:2" ht="28.5" x14ac:dyDescent="0.2">
      <c r="A35" s="9"/>
      <c r="B35" s="19" t="s">
        <v>31</v>
      </c>
    </row>
    <row r="36" spans="1:2" ht="28.5" x14ac:dyDescent="0.2">
      <c r="A36" s="9"/>
      <c r="B36" s="19" t="s">
        <v>32</v>
      </c>
    </row>
    <row r="37" spans="1:2" ht="28.5" x14ac:dyDescent="0.2">
      <c r="A37" s="9"/>
      <c r="B37" s="36" t="s">
        <v>33</v>
      </c>
    </row>
    <row r="38" spans="1:2" ht="28.5" x14ac:dyDescent="0.2">
      <c r="A38" s="9"/>
      <c r="B38" s="19" t="s">
        <v>37</v>
      </c>
    </row>
    <row r="39" spans="1:2" x14ac:dyDescent="0.2">
      <c r="A39" s="9"/>
      <c r="B39" s="19" t="s">
        <v>34</v>
      </c>
    </row>
    <row r="40" spans="1:2" x14ac:dyDescent="0.2">
      <c r="A40" s="9"/>
      <c r="B40" s="35"/>
    </row>
    <row r="41" spans="1:2" x14ac:dyDescent="0.2">
      <c r="A41" s="6" t="s">
        <v>7</v>
      </c>
      <c r="B41" s="33" t="s">
        <v>91</v>
      </c>
    </row>
    <row r="42" spans="1:2" ht="28.5" x14ac:dyDescent="0.2">
      <c r="A42" s="9"/>
      <c r="B42" s="33" t="s">
        <v>94</v>
      </c>
    </row>
    <row r="43" spans="1:2" x14ac:dyDescent="0.2">
      <c r="A43" s="9"/>
      <c r="B43" s="33" t="s">
        <v>161</v>
      </c>
    </row>
    <row r="44" spans="1:2" x14ac:dyDescent="0.2">
      <c r="A44" s="9"/>
      <c r="B44" s="33" t="s">
        <v>160</v>
      </c>
    </row>
    <row r="45" spans="1:2" x14ac:dyDescent="0.2">
      <c r="A45" s="9"/>
      <c r="B45" s="33"/>
    </row>
    <row r="46" spans="1:2" x14ac:dyDescent="0.2">
      <c r="A46" s="6" t="s">
        <v>38</v>
      </c>
      <c r="B46" s="33" t="s">
        <v>72</v>
      </c>
    </row>
    <row r="47" spans="1:2" x14ac:dyDescent="0.2">
      <c r="A47" s="6"/>
      <c r="B47" s="33" t="s">
        <v>27</v>
      </c>
    </row>
    <row r="48" spans="1:2" x14ac:dyDescent="0.2">
      <c r="A48" s="6"/>
      <c r="B48" s="33" t="s">
        <v>92</v>
      </c>
    </row>
    <row r="49" spans="1:2" x14ac:dyDescent="0.2">
      <c r="A49" s="38"/>
      <c r="B49" s="33" t="s">
        <v>40</v>
      </c>
    </row>
    <row r="50" spans="1:2" x14ac:dyDescent="0.2">
      <c r="A50" s="38"/>
      <c r="B50" s="39"/>
    </row>
    <row r="51" spans="1:2" x14ac:dyDescent="0.2">
      <c r="A51" s="40" t="s">
        <v>39</v>
      </c>
      <c r="B51" s="37" t="s">
        <v>41</v>
      </c>
    </row>
  </sheetData>
  <phoneticPr fontId="2" type="noConversion"/>
  <hyperlinks>
    <hyperlink ref="B11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강의 및 실험 진도</vt:lpstr>
      <vt:lpstr>강의 및 실험 교수 조교 시간배정표(안)</vt:lpstr>
      <vt:lpstr>입력용 강의계획서_참조하여 활용바람</vt:lpstr>
      <vt:lpstr>'강의 및 실험 교수 조교 시간배정표(안)'!Print_Area</vt:lpstr>
      <vt:lpstr>'강의 및 실험 진도'!Print_Area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yongkkim</cp:lastModifiedBy>
  <cp:lastPrinted>2016-02-26T06:43:26Z</cp:lastPrinted>
  <dcterms:created xsi:type="dcterms:W3CDTF">2001-02-20T06:05:48Z</dcterms:created>
  <dcterms:modified xsi:type="dcterms:W3CDTF">2018-02-28T08:22:02Z</dcterms:modified>
</cp:coreProperties>
</file>