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ТКМ\"/>
    </mc:Choice>
  </mc:AlternateContent>
  <xr:revisionPtr revIDLastSave="0" documentId="13_ncr:1_{0DC50FAB-801A-49FF-9BCC-F49365ECA793}" xr6:coauthVersionLast="45" xr6:coauthVersionMax="45" xr10:uidLastSave="{00000000-0000-0000-0000-000000000000}"/>
  <bookViews>
    <workbookView xWindow="-120" yWindow="-120" windowWidth="20730" windowHeight="11160" activeTab="2" xr2:uid="{4B26DF48-AECC-4F0B-8D43-0099D7436AA3}"/>
  </bookViews>
  <sheets>
    <sheet name="Задание 1" sheetId="1" r:id="rId1"/>
    <sheet name="Задание 2" sheetId="2" r:id="rId2"/>
    <sheet name="Задание 3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C4" i="2"/>
  <c r="C5" i="2"/>
  <c r="E4" i="2"/>
  <c r="D5" i="2"/>
  <c r="D4" i="2"/>
  <c r="E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E4" i="1"/>
  <c r="B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  <c r="D4" i="4" l="1"/>
  <c r="C4" i="4"/>
  <c r="E4" i="4" s="1"/>
  <c r="E5" i="2"/>
  <c r="C6" i="2" s="1"/>
  <c r="D6" i="2"/>
  <c r="B5" i="2"/>
  <c r="D5" i="4" l="1"/>
  <c r="E6" i="2"/>
  <c r="C7" i="2" s="1"/>
  <c r="D7" i="2"/>
  <c r="B6" i="2"/>
  <c r="C5" i="4" l="1"/>
  <c r="E5" i="4" s="1"/>
  <c r="E7" i="2"/>
  <c r="D8" i="2" s="1"/>
  <c r="B7" i="2"/>
  <c r="D6" i="4" l="1"/>
  <c r="C8" i="2"/>
  <c r="E8" i="2"/>
  <c r="D9" i="2" s="1"/>
  <c r="B8" i="2"/>
  <c r="C6" i="4" l="1"/>
  <c r="E6" i="4" s="1"/>
  <c r="C9" i="2"/>
  <c r="E9" i="2"/>
  <c r="D10" i="2" s="1"/>
  <c r="B9" i="2"/>
  <c r="D7" i="4" l="1"/>
  <c r="C10" i="2"/>
  <c r="E10" i="2"/>
  <c r="D11" i="2" s="1"/>
  <c r="B10" i="2"/>
  <c r="C7" i="4" l="1"/>
  <c r="E7" i="4" s="1"/>
  <c r="C11" i="2"/>
  <c r="E11" i="2"/>
  <c r="D12" i="2" s="1"/>
  <c r="B11" i="2"/>
  <c r="C8" i="4" l="1"/>
  <c r="D8" i="4"/>
  <c r="C12" i="2"/>
  <c r="B12" i="2"/>
  <c r="E8" i="4" l="1"/>
  <c r="D9" i="4"/>
  <c r="E12" i="2"/>
  <c r="D13" i="2" s="1"/>
  <c r="B13" i="2"/>
  <c r="C9" i="4" l="1"/>
  <c r="E9" i="4" s="1"/>
  <c r="C13" i="2"/>
  <c r="B14" i="2"/>
  <c r="D10" i="4" l="1"/>
  <c r="E13" i="2"/>
  <c r="D14" i="2" s="1"/>
  <c r="B15" i="2"/>
  <c r="C10" i="4" l="1"/>
  <c r="C14" i="2"/>
  <c r="B16" i="2"/>
  <c r="E10" i="4" l="1"/>
  <c r="D11" i="4" s="1"/>
  <c r="C11" i="4"/>
  <c r="E14" i="2"/>
  <c r="D15" i="2" s="1"/>
  <c r="B17" i="2"/>
  <c r="E11" i="4" l="1"/>
  <c r="D12" i="4" s="1"/>
  <c r="C15" i="2"/>
  <c r="E15" i="2"/>
  <c r="D16" i="2" s="1"/>
  <c r="B18" i="2"/>
  <c r="C12" i="4" l="1"/>
  <c r="E12" i="4" s="1"/>
  <c r="D13" i="4" s="1"/>
  <c r="C16" i="2"/>
  <c r="E16" i="2"/>
  <c r="D17" i="2"/>
  <c r="B19" i="2"/>
  <c r="C13" i="4" l="1"/>
  <c r="E13" i="4"/>
  <c r="C14" i="4" s="1"/>
  <c r="C17" i="2"/>
  <c r="E17" i="2"/>
  <c r="D18" i="2" s="1"/>
  <c r="B20" i="2"/>
  <c r="D14" i="4" l="1"/>
  <c r="E14" i="4"/>
  <c r="D15" i="4"/>
  <c r="C18" i="2"/>
  <c r="B21" i="2"/>
  <c r="C15" i="4" l="1"/>
  <c r="E15" i="4" s="1"/>
  <c r="E18" i="2"/>
  <c r="D19" i="2" s="1"/>
  <c r="B22" i="2"/>
  <c r="D16" i="4" l="1"/>
  <c r="C19" i="2"/>
  <c r="E19" i="2"/>
  <c r="D20" i="2" s="1"/>
  <c r="B23" i="2"/>
  <c r="C16" i="4" l="1"/>
  <c r="E16" i="4" s="1"/>
  <c r="C20" i="2"/>
  <c r="E20" i="2"/>
  <c r="D21" i="2" s="1"/>
  <c r="B24" i="2"/>
  <c r="D17" i="4" l="1"/>
  <c r="C17" i="4"/>
  <c r="C21" i="2"/>
  <c r="B25" i="2"/>
  <c r="E17" i="4" l="1"/>
  <c r="D18" i="4" s="1"/>
  <c r="E21" i="2"/>
  <c r="D22" i="2" s="1"/>
  <c r="B26" i="2"/>
  <c r="C18" i="4" l="1"/>
  <c r="E18" i="4" s="1"/>
  <c r="C22" i="2"/>
  <c r="B27" i="2"/>
  <c r="C19" i="4" l="1"/>
  <c r="E22" i="2"/>
  <c r="C23" i="2" s="1"/>
  <c r="B28" i="2"/>
  <c r="D19" i="4" l="1"/>
  <c r="E19" i="4" s="1"/>
  <c r="D23" i="2"/>
  <c r="C24" i="2" s="1"/>
  <c r="E23" i="2"/>
  <c r="B29" i="2"/>
  <c r="C20" i="4" l="1"/>
  <c r="D24" i="2"/>
  <c r="C25" i="2" s="1"/>
  <c r="E24" i="2"/>
  <c r="B30" i="2"/>
  <c r="D20" i="4" l="1"/>
  <c r="E20" i="4" s="1"/>
  <c r="D25" i="2"/>
  <c r="C26" i="2" s="1"/>
  <c r="E25" i="2"/>
  <c r="B31" i="2"/>
  <c r="C21" i="4" l="1"/>
  <c r="D26" i="2"/>
  <c r="C27" i="2" s="1"/>
  <c r="E26" i="2"/>
  <c r="D27" i="2" s="1"/>
  <c r="B32" i="2"/>
  <c r="D21" i="4" l="1"/>
  <c r="E21" i="4" s="1"/>
  <c r="E27" i="2"/>
  <c r="D28" i="2" s="1"/>
  <c r="B33" i="2"/>
  <c r="D22" i="4" l="1"/>
  <c r="C28" i="2"/>
  <c r="E28" i="2"/>
  <c r="D29" i="2" s="1"/>
  <c r="B34" i="2"/>
  <c r="C22" i="4" l="1"/>
  <c r="E22" i="4" s="1"/>
  <c r="C29" i="2"/>
  <c r="B35" i="2"/>
  <c r="D23" i="4" l="1"/>
  <c r="C23" i="4"/>
  <c r="E23" i="4" s="1"/>
  <c r="E29" i="2"/>
  <c r="D30" i="2" s="1"/>
  <c r="B36" i="2"/>
  <c r="D24" i="4" l="1"/>
  <c r="C24" i="4"/>
  <c r="C30" i="2"/>
  <c r="B37" i="2"/>
  <c r="E24" i="4" l="1"/>
  <c r="C25" i="4" s="1"/>
  <c r="D25" i="4"/>
  <c r="E25" i="4" s="1"/>
  <c r="E30" i="2"/>
  <c r="D31" i="2" s="1"/>
  <c r="B38" i="2"/>
  <c r="D26" i="4" l="1"/>
  <c r="C26" i="4"/>
  <c r="E26" i="4" s="1"/>
  <c r="C31" i="2"/>
  <c r="E31" i="2"/>
  <c r="B39" i="2"/>
  <c r="D27" i="4" l="1"/>
  <c r="C32" i="2"/>
  <c r="E32" i="2"/>
  <c r="D32" i="2"/>
  <c r="B40" i="2"/>
  <c r="C27" i="4" l="1"/>
  <c r="C33" i="2"/>
  <c r="D33" i="2"/>
  <c r="B41" i="2"/>
  <c r="E27" i="4" l="1"/>
  <c r="C28" i="4" s="1"/>
  <c r="E33" i="2"/>
  <c r="D34" i="2" s="1"/>
  <c r="B42" i="2"/>
  <c r="D28" i="4" l="1"/>
  <c r="C34" i="2"/>
  <c r="E34" i="2"/>
  <c r="D35" i="2" s="1"/>
  <c r="B43" i="2"/>
  <c r="E28" i="4" l="1"/>
  <c r="D29" i="4" s="1"/>
  <c r="C35" i="2"/>
  <c r="E35" i="2"/>
  <c r="D36" i="2" s="1"/>
  <c r="B44" i="2"/>
  <c r="C29" i="4" l="1"/>
  <c r="C36" i="2"/>
  <c r="E36" i="2"/>
  <c r="D37" i="2" s="1"/>
  <c r="B45" i="2"/>
  <c r="E29" i="4" l="1"/>
  <c r="D30" i="4" s="1"/>
  <c r="C30" i="4"/>
  <c r="C37" i="2"/>
  <c r="B46" i="2"/>
  <c r="E30" i="4" l="1"/>
  <c r="C31" i="4" s="1"/>
  <c r="E37" i="2"/>
  <c r="D38" i="2" s="1"/>
  <c r="B47" i="2"/>
  <c r="D31" i="4" l="1"/>
  <c r="E31" i="4"/>
  <c r="D32" i="4" s="1"/>
  <c r="C32" i="4"/>
  <c r="C38" i="2"/>
  <c r="B48" i="2"/>
  <c r="E32" i="4" l="1"/>
  <c r="D33" i="4" s="1"/>
  <c r="E38" i="2"/>
  <c r="D39" i="2" s="1"/>
  <c r="B49" i="2"/>
  <c r="C33" i="4" l="1"/>
  <c r="C39" i="2"/>
  <c r="E39" i="2"/>
  <c r="D40" i="2" s="1"/>
  <c r="B50" i="2"/>
  <c r="E33" i="4" l="1"/>
  <c r="D34" i="4" s="1"/>
  <c r="C40" i="2"/>
  <c r="E40" i="2"/>
  <c r="D41" i="2" s="1"/>
  <c r="B51" i="2"/>
  <c r="C34" i="4" l="1"/>
  <c r="E34" i="4" s="1"/>
  <c r="C41" i="2"/>
  <c r="E41" i="2"/>
  <c r="D42" i="2" s="1"/>
  <c r="B52" i="2"/>
  <c r="C35" i="4" l="1"/>
  <c r="D35" i="4"/>
  <c r="E35" i="4"/>
  <c r="D36" i="4" s="1"/>
  <c r="C42" i="2"/>
  <c r="E42" i="2"/>
  <c r="D43" i="2" s="1"/>
  <c r="B53" i="2"/>
  <c r="C36" i="4" l="1"/>
  <c r="E36" i="4" s="1"/>
  <c r="D37" i="4" s="1"/>
  <c r="C43" i="2"/>
  <c r="E43" i="2"/>
  <c r="D44" i="2" s="1"/>
  <c r="C37" i="4" l="1"/>
  <c r="E37" i="4" s="1"/>
  <c r="D38" i="4" s="1"/>
  <c r="C44" i="2"/>
  <c r="E44" i="2"/>
  <c r="D45" i="2" s="1"/>
  <c r="C38" i="4" l="1"/>
  <c r="E38" i="4" s="1"/>
  <c r="D39" i="4" s="1"/>
  <c r="C45" i="2"/>
  <c r="E45" i="2"/>
  <c r="D46" i="2" s="1"/>
  <c r="C39" i="4" l="1"/>
  <c r="E39" i="4" s="1"/>
  <c r="C40" i="4" s="1"/>
  <c r="C46" i="2"/>
  <c r="E46" i="2"/>
  <c r="D47" i="2" s="1"/>
  <c r="D40" i="4" l="1"/>
  <c r="E40" i="4"/>
  <c r="D41" i="4" s="1"/>
  <c r="C41" i="4"/>
  <c r="C47" i="2"/>
  <c r="E47" i="2"/>
  <c r="D48" i="2" s="1"/>
  <c r="E41" i="4" l="1"/>
  <c r="D42" i="4" s="1"/>
  <c r="C48" i="2"/>
  <c r="E48" i="2" s="1"/>
  <c r="D49" i="2" s="1"/>
  <c r="C42" i="4" l="1"/>
  <c r="E42" i="4" s="1"/>
  <c r="C49" i="2"/>
  <c r="E49" i="2"/>
  <c r="D50" i="2" s="1"/>
  <c r="D43" i="4" l="1"/>
  <c r="C43" i="4"/>
  <c r="C50" i="2"/>
  <c r="E50" i="2"/>
  <c r="D51" i="2" s="1"/>
  <c r="E43" i="4" l="1"/>
  <c r="C44" i="4" s="1"/>
  <c r="C51" i="2"/>
  <c r="E51" i="2" s="1"/>
  <c r="D52" i="2" s="1"/>
  <c r="D44" i="4" l="1"/>
  <c r="E44" i="4" s="1"/>
  <c r="C45" i="4" s="1"/>
  <c r="C52" i="2"/>
  <c r="E52" i="2" s="1"/>
  <c r="D53" i="2" s="1"/>
  <c r="D45" i="4" l="1"/>
  <c r="E45" i="4" s="1"/>
  <c r="C53" i="2"/>
  <c r="E53" i="2" s="1"/>
  <c r="D46" i="4" l="1"/>
  <c r="C46" i="4"/>
  <c r="E46" i="4" s="1"/>
  <c r="D47" i="4" l="1"/>
  <c r="C47" i="4"/>
  <c r="E47" i="4" l="1"/>
  <c r="C48" i="4" s="1"/>
  <c r="D48" i="4" l="1"/>
  <c r="E48" i="4" s="1"/>
  <c r="D49" i="4" s="1"/>
  <c r="C49" i="4" l="1"/>
  <c r="E49" i="4" s="1"/>
  <c r="D50" i="4" s="1"/>
  <c r="C50" i="4" l="1"/>
  <c r="E50" i="4" s="1"/>
  <c r="C51" i="4" l="1"/>
  <c r="D51" i="4"/>
  <c r="E51" i="4" l="1"/>
  <c r="D52" i="4" s="1"/>
  <c r="C52" i="4" l="1"/>
  <c r="E52" i="4" s="1"/>
  <c r="D53" i="4" s="1"/>
  <c r="C53" i="4" l="1"/>
  <c r="E53" i="4" s="1"/>
  <c r="C54" i="4" l="1"/>
  <c r="D54" i="4"/>
  <c r="E54" i="4"/>
  <c r="D55" i="4" s="1"/>
  <c r="C55" i="4" l="1"/>
  <c r="E55" i="4" s="1"/>
  <c r="D56" i="4" l="1"/>
  <c r="C56" i="4"/>
  <c r="E56" i="4" l="1"/>
  <c r="C57" i="4"/>
  <c r="D57" i="4"/>
  <c r="E57" i="4" l="1"/>
  <c r="C58" i="4" s="1"/>
  <c r="D58" i="4" l="1"/>
  <c r="E58" i="4"/>
  <c r="D59" i="4" s="1"/>
  <c r="C59" i="4"/>
  <c r="E59" i="4" l="1"/>
  <c r="D60" i="4" s="1"/>
  <c r="C60" i="4" l="1"/>
  <c r="E60" i="4" s="1"/>
  <c r="D61" i="4" s="1"/>
  <c r="C61" i="4" l="1"/>
  <c r="E61" i="4" s="1"/>
  <c r="D62" i="4" s="1"/>
  <c r="C62" i="4" l="1"/>
  <c r="E62" i="4" s="1"/>
  <c r="D63" i="4" s="1"/>
  <c r="C63" i="4" l="1"/>
  <c r="E63" i="4" s="1"/>
  <c r="D64" i="4" s="1"/>
  <c r="C64" i="4" l="1"/>
  <c r="E64" i="4" s="1"/>
  <c r="D65" i="4" s="1"/>
  <c r="C65" i="4" l="1"/>
  <c r="E65" i="4" s="1"/>
  <c r="C66" i="4" l="1"/>
  <c r="D66" i="4"/>
  <c r="E66" i="4" l="1"/>
  <c r="D67" i="4" s="1"/>
  <c r="C67" i="4" l="1"/>
  <c r="E67" i="4" s="1"/>
  <c r="D68" i="4" s="1"/>
  <c r="C68" i="4" l="1"/>
  <c r="E68" i="4" l="1"/>
  <c r="D69" i="4" s="1"/>
  <c r="C69" i="4"/>
  <c r="E69" i="4" s="1"/>
  <c r="C70" i="4" l="1"/>
  <c r="D70" i="4"/>
  <c r="E70" i="4" l="1"/>
  <c r="D71" i="4" s="1"/>
  <c r="C71" i="4"/>
  <c r="E71" i="4" s="1"/>
  <c r="D72" i="4" s="1"/>
  <c r="C72" i="4" l="1"/>
  <c r="E72" i="4" s="1"/>
  <c r="D73" i="4" l="1"/>
  <c r="C73" i="4"/>
  <c r="E73" i="4" s="1"/>
  <c r="D74" i="4" l="1"/>
  <c r="C74" i="4"/>
  <c r="E74" i="4" l="1"/>
  <c r="D75" i="4" s="1"/>
  <c r="C75" i="4" l="1"/>
  <c r="E75" i="4" s="1"/>
  <c r="D76" i="4" l="1"/>
  <c r="C76" i="4"/>
  <c r="E76" i="4" s="1"/>
  <c r="C77" i="4" l="1"/>
  <c r="D77" i="4"/>
  <c r="E77" i="4" l="1"/>
  <c r="C78" i="4" s="1"/>
  <c r="D78" i="4" l="1"/>
  <c r="E78" i="4" s="1"/>
  <c r="D79" i="4" l="1"/>
  <c r="C79" i="4"/>
  <c r="E79" i="4" l="1"/>
  <c r="D80" i="4" s="1"/>
  <c r="C80" i="4" l="1"/>
  <c r="E80" i="4" s="1"/>
  <c r="D81" i="4" s="1"/>
  <c r="C81" i="4" l="1"/>
  <c r="E81" i="4" s="1"/>
  <c r="D82" i="4" l="1"/>
  <c r="C82" i="4"/>
  <c r="E82" i="4" l="1"/>
  <c r="D83" i="4" s="1"/>
  <c r="C83" i="4" l="1"/>
  <c r="E83" i="4" s="1"/>
  <c r="D84" i="4" s="1"/>
  <c r="C84" i="4" l="1"/>
  <c r="E84" i="4" s="1"/>
  <c r="D85" i="4" s="1"/>
  <c r="C85" i="4" l="1"/>
  <c r="E85" i="4" s="1"/>
  <c r="D86" i="4" l="1"/>
  <c r="C86" i="4" l="1"/>
  <c r="E86" i="4" s="1"/>
  <c r="D87" i="4" l="1"/>
  <c r="C87" i="4" l="1"/>
  <c r="E87" i="4" s="1"/>
  <c r="D88" i="4" l="1"/>
  <c r="C88" i="4" l="1"/>
  <c r="E88" i="4" s="1"/>
  <c r="D89" i="4" l="1"/>
  <c r="C89" i="4"/>
  <c r="E89" i="4" l="1"/>
  <c r="D90" i="4" s="1"/>
  <c r="C90" i="4" l="1"/>
  <c r="E90" i="4" s="1"/>
  <c r="D91" i="4" l="1"/>
  <c r="C91" i="4" l="1"/>
  <c r="E91" i="4" s="1"/>
  <c r="D92" i="4" l="1"/>
  <c r="C92" i="4"/>
  <c r="E92" i="4" l="1"/>
  <c r="D93" i="4" s="1"/>
  <c r="C93" i="4" l="1"/>
  <c r="E93" i="4" s="1"/>
  <c r="D94" i="4" l="1"/>
  <c r="C94" i="4"/>
  <c r="E94" i="4" s="1"/>
  <c r="D95" i="4" s="1"/>
  <c r="C95" i="4" l="1"/>
  <c r="E95" i="4" s="1"/>
  <c r="D96" i="4" l="1"/>
  <c r="C96" i="4"/>
  <c r="E96" i="4"/>
  <c r="D97" i="4" s="1"/>
  <c r="C97" i="4" l="1"/>
  <c r="E97" i="4" s="1"/>
  <c r="D98" i="4" l="1"/>
  <c r="C98" i="4"/>
  <c r="E98" i="4" s="1"/>
  <c r="D99" i="4" l="1"/>
  <c r="C99" i="4"/>
  <c r="E99" i="4" s="1"/>
  <c r="D100" i="4" l="1"/>
  <c r="C100" i="4"/>
  <c r="E100" i="4" l="1"/>
  <c r="D101" i="4" s="1"/>
  <c r="C101" i="4" l="1"/>
  <c r="E101" i="4" s="1"/>
  <c r="D102" i="4" l="1"/>
  <c r="C102" i="4" l="1"/>
  <c r="E102" i="4" s="1"/>
  <c r="D103" i="4" l="1"/>
  <c r="C103" i="4" l="1"/>
  <c r="E103" i="4" s="1"/>
</calcChain>
</file>

<file path=xl/sharedStrings.xml><?xml version="1.0" encoding="utf-8"?>
<sst xmlns="http://schemas.openxmlformats.org/spreadsheetml/2006/main" count="21" uniqueCount="8">
  <si>
    <t>t</t>
  </si>
  <si>
    <t>x</t>
  </si>
  <si>
    <t>v</t>
  </si>
  <si>
    <t>a</t>
  </si>
  <si>
    <t>k</t>
  </si>
  <si>
    <t>m</t>
  </si>
  <si>
    <t>dt</t>
  </si>
  <si>
    <t>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</si>
</sst>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1'!$B$3:$B$53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</c:numCache>
            </c:numRef>
          </c:xVal>
          <c:yVal>
            <c:numRef>
              <c:f>'Задание 1'!$C$3:$C$53</c:f>
              <c:numCache>
                <c:formatCode>General</c:formatCode>
                <c:ptCount val="51"/>
                <c:pt idx="0">
                  <c:v>0.2</c:v>
                </c:pt>
                <c:pt idx="1">
                  <c:v>0.19205319131410525</c:v>
                </c:pt>
                <c:pt idx="2">
                  <c:v>0.16884428293932302</c:v>
                </c:pt>
                <c:pt idx="3">
                  <c:v>0.13221764242228196</c:v>
                </c:pt>
                <c:pt idx="4">
                  <c:v>8.5083918812941639E-2</c:v>
                </c:pt>
                <c:pt idx="5">
                  <c:v>3.1188738953074877E-2</c:v>
                </c:pt>
                <c:pt idx="6">
                  <c:v>-2.5184950322935884E-2</c:v>
                </c:pt>
                <c:pt idx="7">
                  <c:v>-7.9557239779145347E-2</c:v>
                </c:pt>
                <c:pt idx="8">
                  <c:v>-0.12760726759432758</c:v>
                </c:pt>
                <c:pt idx="9">
                  <c:v>-0.1655165899844907</c:v>
                </c:pt>
                <c:pt idx="10">
                  <c:v>-0.1902726256251695</c:v>
                </c:pt>
                <c:pt idx="11">
                  <c:v>-0.19990805972578729</c:v>
                </c:pt>
                <c:pt idx="12">
                  <c:v>-0.19365718277231253</c:v>
                </c:pt>
                <c:pt idx="13">
                  <c:v>-0.17201673999742847</c:v>
                </c:pt>
                <c:pt idx="14">
                  <c:v>-0.13670645598723574</c:v>
                </c:pt>
                <c:pt idx="15">
                  <c:v>-9.0532371458470415E-2</c:v>
                </c:pt>
                <c:pt idx="16">
                  <c:v>-3.7163852571096792E-2</c:v>
                </c:pt>
                <c:pt idx="17">
                  <c:v>1.9158006580409698E-2</c:v>
                </c:pt>
                <c:pt idx="18">
                  <c:v>7.3957415600940074E-2</c:v>
                </c:pt>
                <c:pt idx="19">
                  <c:v>0.12287957029463148</c:v>
                </c:pt>
                <c:pt idx="20">
                  <c:v>0.1620367206229591</c:v>
                </c:pt>
                <c:pt idx="21">
                  <c:v>0.1883171227624823</c:v>
                </c:pt>
                <c:pt idx="22">
                  <c:v>0.1996323234332894</c:v>
                </c:pt>
                <c:pt idx="23">
                  <c:v>0.19508312528564636</c:v>
                </c:pt>
                <c:pt idx="24">
                  <c:v>0.17503104439308859</c:v>
                </c:pt>
                <c:pt idx="25">
                  <c:v>0.14106958126168842</c:v>
                </c:pt>
                <c:pt idx="26">
                  <c:v>9.5897588393429031E-2</c:v>
                </c:pt>
                <c:pt idx="27">
                  <c:v>4.3104797641156968E-2</c:v>
                </c:pt>
                <c:pt idx="28">
                  <c:v>-1.3113448914099752E-2</c:v>
                </c:pt>
                <c:pt idx="29">
                  <c:v>-6.8289594772030421E-2</c:v>
                </c:pt>
                <c:pt idx="30">
                  <c:v>-0.11803889718105534</c:v>
                </c:pt>
                <c:pt idx="31">
                  <c:v>-0.15840787425616146</c:v>
                </c:pt>
                <c:pt idx="32">
                  <c:v>-0.18618848062073784</c:v>
                </c:pt>
                <c:pt idx="33">
                  <c:v>-0.19917304463520971</c:v>
                </c:pt>
                <c:pt idx="34">
                  <c:v>-0.19632970783864978</c:v>
                </c:pt>
                <c:pt idx="35">
                  <c:v>-0.17788442476657626</c:v>
                </c:pt>
                <c:pt idx="36">
                  <c:v>-0.14530300677629826</c:v>
                </c:pt>
                <c:pt idx="37">
                  <c:v>-0.10117463682265536</c:v>
                </c:pt>
                <c:pt idx="38">
                  <c:v>-4.9006112042067201E-2</c:v>
                </c:pt>
                <c:pt idx="39">
                  <c:v>7.0568347068996132E-3</c:v>
                </c:pt>
                <c:pt idx="40">
                  <c:v>6.2558988302428953E-2</c:v>
                </c:pt>
                <c:pt idx="41">
                  <c:v>0.11308969878173299</c:v>
                </c:pt>
                <c:pt idx="42">
                  <c:v>0.1546333872553983</c:v>
                </c:pt>
                <c:pt idx="43">
                  <c:v>0.18388865627935805</c:v>
                </c:pt>
                <c:pt idx="44">
                  <c:v>0.19853064559373468</c:v>
                </c:pt>
                <c:pt idx="45">
                  <c:v>0.19739578431990537</c:v>
                </c:pt>
                <c:pt idx="46">
                  <c:v>0.18057425771215194</c:v>
                </c:pt>
                <c:pt idx="47">
                  <c:v>0.14940284030803869</c:v>
                </c:pt>
                <c:pt idx="48">
                  <c:v>0.10635866501335337</c:v>
                </c:pt>
                <c:pt idx="49">
                  <c:v>5.4862370089184632E-2</c:v>
                </c:pt>
                <c:pt idx="50">
                  <c:v>-9.9373242651885929E-4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DC-440B-A96B-095CBBBDF313}"/>
            </c:ext>
          </c:extLst>
        </c:ser>
        <c:ser>
          <c:idx val="1"/>
          <c:order val="1"/>
          <c:tx>
            <c:strRef>
              <c:f>'Задание 1'!$D$2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1'!$B$3:$B$53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</c:numCache>
            </c:numRef>
          </c:xVal>
          <c:yVal>
            <c:numRef>
              <c:f>'Задание 1'!$D$3:$D$53</c:f>
              <c:numCache>
                <c:formatCode>General</c:formatCode>
                <c:ptCount val="51"/>
                <c:pt idx="0">
                  <c:v>0</c:v>
                </c:pt>
                <c:pt idx="1">
                  <c:v>-7.8937591882039318E-2</c:v>
                </c:pt>
                <c:pt idx="2">
                  <c:v>-0.15160216435596058</c:v>
                </c:pt>
                <c:pt idx="3">
                  <c:v>-0.21221920286483784</c:v>
                </c:pt>
                <c:pt idx="4">
                  <c:v>-0.25597158732731556</c:v>
                </c:pt>
                <c:pt idx="5">
                  <c:v>-0.27938239945464338</c:v>
                </c:pt>
                <c:pt idx="6">
                  <c:v>-0.28059122679524845</c:v>
                </c:pt>
                <c:pt idx="7">
                  <c:v>-0.25950200615302993</c:v>
                </c:pt>
                <c:pt idx="8">
                  <c:v>-0.21779065754577118</c:v>
                </c:pt>
                <c:pt idx="9">
                  <c:v>-0.15877190204759783</c:v>
                </c:pt>
                <c:pt idx="10">
                  <c:v>-8.7135847246745751E-2</c:v>
                </c:pt>
                <c:pt idx="11">
                  <c:v>-8.5752733683608015E-3</c:v>
                </c:pt>
                <c:pt idx="12">
                  <c:v>7.0666761078899784E-2</c:v>
                </c:pt>
                <c:pt idx="13">
                  <c:v>0.14429304321870187</c:v>
                </c:pt>
                <c:pt idx="14">
                  <c:v>0.2064526332668585</c:v>
                </c:pt>
                <c:pt idx="15">
                  <c:v>0.25220582752230586</c:v>
                </c:pt>
                <c:pt idx="16">
                  <c:v>0.27791670716987776</c:v>
                </c:pt>
                <c:pt idx="17">
                  <c:v>0.28154207779252105</c:v>
                </c:pt>
                <c:pt idx="18">
                  <c:v>0.26279383812269969</c:v>
                </c:pt>
                <c:pt idx="19">
                  <c:v>0.22316187489894743</c:v>
                </c:pt>
                <c:pt idx="20">
                  <c:v>0.16579566441711988</c:v>
                </c:pt>
                <c:pt idx="21">
                  <c:v>9.5253989674555631E-2</c:v>
                </c:pt>
                <c:pt idx="22">
                  <c:v>1.7142662606872475E-2</c:v>
                </c:pt>
                <c:pt idx="23">
                  <c:v>-6.2330959061846769E-2</c:v>
                </c:pt>
                <c:pt idx="24">
                  <c:v>-0.13685125866183792</c:v>
                </c:pt>
                <c:pt idx="25">
                  <c:v>-0.20049625055173423</c:v>
                </c:pt>
                <c:pt idx="26">
                  <c:v>-0.24820818898789179</c:v>
                </c:pt>
                <c:pt idx="27">
                  <c:v>-0.2761954975024572</c:v>
                </c:pt>
                <c:pt idx="28">
                  <c:v>-0.28223407823144714</c:v>
                </c:pt>
                <c:pt idx="29">
                  <c:v>-0.26584405671698547</c:v>
                </c:pt>
                <c:pt idx="30">
                  <c:v>-0.22832791661240312</c:v>
                </c:pt>
                <c:pt idx="31">
                  <c:v>-0.17266699379814401</c:v>
                </c:pt>
                <c:pt idx="32">
                  <c:v>-0.10328455532306018</c:v>
                </c:pt>
                <c:pt idx="33">
                  <c:v>-2.5694290834376535E-2</c:v>
                </c:pt>
                <c:pt idx="34">
                  <c:v>5.3937849790113367E-2</c:v>
                </c:pt>
                <c:pt idx="35">
                  <c:v>0.12928365268249717</c:v>
                </c:pt>
                <c:pt idx="36">
                  <c:v>0.19435553103406666</c:v>
                </c:pt>
                <c:pt idx="37">
                  <c:v>0.24398234716390366</c:v>
                </c:pt>
                <c:pt idx="38">
                  <c:v>0.27422035293726965</c:v>
                </c:pt>
                <c:pt idx="39">
                  <c:v>0.28266659188492549</c:v>
                </c:pt>
                <c:pt idx="40">
                  <c:v>0.2686498575565473</c:v>
                </c:pt>
                <c:pt idx="41">
                  <c:v>0.23328403301322151</c:v>
                </c:pt>
                <c:pt idx="42">
                  <c:v>0.1793795726715951</c:v>
                </c:pt>
                <c:pt idx="43">
                  <c:v>0.11122016086818179</c:v>
                </c:pt>
                <c:pt idx="44">
                  <c:v>3.4222295660429204E-2</c:v>
                </c:pt>
                <c:pt idx="45">
                  <c:v>-4.5495149911378492E-2</c:v>
                </c:pt>
                <c:pt idx="46">
                  <c:v>-0.12159718295836748</c:v>
                </c:pt>
                <c:pt idx="47">
                  <c:v>-0.18803612050821886</c:v>
                </c:pt>
                <c:pt idx="48">
                  <c:v>-0.23953218730090237</c:v>
                </c:pt>
                <c:pt idx="49">
                  <c:v>-0.27199308942764466</c:v>
                </c:pt>
                <c:pt idx="50">
                  <c:v>-0.28283922109871712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DC-440B-A96B-095CBBBDF313}"/>
            </c:ext>
          </c:extLst>
        </c:ser>
        <c:ser>
          <c:idx val="2"/>
          <c:order val="2"/>
          <c:tx>
            <c:strRef>
              <c:f>'Задание 1'!$E$2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1'!$B$3:$B$53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</c:numCache>
            </c:numRef>
          </c:xVal>
          <c:yVal>
            <c:numRef>
              <c:f>'Задание 1'!$E$3:$E$53</c:f>
              <c:numCache>
                <c:formatCode>General</c:formatCode>
                <c:ptCount val="51"/>
                <c:pt idx="0">
                  <c:v>-0.40000000000000008</c:v>
                </c:pt>
                <c:pt idx="1">
                  <c:v>-0.38410638262821056</c:v>
                </c:pt>
                <c:pt idx="2">
                  <c:v>-0.3376885658786461</c:v>
                </c:pt>
                <c:pt idx="3">
                  <c:v>-0.26443528484456397</c:v>
                </c:pt>
                <c:pt idx="4">
                  <c:v>-0.17016783762588328</c:v>
                </c:pt>
                <c:pt idx="5">
                  <c:v>-6.2377477906149906E-2</c:v>
                </c:pt>
                <c:pt idx="6">
                  <c:v>5.0369900645871823E-2</c:v>
                </c:pt>
                <c:pt idx="7">
                  <c:v>0.1591144795582905</c:v>
                </c:pt>
                <c:pt idx="8">
                  <c:v>0.25521453518865528</c:v>
                </c:pt>
                <c:pt idx="9">
                  <c:v>0.33103317996898141</c:v>
                </c:pt>
                <c:pt idx="10">
                  <c:v>0.380545251250339</c:v>
                </c:pt>
                <c:pt idx="11">
                  <c:v>0.39981611945157464</c:v>
                </c:pt>
                <c:pt idx="12">
                  <c:v>0.38731436554462506</c:v>
                </c:pt>
                <c:pt idx="13">
                  <c:v>0.34403347999485706</c:v>
                </c:pt>
                <c:pt idx="14">
                  <c:v>0.2734129119744716</c:v>
                </c:pt>
                <c:pt idx="15">
                  <c:v>0.18106474291694089</c:v>
                </c:pt>
                <c:pt idx="16">
                  <c:v>7.4327705142193654E-2</c:v>
                </c:pt>
                <c:pt idx="17">
                  <c:v>-3.8316013160819361E-2</c:v>
                </c:pt>
                <c:pt idx="18">
                  <c:v>-0.14791483120188012</c:v>
                </c:pt>
                <c:pt idx="19">
                  <c:v>-0.24575914058926296</c:v>
                </c:pt>
                <c:pt idx="20">
                  <c:v>-0.32407344124591803</c:v>
                </c:pt>
                <c:pt idx="21">
                  <c:v>-0.37663424552496466</c:v>
                </c:pt>
                <c:pt idx="22">
                  <c:v>-0.39926464686657887</c:v>
                </c:pt>
                <c:pt idx="23">
                  <c:v>-0.39016625057129278</c:v>
                </c:pt>
                <c:pt idx="24">
                  <c:v>-0.35006208878617701</c:v>
                </c:pt>
                <c:pt idx="25">
                  <c:v>-0.28213916252337695</c:v>
                </c:pt>
                <c:pt idx="26">
                  <c:v>-0.19179517678685845</c:v>
                </c:pt>
                <c:pt idx="27">
                  <c:v>-8.6209595282313992E-2</c:v>
                </c:pt>
                <c:pt idx="28">
                  <c:v>2.6226897828199456E-2</c:v>
                </c:pt>
                <c:pt idx="29">
                  <c:v>0.13657918954406081</c:v>
                </c:pt>
                <c:pt idx="30">
                  <c:v>0.23607779436211068</c:v>
                </c:pt>
                <c:pt idx="31">
                  <c:v>0.31681574851232291</c:v>
                </c:pt>
                <c:pt idx="32">
                  <c:v>0.37237696124147568</c:v>
                </c:pt>
                <c:pt idx="33">
                  <c:v>0.39834608927041948</c:v>
                </c:pt>
                <c:pt idx="34">
                  <c:v>0.39265941567729962</c:v>
                </c:pt>
                <c:pt idx="35">
                  <c:v>0.35576884953315258</c:v>
                </c:pt>
                <c:pt idx="36">
                  <c:v>0.29060601355259663</c:v>
                </c:pt>
                <c:pt idx="37">
                  <c:v>0.20234927364531077</c:v>
                </c:pt>
                <c:pt idx="38">
                  <c:v>9.8012224084134472E-2</c:v>
                </c:pt>
                <c:pt idx="39">
                  <c:v>-1.411366941379918E-2</c:v>
                </c:pt>
                <c:pt idx="40">
                  <c:v>-0.12511797660485785</c:v>
                </c:pt>
                <c:pt idx="41">
                  <c:v>-0.22617939756346597</c:v>
                </c:pt>
                <c:pt idx="42">
                  <c:v>-0.30926677451079659</c:v>
                </c:pt>
                <c:pt idx="43">
                  <c:v>-0.3677773125587161</c:v>
                </c:pt>
                <c:pt idx="44">
                  <c:v>-0.39706129118746941</c:v>
                </c:pt>
                <c:pt idx="45">
                  <c:v>-0.3947915686398108</c:v>
                </c:pt>
                <c:pt idx="46">
                  <c:v>-0.36114851542430393</c:v>
                </c:pt>
                <c:pt idx="47">
                  <c:v>-0.29880568061607743</c:v>
                </c:pt>
                <c:pt idx="48">
                  <c:v>-0.21271733002670742</c:v>
                </c:pt>
                <c:pt idx="49">
                  <c:v>-0.10972474017836933</c:v>
                </c:pt>
                <c:pt idx="50">
                  <c:v>1.98746485303767E-3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DC-440B-A96B-095CBBBDF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68800"/>
        <c:axId val="444872736"/>
      </c:scatterChart>
      <c:valAx>
        <c:axId val="44486880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72736"/>
        <c:crosses val="autoZero"/>
        <c:crossBetween val="midCat"/>
      </c:valAx>
      <c:valAx>
        <c:axId val="4448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6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2'!$B$3:$B$53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'Задание 2'!$C$3:$C$53</c:f>
              <c:numCache>
                <c:formatCode>General</c:formatCode>
                <c:ptCount val="51"/>
                <c:pt idx="0">
                  <c:v>0.2</c:v>
                </c:pt>
                <c:pt idx="1">
                  <c:v>0.184</c:v>
                </c:pt>
                <c:pt idx="2">
                  <c:v>0.15327999999999997</c:v>
                </c:pt>
                <c:pt idx="3">
                  <c:v>0.11029759999999997</c:v>
                </c:pt>
                <c:pt idx="4">
                  <c:v>5.8491391999999968E-2</c:v>
                </c:pt>
                <c:pt idx="5">
                  <c:v>2.0058726399999702E-3</c:v>
                </c:pt>
                <c:pt idx="6">
                  <c:v>-5.4640116531200024E-2</c:v>
                </c:pt>
                <c:pt idx="7">
                  <c:v>-0.10691489637990401</c:v>
                </c:pt>
                <c:pt idx="8">
                  <c:v>-0.15063648451821568</c:v>
                </c:pt>
                <c:pt idx="9">
                  <c:v>-0.18230715389507007</c:v>
                </c:pt>
                <c:pt idx="10">
                  <c:v>-0.19939325096031885</c:v>
                </c:pt>
                <c:pt idx="11">
                  <c:v>-0.20052788794874213</c:v>
                </c:pt>
                <c:pt idx="12">
                  <c:v>-0.18562029390126603</c:v>
                </c:pt>
                <c:pt idx="13">
                  <c:v>-0.15586307634168867</c:v>
                </c:pt>
                <c:pt idx="14">
                  <c:v>-0.11363681267477621</c:v>
                </c:pt>
                <c:pt idx="15">
                  <c:v>-6.2319603993881659E-2</c:v>
                </c:pt>
                <c:pt idx="16">
                  <c:v>-6.0168269934765661E-3</c:v>
                </c:pt>
                <c:pt idx="17">
                  <c:v>5.0767296166406649E-2</c:v>
                </c:pt>
                <c:pt idx="18">
                  <c:v>0.10349003563297733</c:v>
                </c:pt>
                <c:pt idx="19">
                  <c:v>0.14793357224890982</c:v>
                </c:pt>
                <c:pt idx="20">
                  <c:v>0.18054242308492954</c:v>
                </c:pt>
                <c:pt idx="21">
                  <c:v>0.19870788007415491</c:v>
                </c:pt>
                <c:pt idx="22">
                  <c:v>0.20097670665744785</c:v>
                </c:pt>
                <c:pt idx="23">
                  <c:v>0.18716739670814497</c:v>
                </c:pt>
                <c:pt idx="24">
                  <c:v>0.15838469502219049</c:v>
                </c:pt>
                <c:pt idx="25">
                  <c:v>0.11693121773446077</c:v>
                </c:pt>
                <c:pt idx="26">
                  <c:v>6.6123243027974191E-2</c:v>
                </c:pt>
                <c:pt idx="27">
                  <c:v>1.0025408879249685E-2</c:v>
                </c:pt>
                <c:pt idx="28">
                  <c:v>-4.6874457979814793E-2</c:v>
                </c:pt>
                <c:pt idx="29">
                  <c:v>-0.10002436820049408</c:v>
                </c:pt>
                <c:pt idx="30">
                  <c:v>-0.14517232896513385</c:v>
                </c:pt>
                <c:pt idx="31">
                  <c:v>-0.17870650341256289</c:v>
                </c:pt>
                <c:pt idx="32">
                  <c:v>-0.19794415758698691</c:v>
                </c:pt>
                <c:pt idx="33">
                  <c:v>-0.20134627915445197</c:v>
                </c:pt>
                <c:pt idx="34">
                  <c:v>-0.18864069838956088</c:v>
                </c:pt>
                <c:pt idx="35">
                  <c:v>-0.16084386175350493</c:v>
                </c:pt>
                <c:pt idx="36">
                  <c:v>-0.12017951617716859</c:v>
                </c:pt>
                <c:pt idx="37">
                  <c:v>-6.9900809306658748E-2</c:v>
                </c:pt>
                <c:pt idx="38">
                  <c:v>-1.4030037691616211E-2</c:v>
                </c:pt>
                <c:pt idx="39">
                  <c:v>4.2963136938755621E-2</c:v>
                </c:pt>
                <c:pt idx="40">
                  <c:v>9.6519260614027005E-2</c:v>
                </c:pt>
                <c:pt idx="41">
                  <c:v>0.14235384344017624</c:v>
                </c:pt>
                <c:pt idx="42">
                  <c:v>0.17680011879111135</c:v>
                </c:pt>
                <c:pt idx="43">
                  <c:v>0.19710238463875757</c:v>
                </c:pt>
                <c:pt idx="44">
                  <c:v>0.20163645971530317</c:v>
                </c:pt>
                <c:pt idx="45">
                  <c:v>0.19003961801462452</c:v>
                </c:pt>
                <c:pt idx="46">
                  <c:v>0.16323960687277589</c:v>
                </c:pt>
                <c:pt idx="47">
                  <c:v>0.12338042718110522</c:v>
                </c:pt>
                <c:pt idx="48">
                  <c:v>7.3650813314946106E-2</c:v>
                </c:pt>
                <c:pt idx="49">
                  <c:v>1.8029134383591307E-2</c:v>
                </c:pt>
                <c:pt idx="50">
                  <c:v>-3.9034875298450789E-2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7-400F-BE53-63A5E67F0604}"/>
            </c:ext>
          </c:extLst>
        </c:ser>
        <c:ser>
          <c:idx val="1"/>
          <c:order val="1"/>
          <c:tx>
            <c:strRef>
              <c:f>'Задание 2'!$D$2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2'!$B$3:$B$53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'Задание 2'!$D$3:$D$53</c:f>
              <c:numCache>
                <c:formatCode>General</c:formatCode>
                <c:ptCount val="51"/>
                <c:pt idx="0">
                  <c:v>0</c:v>
                </c:pt>
                <c:pt idx="1">
                  <c:v>-8.0000000000000016E-2</c:v>
                </c:pt>
                <c:pt idx="2">
                  <c:v>-0.15360000000000001</c:v>
                </c:pt>
                <c:pt idx="3">
                  <c:v>-0.21491199999999999</c:v>
                </c:pt>
                <c:pt idx="4">
                  <c:v>-0.25903103999999999</c:v>
                </c:pt>
                <c:pt idx="5">
                  <c:v>-0.28242759679999996</c:v>
                </c:pt>
                <c:pt idx="6">
                  <c:v>-0.28322994585599992</c:v>
                </c:pt>
                <c:pt idx="7">
                  <c:v>-0.26137389924351989</c:v>
                </c:pt>
                <c:pt idx="8">
                  <c:v>-0.21860794069155828</c:v>
                </c:pt>
                <c:pt idx="9">
                  <c:v>-0.15835334688427199</c:v>
                </c:pt>
                <c:pt idx="10">
                  <c:v>-8.5430485326243963E-2</c:v>
                </c:pt>
                <c:pt idx="11">
                  <c:v>-5.6731849421164243E-3</c:v>
                </c:pt>
                <c:pt idx="12">
                  <c:v>7.453797023738043E-2</c:v>
                </c:pt>
                <c:pt idx="13">
                  <c:v>0.14878608779788682</c:v>
                </c:pt>
                <c:pt idx="14">
                  <c:v>0.21113131833456228</c:v>
                </c:pt>
                <c:pt idx="15">
                  <c:v>0.25658604340447277</c:v>
                </c:pt>
                <c:pt idx="16">
                  <c:v>0.28151388500202545</c:v>
                </c:pt>
                <c:pt idx="17">
                  <c:v>0.28392061579941608</c:v>
                </c:pt>
                <c:pt idx="18">
                  <c:v>0.26361369733285339</c:v>
                </c:pt>
                <c:pt idx="19">
                  <c:v>0.22221768307966247</c:v>
                </c:pt>
                <c:pt idx="20">
                  <c:v>0.16304425418009855</c:v>
                </c:pt>
                <c:pt idx="21">
                  <c:v>9.0827284946126727E-2</c:v>
                </c:pt>
                <c:pt idx="22">
                  <c:v>1.1344132916464758E-2</c:v>
                </c:pt>
                <c:pt idx="23">
                  <c:v>-6.9046549746514391E-2</c:v>
                </c:pt>
                <c:pt idx="24">
                  <c:v>-0.14391350842977238</c:v>
                </c:pt>
                <c:pt idx="25">
                  <c:v>-0.20726738643864856</c:v>
                </c:pt>
                <c:pt idx="26">
                  <c:v>-0.25403987353243285</c:v>
                </c:pt>
                <c:pt idx="27">
                  <c:v>-0.28048917074362251</c:v>
                </c:pt>
                <c:pt idx="28">
                  <c:v>-0.28449933429532237</c:v>
                </c:pt>
                <c:pt idx="29">
                  <c:v>-0.26574955110339643</c:v>
                </c:pt>
                <c:pt idx="30">
                  <c:v>-0.2257398038231988</c:v>
                </c:pt>
                <c:pt idx="31">
                  <c:v>-0.16767087223714527</c:v>
                </c:pt>
                <c:pt idx="32">
                  <c:v>-9.6188270872120119E-2</c:v>
                </c:pt>
                <c:pt idx="33">
                  <c:v>-1.7010607837325345E-2</c:v>
                </c:pt>
                <c:pt idx="34">
                  <c:v>6.3527903824455431E-2</c:v>
                </c:pt>
                <c:pt idx="35">
                  <c:v>0.13898418318027977</c:v>
                </c:pt>
                <c:pt idx="36">
                  <c:v>0.20332172788168174</c:v>
                </c:pt>
                <c:pt idx="37">
                  <c:v>0.25139353435254919</c:v>
                </c:pt>
                <c:pt idx="38">
                  <c:v>0.27935385807521268</c:v>
                </c:pt>
                <c:pt idx="39">
                  <c:v>0.28496587315185917</c:v>
                </c:pt>
                <c:pt idx="40">
                  <c:v>0.26778061837635692</c:v>
                </c:pt>
                <c:pt idx="41">
                  <c:v>0.22917291413074611</c:v>
                </c:pt>
                <c:pt idx="42">
                  <c:v>0.17223137675467562</c:v>
                </c:pt>
                <c:pt idx="43">
                  <c:v>0.10151132923823107</c:v>
                </c:pt>
                <c:pt idx="44">
                  <c:v>2.2670375382728036E-2</c:v>
                </c:pt>
                <c:pt idx="45">
                  <c:v>-5.7984208503393253E-2</c:v>
                </c:pt>
                <c:pt idx="46">
                  <c:v>-0.13400005570924306</c:v>
                </c:pt>
                <c:pt idx="47">
                  <c:v>-0.19929589845835344</c:v>
                </c:pt>
                <c:pt idx="48">
                  <c:v>-0.24864806933079553</c:v>
                </c:pt>
                <c:pt idx="49">
                  <c:v>-0.27810839465677395</c:v>
                </c:pt>
                <c:pt idx="50">
                  <c:v>-0.28532004841021047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7-400F-BE53-63A5E67F0604}"/>
            </c:ext>
          </c:extLst>
        </c:ser>
        <c:ser>
          <c:idx val="2"/>
          <c:order val="2"/>
          <c:tx>
            <c:strRef>
              <c:f>'Задание 2'!$E$2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2'!$B$3:$B$53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'Задание 2'!$E$3:$E$53</c:f>
              <c:numCache>
                <c:formatCode>General</c:formatCode>
                <c:ptCount val="51"/>
                <c:pt idx="0">
                  <c:v>-0.4</c:v>
                </c:pt>
                <c:pt idx="1">
                  <c:v>-0.36799999999999999</c:v>
                </c:pt>
                <c:pt idx="2">
                  <c:v>-0.30655999999999994</c:v>
                </c:pt>
                <c:pt idx="3">
                  <c:v>-0.22059519999999991</c:v>
                </c:pt>
                <c:pt idx="4">
                  <c:v>-0.11698278399999994</c:v>
                </c:pt>
                <c:pt idx="5">
                  <c:v>-4.0117452799999405E-3</c:v>
                </c:pt>
                <c:pt idx="6">
                  <c:v>0.10928023306240005</c:v>
                </c:pt>
                <c:pt idx="7">
                  <c:v>0.21382979275980799</c:v>
                </c:pt>
                <c:pt idx="8">
                  <c:v>0.30127296903643136</c:v>
                </c:pt>
                <c:pt idx="9">
                  <c:v>0.36461430779014015</c:v>
                </c:pt>
                <c:pt idx="10">
                  <c:v>0.39878650192063769</c:v>
                </c:pt>
                <c:pt idx="11">
                  <c:v>0.40105577589748426</c:v>
                </c:pt>
                <c:pt idx="12">
                  <c:v>0.37124058780253205</c:v>
                </c:pt>
                <c:pt idx="13">
                  <c:v>0.31172615268337733</c:v>
                </c:pt>
                <c:pt idx="14">
                  <c:v>0.22727362534955242</c:v>
                </c:pt>
                <c:pt idx="15">
                  <c:v>0.12463920798776332</c:v>
                </c:pt>
                <c:pt idx="16">
                  <c:v>1.2033653986953132E-2</c:v>
                </c:pt>
                <c:pt idx="17">
                  <c:v>-0.10153459233281331</c:v>
                </c:pt>
                <c:pt idx="18">
                  <c:v>-0.20698007126595463</c:v>
                </c:pt>
                <c:pt idx="19">
                  <c:v>-0.29586714449781965</c:v>
                </c:pt>
                <c:pt idx="20">
                  <c:v>-0.36108484616985909</c:v>
                </c:pt>
                <c:pt idx="21">
                  <c:v>-0.39741576014830982</c:v>
                </c:pt>
                <c:pt idx="22">
                  <c:v>-0.4019534133148957</c:v>
                </c:pt>
                <c:pt idx="23">
                  <c:v>-0.37433479341628995</c:v>
                </c:pt>
                <c:pt idx="24">
                  <c:v>-0.31676939004438098</c:v>
                </c:pt>
                <c:pt idx="25">
                  <c:v>-0.23386243546892152</c:v>
                </c:pt>
                <c:pt idx="26">
                  <c:v>-0.13224648605594838</c:v>
                </c:pt>
                <c:pt idx="27">
                  <c:v>-2.005081775849937E-2</c:v>
                </c:pt>
                <c:pt idx="28">
                  <c:v>9.3748915959629586E-2</c:v>
                </c:pt>
                <c:pt idx="29">
                  <c:v>0.20004873640098816</c:v>
                </c:pt>
                <c:pt idx="30">
                  <c:v>0.2903446579302677</c:v>
                </c:pt>
                <c:pt idx="31">
                  <c:v>0.35741300682512578</c:v>
                </c:pt>
                <c:pt idx="32">
                  <c:v>0.39588831517397383</c:v>
                </c:pt>
                <c:pt idx="33">
                  <c:v>0.40269255830890388</c:v>
                </c:pt>
                <c:pt idx="34">
                  <c:v>0.37728139677912176</c:v>
                </c:pt>
                <c:pt idx="35">
                  <c:v>0.32168772350700986</c:v>
                </c:pt>
                <c:pt idx="36">
                  <c:v>0.24035903235433717</c:v>
                </c:pt>
                <c:pt idx="37">
                  <c:v>0.1398016186133175</c:v>
                </c:pt>
                <c:pt idx="38">
                  <c:v>2.8060075383232422E-2</c:v>
                </c:pt>
                <c:pt idx="39">
                  <c:v>-8.5926273877511242E-2</c:v>
                </c:pt>
                <c:pt idx="40">
                  <c:v>-0.19303852122805401</c:v>
                </c:pt>
                <c:pt idx="41">
                  <c:v>-0.28470768688035247</c:v>
                </c:pt>
                <c:pt idx="42">
                  <c:v>-0.3536002375822227</c:v>
                </c:pt>
                <c:pt idx="43">
                  <c:v>-0.39420476927751513</c:v>
                </c:pt>
                <c:pt idx="44">
                  <c:v>-0.40327291943060639</c:v>
                </c:pt>
                <c:pt idx="45">
                  <c:v>-0.38007923602924903</c:v>
                </c:pt>
                <c:pt idx="46">
                  <c:v>-0.32647921374555178</c:v>
                </c:pt>
                <c:pt idx="47">
                  <c:v>-0.2467608543622104</c:v>
                </c:pt>
                <c:pt idx="48">
                  <c:v>-0.14730162662989221</c:v>
                </c:pt>
                <c:pt idx="49">
                  <c:v>-3.6058268767182614E-2</c:v>
                </c:pt>
                <c:pt idx="50">
                  <c:v>7.8069750596901577E-2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57-400F-BE53-63A5E67F0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68800"/>
        <c:axId val="444872736"/>
      </c:scatterChart>
      <c:valAx>
        <c:axId val="44486880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72736"/>
        <c:crosses val="autoZero"/>
        <c:crossBetween val="midCat"/>
      </c:valAx>
      <c:valAx>
        <c:axId val="4448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6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3'!$C$2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3'!$B$3:$B$103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</c:numCache>
            </c:numRef>
          </c:xVal>
          <c:yVal>
            <c:numRef>
              <c:f>'Задание 3'!$C$3:$C$103</c:f>
              <c:numCache>
                <c:formatCode>General</c:formatCode>
                <c:ptCount val="101"/>
                <c:pt idx="0">
                  <c:v>0.2</c:v>
                </c:pt>
                <c:pt idx="1">
                  <c:v>0.192</c:v>
                </c:pt>
                <c:pt idx="2">
                  <c:v>0.17648</c:v>
                </c:pt>
                <c:pt idx="3">
                  <c:v>0.15421119999999999</c:v>
                </c:pt>
                <c:pt idx="4">
                  <c:v>0.12621932799999999</c:v>
                </c:pt>
                <c:pt idx="5">
                  <c:v>9.3738520319999991E-2</c:v>
                </c:pt>
                <c:pt idx="6">
                  <c:v>5.8157787980799992E-2</c:v>
                </c:pt>
                <c:pt idx="7">
                  <c:v>2.0962358769151992E-2</c:v>
                </c:pt>
                <c:pt idx="8">
                  <c:v>-1.6327656209029127E-2</c:v>
                </c:pt>
                <c:pt idx="9">
                  <c:v>-5.2218764639285466E-2</c:v>
                </c:pt>
                <c:pt idx="10">
                  <c:v>-8.5303300315365246E-2</c:v>
                </c:pt>
                <c:pt idx="11">
                  <c:v>-0.11431401326530882</c:v>
                </c:pt>
                <c:pt idx="12">
                  <c:v>-0.13817195142564118</c:v>
                </c:pt>
                <c:pt idx="13">
                  <c:v>-0.15602585276574124</c:v>
                </c:pt>
                <c:pt idx="14">
                  <c:v>-0.16728164196840967</c:v>
                </c:pt>
                <c:pt idx="15">
                  <c:v>-0.17162104970828831</c:v>
                </c:pt>
                <c:pt idx="16">
                  <c:v>-0.16900882730503786</c:v>
                </c:pt>
                <c:pt idx="17">
                  <c:v>-0.15968849625765089</c:v>
                </c:pt>
                <c:pt idx="18">
                  <c:v>-0.14416703198090561</c:v>
                </c:pt>
                <c:pt idx="19">
                  <c:v>-0.12318931571045903</c:v>
                </c:pt>
                <c:pt idx="20">
                  <c:v>-9.7703581137003032E-2</c:v>
                </c:pt>
                <c:pt idx="21">
                  <c:v>-6.8819418009536032E-2</c:v>
                </c:pt>
                <c:pt idx="22">
                  <c:v>-3.7760161424236924E-2</c:v>
                </c:pt>
                <c:pt idx="23">
                  <c:v>-5.8116835136743207E-3</c:v>
                </c:pt>
                <c:pt idx="24">
                  <c:v>2.5730292179224002E-2</c:v>
                </c:pt>
                <c:pt idx="25">
                  <c:v>5.5612216671095394E-2</c:v>
                </c:pt>
                <c:pt idx="26">
                  <c:v>8.2672014006285544E-2</c:v>
                </c:pt>
                <c:pt idx="27">
                  <c:v>0.10588373483452047</c:v>
                </c:pt>
                <c:pt idx="28">
                  <c:v>0.12439587185280988</c:v>
                </c:pt>
                <c:pt idx="29">
                  <c:v>0.13756193125662111</c:v>
                </c:pt>
                <c:pt idx="30">
                  <c:v>0.14496219222209128</c:v>
                </c:pt>
                <c:pt idx="31">
                  <c:v>0.1464159602793684</c:v>
                </c:pt>
                <c:pt idx="32">
                  <c:v>0.14198401456432522</c:v>
                </c:pt>
                <c:pt idx="33">
                  <c:v>0.13196134718100988</c:v>
                </c:pt>
                <c:pt idx="34">
                  <c:v>0.11686067925812046</c:v>
                </c:pt>
                <c:pt idx="35">
                  <c:v>9.7387597523364025E-2</c:v>
                </c:pt>
                <c:pt idx="36">
                  <c:v>7.4408473522368151E-2</c:v>
                </c:pt>
                <c:pt idx="37">
                  <c:v>4.8912593060497465E-2</c:v>
                </c:pt>
                <c:pt idx="38">
                  <c:v>2.1970126485444302E-2</c:v>
                </c:pt>
                <c:pt idx="39">
                  <c:v>-5.3122958175255731E-3</c:v>
                </c:pt>
                <c:pt idx="40">
                  <c:v>-3.183657784173502E-2</c:v>
                </c:pt>
                <c:pt idx="41">
                  <c:v>-5.6556911111790877E-2</c:v>
                </c:pt>
                <c:pt idx="42">
                  <c:v>-7.8520561271973988E-2</c:v>
                </c:pt>
                <c:pt idx="43">
                  <c:v>-9.6904115978074468E-2</c:v>
                </c:pt>
                <c:pt idx="44">
                  <c:v>-0.11104383495092995</c:v>
                </c:pt>
                <c:pt idx="45">
                  <c:v>-0.12045900614629113</c:v>
                </c:pt>
                <c:pt idx="46">
                  <c:v>-0.12486751367189346</c:v>
                </c:pt>
                <c:pt idx="47">
                  <c:v>-0.124193150500108</c:v>
                </c:pt>
                <c:pt idx="48">
                  <c:v>-0.11856454857175391</c:v>
                </c:pt>
                <c:pt idx="49">
                  <c:v>-0.10830593673909676</c:v>
                </c:pt>
                <c:pt idx="50">
                  <c:v>-9.3920259673528877E-2</c:v>
                </c:pt>
                <c:pt idx="51">
                  <c:v>-7.60654857623312E-2</c:v>
                </c:pt>
                <c:pt idx="52">
                  <c:v>-5.552518789886423E-2</c:v>
                </c:pt>
                <c:pt idx="53">
                  <c:v>-3.3174688476712032E-2</c:v>
                </c:pt>
                <c:pt idx="54">
                  <c:v>-9.9442115039343922E-3</c:v>
                </c:pt>
                <c:pt idx="55">
                  <c:v>1.321942438954507E-2</c:v>
                </c:pt>
                <c:pt idx="56">
                  <c:v>3.5391010589573134E-2</c:v>
                </c:pt>
                <c:pt idx="57">
                  <c:v>5.5703524642017714E-2</c:v>
                </c:pt>
                <c:pt idx="58">
                  <c:v>7.3381647427732705E-2</c:v>
                </c:pt>
                <c:pt idx="59">
                  <c:v>8.7770941860624077E-2</c:v>
                </c:pt>
                <c:pt idx="60">
                  <c:v>9.836161273043266E-2</c:v>
                </c:pt>
                <c:pt idx="61">
                  <c:v>0.10480600567362776</c:v>
                </c:pt>
                <c:pt idx="62">
                  <c:v>0.10692927053101386</c:v>
                </c:pt>
                <c:pt idx="63">
                  <c:v>0.10473289927001168</c:v>
                </c:pt>
                <c:pt idx="64">
                  <c:v>9.8391139463429075E-2</c:v>
                </c:pt>
                <c:pt idx="65">
                  <c:v>8.8240569274440961E-2</c:v>
                </c:pt>
                <c:pt idx="66">
                  <c:v>7.476338771825497E-2</c:v>
                </c:pt>
                <c:pt idx="67">
                  <c:v>5.85652142844625E-2</c:v>
                </c:pt>
                <c:pt idx="68">
                  <c:v>4.0348395747967378E-2</c:v>
                </c:pt>
                <c:pt idx="69">
                  <c:v>2.0881977752283461E-2</c:v>
                </c:pt>
                <c:pt idx="70">
                  <c:v>9.6960900642187992E-4</c:v>
                </c:pt>
                <c:pt idx="71">
                  <c:v>-1.8583296724779343E-2</c:v>
                </c:pt>
                <c:pt idx="72">
                  <c:v>-3.7001812472365371E-2</c:v>
                </c:pt>
                <c:pt idx="73">
                  <c:v>-5.3571885406105059E-2</c:v>
                </c:pt>
                <c:pt idx="74">
                  <c:v>-6.7667681464925758E-2</c:v>
                </c:pt>
                <c:pt idx="75">
                  <c:v>-7.8774854343973008E-2</c:v>
                </c:pt>
                <c:pt idx="76">
                  <c:v>-8.6508889591680391E-2</c:v>
                </c:pt>
                <c:pt idx="77">
                  <c:v>-9.0627888550766408E-2</c:v>
                </c:pt>
                <c:pt idx="78">
                  <c:v>-9.1039391988640042E-2</c:v>
                </c:pt>
                <c:pt idx="79">
                  <c:v>-8.7801089678210611E-2</c:v>
                </c:pt>
                <c:pt idx="80">
                  <c:v>-8.1115509826861346E-2</c:v>
                </c:pt>
                <c:pt idx="81">
                  <c:v>-7.1319021179464606E-2</c:v>
                </c:pt>
                <c:pt idx="82">
                  <c:v>-5.8865701457837226E-2</c:v>
                </c:pt>
                <c:pt idx="83">
                  <c:v>-4.4306820072328904E-2</c:v>
                </c:pt>
                <c:pt idx="84">
                  <c:v>-2.826684351163759E-2</c:v>
                </c:pt>
                <c:pt idx="85">
                  <c:v>-1.1416992741694599E-2</c:v>
                </c:pt>
                <c:pt idx="86">
                  <c:v>5.5525407225173158E-3</c:v>
                </c:pt>
                <c:pt idx="87">
                  <c:v>2.1960581888544297E-2</c:v>
                </c:pt>
                <c:pt idx="88">
                  <c:v>3.7162038955708972E-2</c:v>
                </c:pt>
                <c:pt idx="89">
                  <c:v>5.057298532330199E-2</c:v>
                </c:pt>
                <c:pt idx="90">
                  <c:v>6.1692793350611064E-2</c:v>
                </c:pt>
                <c:pt idx="91">
                  <c:v>7.0122493483349521E-2</c:v>
                </c:pt>
                <c:pt idx="92">
                  <c:v>7.5578699874099223E-2</c:v>
                </c:pt>
                <c:pt idx="93">
                  <c:v>7.7902634142069965E-2</c:v>
                </c:pt>
                <c:pt idx="94">
                  <c:v>7.70639843589985E-2</c:v>
                </c:pt>
                <c:pt idx="95">
                  <c:v>7.3159548197228502E-2</c:v>
                </c:pt>
                <c:pt idx="96">
                  <c:v>6.6406818830804779E-2</c:v>
                </c:pt>
                <c:pt idx="97">
                  <c:v>5.7132871298477335E-2</c:v>
                </c:pt>
                <c:pt idx="98">
                  <c:v>4.5759087864857349E-2</c:v>
                </c:pt>
                <c:pt idx="99">
                  <c:v>3.2782416585315471E-2</c:v>
                </c:pt>
                <c:pt idx="100">
                  <c:v>1.8753982067951806E-2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B-4144-B00C-3218E57FECD7}"/>
            </c:ext>
          </c:extLst>
        </c:ser>
        <c:ser>
          <c:idx val="1"/>
          <c:order val="1"/>
          <c:tx>
            <c:strRef>
              <c:f>'Задание 3'!$D$2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3'!$B$3:$B$103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</c:numCache>
            </c:numRef>
          </c:xVal>
          <c:yVal>
            <c:numRef>
              <c:f>'Задание 3'!$D$3:$D$103</c:f>
              <c:numCache>
                <c:formatCode>General</c:formatCode>
                <c:ptCount val="101"/>
                <c:pt idx="0">
                  <c:v>0</c:v>
                </c:pt>
                <c:pt idx="1">
                  <c:v>-4.0000000000000008E-2</c:v>
                </c:pt>
                <c:pt idx="2">
                  <c:v>-7.7600000000000002E-2</c:v>
                </c:pt>
                <c:pt idx="3">
                  <c:v>-0.111344</c:v>
                </c:pt>
                <c:pt idx="4">
                  <c:v>-0.13995936</c:v>
                </c:pt>
                <c:pt idx="5">
                  <c:v>-0.16240403840000001</c:v>
                </c:pt>
                <c:pt idx="6">
                  <c:v>-0.177903661696</c:v>
                </c:pt>
                <c:pt idx="7">
                  <c:v>-0.18597714605824001</c:v>
                </c:pt>
                <c:pt idx="8">
                  <c:v>-0.18645007489090559</c:v>
                </c:pt>
                <c:pt idx="9">
                  <c:v>-0.17945554215128165</c:v>
                </c:pt>
                <c:pt idx="10">
                  <c:v>-0.16542267838039892</c:v>
                </c:pt>
                <c:pt idx="11">
                  <c:v>-0.14505356474971789</c:v>
                </c:pt>
                <c:pt idx="12">
                  <c:v>-0.11928969080166177</c:v>
                </c:pt>
                <c:pt idx="13">
                  <c:v>-8.9269506700500295E-2</c:v>
                </c:pt>
                <c:pt idx="14">
                  <c:v>-5.6278946013342039E-2</c:v>
                </c:pt>
                <c:pt idx="15">
                  <c:v>-2.169703869939326E-2</c:v>
                </c:pt>
                <c:pt idx="16">
                  <c:v>1.306111201625227E-2</c:v>
                </c:pt>
                <c:pt idx="17">
                  <c:v>4.6601655236934797E-2</c:v>
                </c:pt>
                <c:pt idx="18">
                  <c:v>7.760732138372628E-2</c:v>
                </c:pt>
                <c:pt idx="19">
                  <c:v>0.10488858135223288</c:v>
                </c:pt>
                <c:pt idx="20">
                  <c:v>0.12742867286728002</c:v>
                </c:pt>
                <c:pt idx="21">
                  <c:v>0.14442081563733503</c:v>
                </c:pt>
                <c:pt idx="22">
                  <c:v>0.15529628292649553</c:v>
                </c:pt>
                <c:pt idx="23">
                  <c:v>0.159742389552813</c:v>
                </c:pt>
                <c:pt idx="24">
                  <c:v>0.15770987846449161</c:v>
                </c:pt>
                <c:pt idx="25">
                  <c:v>0.14940962245935699</c:v>
                </c:pt>
                <c:pt idx="26">
                  <c:v>0.13529898667595078</c:v>
                </c:pt>
                <c:pt idx="27">
                  <c:v>0.11605860414117465</c:v>
                </c:pt>
                <c:pt idx="28">
                  <c:v>9.2560685091447062E-2</c:v>
                </c:pt>
                <c:pt idx="29">
                  <c:v>6.5830297019056142E-2</c:v>
                </c:pt>
                <c:pt idx="30">
                  <c:v>3.7001304827350798E-2</c:v>
                </c:pt>
                <c:pt idx="31">
                  <c:v>7.268840286385525E-3</c:v>
                </c:pt>
                <c:pt idx="32">
                  <c:v>-2.2159728575215865E-2</c:v>
                </c:pt>
                <c:pt idx="33">
                  <c:v>-5.0113336916576587E-2</c:v>
                </c:pt>
                <c:pt idx="34">
                  <c:v>-7.5503339614447024E-2</c:v>
                </c:pt>
                <c:pt idx="35">
                  <c:v>-9.7365408673782183E-2</c:v>
                </c:pt>
                <c:pt idx="36">
                  <c:v>-0.11489562000497934</c:v>
                </c:pt>
                <c:pt idx="37">
                  <c:v>-0.1274794023093534</c:v>
                </c:pt>
                <c:pt idx="38">
                  <c:v>-0.13471233287526582</c:v>
                </c:pt>
                <c:pt idx="39">
                  <c:v>-0.13641211151484936</c:v>
                </c:pt>
                <c:pt idx="40">
                  <c:v>-0.13262141012104725</c:v>
                </c:pt>
                <c:pt idx="41">
                  <c:v>-0.1236016663502793</c:v>
                </c:pt>
                <c:pt idx="42">
                  <c:v>-0.10981825080091553</c:v>
                </c:pt>
                <c:pt idx="43">
                  <c:v>-9.1917773530502428E-2</c:v>
                </c:pt>
                <c:pt idx="44">
                  <c:v>-7.0698594864277486E-2</c:v>
                </c:pt>
                <c:pt idx="45">
                  <c:v>-4.7075855976805941E-2</c:v>
                </c:pt>
                <c:pt idx="46">
                  <c:v>-2.2042537628011599E-2</c:v>
                </c:pt>
                <c:pt idx="47">
                  <c:v>3.3718158589273253E-3</c:v>
                </c:pt>
                <c:pt idx="48">
                  <c:v>2.814300964177038E-2</c:v>
                </c:pt>
                <c:pt idx="49">
                  <c:v>5.1293059163285755E-2</c:v>
                </c:pt>
                <c:pt idx="50">
                  <c:v>7.1928385327839392E-2</c:v>
                </c:pt>
                <c:pt idx="51">
                  <c:v>8.9273869555988386E-2</c:v>
                </c:pt>
                <c:pt idx="52">
                  <c:v>0.10270148931733486</c:v>
                </c:pt>
                <c:pt idx="53">
                  <c:v>0.111752497110761</c:v>
                </c:pt>
                <c:pt idx="54">
                  <c:v>0.11615238486388819</c:v>
                </c:pt>
                <c:pt idx="55">
                  <c:v>0.11581817946739731</c:v>
                </c:pt>
                <c:pt idx="56">
                  <c:v>0.11085793100014035</c:v>
                </c:pt>
                <c:pt idx="57">
                  <c:v>0.10156257026222291</c:v>
                </c:pt>
                <c:pt idx="58">
                  <c:v>8.8390613928574918E-2</c:v>
                </c:pt>
                <c:pt idx="59">
                  <c:v>7.1946472164456876E-2</c:v>
                </c:pt>
                <c:pt idx="60">
                  <c:v>5.2953354349042928E-2</c:v>
                </c:pt>
                <c:pt idx="61">
                  <c:v>3.2221964715975535E-2</c:v>
                </c:pt>
                <c:pt idx="62">
                  <c:v>1.0616324286930472E-2</c:v>
                </c:pt>
                <c:pt idx="63">
                  <c:v>-1.0981856305010911E-2</c:v>
                </c:pt>
                <c:pt idx="64">
                  <c:v>-3.1708799032913029E-2</c:v>
                </c:pt>
                <c:pt idx="65">
                  <c:v>-5.0752850944940586E-2</c:v>
                </c:pt>
                <c:pt idx="66">
                  <c:v>-6.7385907780929968E-2</c:v>
                </c:pt>
                <c:pt idx="67">
                  <c:v>-8.0990867168962366E-2</c:v>
                </c:pt>
                <c:pt idx="68">
                  <c:v>-9.1084092682475623E-2</c:v>
                </c:pt>
                <c:pt idx="69">
                  <c:v>-9.7332089978419592E-2</c:v>
                </c:pt>
                <c:pt idx="70">
                  <c:v>-9.9561843729307889E-2</c:v>
                </c:pt>
                <c:pt idx="71">
                  <c:v>-9.7764528656006114E-2</c:v>
                </c:pt>
                <c:pt idx="72">
                  <c:v>-9.2092578737930128E-2</c:v>
                </c:pt>
                <c:pt idx="73">
                  <c:v>-8.2850364668698454E-2</c:v>
                </c:pt>
                <c:pt idx="74">
                  <c:v>-7.0478980294103474E-2</c:v>
                </c:pt>
                <c:pt idx="75">
                  <c:v>-5.5535864395236251E-2</c:v>
                </c:pt>
                <c:pt idx="76">
                  <c:v>-3.8670176238536927E-2</c:v>
                </c:pt>
                <c:pt idx="77">
                  <c:v>-2.0594994795430109E-2</c:v>
                </c:pt>
                <c:pt idx="78">
                  <c:v>-2.0575171893682243E-3</c:v>
                </c:pt>
                <c:pt idx="79">
                  <c:v>1.619151155214715E-2</c:v>
                </c:pt>
                <c:pt idx="80">
                  <c:v>3.342789925674633E-2</c:v>
                </c:pt>
                <c:pt idx="81">
                  <c:v>4.8982443236983669E-2</c:v>
                </c:pt>
                <c:pt idx="82">
                  <c:v>6.2266598608136915E-2</c:v>
                </c:pt>
                <c:pt idx="83">
                  <c:v>7.2794406927541619E-2</c:v>
                </c:pt>
                <c:pt idx="84">
                  <c:v>8.0199882803456565E-2</c:v>
                </c:pt>
                <c:pt idx="85">
                  <c:v>8.4249253849714947E-2</c:v>
                </c:pt>
                <c:pt idx="86">
                  <c:v>8.4847667321059569E-2</c:v>
                </c:pt>
                <c:pt idx="87">
                  <c:v>8.204020583013491E-2</c:v>
                </c:pt>
                <c:pt idx="88">
                  <c:v>7.6007285335823349E-2</c:v>
                </c:pt>
                <c:pt idx="89">
                  <c:v>6.7054731837965093E-2</c:v>
                </c:pt>
                <c:pt idx="90">
                  <c:v>5.5599040136545388E-2</c:v>
                </c:pt>
                <c:pt idx="91">
                  <c:v>4.2148500663692266E-2</c:v>
                </c:pt>
                <c:pt idx="92">
                  <c:v>2.7281031953748515E-2</c:v>
                </c:pt>
                <c:pt idx="93">
                  <c:v>1.1619671339853699E-2</c:v>
                </c:pt>
                <c:pt idx="94">
                  <c:v>-4.1932489153573699E-3</c:v>
                </c:pt>
                <c:pt idx="95">
                  <c:v>-1.9522180808849925E-2</c:v>
                </c:pt>
                <c:pt idx="96">
                  <c:v>-3.3763646832118625E-2</c:v>
                </c:pt>
                <c:pt idx="97">
                  <c:v>-4.6369737661637211E-2</c:v>
                </c:pt>
                <c:pt idx="98">
                  <c:v>-5.6868917168099935E-2</c:v>
                </c:pt>
                <c:pt idx="99">
                  <c:v>-6.488335639770941E-2</c:v>
                </c:pt>
                <c:pt idx="100">
                  <c:v>-7.0142172586818319E-2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9B-4144-B00C-3218E57FECD7}"/>
            </c:ext>
          </c:extLst>
        </c:ser>
        <c:ser>
          <c:idx val="2"/>
          <c:order val="2"/>
          <c:tx>
            <c:strRef>
              <c:f>'Задание 3'!$E$2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3'!$B$3:$B$103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</c:numCache>
            </c:numRef>
          </c:xVal>
          <c:yVal>
            <c:numRef>
              <c:f>'Задание 3'!$E$3:$E$5103</c:f>
              <c:numCache>
                <c:formatCode>General</c:formatCode>
                <c:ptCount val="5101"/>
                <c:pt idx="0">
                  <c:v>-0.20000000000000004</c:v>
                </c:pt>
                <c:pt idx="1">
                  <c:v>-0.188</c:v>
                </c:pt>
                <c:pt idx="2">
                  <c:v>-0.16872000000000001</c:v>
                </c:pt>
                <c:pt idx="3">
                  <c:v>-0.14307679999999998</c:v>
                </c:pt>
                <c:pt idx="4">
                  <c:v>-0.11222339199999998</c:v>
                </c:pt>
                <c:pt idx="5">
                  <c:v>-7.749811647999999E-2</c:v>
                </c:pt>
                <c:pt idx="6">
                  <c:v>-4.036742181119999E-2</c:v>
                </c:pt>
                <c:pt idx="7">
                  <c:v>-2.3646441633279943E-3</c:v>
                </c:pt>
                <c:pt idx="8">
                  <c:v>3.4972663698119688E-2</c:v>
                </c:pt>
                <c:pt idx="9">
                  <c:v>7.0164318854413626E-2</c:v>
                </c:pt>
                <c:pt idx="10">
                  <c:v>0.10184556815340512</c:v>
                </c:pt>
                <c:pt idx="11">
                  <c:v>0.1288193697402806</c:v>
                </c:pt>
                <c:pt idx="12">
                  <c:v>0.15010092050580734</c:v>
                </c:pt>
                <c:pt idx="13">
                  <c:v>0.16495280343579127</c:v>
                </c:pt>
                <c:pt idx="14">
                  <c:v>0.17290953656974389</c:v>
                </c:pt>
                <c:pt idx="15">
                  <c:v>0.17379075357822765</c:v>
                </c:pt>
                <c:pt idx="16">
                  <c:v>0.16770271610341261</c:v>
                </c:pt>
                <c:pt idx="17">
                  <c:v>0.15502833073395741</c:v>
                </c:pt>
                <c:pt idx="18">
                  <c:v>0.13640629984253297</c:v>
                </c:pt>
                <c:pt idx="19">
                  <c:v>0.11270045757523574</c:v>
                </c:pt>
                <c:pt idx="20">
                  <c:v>8.4960713850275038E-2</c:v>
                </c:pt>
                <c:pt idx="21">
                  <c:v>5.4377336445802539E-2</c:v>
                </c:pt>
                <c:pt idx="22">
                  <c:v>2.2230533131587377E-2</c:v>
                </c:pt>
                <c:pt idx="23">
                  <c:v>-1.016255544160698E-2</c:v>
                </c:pt>
                <c:pt idx="24">
                  <c:v>-4.150128002567316E-2</c:v>
                </c:pt>
                <c:pt idx="25">
                  <c:v>-7.0553178917031084E-2</c:v>
                </c:pt>
                <c:pt idx="26">
                  <c:v>-9.6201912673880632E-2</c:v>
                </c:pt>
                <c:pt idx="27">
                  <c:v>-0.11748959524863795</c:v>
                </c:pt>
                <c:pt idx="28">
                  <c:v>-0.1336519403619546</c:v>
                </c:pt>
                <c:pt idx="29">
                  <c:v>-0.14414496095852672</c:v>
                </c:pt>
                <c:pt idx="30">
                  <c:v>-0.14866232270482635</c:v>
                </c:pt>
                <c:pt idx="31">
                  <c:v>-0.14714284430800695</c:v>
                </c:pt>
                <c:pt idx="32">
                  <c:v>-0.13976804170680363</c:v>
                </c:pt>
                <c:pt idx="33">
                  <c:v>-0.1269500134893522</c:v>
                </c:pt>
                <c:pt idx="34">
                  <c:v>-0.10931034529667576</c:v>
                </c:pt>
                <c:pt idx="35">
                  <c:v>-8.7651056655985798E-2</c:v>
                </c:pt>
                <c:pt idx="36">
                  <c:v>-6.2918911521870222E-2</c:v>
                </c:pt>
                <c:pt idx="37">
                  <c:v>-3.6164652829562119E-2</c:v>
                </c:pt>
                <c:pt idx="38">
                  <c:v>-8.4988931979177191E-3</c:v>
                </c:pt>
                <c:pt idx="39">
                  <c:v>1.8953506969010506E-2</c:v>
                </c:pt>
                <c:pt idx="40">
                  <c:v>4.5098718853839745E-2</c:v>
                </c:pt>
                <c:pt idx="41">
                  <c:v>6.8917077746818808E-2</c:v>
                </c:pt>
                <c:pt idx="42">
                  <c:v>8.9502386352065547E-2</c:v>
                </c:pt>
                <c:pt idx="43">
                  <c:v>0.10609589333112471</c:v>
                </c:pt>
                <c:pt idx="44">
                  <c:v>0.11811369443735772</c:v>
                </c:pt>
                <c:pt idx="45">
                  <c:v>0.12516659174397171</c:v>
                </c:pt>
                <c:pt idx="46">
                  <c:v>0.12707176743469462</c:v>
                </c:pt>
                <c:pt idx="47">
                  <c:v>0.12385596891421527</c:v>
                </c:pt>
                <c:pt idx="48">
                  <c:v>0.11575024760757686</c:v>
                </c:pt>
                <c:pt idx="49">
                  <c:v>0.10317663082276819</c:v>
                </c:pt>
                <c:pt idx="50">
                  <c:v>8.6727421140744942E-2</c:v>
                </c:pt>
                <c:pt idx="51">
                  <c:v>6.7138098806732369E-2</c:v>
                </c:pt>
                <c:pt idx="52">
                  <c:v>4.5255038967130741E-2</c:v>
                </c:pt>
                <c:pt idx="53">
                  <c:v>2.1999438765635929E-2</c:v>
                </c:pt>
                <c:pt idx="54">
                  <c:v>-1.6710269824544272E-3</c:v>
                </c:pt>
                <c:pt idx="55">
                  <c:v>-2.4801242336284803E-2</c:v>
                </c:pt>
                <c:pt idx="56">
                  <c:v>-4.6476803689587169E-2</c:v>
                </c:pt>
                <c:pt idx="57">
                  <c:v>-6.5859781668239997E-2</c:v>
                </c:pt>
                <c:pt idx="58">
                  <c:v>-8.222070882059021E-2</c:v>
                </c:pt>
                <c:pt idx="59">
                  <c:v>-9.4965589077069756E-2</c:v>
                </c:pt>
                <c:pt idx="60">
                  <c:v>-0.10365694816533697</c:v>
                </c:pt>
                <c:pt idx="61">
                  <c:v>-0.10802820214522531</c:v>
                </c:pt>
                <c:pt idx="62">
                  <c:v>-0.10799090295970691</c:v>
                </c:pt>
                <c:pt idx="63">
                  <c:v>-0.10363471363951059</c:v>
                </c:pt>
                <c:pt idx="64">
                  <c:v>-9.5220259560137785E-2</c:v>
                </c:pt>
                <c:pt idx="65">
                  <c:v>-8.3165284179946883E-2</c:v>
                </c:pt>
                <c:pt idx="66">
                  <c:v>-6.8024796940161975E-2</c:v>
                </c:pt>
                <c:pt idx="67">
                  <c:v>-5.0466127567566264E-2</c:v>
                </c:pt>
                <c:pt idx="68">
                  <c:v>-3.1239986479719817E-2</c:v>
                </c:pt>
                <c:pt idx="69">
                  <c:v>-1.1148768754441504E-2</c:v>
                </c:pt>
                <c:pt idx="70">
                  <c:v>8.9865753665089084E-3</c:v>
                </c:pt>
                <c:pt idx="71">
                  <c:v>2.8359749590379953E-2</c:v>
                </c:pt>
                <c:pt idx="72">
                  <c:v>4.621107034615838E-2</c:v>
                </c:pt>
                <c:pt idx="73">
                  <c:v>6.185692187297491E-2</c:v>
                </c:pt>
                <c:pt idx="74">
                  <c:v>7.4715579494336104E-2</c:v>
                </c:pt>
                <c:pt idx="75">
                  <c:v>8.4328440783496633E-2</c:v>
                </c:pt>
                <c:pt idx="76">
                  <c:v>9.0375907215534082E-2</c:v>
                </c:pt>
                <c:pt idx="77">
                  <c:v>9.2687388030309417E-2</c:v>
                </c:pt>
                <c:pt idx="78">
                  <c:v>9.1245143707576859E-2</c:v>
                </c:pt>
                <c:pt idx="79">
                  <c:v>8.6181938522995896E-2</c:v>
                </c:pt>
                <c:pt idx="80">
                  <c:v>7.7772719901186699E-2</c:v>
                </c:pt>
                <c:pt idx="81">
                  <c:v>6.6420776855766236E-2</c:v>
                </c:pt>
                <c:pt idx="82">
                  <c:v>5.2639041597023532E-2</c:v>
                </c:pt>
                <c:pt idx="83">
                  <c:v>3.7027379379574739E-2</c:v>
                </c:pt>
                <c:pt idx="84">
                  <c:v>2.0246855231291931E-2</c:v>
                </c:pt>
                <c:pt idx="85">
                  <c:v>2.9920673567231039E-3</c:v>
                </c:pt>
                <c:pt idx="86">
                  <c:v>-1.4037307454623274E-2</c:v>
                </c:pt>
                <c:pt idx="87">
                  <c:v>-3.0164602471557788E-2</c:v>
                </c:pt>
                <c:pt idx="88">
                  <c:v>-4.4762767489291304E-2</c:v>
                </c:pt>
                <c:pt idx="89">
                  <c:v>-5.7278458507098499E-2</c:v>
                </c:pt>
                <c:pt idx="90">
                  <c:v>-6.7252697364265604E-2</c:v>
                </c:pt>
                <c:pt idx="91">
                  <c:v>-7.4337343549718757E-2</c:v>
                </c:pt>
                <c:pt idx="92">
                  <c:v>-7.8306803069474074E-2</c:v>
                </c:pt>
                <c:pt idx="93">
                  <c:v>-7.9064601276055343E-2</c:v>
                </c:pt>
                <c:pt idx="94">
                  <c:v>-7.6644659467462767E-2</c:v>
                </c:pt>
                <c:pt idx="95">
                  <c:v>-7.1207330116343504E-2</c:v>
                </c:pt>
                <c:pt idx="96">
                  <c:v>-6.3030454147592924E-2</c:v>
                </c:pt>
                <c:pt idx="97">
                  <c:v>-5.2495897532313616E-2</c:v>
                </c:pt>
                <c:pt idx="98">
                  <c:v>-4.0072196148047357E-2</c:v>
                </c:pt>
                <c:pt idx="99">
                  <c:v>-2.6294080945544532E-2</c:v>
                </c:pt>
                <c:pt idx="100">
                  <c:v>-1.1739764809269975E-2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9B-4144-B00C-3218E57FE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68800"/>
        <c:axId val="444872736"/>
      </c:scatterChart>
      <c:valAx>
        <c:axId val="4448688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72736"/>
        <c:crosses val="autoZero"/>
        <c:crossBetween val="midCat"/>
      </c:valAx>
      <c:valAx>
        <c:axId val="4448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6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4762</xdr:rowOff>
    </xdr:from>
    <xdr:to>
      <xdr:col>16</xdr:col>
      <xdr:colOff>323850</xdr:colOff>
      <xdr:row>15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8DA7325-D5E8-448D-A62F-29838FB3F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14287</xdr:rowOff>
    </xdr:from>
    <xdr:to>
      <xdr:col>15</xdr:col>
      <xdr:colOff>323850</xdr:colOff>
      <xdr:row>15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F2A2BE-21E3-4F89-A07C-A91915436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</xdr:row>
      <xdr:rowOff>23812</xdr:rowOff>
    </xdr:from>
    <xdr:to>
      <xdr:col>16</xdr:col>
      <xdr:colOff>333375</xdr:colOff>
      <xdr:row>15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1B8578-D296-43B5-AAFA-4B6D05E59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B229-1188-4081-81D7-1DB473B7DB3E}">
  <dimension ref="B2:H53"/>
  <sheetViews>
    <sheetView workbookViewId="0">
      <selection activeCell="D4" sqref="D4"/>
    </sheetView>
  </sheetViews>
  <sheetFormatPr defaultRowHeight="15" x14ac:dyDescent="0.25"/>
  <sheetData>
    <row r="2" spans="2:8" x14ac:dyDescent="0.25">
      <c r="B2" s="2" t="s">
        <v>0</v>
      </c>
      <c r="C2" s="2" t="s">
        <v>1</v>
      </c>
      <c r="D2" s="2" t="s">
        <v>2</v>
      </c>
      <c r="E2" s="2" t="s">
        <v>3</v>
      </c>
      <c r="G2" s="2" t="s">
        <v>4</v>
      </c>
      <c r="H2" s="2" t="s">
        <v>5</v>
      </c>
    </row>
    <row r="3" spans="2:8" x14ac:dyDescent="0.25">
      <c r="B3" s="4">
        <v>0</v>
      </c>
      <c r="C3" s="4">
        <v>0.2</v>
      </c>
      <c r="D3" s="4">
        <v>0</v>
      </c>
      <c r="E3" s="4">
        <f>$C$3*$G$3/$H$3*COS(SQRT($G$3/$H$3)*B3+PI())</f>
        <v>-0.40000000000000008</v>
      </c>
      <c r="G3" s="1">
        <v>0.2</v>
      </c>
      <c r="H3" s="1">
        <v>0.1</v>
      </c>
    </row>
    <row r="4" spans="2:8" x14ac:dyDescent="0.25">
      <c r="B4" s="4">
        <v>0.2</v>
      </c>
      <c r="C4" s="4">
        <f>$C$3*COS(SQRT($G$3/$H$3)*B4)</f>
        <v>0.19205319131410525</v>
      </c>
      <c r="D4" s="4">
        <f>$C$3*SQRT($G$3/$H$3)*COS(SQRT($G$3/$H$3)*B4+PI()/2)</f>
        <v>-7.8937591882039318E-2</v>
      </c>
      <c r="E4" s="4">
        <f>$C$3*$G$3/$H$3*COS(SQRT($G$3/$H$3)*B4+PI())</f>
        <v>-0.38410638262821056</v>
      </c>
    </row>
    <row r="5" spans="2:8" x14ac:dyDescent="0.25">
      <c r="B5" s="4">
        <v>0.4</v>
      </c>
      <c r="C5" s="4">
        <f>$C$3*COS(SQRT($G$3/$H$3)*B5)</f>
        <v>0.16884428293932302</v>
      </c>
      <c r="D5" s="4">
        <f>$C$3*SQRT($G$3/$H$3)*COS(SQRT($G$3/$H$3)*B5+PI()/2)</f>
        <v>-0.15160216435596058</v>
      </c>
      <c r="E5" s="4">
        <f>$C$3*$G$3/$H$3*COS(SQRT($G$3/$H$3)*B5+PI())</f>
        <v>-0.3376885658786461</v>
      </c>
    </row>
    <row r="6" spans="2:8" x14ac:dyDescent="0.25">
      <c r="B6" s="4">
        <v>0.6</v>
      </c>
      <c r="C6" s="4">
        <f>$C$3*COS(SQRT($G$3/$H$3)*B6)</f>
        <v>0.13221764242228196</v>
      </c>
      <c r="D6" s="4">
        <f>$C$3*SQRT($G$3/$H$3)*COS(SQRT($G$3/$H$3)*B6+PI()/2)</f>
        <v>-0.21221920286483784</v>
      </c>
      <c r="E6" s="4">
        <f>$C$3*$G$3/$H$3*COS(SQRT($G$3/$H$3)*B6+PI())</f>
        <v>-0.26443528484456397</v>
      </c>
    </row>
    <row r="7" spans="2:8" x14ac:dyDescent="0.25">
      <c r="B7" s="4">
        <v>0.8</v>
      </c>
      <c r="C7" s="4">
        <f>$C$3*COS(SQRT($G$3/$H$3)*B7)</f>
        <v>8.5083918812941639E-2</v>
      </c>
      <c r="D7" s="4">
        <f>$C$3*SQRT($G$3/$H$3)*COS(SQRT($G$3/$H$3)*B7+PI()/2)</f>
        <v>-0.25597158732731556</v>
      </c>
      <c r="E7" s="4">
        <f>$C$3*$G$3/$H$3*COS(SQRT($G$3/$H$3)*B7+PI())</f>
        <v>-0.17016783762588328</v>
      </c>
    </row>
    <row r="8" spans="2:8" x14ac:dyDescent="0.25">
      <c r="B8" s="4">
        <v>1</v>
      </c>
      <c r="C8" s="4">
        <f>$C$3*COS(SQRT($G$3/$H$3)*B8)</f>
        <v>3.1188738953074877E-2</v>
      </c>
      <c r="D8" s="4">
        <f>$C$3*SQRT($G$3/$H$3)*COS(SQRT($G$3/$H$3)*B8+PI()/2)</f>
        <v>-0.27938239945464338</v>
      </c>
      <c r="E8" s="4">
        <f>$C$3*$G$3/$H$3*COS(SQRT($G$3/$H$3)*B8+PI())</f>
        <v>-6.2377477906149906E-2</v>
      </c>
    </row>
    <row r="9" spans="2:8" x14ac:dyDescent="0.25">
      <c r="B9" s="4">
        <v>1.2</v>
      </c>
      <c r="C9" s="4">
        <f>$C$3*COS(SQRT($G$3/$H$3)*B9)</f>
        <v>-2.5184950322935884E-2</v>
      </c>
      <c r="D9" s="4">
        <f>$C$3*SQRT($G$3/$H$3)*COS(SQRT($G$3/$H$3)*B9+PI()/2)</f>
        <v>-0.28059122679524845</v>
      </c>
      <c r="E9" s="4">
        <f>$C$3*$G$3/$H$3*COS(SQRT($G$3/$H$3)*B9+PI())</f>
        <v>5.0369900645871823E-2</v>
      </c>
    </row>
    <row r="10" spans="2:8" x14ac:dyDescent="0.25">
      <c r="B10" s="4">
        <v>1.4</v>
      </c>
      <c r="C10" s="4">
        <f>$C$3*COS(SQRT($G$3/$H$3)*B10)</f>
        <v>-7.9557239779145347E-2</v>
      </c>
      <c r="D10" s="4">
        <f>$C$3*SQRT($G$3/$H$3)*COS(SQRT($G$3/$H$3)*B10+PI()/2)</f>
        <v>-0.25950200615302993</v>
      </c>
      <c r="E10" s="4">
        <f>$C$3*$G$3/$H$3*COS(SQRT($G$3/$H$3)*B10+PI())</f>
        <v>0.1591144795582905</v>
      </c>
    </row>
    <row r="11" spans="2:8" x14ac:dyDescent="0.25">
      <c r="B11" s="4">
        <v>1.6</v>
      </c>
      <c r="C11" s="4">
        <f>$C$3*COS(SQRT($G$3/$H$3)*B11)</f>
        <v>-0.12760726759432758</v>
      </c>
      <c r="D11" s="4">
        <f>$C$3*SQRT($G$3/$H$3)*COS(SQRT($G$3/$H$3)*B11+PI()/2)</f>
        <v>-0.21779065754577118</v>
      </c>
      <c r="E11" s="4">
        <f>$C$3*$G$3/$H$3*COS(SQRT($G$3/$H$3)*B11+PI())</f>
        <v>0.25521453518865528</v>
      </c>
    </row>
    <row r="12" spans="2:8" x14ac:dyDescent="0.25">
      <c r="B12" s="4">
        <v>1.8</v>
      </c>
      <c r="C12" s="4">
        <f>$C$3*COS(SQRT($G$3/$H$3)*B12)</f>
        <v>-0.1655165899844907</v>
      </c>
      <c r="D12" s="4">
        <f>$C$3*SQRT($G$3/$H$3)*COS(SQRT($G$3/$H$3)*B12+PI()/2)</f>
        <v>-0.15877190204759783</v>
      </c>
      <c r="E12" s="4">
        <f>$C$3*$G$3/$H$3*COS(SQRT($G$3/$H$3)*B12+PI())</f>
        <v>0.33103317996898141</v>
      </c>
    </row>
    <row r="13" spans="2:8" x14ac:dyDescent="0.25">
      <c r="B13" s="4">
        <v>2</v>
      </c>
      <c r="C13" s="4">
        <f>$C$3*COS(SQRT($G$3/$H$3)*B13)</f>
        <v>-0.1902726256251695</v>
      </c>
      <c r="D13" s="4">
        <f>$C$3*SQRT($G$3/$H$3)*COS(SQRT($G$3/$H$3)*B13+PI()/2)</f>
        <v>-8.7135847246745751E-2</v>
      </c>
      <c r="E13" s="4">
        <f>$C$3*$G$3/$H$3*COS(SQRT($G$3/$H$3)*B13+PI())</f>
        <v>0.380545251250339</v>
      </c>
    </row>
    <row r="14" spans="2:8" x14ac:dyDescent="0.25">
      <c r="B14" s="4">
        <v>2.2000000000000002</v>
      </c>
      <c r="C14" s="4">
        <f>$C$3*COS(SQRT($G$3/$H$3)*B14)</f>
        <v>-0.19990805972578729</v>
      </c>
      <c r="D14" s="4">
        <f>$C$3*SQRT($G$3/$H$3)*COS(SQRT($G$3/$H$3)*B14+PI()/2)</f>
        <v>-8.5752733683608015E-3</v>
      </c>
      <c r="E14" s="4">
        <f>$C$3*$G$3/$H$3*COS(SQRT($G$3/$H$3)*B14+PI())</f>
        <v>0.39981611945157464</v>
      </c>
    </row>
    <row r="15" spans="2:8" x14ac:dyDescent="0.25">
      <c r="B15" s="4">
        <v>2.4</v>
      </c>
      <c r="C15" s="4">
        <f>$C$3*COS(SQRT($G$3/$H$3)*B15)</f>
        <v>-0.19365718277231253</v>
      </c>
      <c r="D15" s="4">
        <f>$C$3*SQRT($G$3/$H$3)*COS(SQRT($G$3/$H$3)*B15+PI()/2)</f>
        <v>7.0666761078899784E-2</v>
      </c>
      <c r="E15" s="4">
        <f>$C$3*$G$3/$H$3*COS(SQRT($G$3/$H$3)*B15+PI())</f>
        <v>0.38731436554462506</v>
      </c>
    </row>
    <row r="16" spans="2:8" x14ac:dyDescent="0.25">
      <c r="B16" s="4">
        <v>2.6</v>
      </c>
      <c r="C16" s="4">
        <f>$C$3*COS(SQRT($G$3/$H$3)*B16)</f>
        <v>-0.17201673999742847</v>
      </c>
      <c r="D16" s="4">
        <f>$C$3*SQRT($G$3/$H$3)*COS(SQRT($G$3/$H$3)*B16+PI()/2)</f>
        <v>0.14429304321870187</v>
      </c>
      <c r="E16" s="4">
        <f>$C$3*$G$3/$H$3*COS(SQRT($G$3/$H$3)*B16+PI())</f>
        <v>0.34403347999485706</v>
      </c>
    </row>
    <row r="17" spans="2:5" x14ac:dyDescent="0.25">
      <c r="B17" s="4">
        <v>2.8</v>
      </c>
      <c r="C17" s="4">
        <f>$C$3*COS(SQRT($G$3/$H$3)*B17)</f>
        <v>-0.13670645598723574</v>
      </c>
      <c r="D17" s="4">
        <f>$C$3*SQRT($G$3/$H$3)*COS(SQRT($G$3/$H$3)*B17+PI()/2)</f>
        <v>0.2064526332668585</v>
      </c>
      <c r="E17" s="4">
        <f>$C$3*$G$3/$H$3*COS(SQRT($G$3/$H$3)*B17+PI())</f>
        <v>0.2734129119744716</v>
      </c>
    </row>
    <row r="18" spans="2:5" x14ac:dyDescent="0.25">
      <c r="B18" s="4">
        <v>3</v>
      </c>
      <c r="C18" s="4">
        <f>$C$3*COS(SQRT($G$3/$H$3)*B18)</f>
        <v>-9.0532371458470415E-2</v>
      </c>
      <c r="D18" s="4">
        <f>$C$3*SQRT($G$3/$H$3)*COS(SQRT($G$3/$H$3)*B18+PI()/2)</f>
        <v>0.25220582752230586</v>
      </c>
      <c r="E18" s="4">
        <f>$C$3*$G$3/$H$3*COS(SQRT($G$3/$H$3)*B18+PI())</f>
        <v>0.18106474291694089</v>
      </c>
    </row>
    <row r="19" spans="2:5" x14ac:dyDescent="0.25">
      <c r="B19" s="4">
        <v>3.2</v>
      </c>
      <c r="C19" s="4">
        <f>$C$3*COS(SQRT($G$3/$H$3)*B19)</f>
        <v>-3.7163852571096792E-2</v>
      </c>
      <c r="D19" s="4">
        <f>$C$3*SQRT($G$3/$H$3)*COS(SQRT($G$3/$H$3)*B19+PI()/2)</f>
        <v>0.27791670716987776</v>
      </c>
      <c r="E19" s="4">
        <f>$C$3*$G$3/$H$3*COS(SQRT($G$3/$H$3)*B19+PI())</f>
        <v>7.4327705142193654E-2</v>
      </c>
    </row>
    <row r="20" spans="2:5" x14ac:dyDescent="0.25">
      <c r="B20" s="4">
        <v>3.4</v>
      </c>
      <c r="C20" s="4">
        <f>$C$3*COS(SQRT($G$3/$H$3)*B20)</f>
        <v>1.9158006580409698E-2</v>
      </c>
      <c r="D20" s="4">
        <f>$C$3*SQRT($G$3/$H$3)*COS(SQRT($G$3/$H$3)*B20+PI()/2)</f>
        <v>0.28154207779252105</v>
      </c>
      <c r="E20" s="4">
        <f>$C$3*$G$3/$H$3*COS(SQRT($G$3/$H$3)*B20+PI())</f>
        <v>-3.8316013160819361E-2</v>
      </c>
    </row>
    <row r="21" spans="2:5" x14ac:dyDescent="0.25">
      <c r="B21" s="4">
        <v>3.6</v>
      </c>
      <c r="C21" s="4">
        <f>$C$3*COS(SQRT($G$3/$H$3)*B21)</f>
        <v>7.3957415600940074E-2</v>
      </c>
      <c r="D21" s="4">
        <f>$C$3*SQRT($G$3/$H$3)*COS(SQRT($G$3/$H$3)*B21+PI()/2)</f>
        <v>0.26279383812269969</v>
      </c>
      <c r="E21" s="4">
        <f>$C$3*$G$3/$H$3*COS(SQRT($G$3/$H$3)*B21+PI())</f>
        <v>-0.14791483120188012</v>
      </c>
    </row>
    <row r="22" spans="2:5" x14ac:dyDescent="0.25">
      <c r="B22" s="4">
        <v>3.8</v>
      </c>
      <c r="C22" s="4">
        <f>$C$3*COS(SQRT($G$3/$H$3)*B22)</f>
        <v>0.12287957029463148</v>
      </c>
      <c r="D22" s="4">
        <f>$C$3*SQRT($G$3/$H$3)*COS(SQRT($G$3/$H$3)*B22+PI()/2)</f>
        <v>0.22316187489894743</v>
      </c>
      <c r="E22" s="4">
        <f>$C$3*$G$3/$H$3*COS(SQRT($G$3/$H$3)*B22+PI())</f>
        <v>-0.24575914058926296</v>
      </c>
    </row>
    <row r="23" spans="2:5" x14ac:dyDescent="0.25">
      <c r="B23" s="4">
        <v>4</v>
      </c>
      <c r="C23" s="4">
        <f>$C$3*COS(SQRT($G$3/$H$3)*B23)</f>
        <v>0.1620367206229591</v>
      </c>
      <c r="D23" s="4">
        <f>$C$3*SQRT($G$3/$H$3)*COS(SQRT($G$3/$H$3)*B23+PI()/2)</f>
        <v>0.16579566441711988</v>
      </c>
      <c r="E23" s="4">
        <f>$C$3*$G$3/$H$3*COS(SQRT($G$3/$H$3)*B23+PI())</f>
        <v>-0.32407344124591803</v>
      </c>
    </row>
    <row r="24" spans="2:5" x14ac:dyDescent="0.25">
      <c r="B24" s="4">
        <v>4.2</v>
      </c>
      <c r="C24" s="4">
        <f>$C$3*COS(SQRT($G$3/$H$3)*B24)</f>
        <v>0.1883171227624823</v>
      </c>
      <c r="D24" s="4">
        <f>$C$3*SQRT($G$3/$H$3)*COS(SQRT($G$3/$H$3)*B24+PI()/2)</f>
        <v>9.5253989674555631E-2</v>
      </c>
      <c r="E24" s="4">
        <f>$C$3*$G$3/$H$3*COS(SQRT($G$3/$H$3)*B24+PI())</f>
        <v>-0.37663424552496466</v>
      </c>
    </row>
    <row r="25" spans="2:5" x14ac:dyDescent="0.25">
      <c r="B25" s="4">
        <v>4.4000000000000004</v>
      </c>
      <c r="C25" s="4">
        <f>$C$3*COS(SQRT($G$3/$H$3)*B25)</f>
        <v>0.1996323234332894</v>
      </c>
      <c r="D25" s="4">
        <f>$C$3*SQRT($G$3/$H$3)*COS(SQRT($G$3/$H$3)*B25+PI()/2)</f>
        <v>1.7142662606872475E-2</v>
      </c>
      <c r="E25" s="4">
        <f>$C$3*$G$3/$H$3*COS(SQRT($G$3/$H$3)*B25+PI())</f>
        <v>-0.39926464686657887</v>
      </c>
    </row>
    <row r="26" spans="2:5" x14ac:dyDescent="0.25">
      <c r="B26" s="4">
        <v>4.5999999999999996</v>
      </c>
      <c r="C26" s="4">
        <f>$C$3*COS(SQRT($G$3/$H$3)*B26)</f>
        <v>0.19508312528564636</v>
      </c>
      <c r="D26" s="4">
        <f>$C$3*SQRT($G$3/$H$3)*COS(SQRT($G$3/$H$3)*B26+PI()/2)</f>
        <v>-6.2330959061846769E-2</v>
      </c>
      <c r="E26" s="4">
        <f>$C$3*$G$3/$H$3*COS(SQRT($G$3/$H$3)*B26+PI())</f>
        <v>-0.39016625057129278</v>
      </c>
    </row>
    <row r="27" spans="2:5" x14ac:dyDescent="0.25">
      <c r="B27" s="4">
        <v>4.8</v>
      </c>
      <c r="C27" s="4">
        <f>$C$3*COS(SQRT($G$3/$H$3)*B27)</f>
        <v>0.17503104439308859</v>
      </c>
      <c r="D27" s="4">
        <f>$C$3*SQRT($G$3/$H$3)*COS(SQRT($G$3/$H$3)*B27+PI()/2)</f>
        <v>-0.13685125866183792</v>
      </c>
      <c r="E27" s="4">
        <f>$C$3*$G$3/$H$3*COS(SQRT($G$3/$H$3)*B27+PI())</f>
        <v>-0.35006208878617701</v>
      </c>
    </row>
    <row r="28" spans="2:5" x14ac:dyDescent="0.25">
      <c r="B28" s="4">
        <v>5</v>
      </c>
      <c r="C28" s="4">
        <f>$C$3*COS(SQRT($G$3/$H$3)*B28)</f>
        <v>0.14106958126168842</v>
      </c>
      <c r="D28" s="4">
        <f>$C$3*SQRT($G$3/$H$3)*COS(SQRT($G$3/$H$3)*B28+PI()/2)</f>
        <v>-0.20049625055173423</v>
      </c>
      <c r="E28" s="4">
        <f>$C$3*$G$3/$H$3*COS(SQRT($G$3/$H$3)*B28+PI())</f>
        <v>-0.28213916252337695</v>
      </c>
    </row>
    <row r="29" spans="2:5" x14ac:dyDescent="0.25">
      <c r="B29" s="4">
        <v>5.2</v>
      </c>
      <c r="C29" s="4">
        <f>$C$3*COS(SQRT($G$3/$H$3)*B29)</f>
        <v>9.5897588393429031E-2</v>
      </c>
      <c r="D29" s="4">
        <f>$C$3*SQRT($G$3/$H$3)*COS(SQRT($G$3/$H$3)*B29+PI()/2)</f>
        <v>-0.24820818898789179</v>
      </c>
      <c r="E29" s="4">
        <f>$C$3*$G$3/$H$3*COS(SQRT($G$3/$H$3)*B29+PI())</f>
        <v>-0.19179517678685845</v>
      </c>
    </row>
    <row r="30" spans="2:5" x14ac:dyDescent="0.25">
      <c r="B30" s="4">
        <v>5.4</v>
      </c>
      <c r="C30" s="4">
        <f>$C$3*COS(SQRT($G$3/$H$3)*B30)</f>
        <v>4.3104797641156968E-2</v>
      </c>
      <c r="D30" s="4">
        <f>$C$3*SQRT($G$3/$H$3)*COS(SQRT($G$3/$H$3)*B30+PI()/2)</f>
        <v>-0.2761954975024572</v>
      </c>
      <c r="E30" s="4">
        <f>$C$3*$G$3/$H$3*COS(SQRT($G$3/$H$3)*B30+PI())</f>
        <v>-8.6209595282313992E-2</v>
      </c>
    </row>
    <row r="31" spans="2:5" x14ac:dyDescent="0.25">
      <c r="B31" s="4">
        <v>5.6</v>
      </c>
      <c r="C31" s="4">
        <f>$C$3*COS(SQRT($G$3/$H$3)*B31)</f>
        <v>-1.3113448914099752E-2</v>
      </c>
      <c r="D31" s="4">
        <f>$C$3*SQRT($G$3/$H$3)*COS(SQRT($G$3/$H$3)*B31+PI()/2)</f>
        <v>-0.28223407823144714</v>
      </c>
      <c r="E31" s="4">
        <f>$C$3*$G$3/$H$3*COS(SQRT($G$3/$H$3)*B31+PI())</f>
        <v>2.6226897828199456E-2</v>
      </c>
    </row>
    <row r="32" spans="2:5" x14ac:dyDescent="0.25">
      <c r="B32" s="4">
        <v>5.8</v>
      </c>
      <c r="C32" s="4">
        <f>$C$3*COS(SQRT($G$3/$H$3)*B32)</f>
        <v>-6.8289594772030421E-2</v>
      </c>
      <c r="D32" s="4">
        <f>$C$3*SQRT($G$3/$H$3)*COS(SQRT($G$3/$H$3)*B32+PI()/2)</f>
        <v>-0.26584405671698547</v>
      </c>
      <c r="E32" s="4">
        <f>$C$3*$G$3/$H$3*COS(SQRT($G$3/$H$3)*B32+PI())</f>
        <v>0.13657918954406081</v>
      </c>
    </row>
    <row r="33" spans="2:5" x14ac:dyDescent="0.25">
      <c r="B33" s="4">
        <v>6</v>
      </c>
      <c r="C33" s="4">
        <f>$C$3*COS(SQRT($G$3/$H$3)*B33)</f>
        <v>-0.11803889718105534</v>
      </c>
      <c r="D33" s="4">
        <f>$C$3*SQRT($G$3/$H$3)*COS(SQRT($G$3/$H$3)*B33+PI()/2)</f>
        <v>-0.22832791661240312</v>
      </c>
      <c r="E33" s="4">
        <f>$C$3*$G$3/$H$3*COS(SQRT($G$3/$H$3)*B33+PI())</f>
        <v>0.23607779436211068</v>
      </c>
    </row>
    <row r="34" spans="2:5" x14ac:dyDescent="0.25">
      <c r="B34" s="4">
        <v>6.2</v>
      </c>
      <c r="C34" s="4">
        <f>$C$3*COS(SQRT($G$3/$H$3)*B34)</f>
        <v>-0.15840787425616146</v>
      </c>
      <c r="D34" s="4">
        <f>$C$3*SQRT($G$3/$H$3)*COS(SQRT($G$3/$H$3)*B34+PI()/2)</f>
        <v>-0.17266699379814401</v>
      </c>
      <c r="E34" s="4">
        <f>$C$3*$G$3/$H$3*COS(SQRT($G$3/$H$3)*B34+PI())</f>
        <v>0.31681574851232291</v>
      </c>
    </row>
    <row r="35" spans="2:5" x14ac:dyDescent="0.25">
      <c r="B35" s="4">
        <v>6.4</v>
      </c>
      <c r="C35" s="4">
        <f>$C$3*COS(SQRT($G$3/$H$3)*B35)</f>
        <v>-0.18618848062073784</v>
      </c>
      <c r="D35" s="4">
        <f>$C$3*SQRT($G$3/$H$3)*COS(SQRT($G$3/$H$3)*B35+PI()/2)</f>
        <v>-0.10328455532306018</v>
      </c>
      <c r="E35" s="4">
        <f>$C$3*$G$3/$H$3*COS(SQRT($G$3/$H$3)*B35+PI())</f>
        <v>0.37237696124147568</v>
      </c>
    </row>
    <row r="36" spans="2:5" x14ac:dyDescent="0.25">
      <c r="B36" s="4">
        <v>6.6</v>
      </c>
      <c r="C36" s="4">
        <f>$C$3*COS(SQRT($G$3/$H$3)*B36)</f>
        <v>-0.19917304463520971</v>
      </c>
      <c r="D36" s="4">
        <f>$C$3*SQRT($G$3/$H$3)*COS(SQRT($G$3/$H$3)*B36+PI()/2)</f>
        <v>-2.5694290834376535E-2</v>
      </c>
      <c r="E36" s="4">
        <f>$C$3*$G$3/$H$3*COS(SQRT($G$3/$H$3)*B36+PI())</f>
        <v>0.39834608927041948</v>
      </c>
    </row>
    <row r="37" spans="2:5" x14ac:dyDescent="0.25">
      <c r="B37" s="4">
        <v>6.8</v>
      </c>
      <c r="C37" s="4">
        <f>$C$3*COS(SQRT($G$3/$H$3)*B37)</f>
        <v>-0.19632970783864978</v>
      </c>
      <c r="D37" s="4">
        <f>$C$3*SQRT($G$3/$H$3)*COS(SQRT($G$3/$H$3)*B37+PI()/2)</f>
        <v>5.3937849790113367E-2</v>
      </c>
      <c r="E37" s="4">
        <f>$C$3*$G$3/$H$3*COS(SQRT($G$3/$H$3)*B37+PI())</f>
        <v>0.39265941567729962</v>
      </c>
    </row>
    <row r="38" spans="2:5" x14ac:dyDescent="0.25">
      <c r="B38" s="4">
        <v>7</v>
      </c>
      <c r="C38" s="4">
        <f>$C$3*COS(SQRT($G$3/$H$3)*B38)</f>
        <v>-0.17788442476657626</v>
      </c>
      <c r="D38" s="4">
        <f>$C$3*SQRT($G$3/$H$3)*COS(SQRT($G$3/$H$3)*B38+PI()/2)</f>
        <v>0.12928365268249717</v>
      </c>
      <c r="E38" s="4">
        <f>$C$3*$G$3/$H$3*COS(SQRT($G$3/$H$3)*B38+PI())</f>
        <v>0.35576884953315258</v>
      </c>
    </row>
    <row r="39" spans="2:5" x14ac:dyDescent="0.25">
      <c r="B39" s="4">
        <v>7.2</v>
      </c>
      <c r="C39" s="4">
        <f>$C$3*COS(SQRT($G$3/$H$3)*B39)</f>
        <v>-0.14530300677629826</v>
      </c>
      <c r="D39" s="4">
        <f>$C$3*SQRT($G$3/$H$3)*COS(SQRT($G$3/$H$3)*B39+PI()/2)</f>
        <v>0.19435553103406666</v>
      </c>
      <c r="E39" s="4">
        <f>$C$3*$G$3/$H$3*COS(SQRT($G$3/$H$3)*B39+PI())</f>
        <v>0.29060601355259663</v>
      </c>
    </row>
    <row r="40" spans="2:5" x14ac:dyDescent="0.25">
      <c r="B40" s="4">
        <v>7.4</v>
      </c>
      <c r="C40" s="4">
        <f>$C$3*COS(SQRT($G$3/$H$3)*B40)</f>
        <v>-0.10117463682265536</v>
      </c>
      <c r="D40" s="4">
        <f>$C$3*SQRT($G$3/$H$3)*COS(SQRT($G$3/$H$3)*B40+PI()/2)</f>
        <v>0.24398234716390366</v>
      </c>
      <c r="E40" s="4">
        <f>$C$3*$G$3/$H$3*COS(SQRT($G$3/$H$3)*B40+PI())</f>
        <v>0.20234927364531077</v>
      </c>
    </row>
    <row r="41" spans="2:5" x14ac:dyDescent="0.25">
      <c r="B41" s="4">
        <v>7.6</v>
      </c>
      <c r="C41" s="4">
        <f>$C$3*COS(SQRT($G$3/$H$3)*B41)</f>
        <v>-4.9006112042067201E-2</v>
      </c>
      <c r="D41" s="4">
        <f>$C$3*SQRT($G$3/$H$3)*COS(SQRT($G$3/$H$3)*B41+PI()/2)</f>
        <v>0.27422035293726965</v>
      </c>
      <c r="E41" s="4">
        <f>$C$3*$G$3/$H$3*COS(SQRT($G$3/$H$3)*B41+PI())</f>
        <v>9.8012224084134472E-2</v>
      </c>
    </row>
    <row r="42" spans="2:5" x14ac:dyDescent="0.25">
      <c r="B42" s="4">
        <v>7.8</v>
      </c>
      <c r="C42" s="4">
        <f>$C$3*COS(SQRT($G$3/$H$3)*B42)</f>
        <v>7.0568347068996132E-3</v>
      </c>
      <c r="D42" s="4">
        <f>$C$3*SQRT($G$3/$H$3)*COS(SQRT($G$3/$H$3)*B42+PI()/2)</f>
        <v>0.28266659188492549</v>
      </c>
      <c r="E42" s="4">
        <f>$C$3*$G$3/$H$3*COS(SQRT($G$3/$H$3)*B42+PI())</f>
        <v>-1.411366941379918E-2</v>
      </c>
    </row>
    <row r="43" spans="2:5" x14ac:dyDescent="0.25">
      <c r="B43" s="4">
        <v>8</v>
      </c>
      <c r="C43" s="4">
        <f>$C$3*COS(SQRT($G$3/$H$3)*B43)</f>
        <v>6.2558988302428953E-2</v>
      </c>
      <c r="D43" s="4">
        <f>$C$3*SQRT($G$3/$H$3)*COS(SQRT($G$3/$H$3)*B43+PI()/2)</f>
        <v>0.2686498575565473</v>
      </c>
      <c r="E43" s="4">
        <f>$C$3*$G$3/$H$3*COS(SQRT($G$3/$H$3)*B43+PI())</f>
        <v>-0.12511797660485785</v>
      </c>
    </row>
    <row r="44" spans="2:5" x14ac:dyDescent="0.25">
      <c r="B44" s="4">
        <v>8.1999999999999993</v>
      </c>
      <c r="C44" s="4">
        <f>$C$3*COS(SQRT($G$3/$H$3)*B44)</f>
        <v>0.11308969878173299</v>
      </c>
      <c r="D44" s="4">
        <f>$C$3*SQRT($G$3/$H$3)*COS(SQRT($G$3/$H$3)*B44+PI()/2)</f>
        <v>0.23328403301322151</v>
      </c>
      <c r="E44" s="4">
        <f>$C$3*$G$3/$H$3*COS(SQRT($G$3/$H$3)*B44+PI())</f>
        <v>-0.22617939756346597</v>
      </c>
    </row>
    <row r="45" spans="2:5" x14ac:dyDescent="0.25">
      <c r="B45" s="4">
        <v>8.4</v>
      </c>
      <c r="C45" s="4">
        <f>$C$3*COS(SQRT($G$3/$H$3)*B45)</f>
        <v>0.1546333872553983</v>
      </c>
      <c r="D45" s="4">
        <f>$C$3*SQRT($G$3/$H$3)*COS(SQRT($G$3/$H$3)*B45+PI()/2)</f>
        <v>0.1793795726715951</v>
      </c>
      <c r="E45" s="4">
        <f>$C$3*$G$3/$H$3*COS(SQRT($G$3/$H$3)*B45+PI())</f>
        <v>-0.30926677451079659</v>
      </c>
    </row>
    <row r="46" spans="2:5" x14ac:dyDescent="0.25">
      <c r="B46" s="4">
        <v>8.6</v>
      </c>
      <c r="C46" s="4">
        <f>$C$3*COS(SQRT($G$3/$H$3)*B46)</f>
        <v>0.18388865627935805</v>
      </c>
      <c r="D46" s="4">
        <f>$C$3*SQRT($G$3/$H$3)*COS(SQRT($G$3/$H$3)*B46+PI()/2)</f>
        <v>0.11122016086818179</v>
      </c>
      <c r="E46" s="4">
        <f>$C$3*$G$3/$H$3*COS(SQRT($G$3/$H$3)*B46+PI())</f>
        <v>-0.3677773125587161</v>
      </c>
    </row>
    <row r="47" spans="2:5" x14ac:dyDescent="0.25">
      <c r="B47" s="4">
        <v>8.8000000000000007</v>
      </c>
      <c r="C47" s="4">
        <f>$C$3*COS(SQRT($G$3/$H$3)*B47)</f>
        <v>0.19853064559373468</v>
      </c>
      <c r="D47" s="4">
        <f>$C$3*SQRT($G$3/$H$3)*COS(SQRT($G$3/$H$3)*B47+PI()/2)</f>
        <v>3.4222295660429204E-2</v>
      </c>
      <c r="E47" s="4">
        <f>$C$3*$G$3/$H$3*COS(SQRT($G$3/$H$3)*B47+PI())</f>
        <v>-0.39706129118746941</v>
      </c>
    </row>
    <row r="48" spans="2:5" x14ac:dyDescent="0.25">
      <c r="B48" s="4">
        <v>9</v>
      </c>
      <c r="C48" s="4">
        <f>$C$3*COS(SQRT($G$3/$H$3)*B48)</f>
        <v>0.19739578431990537</v>
      </c>
      <c r="D48" s="4">
        <f>$C$3*SQRT($G$3/$H$3)*COS(SQRT($G$3/$H$3)*B48+PI()/2)</f>
        <v>-4.5495149911378492E-2</v>
      </c>
      <c r="E48" s="4">
        <f>$C$3*$G$3/$H$3*COS(SQRT($G$3/$H$3)*B48+PI())</f>
        <v>-0.3947915686398108</v>
      </c>
    </row>
    <row r="49" spans="2:5" x14ac:dyDescent="0.25">
      <c r="B49" s="4">
        <v>9.1999999999999993</v>
      </c>
      <c r="C49" s="4">
        <f>$C$3*COS(SQRT($G$3/$H$3)*B49)</f>
        <v>0.18057425771215194</v>
      </c>
      <c r="D49" s="4">
        <f>$C$3*SQRT($G$3/$H$3)*COS(SQRT($G$3/$H$3)*B49+PI()/2)</f>
        <v>-0.12159718295836748</v>
      </c>
      <c r="E49" s="4">
        <f>$C$3*$G$3/$H$3*COS(SQRT($G$3/$H$3)*B49+PI())</f>
        <v>-0.36114851542430393</v>
      </c>
    </row>
    <row r="50" spans="2:5" x14ac:dyDescent="0.25">
      <c r="B50" s="4">
        <v>9.4</v>
      </c>
      <c r="C50" s="4">
        <f>$C$3*COS(SQRT($G$3/$H$3)*B50)</f>
        <v>0.14940284030803869</v>
      </c>
      <c r="D50" s="4">
        <f>$C$3*SQRT($G$3/$H$3)*COS(SQRT($G$3/$H$3)*B50+PI()/2)</f>
        <v>-0.18803612050821886</v>
      </c>
      <c r="E50" s="4">
        <f>$C$3*$G$3/$H$3*COS(SQRT($G$3/$H$3)*B50+PI())</f>
        <v>-0.29880568061607743</v>
      </c>
    </row>
    <row r="51" spans="2:5" x14ac:dyDescent="0.25">
      <c r="B51" s="4">
        <v>9.6</v>
      </c>
      <c r="C51" s="4">
        <f>$C$3*COS(SQRT($G$3/$H$3)*B51)</f>
        <v>0.10635866501335337</v>
      </c>
      <c r="D51" s="4">
        <f>$C$3*SQRT($G$3/$H$3)*COS(SQRT($G$3/$H$3)*B51+PI()/2)</f>
        <v>-0.23953218730090237</v>
      </c>
      <c r="E51" s="4">
        <f>$C$3*$G$3/$H$3*COS(SQRT($G$3/$H$3)*B51+PI())</f>
        <v>-0.21271733002670742</v>
      </c>
    </row>
    <row r="52" spans="2:5" x14ac:dyDescent="0.25">
      <c r="B52" s="4">
        <v>9.8000000000000007</v>
      </c>
      <c r="C52" s="4">
        <f>$C$3*COS(SQRT($G$3/$H$3)*B52)</f>
        <v>5.4862370089184632E-2</v>
      </c>
      <c r="D52" s="4">
        <f>$C$3*SQRT($G$3/$H$3)*COS(SQRT($G$3/$H$3)*B52+PI()/2)</f>
        <v>-0.27199308942764466</v>
      </c>
      <c r="E52" s="4">
        <f>$C$3*$G$3/$H$3*COS(SQRT($G$3/$H$3)*B52+PI())</f>
        <v>-0.10972474017836933</v>
      </c>
    </row>
    <row r="53" spans="2:5" x14ac:dyDescent="0.25">
      <c r="B53" s="5">
        <v>10</v>
      </c>
      <c r="C53" s="5">
        <f>$C$3*COS(SQRT($G$3/$H$3)*B53)</f>
        <v>-9.9373242651885929E-4</v>
      </c>
      <c r="D53" s="5">
        <f>$C$3*SQRT($G$3/$H$3)*COS(SQRT($G$3/$H$3)*B53+PI()/2)</f>
        <v>-0.28283922109871712</v>
      </c>
      <c r="E53" s="5">
        <f>$C$3*$G$3/$H$3*COS(SQRT($G$3/$H$3)*B53+PI())</f>
        <v>1.98746485303767E-3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649-E158-4A46-9F0F-7044537F6354}">
  <dimension ref="B2:G53"/>
  <sheetViews>
    <sheetView workbookViewId="0">
      <selection activeCell="E57" sqref="E57"/>
    </sheetView>
  </sheetViews>
  <sheetFormatPr defaultRowHeight="15" x14ac:dyDescent="0.25"/>
  <sheetData>
    <row r="2" spans="2:7" x14ac:dyDescent="0.25">
      <c r="B2" s="2" t="s">
        <v>0</v>
      </c>
      <c r="C2" s="2" t="s">
        <v>1</v>
      </c>
      <c r="D2" s="2" t="s">
        <v>2</v>
      </c>
      <c r="E2" s="2" t="s">
        <v>3</v>
      </c>
      <c r="G2" s="2" t="s">
        <v>4</v>
      </c>
    </row>
    <row r="3" spans="2:7" x14ac:dyDescent="0.25">
      <c r="B3" s="4">
        <v>0</v>
      </c>
      <c r="C3" s="4">
        <v>0.2</v>
      </c>
      <c r="D3" s="4">
        <v>0</v>
      </c>
      <c r="E3" s="4">
        <f>-$G$3*(C3/$G$5)</f>
        <v>-0.4</v>
      </c>
      <c r="G3" s="1">
        <v>0.2</v>
      </c>
    </row>
    <row r="4" spans="2:7" x14ac:dyDescent="0.25">
      <c r="B4" s="4">
        <f>B3+$G$7</f>
        <v>0.2</v>
      </c>
      <c r="C4" s="4">
        <f>C3+D3*$G$7+E3*($G$7)^2</f>
        <v>0.184</v>
      </c>
      <c r="D4" s="4">
        <f>D3+E3*$G$7</f>
        <v>-8.0000000000000016E-2</v>
      </c>
      <c r="E4" s="4">
        <f>-$G$3*(C4/$G$5)</f>
        <v>-0.36799999999999999</v>
      </c>
      <c r="G4" s="2" t="s">
        <v>5</v>
      </c>
    </row>
    <row r="5" spans="2:7" x14ac:dyDescent="0.25">
      <c r="B5" s="4">
        <f>B4+$G$7</f>
        <v>0.4</v>
      </c>
      <c r="C5" s="4">
        <f t="shared" ref="C5:C53" si="0">C4+D4*$G$7+E4*($G$7)^2</f>
        <v>0.15327999999999997</v>
      </c>
      <c r="D5" s="4">
        <f t="shared" ref="D5:D53" si="1">D4+E4*$G$7</f>
        <v>-0.15360000000000001</v>
      </c>
      <c r="E5" s="4">
        <f t="shared" ref="E4:E53" si="2">-$G$3*(C5/$G$5)</f>
        <v>-0.30655999999999994</v>
      </c>
      <c r="G5" s="1">
        <v>0.1</v>
      </c>
    </row>
    <row r="6" spans="2:7" x14ac:dyDescent="0.25">
      <c r="B6" s="4">
        <f>B5+$G$7</f>
        <v>0.60000000000000009</v>
      </c>
      <c r="C6" s="4">
        <f t="shared" si="0"/>
        <v>0.11029759999999997</v>
      </c>
      <c r="D6" s="4">
        <f t="shared" si="1"/>
        <v>-0.21491199999999999</v>
      </c>
      <c r="E6" s="4">
        <f t="shared" si="2"/>
        <v>-0.22059519999999991</v>
      </c>
      <c r="G6" s="2" t="s">
        <v>6</v>
      </c>
    </row>
    <row r="7" spans="2:7" x14ac:dyDescent="0.25">
      <c r="B7" s="4">
        <f>B6+$G$7</f>
        <v>0.8</v>
      </c>
      <c r="C7" s="4">
        <f t="shared" si="0"/>
        <v>5.8491391999999968E-2</v>
      </c>
      <c r="D7" s="4">
        <f t="shared" si="1"/>
        <v>-0.25903103999999999</v>
      </c>
      <c r="E7" s="4">
        <f t="shared" si="2"/>
        <v>-0.11698278399999994</v>
      </c>
      <c r="G7" s="1">
        <v>0.2</v>
      </c>
    </row>
    <row r="8" spans="2:7" x14ac:dyDescent="0.25">
      <c r="B8" s="4">
        <f>B7+$G$7</f>
        <v>1</v>
      </c>
      <c r="C8" s="4">
        <f t="shared" si="0"/>
        <v>2.0058726399999702E-3</v>
      </c>
      <c r="D8" s="4">
        <f t="shared" si="1"/>
        <v>-0.28242759679999996</v>
      </c>
      <c r="E8" s="4">
        <f t="shared" si="2"/>
        <v>-4.0117452799999405E-3</v>
      </c>
    </row>
    <row r="9" spans="2:7" x14ac:dyDescent="0.25">
      <c r="B9" s="4">
        <f>B8+$G$7</f>
        <v>1.2</v>
      </c>
      <c r="C9" s="4">
        <f t="shared" si="0"/>
        <v>-5.4640116531200024E-2</v>
      </c>
      <c r="D9" s="4">
        <f t="shared" si="1"/>
        <v>-0.28322994585599992</v>
      </c>
      <c r="E9" s="4">
        <f t="shared" si="2"/>
        <v>0.10928023306240005</v>
      </c>
    </row>
    <row r="10" spans="2:7" x14ac:dyDescent="0.25">
      <c r="B10" s="4">
        <f>B9+$G$7</f>
        <v>1.4</v>
      </c>
      <c r="C10" s="4">
        <f t="shared" si="0"/>
        <v>-0.10691489637990401</v>
      </c>
      <c r="D10" s="4">
        <f t="shared" si="1"/>
        <v>-0.26137389924351989</v>
      </c>
      <c r="E10" s="4">
        <f t="shared" si="2"/>
        <v>0.21382979275980799</v>
      </c>
    </row>
    <row r="11" spans="2:7" x14ac:dyDescent="0.25">
      <c r="B11" s="4">
        <f>B10+$G$7</f>
        <v>1.5999999999999999</v>
      </c>
      <c r="C11" s="4">
        <f t="shared" si="0"/>
        <v>-0.15063648451821568</v>
      </c>
      <c r="D11" s="4">
        <f t="shared" si="1"/>
        <v>-0.21860794069155828</v>
      </c>
      <c r="E11" s="4">
        <f t="shared" si="2"/>
        <v>0.30127296903643136</v>
      </c>
    </row>
    <row r="12" spans="2:7" x14ac:dyDescent="0.25">
      <c r="B12" s="4">
        <f>B11+$G$7</f>
        <v>1.7999999999999998</v>
      </c>
      <c r="C12" s="4">
        <f t="shared" si="0"/>
        <v>-0.18230715389507007</v>
      </c>
      <c r="D12" s="4">
        <f t="shared" si="1"/>
        <v>-0.15835334688427199</v>
      </c>
      <c r="E12" s="4">
        <f t="shared" si="2"/>
        <v>0.36461430779014015</v>
      </c>
    </row>
    <row r="13" spans="2:7" x14ac:dyDescent="0.25">
      <c r="B13" s="4">
        <f>B12+$G$7</f>
        <v>1.9999999999999998</v>
      </c>
      <c r="C13" s="4">
        <f t="shared" si="0"/>
        <v>-0.19939325096031885</v>
      </c>
      <c r="D13" s="4">
        <f t="shared" si="1"/>
        <v>-8.5430485326243963E-2</v>
      </c>
      <c r="E13" s="4">
        <f t="shared" si="2"/>
        <v>0.39878650192063769</v>
      </c>
    </row>
    <row r="14" spans="2:7" x14ac:dyDescent="0.25">
      <c r="B14" s="4">
        <f>B13+$G$7</f>
        <v>2.1999999999999997</v>
      </c>
      <c r="C14" s="4">
        <f t="shared" si="0"/>
        <v>-0.20052788794874213</v>
      </c>
      <c r="D14" s="4">
        <f t="shared" si="1"/>
        <v>-5.6731849421164243E-3</v>
      </c>
      <c r="E14" s="4">
        <f t="shared" si="2"/>
        <v>0.40105577589748426</v>
      </c>
    </row>
    <row r="15" spans="2:7" x14ac:dyDescent="0.25">
      <c r="B15" s="4">
        <f>B14+$G$7</f>
        <v>2.4</v>
      </c>
      <c r="C15" s="4">
        <f t="shared" si="0"/>
        <v>-0.18562029390126603</v>
      </c>
      <c r="D15" s="4">
        <f t="shared" si="1"/>
        <v>7.453797023738043E-2</v>
      </c>
      <c r="E15" s="4">
        <f t="shared" si="2"/>
        <v>0.37124058780253205</v>
      </c>
    </row>
    <row r="16" spans="2:7" x14ac:dyDescent="0.25">
      <c r="B16" s="4">
        <f>B15+$G$7</f>
        <v>2.6</v>
      </c>
      <c r="C16" s="4">
        <f t="shared" si="0"/>
        <v>-0.15586307634168867</v>
      </c>
      <c r="D16" s="4">
        <f t="shared" si="1"/>
        <v>0.14878608779788682</v>
      </c>
      <c r="E16" s="4">
        <f t="shared" si="2"/>
        <v>0.31172615268337733</v>
      </c>
    </row>
    <row r="17" spans="2:5" x14ac:dyDescent="0.25">
      <c r="B17" s="4">
        <f>B16+$G$7</f>
        <v>2.8000000000000003</v>
      </c>
      <c r="C17" s="4">
        <f t="shared" si="0"/>
        <v>-0.11363681267477621</v>
      </c>
      <c r="D17" s="4">
        <f t="shared" si="1"/>
        <v>0.21113131833456228</v>
      </c>
      <c r="E17" s="4">
        <f t="shared" si="2"/>
        <v>0.22727362534955242</v>
      </c>
    </row>
    <row r="18" spans="2:5" x14ac:dyDescent="0.25">
      <c r="B18" s="4">
        <f>B17+$G$7</f>
        <v>3.0000000000000004</v>
      </c>
      <c r="C18" s="4">
        <f t="shared" si="0"/>
        <v>-6.2319603993881659E-2</v>
      </c>
      <c r="D18" s="4">
        <f t="shared" si="1"/>
        <v>0.25658604340447277</v>
      </c>
      <c r="E18" s="4">
        <f t="shared" si="2"/>
        <v>0.12463920798776332</v>
      </c>
    </row>
    <row r="19" spans="2:5" x14ac:dyDescent="0.25">
      <c r="B19" s="4">
        <f>B18+$G$7</f>
        <v>3.2000000000000006</v>
      </c>
      <c r="C19" s="4">
        <f t="shared" si="0"/>
        <v>-6.0168269934765661E-3</v>
      </c>
      <c r="D19" s="4">
        <f t="shared" si="1"/>
        <v>0.28151388500202545</v>
      </c>
      <c r="E19" s="4">
        <f t="shared" si="2"/>
        <v>1.2033653986953132E-2</v>
      </c>
    </row>
    <row r="20" spans="2:5" x14ac:dyDescent="0.25">
      <c r="B20" s="4">
        <f>B19+$G$7</f>
        <v>3.4000000000000008</v>
      </c>
      <c r="C20" s="4">
        <f t="shared" si="0"/>
        <v>5.0767296166406649E-2</v>
      </c>
      <c r="D20" s="4">
        <f t="shared" si="1"/>
        <v>0.28392061579941608</v>
      </c>
      <c r="E20" s="4">
        <f t="shared" si="2"/>
        <v>-0.10153459233281331</v>
      </c>
    </row>
    <row r="21" spans="2:5" x14ac:dyDescent="0.25">
      <c r="B21" s="4">
        <f>B20+$G$7</f>
        <v>3.600000000000001</v>
      </c>
      <c r="C21" s="4">
        <f t="shared" si="0"/>
        <v>0.10349003563297733</v>
      </c>
      <c r="D21" s="4">
        <f t="shared" si="1"/>
        <v>0.26361369733285339</v>
      </c>
      <c r="E21" s="4">
        <f t="shared" si="2"/>
        <v>-0.20698007126595463</v>
      </c>
    </row>
    <row r="22" spans="2:5" x14ac:dyDescent="0.25">
      <c r="B22" s="4">
        <f>B21+$G$7</f>
        <v>3.8000000000000012</v>
      </c>
      <c r="C22" s="4">
        <f t="shared" si="0"/>
        <v>0.14793357224890982</v>
      </c>
      <c r="D22" s="4">
        <f t="shared" si="1"/>
        <v>0.22221768307966247</v>
      </c>
      <c r="E22" s="4">
        <f t="shared" si="2"/>
        <v>-0.29586714449781965</v>
      </c>
    </row>
    <row r="23" spans="2:5" x14ac:dyDescent="0.25">
      <c r="B23" s="4">
        <f>B22+$G$7</f>
        <v>4.0000000000000009</v>
      </c>
      <c r="C23" s="4">
        <f t="shared" si="0"/>
        <v>0.18054242308492954</v>
      </c>
      <c r="D23" s="4">
        <f t="shared" si="1"/>
        <v>0.16304425418009855</v>
      </c>
      <c r="E23" s="4">
        <f t="shared" si="2"/>
        <v>-0.36108484616985909</v>
      </c>
    </row>
    <row r="24" spans="2:5" x14ac:dyDescent="0.25">
      <c r="B24" s="4">
        <f>B23+$G$7</f>
        <v>4.2000000000000011</v>
      </c>
      <c r="C24" s="4">
        <f t="shared" si="0"/>
        <v>0.19870788007415491</v>
      </c>
      <c r="D24" s="4">
        <f t="shared" si="1"/>
        <v>9.0827284946126727E-2</v>
      </c>
      <c r="E24" s="4">
        <f t="shared" si="2"/>
        <v>-0.39741576014830982</v>
      </c>
    </row>
    <row r="25" spans="2:5" x14ac:dyDescent="0.25">
      <c r="B25" s="4">
        <f>B24+$G$7</f>
        <v>4.4000000000000012</v>
      </c>
      <c r="C25" s="4">
        <f t="shared" si="0"/>
        <v>0.20097670665744785</v>
      </c>
      <c r="D25" s="4">
        <f t="shared" si="1"/>
        <v>1.1344132916464758E-2</v>
      </c>
      <c r="E25" s="4">
        <f t="shared" si="2"/>
        <v>-0.4019534133148957</v>
      </c>
    </row>
    <row r="26" spans="2:5" x14ac:dyDescent="0.25">
      <c r="B26" s="4">
        <f>B25+$G$7</f>
        <v>4.6000000000000014</v>
      </c>
      <c r="C26" s="4">
        <f t="shared" si="0"/>
        <v>0.18716739670814497</v>
      </c>
      <c r="D26" s="4">
        <f t="shared" si="1"/>
        <v>-6.9046549746514391E-2</v>
      </c>
      <c r="E26" s="4">
        <f t="shared" si="2"/>
        <v>-0.37433479341628995</v>
      </c>
    </row>
    <row r="27" spans="2:5" x14ac:dyDescent="0.25">
      <c r="B27" s="4">
        <f>B26+$G$7</f>
        <v>4.8000000000000016</v>
      </c>
      <c r="C27" s="4">
        <f t="shared" si="0"/>
        <v>0.15838469502219049</v>
      </c>
      <c r="D27" s="4">
        <f t="shared" si="1"/>
        <v>-0.14391350842977238</v>
      </c>
      <c r="E27" s="4">
        <f t="shared" si="2"/>
        <v>-0.31676939004438098</v>
      </c>
    </row>
    <row r="28" spans="2:5" x14ac:dyDescent="0.25">
      <c r="B28" s="4">
        <f>B27+$G$7</f>
        <v>5.0000000000000018</v>
      </c>
      <c r="C28" s="4">
        <f t="shared" si="0"/>
        <v>0.11693121773446077</v>
      </c>
      <c r="D28" s="4">
        <f t="shared" si="1"/>
        <v>-0.20726738643864856</v>
      </c>
      <c r="E28" s="4">
        <f t="shared" si="2"/>
        <v>-0.23386243546892152</v>
      </c>
    </row>
    <row r="29" spans="2:5" x14ac:dyDescent="0.25">
      <c r="B29" s="4">
        <f>B28+$G$7</f>
        <v>5.200000000000002</v>
      </c>
      <c r="C29" s="4">
        <f t="shared" si="0"/>
        <v>6.6123243027974191E-2</v>
      </c>
      <c r="D29" s="4">
        <f t="shared" si="1"/>
        <v>-0.25403987353243285</v>
      </c>
      <c r="E29" s="4">
        <f t="shared" si="2"/>
        <v>-0.13224648605594838</v>
      </c>
    </row>
    <row r="30" spans="2:5" x14ac:dyDescent="0.25">
      <c r="B30" s="4">
        <f>B29+$G$7</f>
        <v>5.4000000000000021</v>
      </c>
      <c r="C30" s="4">
        <f t="shared" si="0"/>
        <v>1.0025408879249685E-2</v>
      </c>
      <c r="D30" s="4">
        <f t="shared" si="1"/>
        <v>-0.28048917074362251</v>
      </c>
      <c r="E30" s="4">
        <f t="shared" si="2"/>
        <v>-2.005081775849937E-2</v>
      </c>
    </row>
    <row r="31" spans="2:5" x14ac:dyDescent="0.25">
      <c r="B31" s="4">
        <f>B30+$G$7</f>
        <v>5.6000000000000023</v>
      </c>
      <c r="C31" s="4">
        <f t="shared" si="0"/>
        <v>-4.6874457979814793E-2</v>
      </c>
      <c r="D31" s="4">
        <f t="shared" si="1"/>
        <v>-0.28449933429532237</v>
      </c>
      <c r="E31" s="4">
        <f t="shared" si="2"/>
        <v>9.3748915959629586E-2</v>
      </c>
    </row>
    <row r="32" spans="2:5" x14ac:dyDescent="0.25">
      <c r="B32" s="4">
        <f>B31+$G$7</f>
        <v>5.8000000000000025</v>
      </c>
      <c r="C32" s="4">
        <f t="shared" si="0"/>
        <v>-0.10002436820049408</v>
      </c>
      <c r="D32" s="4">
        <f t="shared" si="1"/>
        <v>-0.26574955110339643</v>
      </c>
      <c r="E32" s="4">
        <f t="shared" si="2"/>
        <v>0.20004873640098816</v>
      </c>
    </row>
    <row r="33" spans="2:5" x14ac:dyDescent="0.25">
      <c r="B33" s="4">
        <f>B32+$G$7</f>
        <v>6.0000000000000027</v>
      </c>
      <c r="C33" s="4">
        <f t="shared" si="0"/>
        <v>-0.14517232896513385</v>
      </c>
      <c r="D33" s="4">
        <f t="shared" si="1"/>
        <v>-0.2257398038231988</v>
      </c>
      <c r="E33" s="4">
        <f t="shared" si="2"/>
        <v>0.2903446579302677</v>
      </c>
    </row>
    <row r="34" spans="2:5" x14ac:dyDescent="0.25">
      <c r="B34" s="4">
        <f>B33+$G$7</f>
        <v>6.2000000000000028</v>
      </c>
      <c r="C34" s="4">
        <f t="shared" si="0"/>
        <v>-0.17870650341256289</v>
      </c>
      <c r="D34" s="4">
        <f t="shared" si="1"/>
        <v>-0.16767087223714527</v>
      </c>
      <c r="E34" s="4">
        <f t="shared" si="2"/>
        <v>0.35741300682512578</v>
      </c>
    </row>
    <row r="35" spans="2:5" x14ac:dyDescent="0.25">
      <c r="B35" s="4">
        <f>B34+$G$7</f>
        <v>6.400000000000003</v>
      </c>
      <c r="C35" s="4">
        <f t="shared" si="0"/>
        <v>-0.19794415758698691</v>
      </c>
      <c r="D35" s="4">
        <f t="shared" si="1"/>
        <v>-9.6188270872120119E-2</v>
      </c>
      <c r="E35" s="4">
        <f t="shared" si="2"/>
        <v>0.39588831517397383</v>
      </c>
    </row>
    <row r="36" spans="2:5" x14ac:dyDescent="0.25">
      <c r="B36" s="4">
        <f>B35+$G$7</f>
        <v>6.6000000000000032</v>
      </c>
      <c r="C36" s="4">
        <f t="shared" si="0"/>
        <v>-0.20134627915445197</v>
      </c>
      <c r="D36" s="4">
        <f t="shared" si="1"/>
        <v>-1.7010607837325345E-2</v>
      </c>
      <c r="E36" s="4">
        <f t="shared" si="2"/>
        <v>0.40269255830890388</v>
      </c>
    </row>
    <row r="37" spans="2:5" x14ac:dyDescent="0.25">
      <c r="B37" s="4">
        <f>B36+$G$7</f>
        <v>6.8000000000000034</v>
      </c>
      <c r="C37" s="4">
        <f t="shared" si="0"/>
        <v>-0.18864069838956088</v>
      </c>
      <c r="D37" s="4">
        <f t="shared" si="1"/>
        <v>6.3527903824455431E-2</v>
      </c>
      <c r="E37" s="4">
        <f t="shared" si="2"/>
        <v>0.37728139677912176</v>
      </c>
    </row>
    <row r="38" spans="2:5" x14ac:dyDescent="0.25">
      <c r="B38" s="4">
        <f>B37+$G$7</f>
        <v>7.0000000000000036</v>
      </c>
      <c r="C38" s="4">
        <f t="shared" si="0"/>
        <v>-0.16084386175350493</v>
      </c>
      <c r="D38" s="4">
        <f t="shared" si="1"/>
        <v>0.13898418318027977</v>
      </c>
      <c r="E38" s="4">
        <f t="shared" si="2"/>
        <v>0.32168772350700986</v>
      </c>
    </row>
    <row r="39" spans="2:5" x14ac:dyDescent="0.25">
      <c r="B39" s="4">
        <f>B38+$G$7</f>
        <v>7.2000000000000037</v>
      </c>
      <c r="C39" s="4">
        <f t="shared" si="0"/>
        <v>-0.12017951617716859</v>
      </c>
      <c r="D39" s="4">
        <f t="shared" si="1"/>
        <v>0.20332172788168174</v>
      </c>
      <c r="E39" s="4">
        <f t="shared" si="2"/>
        <v>0.24035903235433717</v>
      </c>
    </row>
    <row r="40" spans="2:5" x14ac:dyDescent="0.25">
      <c r="B40" s="4">
        <f>B39+$G$7</f>
        <v>7.4000000000000039</v>
      </c>
      <c r="C40" s="4">
        <f t="shared" si="0"/>
        <v>-6.9900809306658748E-2</v>
      </c>
      <c r="D40" s="4">
        <f t="shared" si="1"/>
        <v>0.25139353435254919</v>
      </c>
      <c r="E40" s="4">
        <f t="shared" si="2"/>
        <v>0.1398016186133175</v>
      </c>
    </row>
    <row r="41" spans="2:5" x14ac:dyDescent="0.25">
      <c r="B41" s="4">
        <f>B40+$G$7</f>
        <v>7.6000000000000041</v>
      </c>
      <c r="C41" s="4">
        <f t="shared" si="0"/>
        <v>-1.4030037691616211E-2</v>
      </c>
      <c r="D41" s="4">
        <f t="shared" si="1"/>
        <v>0.27935385807521268</v>
      </c>
      <c r="E41" s="4">
        <f t="shared" si="2"/>
        <v>2.8060075383232422E-2</v>
      </c>
    </row>
    <row r="42" spans="2:5" x14ac:dyDescent="0.25">
      <c r="B42" s="4">
        <f>B41+$G$7</f>
        <v>7.8000000000000043</v>
      </c>
      <c r="C42" s="4">
        <f t="shared" si="0"/>
        <v>4.2963136938755621E-2</v>
      </c>
      <c r="D42" s="4">
        <f t="shared" si="1"/>
        <v>0.28496587315185917</v>
      </c>
      <c r="E42" s="4">
        <f t="shared" si="2"/>
        <v>-8.5926273877511242E-2</v>
      </c>
    </row>
    <row r="43" spans="2:5" x14ac:dyDescent="0.25">
      <c r="B43" s="4">
        <f>B42+$G$7</f>
        <v>8.0000000000000036</v>
      </c>
      <c r="C43" s="4">
        <f t="shared" si="0"/>
        <v>9.6519260614027005E-2</v>
      </c>
      <c r="D43" s="4">
        <f t="shared" si="1"/>
        <v>0.26778061837635692</v>
      </c>
      <c r="E43" s="4">
        <f t="shared" si="2"/>
        <v>-0.19303852122805401</v>
      </c>
    </row>
    <row r="44" spans="2:5" x14ac:dyDescent="0.25">
      <c r="B44" s="4">
        <f>B43+$G$7</f>
        <v>8.2000000000000028</v>
      </c>
      <c r="C44" s="4">
        <f t="shared" si="0"/>
        <v>0.14235384344017624</v>
      </c>
      <c r="D44" s="4">
        <f t="shared" si="1"/>
        <v>0.22917291413074611</v>
      </c>
      <c r="E44" s="4">
        <f t="shared" si="2"/>
        <v>-0.28470768688035247</v>
      </c>
    </row>
    <row r="45" spans="2:5" x14ac:dyDescent="0.25">
      <c r="B45" s="4">
        <f>B44+$G$7</f>
        <v>8.4000000000000021</v>
      </c>
      <c r="C45" s="4">
        <f t="shared" si="0"/>
        <v>0.17680011879111135</v>
      </c>
      <c r="D45" s="4">
        <f t="shared" si="1"/>
        <v>0.17223137675467562</v>
      </c>
      <c r="E45" s="4">
        <f t="shared" si="2"/>
        <v>-0.3536002375822227</v>
      </c>
    </row>
    <row r="46" spans="2:5" x14ac:dyDescent="0.25">
      <c r="B46" s="4">
        <f>B45+$G$7</f>
        <v>8.6000000000000014</v>
      </c>
      <c r="C46" s="4">
        <f t="shared" si="0"/>
        <v>0.19710238463875757</v>
      </c>
      <c r="D46" s="4">
        <f t="shared" si="1"/>
        <v>0.10151132923823107</v>
      </c>
      <c r="E46" s="4">
        <f t="shared" si="2"/>
        <v>-0.39420476927751513</v>
      </c>
    </row>
    <row r="47" spans="2:5" x14ac:dyDescent="0.25">
      <c r="B47" s="4">
        <f>B46+$G$7</f>
        <v>8.8000000000000007</v>
      </c>
      <c r="C47" s="4">
        <f t="shared" si="0"/>
        <v>0.20163645971530317</v>
      </c>
      <c r="D47" s="4">
        <f t="shared" si="1"/>
        <v>2.2670375382728036E-2</v>
      </c>
      <c r="E47" s="4">
        <f t="shared" si="2"/>
        <v>-0.40327291943060639</v>
      </c>
    </row>
    <row r="48" spans="2:5" x14ac:dyDescent="0.25">
      <c r="B48" s="4">
        <f>B47+$G$7</f>
        <v>9</v>
      </c>
      <c r="C48" s="4">
        <f t="shared" si="0"/>
        <v>0.19003961801462452</v>
      </c>
      <c r="D48" s="4">
        <f t="shared" si="1"/>
        <v>-5.7984208503393253E-2</v>
      </c>
      <c r="E48" s="4">
        <f t="shared" si="2"/>
        <v>-0.38007923602924903</v>
      </c>
    </row>
    <row r="49" spans="2:5" x14ac:dyDescent="0.25">
      <c r="B49" s="4">
        <f>B48+$G$7</f>
        <v>9.1999999999999993</v>
      </c>
      <c r="C49" s="4">
        <f t="shared" si="0"/>
        <v>0.16323960687277589</v>
      </c>
      <c r="D49" s="4">
        <f t="shared" si="1"/>
        <v>-0.13400005570924306</v>
      </c>
      <c r="E49" s="4">
        <f t="shared" si="2"/>
        <v>-0.32647921374555178</v>
      </c>
    </row>
    <row r="50" spans="2:5" x14ac:dyDescent="0.25">
      <c r="B50" s="4">
        <f>B49+$G$7</f>
        <v>9.3999999999999986</v>
      </c>
      <c r="C50" s="4">
        <f t="shared" si="0"/>
        <v>0.12338042718110522</v>
      </c>
      <c r="D50" s="4">
        <f t="shared" si="1"/>
        <v>-0.19929589845835344</v>
      </c>
      <c r="E50" s="4">
        <f t="shared" si="2"/>
        <v>-0.2467608543622104</v>
      </c>
    </row>
    <row r="51" spans="2:5" x14ac:dyDescent="0.25">
      <c r="B51" s="4">
        <f>B50+$G$7</f>
        <v>9.5999999999999979</v>
      </c>
      <c r="C51" s="4">
        <f t="shared" si="0"/>
        <v>7.3650813314946106E-2</v>
      </c>
      <c r="D51" s="4">
        <f t="shared" si="1"/>
        <v>-0.24864806933079553</v>
      </c>
      <c r="E51" s="4">
        <f t="shared" si="2"/>
        <v>-0.14730162662989221</v>
      </c>
    </row>
    <row r="52" spans="2:5" x14ac:dyDescent="0.25">
      <c r="B52" s="4">
        <f>B51+$G$7</f>
        <v>9.7999999999999972</v>
      </c>
      <c r="C52" s="4">
        <f t="shared" si="0"/>
        <v>1.8029134383591307E-2</v>
      </c>
      <c r="D52" s="4">
        <f t="shared" si="1"/>
        <v>-0.27810839465677395</v>
      </c>
      <c r="E52" s="4">
        <f t="shared" si="2"/>
        <v>-3.6058268767182614E-2</v>
      </c>
    </row>
    <row r="53" spans="2:5" x14ac:dyDescent="0.25">
      <c r="B53" s="5">
        <f>B52+$G$7</f>
        <v>9.9999999999999964</v>
      </c>
      <c r="C53" s="5">
        <f t="shared" si="0"/>
        <v>-3.9034875298450789E-2</v>
      </c>
      <c r="D53" s="5">
        <f t="shared" si="1"/>
        <v>-0.28532004841021047</v>
      </c>
      <c r="E53" s="5">
        <f t="shared" si="2"/>
        <v>7.8069750596901577E-2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4DA3-DEBC-4938-AD1B-E85366BED637}">
  <dimension ref="B2:H103"/>
  <sheetViews>
    <sheetView tabSelected="1" workbookViewId="0">
      <selection activeCell="G4" sqref="G4"/>
    </sheetView>
  </sheetViews>
  <sheetFormatPr defaultRowHeight="15" x14ac:dyDescent="0.25"/>
  <sheetData>
    <row r="2" spans="2:8" x14ac:dyDescent="0.25">
      <c r="B2" s="3" t="s">
        <v>0</v>
      </c>
      <c r="C2" s="2" t="s">
        <v>1</v>
      </c>
      <c r="D2" s="2" t="s">
        <v>2</v>
      </c>
      <c r="E2" s="2" t="s">
        <v>3</v>
      </c>
      <c r="G2" s="2" t="s">
        <v>4</v>
      </c>
      <c r="H2" s="2" t="s">
        <v>7</v>
      </c>
    </row>
    <row r="3" spans="2:8" x14ac:dyDescent="0.25">
      <c r="B3" s="7">
        <v>0</v>
      </c>
      <c r="C3" s="6">
        <v>0.2</v>
      </c>
      <c r="D3" s="4">
        <v>0</v>
      </c>
      <c r="E3" s="4">
        <f>(-$G$3*C3-$H$3*D3)/$G$5</f>
        <v>-0.20000000000000004</v>
      </c>
      <c r="G3" s="1">
        <v>0.1</v>
      </c>
      <c r="H3" s="1">
        <v>0.01</v>
      </c>
    </row>
    <row r="4" spans="2:8" x14ac:dyDescent="0.25">
      <c r="B4" s="4">
        <f>B3+$G$7</f>
        <v>0.2</v>
      </c>
      <c r="C4" s="6">
        <f>C3+D3*$G$7+E3*($G$7)^2</f>
        <v>0.192</v>
      </c>
      <c r="D4" s="4">
        <f>D3+E3*$G$7</f>
        <v>-4.0000000000000008E-2</v>
      </c>
      <c r="E4" s="4">
        <f t="shared" ref="E4:E67" si="0">(-$G$3*C4-$H$3*D4)/$G$5</f>
        <v>-0.188</v>
      </c>
      <c r="G4" s="2" t="s">
        <v>5</v>
      </c>
    </row>
    <row r="5" spans="2:8" x14ac:dyDescent="0.25">
      <c r="B5" s="4">
        <f>B4+$G$7</f>
        <v>0.4</v>
      </c>
      <c r="C5" s="6">
        <f t="shared" ref="C5:C68" si="1">C4+D4*$G$7+E4*($G$7)^2</f>
        <v>0.17648</v>
      </c>
      <c r="D5" s="4">
        <f t="shared" ref="D5:D68" si="2">D4+E4*$G$7</f>
        <v>-7.7600000000000002E-2</v>
      </c>
      <c r="E5" s="4">
        <f t="shared" si="0"/>
        <v>-0.16872000000000001</v>
      </c>
      <c r="G5" s="1">
        <v>0.1</v>
      </c>
    </row>
    <row r="6" spans="2:8" x14ac:dyDescent="0.25">
      <c r="B6" s="4">
        <f>B5+$G$7</f>
        <v>0.60000000000000009</v>
      </c>
      <c r="C6" s="6">
        <f t="shared" si="1"/>
        <v>0.15421119999999999</v>
      </c>
      <c r="D6" s="4">
        <f t="shared" si="2"/>
        <v>-0.111344</v>
      </c>
      <c r="E6" s="4">
        <f t="shared" si="0"/>
        <v>-0.14307679999999998</v>
      </c>
      <c r="G6" s="2" t="s">
        <v>6</v>
      </c>
    </row>
    <row r="7" spans="2:8" x14ac:dyDescent="0.25">
      <c r="B7" s="4">
        <f>B6+$G$7</f>
        <v>0.8</v>
      </c>
      <c r="C7" s="6">
        <f t="shared" si="1"/>
        <v>0.12621932799999999</v>
      </c>
      <c r="D7" s="4">
        <f t="shared" si="2"/>
        <v>-0.13995936</v>
      </c>
      <c r="E7" s="4">
        <f t="shared" si="0"/>
        <v>-0.11222339199999998</v>
      </c>
      <c r="G7" s="1">
        <v>0.2</v>
      </c>
    </row>
    <row r="8" spans="2:8" x14ac:dyDescent="0.25">
      <c r="B8" s="4">
        <f>B7+$G$7</f>
        <v>1</v>
      </c>
      <c r="C8" s="6">
        <f t="shared" si="1"/>
        <v>9.3738520319999991E-2</v>
      </c>
      <c r="D8" s="4">
        <f t="shared" si="2"/>
        <v>-0.16240403840000001</v>
      </c>
      <c r="E8" s="4">
        <f t="shared" si="0"/>
        <v>-7.749811647999999E-2</v>
      </c>
    </row>
    <row r="9" spans="2:8" x14ac:dyDescent="0.25">
      <c r="B9" s="4">
        <f>B8+$G$7</f>
        <v>1.2</v>
      </c>
      <c r="C9" s="6">
        <f t="shared" si="1"/>
        <v>5.8157787980799992E-2</v>
      </c>
      <c r="D9" s="4">
        <f t="shared" si="2"/>
        <v>-0.177903661696</v>
      </c>
      <c r="E9" s="4">
        <f t="shared" si="0"/>
        <v>-4.036742181119999E-2</v>
      </c>
    </row>
    <row r="10" spans="2:8" x14ac:dyDescent="0.25">
      <c r="B10" s="4">
        <f>B9+$G$7</f>
        <v>1.4</v>
      </c>
      <c r="C10" s="6">
        <f t="shared" si="1"/>
        <v>2.0962358769151992E-2</v>
      </c>
      <c r="D10" s="4">
        <f t="shared" si="2"/>
        <v>-0.18597714605824001</v>
      </c>
      <c r="E10" s="4">
        <f t="shared" si="0"/>
        <v>-2.3646441633279943E-3</v>
      </c>
    </row>
    <row r="11" spans="2:8" x14ac:dyDescent="0.25">
      <c r="B11" s="4">
        <f>B10+$G$7</f>
        <v>1.5999999999999999</v>
      </c>
      <c r="C11" s="6">
        <f t="shared" si="1"/>
        <v>-1.6327656209029127E-2</v>
      </c>
      <c r="D11" s="4">
        <f t="shared" si="2"/>
        <v>-0.18645007489090559</v>
      </c>
      <c r="E11" s="4">
        <f t="shared" si="0"/>
        <v>3.4972663698119688E-2</v>
      </c>
    </row>
    <row r="12" spans="2:8" x14ac:dyDescent="0.25">
      <c r="B12" s="4">
        <f>B11+$G$7</f>
        <v>1.7999999999999998</v>
      </c>
      <c r="C12" s="6">
        <f t="shared" si="1"/>
        <v>-5.2218764639285466E-2</v>
      </c>
      <c r="D12" s="4">
        <f t="shared" si="2"/>
        <v>-0.17945554215128165</v>
      </c>
      <c r="E12" s="4">
        <f t="shared" si="0"/>
        <v>7.0164318854413626E-2</v>
      </c>
    </row>
    <row r="13" spans="2:8" x14ac:dyDescent="0.25">
      <c r="B13" s="4">
        <f>B12+$G$7</f>
        <v>1.9999999999999998</v>
      </c>
      <c r="C13" s="6">
        <f t="shared" si="1"/>
        <v>-8.5303300315365246E-2</v>
      </c>
      <c r="D13" s="4">
        <f t="shared" si="2"/>
        <v>-0.16542267838039892</v>
      </c>
      <c r="E13" s="4">
        <f t="shared" si="0"/>
        <v>0.10184556815340512</v>
      </c>
    </row>
    <row r="14" spans="2:8" x14ac:dyDescent="0.25">
      <c r="B14" s="4">
        <f>B13+$G$7</f>
        <v>2.1999999999999997</v>
      </c>
      <c r="C14" s="6">
        <f t="shared" si="1"/>
        <v>-0.11431401326530882</v>
      </c>
      <c r="D14" s="4">
        <f t="shared" si="2"/>
        <v>-0.14505356474971789</v>
      </c>
      <c r="E14" s="4">
        <f t="shared" si="0"/>
        <v>0.1288193697402806</v>
      </c>
    </row>
    <row r="15" spans="2:8" x14ac:dyDescent="0.25">
      <c r="B15" s="4">
        <f>B14+$G$7</f>
        <v>2.4</v>
      </c>
      <c r="C15" s="6">
        <f t="shared" si="1"/>
        <v>-0.13817195142564118</v>
      </c>
      <c r="D15" s="4">
        <f t="shared" si="2"/>
        <v>-0.11928969080166177</v>
      </c>
      <c r="E15" s="4">
        <f t="shared" si="0"/>
        <v>0.15010092050580734</v>
      </c>
    </row>
    <row r="16" spans="2:8" x14ac:dyDescent="0.25">
      <c r="B16" s="4">
        <f>B15+$G$7</f>
        <v>2.6</v>
      </c>
      <c r="C16" s="6">
        <f t="shared" si="1"/>
        <v>-0.15602585276574124</v>
      </c>
      <c r="D16" s="4">
        <f t="shared" si="2"/>
        <v>-8.9269506700500295E-2</v>
      </c>
      <c r="E16" s="4">
        <f t="shared" si="0"/>
        <v>0.16495280343579127</v>
      </c>
    </row>
    <row r="17" spans="2:5" x14ac:dyDescent="0.25">
      <c r="B17" s="4">
        <f>B16+$G$7</f>
        <v>2.8000000000000003</v>
      </c>
      <c r="C17" s="6">
        <f t="shared" si="1"/>
        <v>-0.16728164196840967</v>
      </c>
      <c r="D17" s="4">
        <f t="shared" si="2"/>
        <v>-5.6278946013342039E-2</v>
      </c>
      <c r="E17" s="4">
        <f t="shared" si="0"/>
        <v>0.17290953656974389</v>
      </c>
    </row>
    <row r="18" spans="2:5" x14ac:dyDescent="0.25">
      <c r="B18" s="4">
        <f>B17+$G$7</f>
        <v>3.0000000000000004</v>
      </c>
      <c r="C18" s="6">
        <f t="shared" si="1"/>
        <v>-0.17162104970828831</v>
      </c>
      <c r="D18" s="4">
        <f t="shared" si="2"/>
        <v>-2.169703869939326E-2</v>
      </c>
      <c r="E18" s="4">
        <f t="shared" si="0"/>
        <v>0.17379075357822765</v>
      </c>
    </row>
    <row r="19" spans="2:5" x14ac:dyDescent="0.25">
      <c r="B19" s="4">
        <f>B18+$G$7</f>
        <v>3.2000000000000006</v>
      </c>
      <c r="C19" s="6">
        <f t="shared" si="1"/>
        <v>-0.16900882730503786</v>
      </c>
      <c r="D19" s="4">
        <f t="shared" si="2"/>
        <v>1.306111201625227E-2</v>
      </c>
      <c r="E19" s="4">
        <f t="shared" si="0"/>
        <v>0.16770271610341261</v>
      </c>
    </row>
    <row r="20" spans="2:5" x14ac:dyDescent="0.25">
      <c r="B20" s="4">
        <f>B19+$G$7</f>
        <v>3.4000000000000008</v>
      </c>
      <c r="C20" s="6">
        <f t="shared" si="1"/>
        <v>-0.15968849625765089</v>
      </c>
      <c r="D20" s="4">
        <f t="shared" si="2"/>
        <v>4.6601655236934797E-2</v>
      </c>
      <c r="E20" s="4">
        <f t="shared" si="0"/>
        <v>0.15502833073395741</v>
      </c>
    </row>
    <row r="21" spans="2:5" x14ac:dyDescent="0.25">
      <c r="B21" s="4">
        <f>B20+$G$7</f>
        <v>3.600000000000001</v>
      </c>
      <c r="C21" s="6">
        <f t="shared" si="1"/>
        <v>-0.14416703198090561</v>
      </c>
      <c r="D21" s="4">
        <f t="shared" si="2"/>
        <v>7.760732138372628E-2</v>
      </c>
      <c r="E21" s="4">
        <f t="shared" si="0"/>
        <v>0.13640629984253297</v>
      </c>
    </row>
    <row r="22" spans="2:5" x14ac:dyDescent="0.25">
      <c r="B22" s="4">
        <f>B21+$G$7</f>
        <v>3.8000000000000012</v>
      </c>
      <c r="C22" s="6">
        <f t="shared" si="1"/>
        <v>-0.12318931571045903</v>
      </c>
      <c r="D22" s="4">
        <f t="shared" si="2"/>
        <v>0.10488858135223288</v>
      </c>
      <c r="E22" s="4">
        <f t="shared" si="0"/>
        <v>0.11270045757523574</v>
      </c>
    </row>
    <row r="23" spans="2:5" x14ac:dyDescent="0.25">
      <c r="B23" s="4">
        <f>B22+$G$7</f>
        <v>4.0000000000000009</v>
      </c>
      <c r="C23" s="6">
        <f t="shared" si="1"/>
        <v>-9.7703581137003032E-2</v>
      </c>
      <c r="D23" s="4">
        <f t="shared" si="2"/>
        <v>0.12742867286728002</v>
      </c>
      <c r="E23" s="4">
        <f t="shared" si="0"/>
        <v>8.4960713850275038E-2</v>
      </c>
    </row>
    <row r="24" spans="2:5" x14ac:dyDescent="0.25">
      <c r="B24" s="4">
        <f>B23+$G$7</f>
        <v>4.2000000000000011</v>
      </c>
      <c r="C24" s="6">
        <f t="shared" si="1"/>
        <v>-6.8819418009536032E-2</v>
      </c>
      <c r="D24" s="4">
        <f t="shared" si="2"/>
        <v>0.14442081563733503</v>
      </c>
      <c r="E24" s="4">
        <f t="shared" si="0"/>
        <v>5.4377336445802539E-2</v>
      </c>
    </row>
    <row r="25" spans="2:5" x14ac:dyDescent="0.25">
      <c r="B25" s="4">
        <f>B24+$G$7</f>
        <v>4.4000000000000012</v>
      </c>
      <c r="C25" s="6">
        <f t="shared" si="1"/>
        <v>-3.7760161424236924E-2</v>
      </c>
      <c r="D25" s="4">
        <f t="shared" si="2"/>
        <v>0.15529628292649553</v>
      </c>
      <c r="E25" s="4">
        <f t="shared" si="0"/>
        <v>2.2230533131587377E-2</v>
      </c>
    </row>
    <row r="26" spans="2:5" x14ac:dyDescent="0.25">
      <c r="B26" s="4">
        <f>B25+$G$7</f>
        <v>4.6000000000000014</v>
      </c>
      <c r="C26" s="6">
        <f t="shared" si="1"/>
        <v>-5.8116835136743207E-3</v>
      </c>
      <c r="D26" s="4">
        <f t="shared" si="2"/>
        <v>0.159742389552813</v>
      </c>
      <c r="E26" s="4">
        <f t="shared" si="0"/>
        <v>-1.016255544160698E-2</v>
      </c>
    </row>
    <row r="27" spans="2:5" x14ac:dyDescent="0.25">
      <c r="B27" s="4">
        <f>B26+$G$7</f>
        <v>4.8000000000000016</v>
      </c>
      <c r="C27" s="6">
        <f t="shared" si="1"/>
        <v>2.5730292179224002E-2</v>
      </c>
      <c r="D27" s="4">
        <f t="shared" si="2"/>
        <v>0.15770987846449161</v>
      </c>
      <c r="E27" s="4">
        <f t="shared" si="0"/>
        <v>-4.150128002567316E-2</v>
      </c>
    </row>
    <row r="28" spans="2:5" x14ac:dyDescent="0.25">
      <c r="B28" s="4">
        <f>B27+$G$7</f>
        <v>5.0000000000000018</v>
      </c>
      <c r="C28" s="6">
        <f t="shared" si="1"/>
        <v>5.5612216671095394E-2</v>
      </c>
      <c r="D28" s="4">
        <f t="shared" si="2"/>
        <v>0.14940962245935699</v>
      </c>
      <c r="E28" s="4">
        <f t="shared" si="0"/>
        <v>-7.0553178917031084E-2</v>
      </c>
    </row>
    <row r="29" spans="2:5" x14ac:dyDescent="0.25">
      <c r="B29" s="4">
        <f>B28+$G$7</f>
        <v>5.200000000000002</v>
      </c>
      <c r="C29" s="6">
        <f t="shared" si="1"/>
        <v>8.2672014006285544E-2</v>
      </c>
      <c r="D29" s="4">
        <f t="shared" si="2"/>
        <v>0.13529898667595078</v>
      </c>
      <c r="E29" s="4">
        <f t="shared" si="0"/>
        <v>-9.6201912673880632E-2</v>
      </c>
    </row>
    <row r="30" spans="2:5" x14ac:dyDescent="0.25">
      <c r="B30" s="4">
        <f>B29+$G$7</f>
        <v>5.4000000000000021</v>
      </c>
      <c r="C30" s="6">
        <f t="shared" si="1"/>
        <v>0.10588373483452047</v>
      </c>
      <c r="D30" s="4">
        <f t="shared" si="2"/>
        <v>0.11605860414117465</v>
      </c>
      <c r="E30" s="4">
        <f t="shared" si="0"/>
        <v>-0.11748959524863795</v>
      </c>
    </row>
    <row r="31" spans="2:5" x14ac:dyDescent="0.25">
      <c r="B31" s="4">
        <f>B30+$G$7</f>
        <v>5.6000000000000023</v>
      </c>
      <c r="C31" s="6">
        <f t="shared" si="1"/>
        <v>0.12439587185280988</v>
      </c>
      <c r="D31" s="4">
        <f t="shared" si="2"/>
        <v>9.2560685091447062E-2</v>
      </c>
      <c r="E31" s="4">
        <f t="shared" si="0"/>
        <v>-0.1336519403619546</v>
      </c>
    </row>
    <row r="32" spans="2:5" x14ac:dyDescent="0.25">
      <c r="B32" s="4">
        <f>B31+$G$7</f>
        <v>5.8000000000000025</v>
      </c>
      <c r="C32" s="6">
        <f t="shared" si="1"/>
        <v>0.13756193125662111</v>
      </c>
      <c r="D32" s="4">
        <f t="shared" si="2"/>
        <v>6.5830297019056142E-2</v>
      </c>
      <c r="E32" s="4">
        <f t="shared" si="0"/>
        <v>-0.14414496095852672</v>
      </c>
    </row>
    <row r="33" spans="2:5" x14ac:dyDescent="0.25">
      <c r="B33" s="4">
        <f>B32+$G$7</f>
        <v>6.0000000000000027</v>
      </c>
      <c r="C33" s="6">
        <f t="shared" si="1"/>
        <v>0.14496219222209128</v>
      </c>
      <c r="D33" s="4">
        <f t="shared" si="2"/>
        <v>3.7001304827350798E-2</v>
      </c>
      <c r="E33" s="4">
        <f t="shared" si="0"/>
        <v>-0.14866232270482635</v>
      </c>
    </row>
    <row r="34" spans="2:5" x14ac:dyDescent="0.25">
      <c r="B34" s="4">
        <f>B33+$G$7</f>
        <v>6.2000000000000028</v>
      </c>
      <c r="C34" s="6">
        <f t="shared" si="1"/>
        <v>0.1464159602793684</v>
      </c>
      <c r="D34" s="4">
        <f t="shared" si="2"/>
        <v>7.268840286385525E-3</v>
      </c>
      <c r="E34" s="4">
        <f t="shared" si="0"/>
        <v>-0.14714284430800695</v>
      </c>
    </row>
    <row r="35" spans="2:5" x14ac:dyDescent="0.25">
      <c r="B35" s="4">
        <f>B34+$G$7</f>
        <v>6.400000000000003</v>
      </c>
      <c r="C35" s="6">
        <f t="shared" si="1"/>
        <v>0.14198401456432522</v>
      </c>
      <c r="D35" s="4">
        <f t="shared" si="2"/>
        <v>-2.2159728575215865E-2</v>
      </c>
      <c r="E35" s="4">
        <f t="shared" si="0"/>
        <v>-0.13976804170680363</v>
      </c>
    </row>
    <row r="36" spans="2:5" x14ac:dyDescent="0.25">
      <c r="B36" s="4">
        <f>B35+$G$7</f>
        <v>6.6000000000000032</v>
      </c>
      <c r="C36" s="6">
        <f t="shared" si="1"/>
        <v>0.13196134718100988</v>
      </c>
      <c r="D36" s="4">
        <f t="shared" si="2"/>
        <v>-5.0113336916576587E-2</v>
      </c>
      <c r="E36" s="4">
        <f t="shared" si="0"/>
        <v>-0.1269500134893522</v>
      </c>
    </row>
    <row r="37" spans="2:5" x14ac:dyDescent="0.25">
      <c r="B37" s="4">
        <f>B36+$G$7</f>
        <v>6.8000000000000034</v>
      </c>
      <c r="C37" s="6">
        <f t="shared" si="1"/>
        <v>0.11686067925812046</v>
      </c>
      <c r="D37" s="4">
        <f t="shared" si="2"/>
        <v>-7.5503339614447024E-2</v>
      </c>
      <c r="E37" s="4">
        <f t="shared" si="0"/>
        <v>-0.10931034529667576</v>
      </c>
    </row>
    <row r="38" spans="2:5" x14ac:dyDescent="0.25">
      <c r="B38" s="4">
        <f>B37+$G$7</f>
        <v>7.0000000000000036</v>
      </c>
      <c r="C38" s="6">
        <f t="shared" si="1"/>
        <v>9.7387597523364025E-2</v>
      </c>
      <c r="D38" s="4">
        <f t="shared" si="2"/>
        <v>-9.7365408673782183E-2</v>
      </c>
      <c r="E38" s="4">
        <f t="shared" si="0"/>
        <v>-8.7651056655985798E-2</v>
      </c>
    </row>
    <row r="39" spans="2:5" x14ac:dyDescent="0.25">
      <c r="B39" s="4">
        <f>B38+$G$7</f>
        <v>7.2000000000000037</v>
      </c>
      <c r="C39" s="6">
        <f t="shared" si="1"/>
        <v>7.4408473522368151E-2</v>
      </c>
      <c r="D39" s="4">
        <f t="shared" si="2"/>
        <v>-0.11489562000497934</v>
      </c>
      <c r="E39" s="4">
        <f t="shared" si="0"/>
        <v>-6.2918911521870222E-2</v>
      </c>
    </row>
    <row r="40" spans="2:5" x14ac:dyDescent="0.25">
      <c r="B40" s="4">
        <f>B39+$G$7</f>
        <v>7.4000000000000039</v>
      </c>
      <c r="C40" s="6">
        <f t="shared" si="1"/>
        <v>4.8912593060497465E-2</v>
      </c>
      <c r="D40" s="4">
        <f t="shared" si="2"/>
        <v>-0.1274794023093534</v>
      </c>
      <c r="E40" s="4">
        <f t="shared" si="0"/>
        <v>-3.6164652829562119E-2</v>
      </c>
    </row>
    <row r="41" spans="2:5" x14ac:dyDescent="0.25">
      <c r="B41" s="4">
        <f>B40+$G$7</f>
        <v>7.6000000000000041</v>
      </c>
      <c r="C41" s="6">
        <f t="shared" si="1"/>
        <v>2.1970126485444302E-2</v>
      </c>
      <c r="D41" s="4">
        <f t="shared" si="2"/>
        <v>-0.13471233287526582</v>
      </c>
      <c r="E41" s="4">
        <f t="shared" si="0"/>
        <v>-8.4988931979177191E-3</v>
      </c>
    </row>
    <row r="42" spans="2:5" x14ac:dyDescent="0.25">
      <c r="B42" s="4">
        <f>B41+$G$7</f>
        <v>7.8000000000000043</v>
      </c>
      <c r="C42" s="6">
        <f t="shared" si="1"/>
        <v>-5.3122958175255731E-3</v>
      </c>
      <c r="D42" s="4">
        <f t="shared" si="2"/>
        <v>-0.13641211151484936</v>
      </c>
      <c r="E42" s="4">
        <f t="shared" si="0"/>
        <v>1.8953506969010506E-2</v>
      </c>
    </row>
    <row r="43" spans="2:5" x14ac:dyDescent="0.25">
      <c r="B43" s="4">
        <f>B42+$G$7</f>
        <v>8.0000000000000036</v>
      </c>
      <c r="C43" s="6">
        <f t="shared" si="1"/>
        <v>-3.183657784173502E-2</v>
      </c>
      <c r="D43" s="4">
        <f t="shared" si="2"/>
        <v>-0.13262141012104725</v>
      </c>
      <c r="E43" s="4">
        <f t="shared" si="0"/>
        <v>4.5098718853839745E-2</v>
      </c>
    </row>
    <row r="44" spans="2:5" x14ac:dyDescent="0.25">
      <c r="B44" s="4">
        <f>B43+$G$7</f>
        <v>8.2000000000000028</v>
      </c>
      <c r="C44" s="6">
        <f t="shared" si="1"/>
        <v>-5.6556911111790877E-2</v>
      </c>
      <c r="D44" s="4">
        <f t="shared" si="2"/>
        <v>-0.1236016663502793</v>
      </c>
      <c r="E44" s="4">
        <f t="shared" si="0"/>
        <v>6.8917077746818808E-2</v>
      </c>
    </row>
    <row r="45" spans="2:5" x14ac:dyDescent="0.25">
      <c r="B45" s="4">
        <f>B44+$G$7</f>
        <v>8.4000000000000021</v>
      </c>
      <c r="C45" s="6">
        <f t="shared" si="1"/>
        <v>-7.8520561271973988E-2</v>
      </c>
      <c r="D45" s="4">
        <f t="shared" si="2"/>
        <v>-0.10981825080091553</v>
      </c>
      <c r="E45" s="4">
        <f t="shared" si="0"/>
        <v>8.9502386352065547E-2</v>
      </c>
    </row>
    <row r="46" spans="2:5" x14ac:dyDescent="0.25">
      <c r="B46" s="4">
        <f>B45+$G$7</f>
        <v>8.6000000000000014</v>
      </c>
      <c r="C46" s="6">
        <f t="shared" si="1"/>
        <v>-9.6904115978074468E-2</v>
      </c>
      <c r="D46" s="4">
        <f t="shared" si="2"/>
        <v>-9.1917773530502428E-2</v>
      </c>
      <c r="E46" s="4">
        <f t="shared" si="0"/>
        <v>0.10609589333112471</v>
      </c>
    </row>
    <row r="47" spans="2:5" x14ac:dyDescent="0.25">
      <c r="B47" s="4">
        <f>B46+$G$7</f>
        <v>8.8000000000000007</v>
      </c>
      <c r="C47" s="6">
        <f t="shared" si="1"/>
        <v>-0.11104383495092995</v>
      </c>
      <c r="D47" s="4">
        <f t="shared" si="2"/>
        <v>-7.0698594864277486E-2</v>
      </c>
      <c r="E47" s="4">
        <f t="shared" si="0"/>
        <v>0.11811369443735772</v>
      </c>
    </row>
    <row r="48" spans="2:5" x14ac:dyDescent="0.25">
      <c r="B48" s="4">
        <f>B47+$G$7</f>
        <v>9</v>
      </c>
      <c r="C48" s="6">
        <f t="shared" si="1"/>
        <v>-0.12045900614629113</v>
      </c>
      <c r="D48" s="4">
        <f t="shared" si="2"/>
        <v>-4.7075855976805941E-2</v>
      </c>
      <c r="E48" s="4">
        <f t="shared" si="0"/>
        <v>0.12516659174397171</v>
      </c>
    </row>
    <row r="49" spans="2:5" x14ac:dyDescent="0.25">
      <c r="B49" s="4">
        <f>B48+$G$7</f>
        <v>9.1999999999999993</v>
      </c>
      <c r="C49" s="6">
        <f t="shared" si="1"/>
        <v>-0.12486751367189346</v>
      </c>
      <c r="D49" s="4">
        <f t="shared" si="2"/>
        <v>-2.2042537628011599E-2</v>
      </c>
      <c r="E49" s="4">
        <f t="shared" si="0"/>
        <v>0.12707176743469462</v>
      </c>
    </row>
    <row r="50" spans="2:5" x14ac:dyDescent="0.25">
      <c r="B50" s="4">
        <f>B49+$G$7</f>
        <v>9.3999999999999986</v>
      </c>
      <c r="C50" s="6">
        <f t="shared" si="1"/>
        <v>-0.124193150500108</v>
      </c>
      <c r="D50" s="4">
        <f t="shared" si="2"/>
        <v>3.3718158589273253E-3</v>
      </c>
      <c r="E50" s="4">
        <f t="shared" si="0"/>
        <v>0.12385596891421527</v>
      </c>
    </row>
    <row r="51" spans="2:5" x14ac:dyDescent="0.25">
      <c r="B51" s="4">
        <f>B50+$G$7</f>
        <v>9.5999999999999979</v>
      </c>
      <c r="C51" s="6">
        <f t="shared" si="1"/>
        <v>-0.11856454857175391</v>
      </c>
      <c r="D51" s="4">
        <f t="shared" si="2"/>
        <v>2.814300964177038E-2</v>
      </c>
      <c r="E51" s="4">
        <f t="shared" si="0"/>
        <v>0.11575024760757686</v>
      </c>
    </row>
    <row r="52" spans="2:5" x14ac:dyDescent="0.25">
      <c r="B52" s="4">
        <f>B51+$G$7</f>
        <v>9.7999999999999972</v>
      </c>
      <c r="C52" s="6">
        <f t="shared" si="1"/>
        <v>-0.10830593673909676</v>
      </c>
      <c r="D52" s="4">
        <f t="shared" si="2"/>
        <v>5.1293059163285755E-2</v>
      </c>
      <c r="E52" s="4">
        <f t="shared" si="0"/>
        <v>0.10317663082276819</v>
      </c>
    </row>
    <row r="53" spans="2:5" x14ac:dyDescent="0.25">
      <c r="B53" s="4">
        <f>B52+$G$7</f>
        <v>9.9999999999999964</v>
      </c>
      <c r="C53" s="6">
        <f t="shared" si="1"/>
        <v>-9.3920259673528877E-2</v>
      </c>
      <c r="D53" s="4">
        <f t="shared" si="2"/>
        <v>7.1928385327839392E-2</v>
      </c>
      <c r="E53" s="4">
        <f t="shared" si="0"/>
        <v>8.6727421140744942E-2</v>
      </c>
    </row>
    <row r="54" spans="2:5" x14ac:dyDescent="0.25">
      <c r="B54" s="4">
        <f t="shared" ref="B54:B117" si="3">B53+$G$7</f>
        <v>10.199999999999996</v>
      </c>
      <c r="C54" s="6">
        <f t="shared" si="1"/>
        <v>-7.60654857623312E-2</v>
      </c>
      <c r="D54" s="4">
        <f t="shared" si="2"/>
        <v>8.9273869555988386E-2</v>
      </c>
      <c r="E54" s="4">
        <f t="shared" si="0"/>
        <v>6.7138098806732369E-2</v>
      </c>
    </row>
    <row r="55" spans="2:5" x14ac:dyDescent="0.25">
      <c r="B55" s="4">
        <f t="shared" si="3"/>
        <v>10.399999999999995</v>
      </c>
      <c r="C55" s="6">
        <f t="shared" si="1"/>
        <v>-5.552518789886423E-2</v>
      </c>
      <c r="D55" s="4">
        <f t="shared" si="2"/>
        <v>0.10270148931733486</v>
      </c>
      <c r="E55" s="4">
        <f t="shared" si="0"/>
        <v>4.5255038967130741E-2</v>
      </c>
    </row>
    <row r="56" spans="2:5" x14ac:dyDescent="0.25">
      <c r="B56" s="4">
        <f t="shared" si="3"/>
        <v>10.599999999999994</v>
      </c>
      <c r="C56" s="6">
        <f t="shared" si="1"/>
        <v>-3.3174688476712032E-2</v>
      </c>
      <c r="D56" s="4">
        <f t="shared" si="2"/>
        <v>0.111752497110761</v>
      </c>
      <c r="E56" s="4">
        <f t="shared" si="0"/>
        <v>2.1999438765635929E-2</v>
      </c>
    </row>
    <row r="57" spans="2:5" x14ac:dyDescent="0.25">
      <c r="B57" s="4">
        <f t="shared" si="3"/>
        <v>10.799999999999994</v>
      </c>
      <c r="C57" s="6">
        <f t="shared" si="1"/>
        <v>-9.9442115039343922E-3</v>
      </c>
      <c r="D57" s="4">
        <f t="shared" si="2"/>
        <v>0.11615238486388819</v>
      </c>
      <c r="E57" s="4">
        <f t="shared" si="0"/>
        <v>-1.6710269824544272E-3</v>
      </c>
    </row>
    <row r="58" spans="2:5" x14ac:dyDescent="0.25">
      <c r="B58" s="4">
        <f t="shared" si="3"/>
        <v>10.999999999999993</v>
      </c>
      <c r="C58" s="6">
        <f t="shared" si="1"/>
        <v>1.321942438954507E-2</v>
      </c>
      <c r="D58" s="4">
        <f t="shared" si="2"/>
        <v>0.11581817946739731</v>
      </c>
      <c r="E58" s="4">
        <f t="shared" si="0"/>
        <v>-2.4801242336284803E-2</v>
      </c>
    </row>
    <row r="59" spans="2:5" x14ac:dyDescent="0.25">
      <c r="B59" s="4">
        <f t="shared" si="3"/>
        <v>11.199999999999992</v>
      </c>
      <c r="C59" s="6">
        <f t="shared" si="1"/>
        <v>3.5391010589573134E-2</v>
      </c>
      <c r="D59" s="4">
        <f t="shared" si="2"/>
        <v>0.11085793100014035</v>
      </c>
      <c r="E59" s="4">
        <f t="shared" si="0"/>
        <v>-4.6476803689587169E-2</v>
      </c>
    </row>
    <row r="60" spans="2:5" x14ac:dyDescent="0.25">
      <c r="B60" s="4">
        <f t="shared" si="3"/>
        <v>11.399999999999991</v>
      </c>
      <c r="C60" s="6">
        <f t="shared" si="1"/>
        <v>5.5703524642017714E-2</v>
      </c>
      <c r="D60" s="4">
        <f t="shared" si="2"/>
        <v>0.10156257026222291</v>
      </c>
      <c r="E60" s="4">
        <f t="shared" si="0"/>
        <v>-6.5859781668239997E-2</v>
      </c>
    </row>
    <row r="61" spans="2:5" x14ac:dyDescent="0.25">
      <c r="B61" s="4">
        <f t="shared" si="3"/>
        <v>11.599999999999991</v>
      </c>
      <c r="C61" s="6">
        <f t="shared" si="1"/>
        <v>7.3381647427732705E-2</v>
      </c>
      <c r="D61" s="4">
        <f t="shared" si="2"/>
        <v>8.8390613928574918E-2</v>
      </c>
      <c r="E61" s="4">
        <f t="shared" si="0"/>
        <v>-8.222070882059021E-2</v>
      </c>
    </row>
    <row r="62" spans="2:5" x14ac:dyDescent="0.25">
      <c r="B62" s="4">
        <f t="shared" si="3"/>
        <v>11.79999999999999</v>
      </c>
      <c r="C62" s="6">
        <f t="shared" si="1"/>
        <v>8.7770941860624077E-2</v>
      </c>
      <c r="D62" s="4">
        <f t="shared" si="2"/>
        <v>7.1946472164456876E-2</v>
      </c>
      <c r="E62" s="4">
        <f t="shared" si="0"/>
        <v>-9.4965589077069756E-2</v>
      </c>
    </row>
    <row r="63" spans="2:5" x14ac:dyDescent="0.25">
      <c r="B63" s="4">
        <f t="shared" si="3"/>
        <v>11.999999999999989</v>
      </c>
      <c r="C63" s="6">
        <f t="shared" si="1"/>
        <v>9.836161273043266E-2</v>
      </c>
      <c r="D63" s="4">
        <f t="shared" si="2"/>
        <v>5.2953354349042928E-2</v>
      </c>
      <c r="E63" s="4">
        <f t="shared" si="0"/>
        <v>-0.10365694816533697</v>
      </c>
    </row>
    <row r="64" spans="2:5" x14ac:dyDescent="0.25">
      <c r="B64" s="4">
        <f t="shared" si="3"/>
        <v>12.199999999999989</v>
      </c>
      <c r="C64" s="6">
        <f t="shared" si="1"/>
        <v>0.10480600567362776</v>
      </c>
      <c r="D64" s="4">
        <f t="shared" si="2"/>
        <v>3.2221964715975535E-2</v>
      </c>
      <c r="E64" s="4">
        <f t="shared" si="0"/>
        <v>-0.10802820214522531</v>
      </c>
    </row>
    <row r="65" spans="2:5" x14ac:dyDescent="0.25">
      <c r="B65" s="4">
        <f t="shared" si="3"/>
        <v>12.399999999999988</v>
      </c>
      <c r="C65" s="6">
        <f t="shared" si="1"/>
        <v>0.10692927053101386</v>
      </c>
      <c r="D65" s="4">
        <f t="shared" si="2"/>
        <v>1.0616324286930472E-2</v>
      </c>
      <c r="E65" s="4">
        <f t="shared" si="0"/>
        <v>-0.10799090295970691</v>
      </c>
    </row>
    <row r="66" spans="2:5" x14ac:dyDescent="0.25">
      <c r="B66" s="4">
        <f t="shared" si="3"/>
        <v>12.599999999999987</v>
      </c>
      <c r="C66" s="6">
        <f t="shared" si="1"/>
        <v>0.10473289927001168</v>
      </c>
      <c r="D66" s="4">
        <f t="shared" si="2"/>
        <v>-1.0981856305010911E-2</v>
      </c>
      <c r="E66" s="4">
        <f t="shared" si="0"/>
        <v>-0.10363471363951059</v>
      </c>
    </row>
    <row r="67" spans="2:5" x14ac:dyDescent="0.25">
      <c r="B67" s="4">
        <f t="shared" si="3"/>
        <v>12.799999999999986</v>
      </c>
      <c r="C67" s="6">
        <f t="shared" si="1"/>
        <v>9.8391139463429075E-2</v>
      </c>
      <c r="D67" s="4">
        <f t="shared" si="2"/>
        <v>-3.1708799032913029E-2</v>
      </c>
      <c r="E67" s="4">
        <f t="shared" si="0"/>
        <v>-9.5220259560137785E-2</v>
      </c>
    </row>
    <row r="68" spans="2:5" x14ac:dyDescent="0.25">
      <c r="B68" s="4">
        <f t="shared" si="3"/>
        <v>12.999999999999986</v>
      </c>
      <c r="C68" s="6">
        <f t="shared" si="1"/>
        <v>8.8240569274440961E-2</v>
      </c>
      <c r="D68" s="4">
        <f t="shared" si="2"/>
        <v>-5.0752850944940586E-2</v>
      </c>
      <c r="E68" s="4">
        <f t="shared" ref="E68:E103" si="4">(-$G$3*C68-$H$3*D68)/$G$5</f>
        <v>-8.3165284179946883E-2</v>
      </c>
    </row>
    <row r="69" spans="2:5" x14ac:dyDescent="0.25">
      <c r="B69" s="4">
        <f t="shared" si="3"/>
        <v>13.199999999999985</v>
      </c>
      <c r="C69" s="6">
        <f t="shared" ref="C69:C103" si="5">C68+D68*$G$7+E68*($G$7)^2</f>
        <v>7.476338771825497E-2</v>
      </c>
      <c r="D69" s="4">
        <f t="shared" ref="D69:D103" si="6">D68+E68*$G$7</f>
        <v>-6.7385907780929968E-2</v>
      </c>
      <c r="E69" s="4">
        <f t="shared" si="4"/>
        <v>-6.8024796940161975E-2</v>
      </c>
    </row>
    <row r="70" spans="2:5" x14ac:dyDescent="0.25">
      <c r="B70" s="4">
        <f t="shared" si="3"/>
        <v>13.399999999999984</v>
      </c>
      <c r="C70" s="6">
        <f t="shared" si="5"/>
        <v>5.85652142844625E-2</v>
      </c>
      <c r="D70" s="4">
        <f t="shared" si="6"/>
        <v>-8.0990867168962366E-2</v>
      </c>
      <c r="E70" s="4">
        <f t="shared" si="4"/>
        <v>-5.0466127567566264E-2</v>
      </c>
    </row>
    <row r="71" spans="2:5" x14ac:dyDescent="0.25">
      <c r="B71" s="4">
        <f t="shared" si="3"/>
        <v>13.599999999999984</v>
      </c>
      <c r="C71" s="6">
        <f t="shared" si="5"/>
        <v>4.0348395747967378E-2</v>
      </c>
      <c r="D71" s="4">
        <f t="shared" si="6"/>
        <v>-9.1084092682475623E-2</v>
      </c>
      <c r="E71" s="4">
        <f t="shared" si="4"/>
        <v>-3.1239986479719817E-2</v>
      </c>
    </row>
    <row r="72" spans="2:5" x14ac:dyDescent="0.25">
      <c r="B72" s="4">
        <f t="shared" si="3"/>
        <v>13.799999999999983</v>
      </c>
      <c r="C72" s="6">
        <f t="shared" si="5"/>
        <v>2.0881977752283461E-2</v>
      </c>
      <c r="D72" s="4">
        <f t="shared" si="6"/>
        <v>-9.7332089978419592E-2</v>
      </c>
      <c r="E72" s="4">
        <f t="shared" si="4"/>
        <v>-1.1148768754441504E-2</v>
      </c>
    </row>
    <row r="73" spans="2:5" x14ac:dyDescent="0.25">
      <c r="B73" s="4">
        <f t="shared" si="3"/>
        <v>13.999999999999982</v>
      </c>
      <c r="C73" s="6">
        <f t="shared" si="5"/>
        <v>9.6960900642187992E-4</v>
      </c>
      <c r="D73" s="4">
        <f t="shared" si="6"/>
        <v>-9.9561843729307889E-2</v>
      </c>
      <c r="E73" s="4">
        <f t="shared" si="4"/>
        <v>8.9865753665089084E-3</v>
      </c>
    </row>
    <row r="74" spans="2:5" x14ac:dyDescent="0.25">
      <c r="B74" s="4">
        <f t="shared" si="3"/>
        <v>14.199999999999982</v>
      </c>
      <c r="C74" s="6">
        <f t="shared" si="5"/>
        <v>-1.8583296724779343E-2</v>
      </c>
      <c r="D74" s="4">
        <f t="shared" si="6"/>
        <v>-9.7764528656006114E-2</v>
      </c>
      <c r="E74" s="4">
        <f t="shared" si="4"/>
        <v>2.8359749590379953E-2</v>
      </c>
    </row>
    <row r="75" spans="2:5" x14ac:dyDescent="0.25">
      <c r="B75" s="4">
        <f t="shared" si="3"/>
        <v>14.399999999999981</v>
      </c>
      <c r="C75" s="6">
        <f t="shared" si="5"/>
        <v>-3.7001812472365371E-2</v>
      </c>
      <c r="D75" s="4">
        <f t="shared" si="6"/>
        <v>-9.2092578737930128E-2</v>
      </c>
      <c r="E75" s="4">
        <f t="shared" si="4"/>
        <v>4.621107034615838E-2</v>
      </c>
    </row>
    <row r="76" spans="2:5" x14ac:dyDescent="0.25">
      <c r="B76" s="4">
        <f t="shared" si="3"/>
        <v>14.59999999999998</v>
      </c>
      <c r="C76" s="6">
        <f t="shared" si="5"/>
        <v>-5.3571885406105059E-2</v>
      </c>
      <c r="D76" s="4">
        <f t="shared" si="6"/>
        <v>-8.2850364668698454E-2</v>
      </c>
      <c r="E76" s="4">
        <f t="shared" si="4"/>
        <v>6.185692187297491E-2</v>
      </c>
    </row>
    <row r="77" spans="2:5" x14ac:dyDescent="0.25">
      <c r="B77" s="4">
        <f t="shared" si="3"/>
        <v>14.799999999999979</v>
      </c>
      <c r="C77" s="6">
        <f t="shared" si="5"/>
        <v>-6.7667681464925758E-2</v>
      </c>
      <c r="D77" s="4">
        <f t="shared" si="6"/>
        <v>-7.0478980294103474E-2</v>
      </c>
      <c r="E77" s="4">
        <f t="shared" si="4"/>
        <v>7.4715579494336104E-2</v>
      </c>
    </row>
    <row r="78" spans="2:5" x14ac:dyDescent="0.25">
      <c r="B78" s="4">
        <f t="shared" si="3"/>
        <v>14.999999999999979</v>
      </c>
      <c r="C78" s="6">
        <f t="shared" si="5"/>
        <v>-7.8774854343973008E-2</v>
      </c>
      <c r="D78" s="4">
        <f t="shared" si="6"/>
        <v>-5.5535864395236251E-2</v>
      </c>
      <c r="E78" s="4">
        <f t="shared" si="4"/>
        <v>8.4328440783496633E-2</v>
      </c>
    </row>
    <row r="79" spans="2:5" x14ac:dyDescent="0.25">
      <c r="B79" s="4">
        <f t="shared" si="3"/>
        <v>15.199999999999978</v>
      </c>
      <c r="C79" s="6">
        <f t="shared" si="5"/>
        <v>-8.6508889591680391E-2</v>
      </c>
      <c r="D79" s="4">
        <f t="shared" si="6"/>
        <v>-3.8670176238536927E-2</v>
      </c>
      <c r="E79" s="4">
        <f t="shared" si="4"/>
        <v>9.0375907215534082E-2</v>
      </c>
    </row>
    <row r="80" spans="2:5" x14ac:dyDescent="0.25">
      <c r="B80" s="4">
        <f t="shared" si="3"/>
        <v>15.399999999999977</v>
      </c>
      <c r="C80" s="6">
        <f t="shared" si="5"/>
        <v>-9.0627888550766408E-2</v>
      </c>
      <c r="D80" s="4">
        <f t="shared" si="6"/>
        <v>-2.0594994795430109E-2</v>
      </c>
      <c r="E80" s="4">
        <f t="shared" si="4"/>
        <v>9.2687388030309417E-2</v>
      </c>
    </row>
    <row r="81" spans="2:5" x14ac:dyDescent="0.25">
      <c r="B81" s="4">
        <f t="shared" si="3"/>
        <v>15.599999999999977</v>
      </c>
      <c r="C81" s="6">
        <f t="shared" si="5"/>
        <v>-9.1039391988640042E-2</v>
      </c>
      <c r="D81" s="4">
        <f t="shared" si="6"/>
        <v>-2.0575171893682243E-3</v>
      </c>
      <c r="E81" s="4">
        <f t="shared" si="4"/>
        <v>9.1245143707576859E-2</v>
      </c>
    </row>
    <row r="82" spans="2:5" x14ac:dyDescent="0.25">
      <c r="B82" s="4">
        <f t="shared" si="3"/>
        <v>15.799999999999976</v>
      </c>
      <c r="C82" s="6">
        <f t="shared" si="5"/>
        <v>-8.7801089678210611E-2</v>
      </c>
      <c r="D82" s="4">
        <f t="shared" si="6"/>
        <v>1.619151155214715E-2</v>
      </c>
      <c r="E82" s="4">
        <f t="shared" si="4"/>
        <v>8.6181938522995896E-2</v>
      </c>
    </row>
    <row r="83" spans="2:5" x14ac:dyDescent="0.25">
      <c r="B83" s="4">
        <f t="shared" si="3"/>
        <v>15.999999999999975</v>
      </c>
      <c r="C83" s="6">
        <f t="shared" si="5"/>
        <v>-8.1115509826861346E-2</v>
      </c>
      <c r="D83" s="4">
        <f t="shared" si="6"/>
        <v>3.342789925674633E-2</v>
      </c>
      <c r="E83" s="4">
        <f t="shared" si="4"/>
        <v>7.7772719901186699E-2</v>
      </c>
    </row>
    <row r="84" spans="2:5" x14ac:dyDescent="0.25">
      <c r="B84" s="4">
        <f t="shared" si="3"/>
        <v>16.199999999999974</v>
      </c>
      <c r="C84" s="6">
        <f t="shared" si="5"/>
        <v>-7.1319021179464606E-2</v>
      </c>
      <c r="D84" s="4">
        <f t="shared" si="6"/>
        <v>4.8982443236983669E-2</v>
      </c>
      <c r="E84" s="4">
        <f t="shared" si="4"/>
        <v>6.6420776855766236E-2</v>
      </c>
    </row>
    <row r="85" spans="2:5" x14ac:dyDescent="0.25">
      <c r="B85" s="4">
        <f t="shared" si="3"/>
        <v>16.399999999999974</v>
      </c>
      <c r="C85" s="6">
        <f t="shared" si="5"/>
        <v>-5.8865701457837226E-2</v>
      </c>
      <c r="D85" s="4">
        <f t="shared" si="6"/>
        <v>6.2266598608136915E-2</v>
      </c>
      <c r="E85" s="4">
        <f t="shared" si="4"/>
        <v>5.2639041597023532E-2</v>
      </c>
    </row>
    <row r="86" spans="2:5" x14ac:dyDescent="0.25">
      <c r="B86" s="4">
        <f t="shared" si="3"/>
        <v>16.599999999999973</v>
      </c>
      <c r="C86" s="6">
        <f t="shared" si="5"/>
        <v>-4.4306820072328904E-2</v>
      </c>
      <c r="D86" s="4">
        <f t="shared" si="6"/>
        <v>7.2794406927541619E-2</v>
      </c>
      <c r="E86" s="4">
        <f t="shared" si="4"/>
        <v>3.7027379379574739E-2</v>
      </c>
    </row>
    <row r="87" spans="2:5" x14ac:dyDescent="0.25">
      <c r="B87" s="4">
        <f t="shared" si="3"/>
        <v>16.799999999999972</v>
      </c>
      <c r="C87" s="6">
        <f t="shared" si="5"/>
        <v>-2.826684351163759E-2</v>
      </c>
      <c r="D87" s="4">
        <f t="shared" si="6"/>
        <v>8.0199882803456565E-2</v>
      </c>
      <c r="E87" s="4">
        <f t="shared" si="4"/>
        <v>2.0246855231291931E-2</v>
      </c>
    </row>
    <row r="88" spans="2:5" x14ac:dyDescent="0.25">
      <c r="B88" s="4">
        <f t="shared" si="3"/>
        <v>16.999999999999972</v>
      </c>
      <c r="C88" s="6">
        <f t="shared" si="5"/>
        <v>-1.1416992741694599E-2</v>
      </c>
      <c r="D88" s="4">
        <f t="shared" si="6"/>
        <v>8.4249253849714947E-2</v>
      </c>
      <c r="E88" s="4">
        <f t="shared" si="4"/>
        <v>2.9920673567231039E-3</v>
      </c>
    </row>
    <row r="89" spans="2:5" x14ac:dyDescent="0.25">
      <c r="B89" s="4">
        <f t="shared" si="3"/>
        <v>17.199999999999971</v>
      </c>
      <c r="C89" s="6">
        <f t="shared" si="5"/>
        <v>5.5525407225173158E-3</v>
      </c>
      <c r="D89" s="4">
        <f t="shared" si="6"/>
        <v>8.4847667321059569E-2</v>
      </c>
      <c r="E89" s="4">
        <f t="shared" si="4"/>
        <v>-1.4037307454623274E-2</v>
      </c>
    </row>
    <row r="90" spans="2:5" x14ac:dyDescent="0.25">
      <c r="B90" s="4">
        <f t="shared" si="3"/>
        <v>17.39999999999997</v>
      </c>
      <c r="C90" s="6">
        <f t="shared" si="5"/>
        <v>2.1960581888544297E-2</v>
      </c>
      <c r="D90" s="4">
        <f t="shared" si="6"/>
        <v>8.204020583013491E-2</v>
      </c>
      <c r="E90" s="4">
        <f t="shared" si="4"/>
        <v>-3.0164602471557788E-2</v>
      </c>
    </row>
    <row r="91" spans="2:5" x14ac:dyDescent="0.25">
      <c r="B91" s="4">
        <f t="shared" si="3"/>
        <v>17.599999999999969</v>
      </c>
      <c r="C91" s="6">
        <f t="shared" si="5"/>
        <v>3.7162038955708972E-2</v>
      </c>
      <c r="D91" s="4">
        <f t="shared" si="6"/>
        <v>7.6007285335823349E-2</v>
      </c>
      <c r="E91" s="4">
        <f t="shared" si="4"/>
        <v>-4.4762767489291304E-2</v>
      </c>
    </row>
    <row r="92" spans="2:5" x14ac:dyDescent="0.25">
      <c r="B92" s="4">
        <f t="shared" si="3"/>
        <v>17.799999999999969</v>
      </c>
      <c r="C92" s="6">
        <f t="shared" si="5"/>
        <v>5.057298532330199E-2</v>
      </c>
      <c r="D92" s="4">
        <f t="shared" si="6"/>
        <v>6.7054731837965093E-2</v>
      </c>
      <c r="E92" s="4">
        <f t="shared" si="4"/>
        <v>-5.7278458507098499E-2</v>
      </c>
    </row>
    <row r="93" spans="2:5" x14ac:dyDescent="0.25">
      <c r="B93" s="4">
        <f t="shared" si="3"/>
        <v>17.999999999999968</v>
      </c>
      <c r="C93" s="6">
        <f t="shared" si="5"/>
        <v>6.1692793350611064E-2</v>
      </c>
      <c r="D93" s="4">
        <f t="shared" si="6"/>
        <v>5.5599040136545388E-2</v>
      </c>
      <c r="E93" s="4">
        <f t="shared" si="4"/>
        <v>-6.7252697364265604E-2</v>
      </c>
    </row>
    <row r="94" spans="2:5" x14ac:dyDescent="0.25">
      <c r="B94" s="4">
        <f t="shared" si="3"/>
        <v>18.199999999999967</v>
      </c>
      <c r="C94" s="6">
        <f t="shared" si="5"/>
        <v>7.0122493483349521E-2</v>
      </c>
      <c r="D94" s="4">
        <f t="shared" si="6"/>
        <v>4.2148500663692266E-2</v>
      </c>
      <c r="E94" s="4">
        <f t="shared" si="4"/>
        <v>-7.4337343549718757E-2</v>
      </c>
    </row>
    <row r="95" spans="2:5" x14ac:dyDescent="0.25">
      <c r="B95" s="4">
        <f t="shared" si="3"/>
        <v>18.399999999999967</v>
      </c>
      <c r="C95" s="6">
        <f t="shared" si="5"/>
        <v>7.5578699874099223E-2</v>
      </c>
      <c r="D95" s="4">
        <f t="shared" si="6"/>
        <v>2.7281031953748515E-2</v>
      </c>
      <c r="E95" s="4">
        <f t="shared" si="4"/>
        <v>-7.8306803069474074E-2</v>
      </c>
    </row>
    <row r="96" spans="2:5" x14ac:dyDescent="0.25">
      <c r="B96" s="4">
        <f t="shared" si="3"/>
        <v>18.599999999999966</v>
      </c>
      <c r="C96" s="6">
        <f t="shared" si="5"/>
        <v>7.7902634142069965E-2</v>
      </c>
      <c r="D96" s="4">
        <f t="shared" si="6"/>
        <v>1.1619671339853699E-2</v>
      </c>
      <c r="E96" s="4">
        <f t="shared" si="4"/>
        <v>-7.9064601276055343E-2</v>
      </c>
    </row>
    <row r="97" spans="2:5" x14ac:dyDescent="0.25">
      <c r="B97" s="4">
        <f t="shared" si="3"/>
        <v>18.799999999999965</v>
      </c>
      <c r="C97" s="6">
        <f t="shared" si="5"/>
        <v>7.70639843589985E-2</v>
      </c>
      <c r="D97" s="4">
        <f t="shared" si="6"/>
        <v>-4.1932489153573699E-3</v>
      </c>
      <c r="E97" s="4">
        <f t="shared" si="4"/>
        <v>-7.6644659467462767E-2</v>
      </c>
    </row>
    <row r="98" spans="2:5" x14ac:dyDescent="0.25">
      <c r="B98" s="4">
        <f t="shared" si="3"/>
        <v>18.999999999999964</v>
      </c>
      <c r="C98" s="6">
        <f t="shared" si="5"/>
        <v>7.3159548197228502E-2</v>
      </c>
      <c r="D98" s="4">
        <f t="shared" si="6"/>
        <v>-1.9522180808849925E-2</v>
      </c>
      <c r="E98" s="4">
        <f t="shared" si="4"/>
        <v>-7.1207330116343504E-2</v>
      </c>
    </row>
    <row r="99" spans="2:5" x14ac:dyDescent="0.25">
      <c r="B99" s="4">
        <f t="shared" si="3"/>
        <v>19.199999999999964</v>
      </c>
      <c r="C99" s="6">
        <f t="shared" si="5"/>
        <v>6.6406818830804779E-2</v>
      </c>
      <c r="D99" s="4">
        <f t="shared" si="6"/>
        <v>-3.3763646832118625E-2</v>
      </c>
      <c r="E99" s="4">
        <f t="shared" si="4"/>
        <v>-6.3030454147592924E-2</v>
      </c>
    </row>
    <row r="100" spans="2:5" x14ac:dyDescent="0.25">
      <c r="B100" s="4">
        <f t="shared" si="3"/>
        <v>19.399999999999963</v>
      </c>
      <c r="C100" s="6">
        <f t="shared" si="5"/>
        <v>5.7132871298477335E-2</v>
      </c>
      <c r="D100" s="4">
        <f t="shared" si="6"/>
        <v>-4.6369737661637211E-2</v>
      </c>
      <c r="E100" s="4">
        <f t="shared" si="4"/>
        <v>-5.2495897532313616E-2</v>
      </c>
    </row>
    <row r="101" spans="2:5" x14ac:dyDescent="0.25">
      <c r="B101" s="4">
        <f t="shared" si="3"/>
        <v>19.599999999999962</v>
      </c>
      <c r="C101" s="6">
        <f t="shared" si="5"/>
        <v>4.5759087864857349E-2</v>
      </c>
      <c r="D101" s="4">
        <f t="shared" si="6"/>
        <v>-5.6868917168099935E-2</v>
      </c>
      <c r="E101" s="4">
        <f t="shared" si="4"/>
        <v>-4.0072196148047357E-2</v>
      </c>
    </row>
    <row r="102" spans="2:5" x14ac:dyDescent="0.25">
      <c r="B102" s="4">
        <f t="shared" si="3"/>
        <v>19.799999999999962</v>
      </c>
      <c r="C102" s="6">
        <f t="shared" si="5"/>
        <v>3.2782416585315471E-2</v>
      </c>
      <c r="D102" s="4">
        <f t="shared" si="6"/>
        <v>-6.488335639770941E-2</v>
      </c>
      <c r="E102" s="4">
        <f t="shared" si="4"/>
        <v>-2.6294080945544532E-2</v>
      </c>
    </row>
    <row r="103" spans="2:5" x14ac:dyDescent="0.25">
      <c r="B103" s="5">
        <f t="shared" si="3"/>
        <v>19.999999999999961</v>
      </c>
      <c r="C103" s="5">
        <f t="shared" si="5"/>
        <v>1.8753982067951806E-2</v>
      </c>
      <c r="D103" s="5">
        <f t="shared" si="6"/>
        <v>-7.0142172586818319E-2</v>
      </c>
      <c r="E103" s="5">
        <f t="shared" si="4"/>
        <v>-1.1739764809269975E-2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2020-03-24T06:21:16Z</dcterms:created>
  <dcterms:modified xsi:type="dcterms:W3CDTF">2020-03-24T09:50:54Z</dcterms:modified>
</cp:coreProperties>
</file>