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ТКМ\"/>
    </mc:Choice>
  </mc:AlternateContent>
  <xr:revisionPtr revIDLastSave="0" documentId="13_ncr:1_{E4DE00D1-C4E2-4CE5-A507-5FE060905E30}" xr6:coauthVersionLast="45" xr6:coauthVersionMax="45" xr10:uidLastSave="{00000000-0000-0000-0000-000000000000}"/>
  <bookViews>
    <workbookView xWindow="-120" yWindow="-120" windowWidth="20730" windowHeight="11160" xr2:uid="{6E8BD3D5-571F-464A-BE87-5A83D9A45ECF}"/>
  </bookViews>
  <sheets>
    <sheet name="Часть 1" sheetId="1" r:id="rId1"/>
    <sheet name="Часть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2" l="1"/>
  <c r="F25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7" i="2"/>
  <c r="F7" i="2" s="1"/>
  <c r="I6" i="2"/>
  <c r="I5" i="2"/>
  <c r="F27" i="1" l="1"/>
  <c r="I5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7" i="1"/>
</calcChain>
</file>

<file path=xl/sharedStrings.xml><?xml version="1.0" encoding="utf-8"?>
<sst xmlns="http://schemas.openxmlformats.org/spreadsheetml/2006/main" count="24" uniqueCount="18">
  <si>
    <t>Американский ранг</t>
  </si>
  <si>
    <t>Российский ранг</t>
  </si>
  <si>
    <t>№ вида страха</t>
  </si>
  <si>
    <t>d</t>
  </si>
  <si>
    <t>d^2</t>
  </si>
  <si>
    <t>Сумма</t>
  </si>
  <si>
    <t>rs</t>
  </si>
  <si>
    <t>rs (0.05)</t>
  </si>
  <si>
    <t>rs (0.01)</t>
  </si>
  <si>
    <t>Т.к. rs &lt; rs(0.05) &lt; rs (0.01), корреляция не достигает уровня статистической значимости, следовательно, принимается гипотеза H0.</t>
  </si>
  <si>
    <t>H0 : Корреляция между упорядоченными перечнями страхов в американской и отечественной выборках не отличается от нуля.
H1 : Корреляция между упорядоченными перечнями страхов в американской и отечественной выборках статистически значимо отличается от нуля.</t>
  </si>
  <si>
    <t>H0 : Корреляция между эталонным профилем и индивидуальным профилем депутата К-ва не отличается от нуля.
H1 : Корреляция между эталонным профилем и индивидуальным профилем депутата К-ва статистически значимо отличается от нуля.</t>
  </si>
  <si>
    <t>№ качества</t>
  </si>
  <si>
    <t>Ранг качества эталона</t>
  </si>
  <si>
    <t>Ранг качества депутата К-ва</t>
  </si>
  <si>
    <t>Ta</t>
  </si>
  <si>
    <t>Tb</t>
  </si>
  <si>
    <t>Т.к. rs &gt; rs (0.05), то принимается гипотеза H1 при 5%-ной статистической значимости.
Но т.к. rs &lt; rs (0.01), то принимается гипотеза H0 при 1%-ной статистической значимости.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</si>
</sst>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'Часть 1'!$C$7:$C$26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'Часть 1'!$D$7:$D$26</c:f>
              <c:numCache>
                <c:formatCode>General</c:formatCode>
                <c:ptCount val="20"/>
                <c:pt idx="0">
                  <c:v>7</c:v>
                </c:pt>
                <c:pt idx="1">
                  <c:v>12</c:v>
                </c:pt>
                <c:pt idx="2">
                  <c:v>10</c:v>
                </c:pt>
                <c:pt idx="3">
                  <c:v>6</c:v>
                </c:pt>
                <c:pt idx="4">
                  <c:v>9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16</c:v>
                </c:pt>
                <c:pt idx="9">
                  <c:v>13</c:v>
                </c:pt>
                <c:pt idx="10">
                  <c:v>3</c:v>
                </c:pt>
                <c:pt idx="11">
                  <c:v>19</c:v>
                </c:pt>
                <c:pt idx="12">
                  <c:v>20</c:v>
                </c:pt>
                <c:pt idx="13">
                  <c:v>17</c:v>
                </c:pt>
                <c:pt idx="14">
                  <c:v>4</c:v>
                </c:pt>
                <c:pt idx="15">
                  <c:v>11</c:v>
                </c:pt>
                <c:pt idx="16">
                  <c:v>18</c:v>
                </c:pt>
                <c:pt idx="17">
                  <c:v>8</c:v>
                </c:pt>
                <c:pt idx="18">
                  <c:v>15</c:v>
                </c:pt>
                <c:pt idx="1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44-4DC9-AF61-4E848C9AF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36528"/>
        <c:axId val="439434560"/>
      </c:scatterChart>
      <c:valAx>
        <c:axId val="43943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434560"/>
        <c:crosses val="autoZero"/>
        <c:crossBetween val="midCat"/>
      </c:valAx>
      <c:valAx>
        <c:axId val="4394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43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'Часть 2'!$C$7:$C$24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12.5</c:v>
                </c:pt>
                <c:pt idx="12">
                  <c:v>12.5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'Часть 2'!$D$7:$D$24</c:f>
              <c:numCache>
                <c:formatCode>General</c:formatCode>
                <c:ptCount val="18"/>
                <c:pt idx="0">
                  <c:v>2</c:v>
                </c:pt>
                <c:pt idx="1">
                  <c:v>8.5</c:v>
                </c:pt>
                <c:pt idx="2">
                  <c:v>13.5</c:v>
                </c:pt>
                <c:pt idx="3">
                  <c:v>12</c:v>
                </c:pt>
                <c:pt idx="4">
                  <c:v>5</c:v>
                </c:pt>
                <c:pt idx="5">
                  <c:v>3</c:v>
                </c:pt>
                <c:pt idx="6">
                  <c:v>8.5</c:v>
                </c:pt>
                <c:pt idx="7">
                  <c:v>6</c:v>
                </c:pt>
                <c:pt idx="8">
                  <c:v>7</c:v>
                </c:pt>
                <c:pt idx="9">
                  <c:v>10</c:v>
                </c:pt>
                <c:pt idx="10">
                  <c:v>1</c:v>
                </c:pt>
                <c:pt idx="11">
                  <c:v>15</c:v>
                </c:pt>
                <c:pt idx="12">
                  <c:v>11</c:v>
                </c:pt>
                <c:pt idx="13">
                  <c:v>16</c:v>
                </c:pt>
                <c:pt idx="14">
                  <c:v>4</c:v>
                </c:pt>
                <c:pt idx="15">
                  <c:v>18</c:v>
                </c:pt>
                <c:pt idx="16">
                  <c:v>13.5</c:v>
                </c:pt>
                <c:pt idx="17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E-4D84-8D10-B88ED286F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39480"/>
        <c:axId val="404729640"/>
      </c:scatterChart>
      <c:valAx>
        <c:axId val="40473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729640"/>
        <c:crosses val="autoZero"/>
        <c:crossBetween val="midCat"/>
      </c:valAx>
      <c:valAx>
        <c:axId val="40472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73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3</xdr:row>
      <xdr:rowOff>176212</xdr:rowOff>
    </xdr:from>
    <xdr:to>
      <xdr:col>18</xdr:col>
      <xdr:colOff>323850</xdr:colOff>
      <xdr:row>18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91FBD2-C6F5-4CCE-8826-FF4FF1AB3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4</xdr:row>
      <xdr:rowOff>4762</xdr:rowOff>
    </xdr:from>
    <xdr:to>
      <xdr:col>17</xdr:col>
      <xdr:colOff>590550</xdr:colOff>
      <xdr:row>18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CE03111-5D76-4E78-B4F7-55F7BAD55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9C61-B635-4C9B-9A25-82ABC90D9286}">
  <dimension ref="B2:R27"/>
  <sheetViews>
    <sheetView tabSelected="1" workbookViewId="0"/>
  </sheetViews>
  <sheetFormatPr defaultRowHeight="15" x14ac:dyDescent="0.25"/>
  <cols>
    <col min="3" max="3" width="14.42578125" customWidth="1"/>
    <col min="4" max="4" width="12.7109375" customWidth="1"/>
  </cols>
  <sheetData>
    <row r="2" spans="2:18" ht="15" customHeight="1" x14ac:dyDescent="0.25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2:18" x14ac:dyDescent="0.25">
      <c r="B5" s="2" t="s">
        <v>2</v>
      </c>
      <c r="C5" s="2" t="s">
        <v>0</v>
      </c>
      <c r="D5" s="2" t="s">
        <v>1</v>
      </c>
      <c r="E5" s="2" t="s">
        <v>3</v>
      </c>
      <c r="F5" s="2" t="s">
        <v>4</v>
      </c>
      <c r="H5" t="s">
        <v>6</v>
      </c>
      <c r="I5">
        <f>1-(6*F27)/(B26*(B26^2-1))</f>
        <v>0.39699248120300756</v>
      </c>
    </row>
    <row r="6" spans="2:18" x14ac:dyDescent="0.25">
      <c r="B6" s="2"/>
      <c r="C6" s="2"/>
      <c r="D6" s="2"/>
      <c r="E6" s="2"/>
      <c r="F6" s="2"/>
      <c r="H6" t="s">
        <v>7</v>
      </c>
      <c r="I6">
        <v>0.45</v>
      </c>
    </row>
    <row r="7" spans="2:18" x14ac:dyDescent="0.25">
      <c r="B7">
        <v>1</v>
      </c>
      <c r="C7">
        <v>1</v>
      </c>
      <c r="D7">
        <v>7</v>
      </c>
      <c r="E7">
        <f>C7-D7</f>
        <v>-6</v>
      </c>
      <c r="F7">
        <f>E7^2</f>
        <v>36</v>
      </c>
      <c r="H7" t="s">
        <v>8</v>
      </c>
      <c r="I7">
        <v>0.56999999999999995</v>
      </c>
    </row>
    <row r="8" spans="2:18" x14ac:dyDescent="0.25">
      <c r="B8">
        <v>2</v>
      </c>
      <c r="C8">
        <v>2</v>
      </c>
      <c r="D8">
        <v>12</v>
      </c>
      <c r="E8">
        <f t="shared" ref="E8:E26" si="0">C8-D8</f>
        <v>-10</v>
      </c>
      <c r="F8">
        <f t="shared" ref="F8:F26" si="1">E8^2</f>
        <v>100</v>
      </c>
    </row>
    <row r="9" spans="2:18" ht="15" customHeight="1" x14ac:dyDescent="0.25">
      <c r="B9">
        <v>3</v>
      </c>
      <c r="C9">
        <v>3</v>
      </c>
      <c r="D9">
        <v>10</v>
      </c>
      <c r="E9">
        <f t="shared" si="0"/>
        <v>-7</v>
      </c>
      <c r="F9">
        <f t="shared" si="1"/>
        <v>49</v>
      </c>
      <c r="H9" s="2" t="s">
        <v>9</v>
      </c>
      <c r="I9" s="2"/>
      <c r="J9" s="2"/>
    </row>
    <row r="10" spans="2:18" x14ac:dyDescent="0.25">
      <c r="B10">
        <v>4</v>
      </c>
      <c r="C10">
        <v>4</v>
      </c>
      <c r="D10">
        <v>6</v>
      </c>
      <c r="E10">
        <f t="shared" si="0"/>
        <v>-2</v>
      </c>
      <c r="F10">
        <f t="shared" si="1"/>
        <v>4</v>
      </c>
      <c r="H10" s="2"/>
      <c r="I10" s="2"/>
      <c r="J10" s="2"/>
    </row>
    <row r="11" spans="2:18" x14ac:dyDescent="0.25">
      <c r="B11">
        <v>5</v>
      </c>
      <c r="C11">
        <v>5</v>
      </c>
      <c r="D11">
        <v>9</v>
      </c>
      <c r="E11">
        <f t="shared" si="0"/>
        <v>-4</v>
      </c>
      <c r="F11">
        <f t="shared" si="1"/>
        <v>16</v>
      </c>
      <c r="H11" s="2"/>
      <c r="I11" s="2"/>
      <c r="J11" s="2"/>
    </row>
    <row r="12" spans="2:18" x14ac:dyDescent="0.25">
      <c r="B12">
        <v>6</v>
      </c>
      <c r="C12">
        <v>6</v>
      </c>
      <c r="D12">
        <v>2</v>
      </c>
      <c r="E12">
        <f t="shared" si="0"/>
        <v>4</v>
      </c>
      <c r="F12">
        <f t="shared" si="1"/>
        <v>16</v>
      </c>
      <c r="H12" s="2"/>
      <c r="I12" s="2"/>
      <c r="J12" s="2"/>
    </row>
    <row r="13" spans="2:18" x14ac:dyDescent="0.25">
      <c r="B13">
        <v>7</v>
      </c>
      <c r="C13">
        <v>7</v>
      </c>
      <c r="D13">
        <v>5</v>
      </c>
      <c r="E13">
        <f t="shared" si="0"/>
        <v>2</v>
      </c>
      <c r="F13">
        <f t="shared" si="1"/>
        <v>4</v>
      </c>
      <c r="H13" s="2"/>
      <c r="I13" s="2"/>
      <c r="J13" s="2"/>
    </row>
    <row r="14" spans="2:18" x14ac:dyDescent="0.25">
      <c r="B14">
        <v>8</v>
      </c>
      <c r="C14">
        <v>8</v>
      </c>
      <c r="D14">
        <v>1</v>
      </c>
      <c r="E14">
        <f t="shared" si="0"/>
        <v>7</v>
      </c>
      <c r="F14">
        <f t="shared" si="1"/>
        <v>49</v>
      </c>
    </row>
    <row r="15" spans="2:18" x14ac:dyDescent="0.25">
      <c r="B15">
        <v>9</v>
      </c>
      <c r="C15">
        <v>9</v>
      </c>
      <c r="D15">
        <v>16</v>
      </c>
      <c r="E15">
        <f t="shared" si="0"/>
        <v>-7</v>
      </c>
      <c r="F15">
        <f t="shared" si="1"/>
        <v>49</v>
      </c>
    </row>
    <row r="16" spans="2:18" x14ac:dyDescent="0.25">
      <c r="B16">
        <v>10</v>
      </c>
      <c r="C16">
        <v>10</v>
      </c>
      <c r="D16">
        <v>13</v>
      </c>
      <c r="E16">
        <f t="shared" si="0"/>
        <v>-3</v>
      </c>
      <c r="F16">
        <f t="shared" si="1"/>
        <v>9</v>
      </c>
    </row>
    <row r="17" spans="2:6" x14ac:dyDescent="0.25">
      <c r="B17">
        <v>11</v>
      </c>
      <c r="C17">
        <v>11</v>
      </c>
      <c r="D17">
        <v>3</v>
      </c>
      <c r="E17">
        <f t="shared" si="0"/>
        <v>8</v>
      </c>
      <c r="F17">
        <f t="shared" si="1"/>
        <v>64</v>
      </c>
    </row>
    <row r="18" spans="2:6" x14ac:dyDescent="0.25">
      <c r="B18">
        <v>12</v>
      </c>
      <c r="C18">
        <v>12</v>
      </c>
      <c r="D18">
        <v>19</v>
      </c>
      <c r="E18">
        <f t="shared" si="0"/>
        <v>-7</v>
      </c>
      <c r="F18">
        <f t="shared" si="1"/>
        <v>49</v>
      </c>
    </row>
    <row r="19" spans="2:6" x14ac:dyDescent="0.25">
      <c r="B19">
        <v>13</v>
      </c>
      <c r="C19">
        <v>13</v>
      </c>
      <c r="D19">
        <v>20</v>
      </c>
      <c r="E19">
        <f t="shared" si="0"/>
        <v>-7</v>
      </c>
      <c r="F19">
        <f t="shared" si="1"/>
        <v>49</v>
      </c>
    </row>
    <row r="20" spans="2:6" x14ac:dyDescent="0.25">
      <c r="B20">
        <v>14</v>
      </c>
      <c r="C20">
        <v>14</v>
      </c>
      <c r="D20">
        <v>17</v>
      </c>
      <c r="E20">
        <f t="shared" si="0"/>
        <v>-3</v>
      </c>
      <c r="F20">
        <f t="shared" si="1"/>
        <v>9</v>
      </c>
    </row>
    <row r="21" spans="2:6" x14ac:dyDescent="0.25">
      <c r="B21">
        <v>15</v>
      </c>
      <c r="C21">
        <v>15</v>
      </c>
      <c r="D21">
        <v>4</v>
      </c>
      <c r="E21">
        <f t="shared" si="0"/>
        <v>11</v>
      </c>
      <c r="F21">
        <f t="shared" si="1"/>
        <v>121</v>
      </c>
    </row>
    <row r="22" spans="2:6" x14ac:dyDescent="0.25">
      <c r="B22">
        <v>16</v>
      </c>
      <c r="C22">
        <v>16</v>
      </c>
      <c r="D22">
        <v>11</v>
      </c>
      <c r="E22">
        <f t="shared" si="0"/>
        <v>5</v>
      </c>
      <c r="F22">
        <f t="shared" si="1"/>
        <v>25</v>
      </c>
    </row>
    <row r="23" spans="2:6" x14ac:dyDescent="0.25">
      <c r="B23">
        <v>17</v>
      </c>
      <c r="C23">
        <v>17</v>
      </c>
      <c r="D23">
        <v>18</v>
      </c>
      <c r="E23">
        <f t="shared" si="0"/>
        <v>-1</v>
      </c>
      <c r="F23">
        <f t="shared" si="1"/>
        <v>1</v>
      </c>
    </row>
    <row r="24" spans="2:6" x14ac:dyDescent="0.25">
      <c r="B24">
        <v>18</v>
      </c>
      <c r="C24">
        <v>18</v>
      </c>
      <c r="D24">
        <v>8</v>
      </c>
      <c r="E24">
        <f t="shared" si="0"/>
        <v>10</v>
      </c>
      <c r="F24">
        <f t="shared" si="1"/>
        <v>100</v>
      </c>
    </row>
    <row r="25" spans="2:6" x14ac:dyDescent="0.25">
      <c r="B25">
        <v>19</v>
      </c>
      <c r="C25">
        <v>19</v>
      </c>
      <c r="D25">
        <v>15</v>
      </c>
      <c r="E25">
        <f t="shared" si="0"/>
        <v>4</v>
      </c>
      <c r="F25">
        <f t="shared" si="1"/>
        <v>16</v>
      </c>
    </row>
    <row r="26" spans="2:6" x14ac:dyDescent="0.25">
      <c r="B26">
        <v>20</v>
      </c>
      <c r="C26">
        <v>20</v>
      </c>
      <c r="D26">
        <v>14</v>
      </c>
      <c r="E26">
        <f t="shared" si="0"/>
        <v>6</v>
      </c>
      <c r="F26">
        <f t="shared" si="1"/>
        <v>36</v>
      </c>
    </row>
    <row r="27" spans="2:6" x14ac:dyDescent="0.25">
      <c r="E27" t="s">
        <v>5</v>
      </c>
      <c r="F27">
        <f>SUM(F7:F26)</f>
        <v>802</v>
      </c>
    </row>
  </sheetData>
  <mergeCells count="7">
    <mergeCell ref="H9:J13"/>
    <mergeCell ref="B2:R3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4A78-8950-4D03-8740-77B883D16499}">
  <dimension ref="B2:R25"/>
  <sheetViews>
    <sheetView workbookViewId="0"/>
  </sheetViews>
  <sheetFormatPr defaultRowHeight="15" x14ac:dyDescent="0.25"/>
  <cols>
    <col min="2" max="2" width="11.7109375" customWidth="1"/>
    <col min="3" max="3" width="14.28515625" customWidth="1"/>
    <col min="4" max="4" width="15" customWidth="1"/>
    <col min="5" max="5" width="9.42578125" customWidth="1"/>
    <col min="6" max="6" width="9.140625" customWidth="1"/>
  </cols>
  <sheetData>
    <row r="2" spans="2:18" ht="15" customHeight="1" x14ac:dyDescent="0.25"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3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</row>
    <row r="5" spans="2:18" x14ac:dyDescent="0.25">
      <c r="B5" s="2" t="s">
        <v>12</v>
      </c>
      <c r="C5" s="2" t="s">
        <v>13</v>
      </c>
      <c r="D5" s="2" t="s">
        <v>14</v>
      </c>
      <c r="E5" s="2" t="s">
        <v>3</v>
      </c>
      <c r="F5" s="2" t="s">
        <v>4</v>
      </c>
      <c r="H5" t="s">
        <v>15</v>
      </c>
      <c r="I5">
        <f>(2^3-2)/12</f>
        <v>0.5</v>
      </c>
    </row>
    <row r="6" spans="2:18" x14ac:dyDescent="0.25">
      <c r="B6" s="2"/>
      <c r="C6" s="2"/>
      <c r="D6" s="2"/>
      <c r="E6" s="2"/>
      <c r="F6" s="2"/>
      <c r="H6" t="s">
        <v>16</v>
      </c>
      <c r="I6">
        <f>(2^3-2+2^3-2)/12</f>
        <v>1</v>
      </c>
    </row>
    <row r="7" spans="2:18" x14ac:dyDescent="0.25">
      <c r="B7">
        <v>1</v>
      </c>
      <c r="C7">
        <v>1</v>
      </c>
      <c r="D7">
        <v>2</v>
      </c>
      <c r="E7">
        <f>C7-D7</f>
        <v>-1</v>
      </c>
      <c r="F7">
        <f>E7^2</f>
        <v>1</v>
      </c>
      <c r="H7" t="s">
        <v>6</v>
      </c>
      <c r="I7">
        <f>1-(6*F25+I5+I6)/(B24*(B24^2-1))</f>
        <v>0.49664602683178538</v>
      </c>
    </row>
    <row r="8" spans="2:18" x14ac:dyDescent="0.25">
      <c r="B8">
        <v>2</v>
      </c>
      <c r="C8">
        <v>2</v>
      </c>
      <c r="D8">
        <v>8.5</v>
      </c>
      <c r="E8">
        <f t="shared" ref="E8:E24" si="0">C8-D8</f>
        <v>-6.5</v>
      </c>
      <c r="F8">
        <f t="shared" ref="F8:F24" si="1">E8^2</f>
        <v>42.25</v>
      </c>
      <c r="H8" t="s">
        <v>7</v>
      </c>
      <c r="I8">
        <v>0.47</v>
      </c>
    </row>
    <row r="9" spans="2:18" x14ac:dyDescent="0.25">
      <c r="B9">
        <v>3</v>
      </c>
      <c r="C9">
        <v>3</v>
      </c>
      <c r="D9">
        <v>13.5</v>
      </c>
      <c r="E9">
        <f t="shared" si="0"/>
        <v>-10.5</v>
      </c>
      <c r="F9">
        <f t="shared" si="1"/>
        <v>110.25</v>
      </c>
      <c r="H9" t="s">
        <v>8</v>
      </c>
      <c r="I9">
        <v>0.6</v>
      </c>
    </row>
    <row r="10" spans="2:18" x14ac:dyDescent="0.25">
      <c r="B10">
        <v>4</v>
      </c>
      <c r="C10">
        <v>4</v>
      </c>
      <c r="D10">
        <v>12</v>
      </c>
      <c r="E10">
        <f t="shared" si="0"/>
        <v>-8</v>
      </c>
      <c r="F10">
        <f t="shared" si="1"/>
        <v>64</v>
      </c>
    </row>
    <row r="11" spans="2:18" ht="15" customHeight="1" x14ac:dyDescent="0.25">
      <c r="B11">
        <v>5</v>
      </c>
      <c r="C11">
        <v>5</v>
      </c>
      <c r="D11">
        <v>5</v>
      </c>
      <c r="E11">
        <f t="shared" si="0"/>
        <v>0</v>
      </c>
      <c r="F11">
        <f t="shared" si="1"/>
        <v>0</v>
      </c>
      <c r="H11" s="2" t="s">
        <v>17</v>
      </c>
      <c r="I11" s="2"/>
      <c r="J11" s="2"/>
    </row>
    <row r="12" spans="2:18" x14ac:dyDescent="0.25">
      <c r="B12">
        <v>6</v>
      </c>
      <c r="C12">
        <v>6</v>
      </c>
      <c r="D12">
        <v>3</v>
      </c>
      <c r="E12">
        <f t="shared" si="0"/>
        <v>3</v>
      </c>
      <c r="F12">
        <f t="shared" si="1"/>
        <v>9</v>
      </c>
      <c r="H12" s="2"/>
      <c r="I12" s="2"/>
      <c r="J12" s="2"/>
    </row>
    <row r="13" spans="2:18" x14ac:dyDescent="0.25">
      <c r="B13">
        <v>7</v>
      </c>
      <c r="C13">
        <v>7</v>
      </c>
      <c r="D13">
        <v>8.5</v>
      </c>
      <c r="E13">
        <f t="shared" si="0"/>
        <v>-1.5</v>
      </c>
      <c r="F13">
        <f t="shared" si="1"/>
        <v>2.25</v>
      </c>
      <c r="H13" s="2"/>
      <c r="I13" s="2"/>
      <c r="J13" s="2"/>
    </row>
    <row r="14" spans="2:18" x14ac:dyDescent="0.25">
      <c r="B14">
        <v>8</v>
      </c>
      <c r="C14">
        <v>8</v>
      </c>
      <c r="D14">
        <v>6</v>
      </c>
      <c r="E14">
        <f t="shared" si="0"/>
        <v>2</v>
      </c>
      <c r="F14">
        <f t="shared" si="1"/>
        <v>4</v>
      </c>
      <c r="H14" s="2"/>
      <c r="I14" s="2"/>
      <c r="J14" s="2"/>
    </row>
    <row r="15" spans="2:18" x14ac:dyDescent="0.25">
      <c r="B15">
        <v>9</v>
      </c>
      <c r="C15">
        <v>9</v>
      </c>
      <c r="D15">
        <v>7</v>
      </c>
      <c r="E15">
        <f t="shared" si="0"/>
        <v>2</v>
      </c>
      <c r="F15">
        <f t="shared" si="1"/>
        <v>4</v>
      </c>
      <c r="H15" s="2"/>
      <c r="I15" s="2"/>
      <c r="J15" s="2"/>
    </row>
    <row r="16" spans="2:18" x14ac:dyDescent="0.25">
      <c r="B16">
        <v>10</v>
      </c>
      <c r="C16">
        <v>10</v>
      </c>
      <c r="D16">
        <v>10</v>
      </c>
      <c r="E16">
        <f t="shared" si="0"/>
        <v>0</v>
      </c>
      <c r="F16">
        <f t="shared" si="1"/>
        <v>0</v>
      </c>
      <c r="H16" s="2"/>
      <c r="I16" s="2"/>
      <c r="J16" s="2"/>
    </row>
    <row r="17" spans="2:10" x14ac:dyDescent="0.25">
      <c r="B17">
        <v>11</v>
      </c>
      <c r="C17">
        <v>11</v>
      </c>
      <c r="D17">
        <v>1</v>
      </c>
      <c r="E17">
        <f t="shared" si="0"/>
        <v>10</v>
      </c>
      <c r="F17">
        <f t="shared" si="1"/>
        <v>100</v>
      </c>
      <c r="H17" s="2"/>
      <c r="I17" s="2"/>
      <c r="J17" s="2"/>
    </row>
    <row r="18" spans="2:10" x14ac:dyDescent="0.25">
      <c r="B18">
        <v>12</v>
      </c>
      <c r="C18">
        <v>12.5</v>
      </c>
      <c r="D18">
        <v>15</v>
      </c>
      <c r="E18">
        <f t="shared" si="0"/>
        <v>-2.5</v>
      </c>
      <c r="F18">
        <f t="shared" si="1"/>
        <v>6.25</v>
      </c>
      <c r="H18" s="2"/>
      <c r="I18" s="2"/>
      <c r="J18" s="2"/>
    </row>
    <row r="19" spans="2:10" x14ac:dyDescent="0.25">
      <c r="B19">
        <v>13</v>
      </c>
      <c r="C19">
        <v>12.5</v>
      </c>
      <c r="D19">
        <v>11</v>
      </c>
      <c r="E19">
        <f t="shared" si="0"/>
        <v>1.5</v>
      </c>
      <c r="F19">
        <f t="shared" si="1"/>
        <v>2.25</v>
      </c>
    </row>
    <row r="20" spans="2:10" x14ac:dyDescent="0.25">
      <c r="B20">
        <v>14</v>
      </c>
      <c r="C20">
        <v>14</v>
      </c>
      <c r="D20">
        <v>16</v>
      </c>
      <c r="E20">
        <f t="shared" si="0"/>
        <v>-2</v>
      </c>
      <c r="F20">
        <f t="shared" si="1"/>
        <v>4</v>
      </c>
    </row>
    <row r="21" spans="2:10" x14ac:dyDescent="0.25">
      <c r="B21">
        <v>15</v>
      </c>
      <c r="C21">
        <v>15</v>
      </c>
      <c r="D21">
        <v>4</v>
      </c>
      <c r="E21">
        <f t="shared" si="0"/>
        <v>11</v>
      </c>
      <c r="F21">
        <f t="shared" si="1"/>
        <v>121</v>
      </c>
    </row>
    <row r="22" spans="2:10" x14ac:dyDescent="0.25">
      <c r="B22">
        <v>16</v>
      </c>
      <c r="C22">
        <v>16</v>
      </c>
      <c r="D22">
        <v>18</v>
      </c>
      <c r="E22">
        <f t="shared" si="0"/>
        <v>-2</v>
      </c>
      <c r="F22">
        <f t="shared" si="1"/>
        <v>4</v>
      </c>
    </row>
    <row r="23" spans="2:10" x14ac:dyDescent="0.25">
      <c r="B23">
        <v>17</v>
      </c>
      <c r="C23">
        <v>17</v>
      </c>
      <c r="D23">
        <v>13.5</v>
      </c>
      <c r="E23">
        <f t="shared" si="0"/>
        <v>3.5</v>
      </c>
      <c r="F23">
        <f t="shared" si="1"/>
        <v>12.25</v>
      </c>
    </row>
    <row r="24" spans="2:10" x14ac:dyDescent="0.25">
      <c r="B24">
        <v>18</v>
      </c>
      <c r="C24">
        <v>18</v>
      </c>
      <c r="D24">
        <v>17</v>
      </c>
      <c r="E24">
        <f t="shared" si="0"/>
        <v>1</v>
      </c>
      <c r="F24">
        <f t="shared" si="1"/>
        <v>1</v>
      </c>
    </row>
    <row r="25" spans="2:10" x14ac:dyDescent="0.25">
      <c r="E25" t="s">
        <v>5</v>
      </c>
      <c r="F25">
        <f>SUM(F7:F24)</f>
        <v>487.5</v>
      </c>
    </row>
  </sheetData>
  <mergeCells count="7">
    <mergeCell ref="H11:J18"/>
    <mergeCell ref="B2:M3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Часть 1</vt:lpstr>
      <vt:lpstr>Часть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2020-05-25T10:00:21Z</dcterms:created>
  <dcterms:modified xsi:type="dcterms:W3CDTF">2020-05-25T11:13:57Z</dcterms:modified>
</cp:coreProperties>
</file>