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My Files\Учеба\Рассчеты\"/>
    </mc:Choice>
  </mc:AlternateContent>
  <xr:revisionPtr revIDLastSave="0" documentId="8_{3F073DB0-D0F4-44A8-B714-BE33626A74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K16" i="1"/>
  <c r="J16" i="1"/>
  <c r="I16" i="1"/>
  <c r="H16" i="1"/>
  <c r="G16" i="1"/>
  <c r="F16" i="1"/>
  <c r="J7" i="1"/>
  <c r="E16" i="1" s="1"/>
  <c r="K15" i="1"/>
  <c r="J15" i="1"/>
  <c r="I15" i="1"/>
  <c r="H15" i="1"/>
  <c r="G15" i="1"/>
  <c r="F15" i="1"/>
  <c r="J6" i="1"/>
  <c r="E15" i="1" s="1"/>
  <c r="K14" i="1"/>
  <c r="J14" i="1"/>
  <c r="I14" i="1"/>
  <c r="H14" i="1"/>
  <c r="G14" i="1"/>
  <c r="F14" i="1"/>
  <c r="J5" i="1"/>
  <c r="C15" i="1" s="1"/>
  <c r="D15" i="1" s="1"/>
  <c r="K13" i="1"/>
  <c r="J13" i="1"/>
  <c r="I13" i="1"/>
  <c r="H13" i="1"/>
  <c r="G13" i="1"/>
  <c r="F13" i="1"/>
  <c r="J4" i="1"/>
  <c r="E13" i="1" s="1"/>
  <c r="A13" i="1" l="1"/>
  <c r="B13" i="1" s="1"/>
  <c r="L15" i="1"/>
  <c r="E14" i="1"/>
  <c r="L16" i="1"/>
  <c r="J8" i="1"/>
  <c r="L13" i="1"/>
  <c r="L14" i="1"/>
  <c r="E17" i="1"/>
  <c r="C13" i="1"/>
  <c r="D13" i="1" s="1"/>
  <c r="O5" i="1" s="1"/>
  <c r="S9" i="1" s="1"/>
  <c r="A15" i="1"/>
  <c r="B15" i="1" s="1"/>
  <c r="O4" i="1" l="1"/>
  <c r="S8" i="1" s="1"/>
  <c r="L17" i="1"/>
  <c r="O7" i="1" s="1"/>
  <c r="S15" i="1" s="1"/>
  <c r="O3" i="1"/>
  <c r="S7" i="1" s="1"/>
  <c r="O6" i="1" l="1"/>
  <c r="S14" i="1" s="1"/>
  <c r="O15" i="1" s="1"/>
  <c r="O13" i="1"/>
  <c r="O14" i="1"/>
</calcChain>
</file>

<file path=xl/sharedStrings.xml><?xml version="1.0" encoding="utf-8"?>
<sst xmlns="http://schemas.openxmlformats.org/spreadsheetml/2006/main" count="37" uniqueCount="36">
  <si>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</si>
  <si>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A</t>
  </si>
  <si>
    <t>B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</si>
  <si>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ij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</si>
  <si>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ijm</t>
    </r>
  </si>
  <si>
    <r>
      <t>Сумма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ijm</t>
    </r>
  </si>
  <si>
    <t>Общая сумма квадратов</t>
  </si>
  <si>
    <t>Оценка дисперсий</t>
  </si>
  <si>
    <t>Проверка гипотез</t>
  </si>
  <si>
    <r>
      <t>S</t>
    </r>
    <r>
      <rPr>
        <vertAlign val="superscript"/>
        <sz val="11"/>
        <color theme="1"/>
        <rFont val="Calibri"/>
        <family val="2"/>
        <charset val="204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</si>
  <si>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</rPr>
      <t>a</t>
    </r>
    <r>
      <rPr>
        <vertAlign val="superscript"/>
        <sz val="11"/>
        <color theme="1"/>
        <rFont val="Calibri"/>
        <family val="2"/>
        <charset val="204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</si>
  <si>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</rPr>
      <t>b</t>
    </r>
    <r>
      <rPr>
        <vertAlign val="superscript"/>
        <sz val="11"/>
        <color theme="1"/>
        <rFont val="Calibri"/>
        <family val="2"/>
        <charset val="204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</si>
  <si>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</rPr>
      <t>ab</t>
    </r>
    <r>
      <rPr>
        <vertAlign val="superscript"/>
        <sz val="11"/>
        <color theme="1"/>
        <rFont val="Calibri"/>
        <family val="2"/>
        <charset val="204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</si>
  <si>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</rPr>
      <t>e</t>
    </r>
    <r>
      <rPr>
        <vertAlign val="superscript"/>
        <sz val="11"/>
        <color theme="1"/>
        <rFont val="Calibri"/>
        <family val="2"/>
        <charset val="204"/>
      </rPr>
      <t>2</t>
    </r>
  </si>
  <si>
    <r>
      <t>Число уровней в группах X</t>
    </r>
    <r>
      <rPr>
        <vertAlign val="subscript"/>
        <sz val="11"/>
        <color theme="1"/>
        <rFont val="Calibri"/>
        <family val="2"/>
        <charset val="204"/>
        <scheme val="minor"/>
      </rPr>
      <t>ijm</t>
    </r>
  </si>
  <si>
    <t>Сумма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</si>
  <si>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</si>
  <si>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j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</si>
  <si>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j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</si>
  <si>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</si>
  <si>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</si>
  <si>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ij</t>
    </r>
  </si>
  <si>
    <t>ν</t>
  </si>
  <si>
    <r>
      <t>ν</t>
    </r>
    <r>
      <rPr>
        <vertAlign val="subscript"/>
        <sz val="11"/>
        <color theme="1"/>
        <rFont val="Calibri"/>
        <family val="2"/>
        <charset val="204"/>
      </rPr>
      <t>a</t>
    </r>
  </si>
  <si>
    <r>
      <t>ν</t>
    </r>
    <r>
      <rPr>
        <vertAlign val="subscript"/>
        <sz val="11"/>
        <color theme="1"/>
        <rFont val="Calibri"/>
        <family val="2"/>
        <charset val="204"/>
      </rPr>
      <t>b</t>
    </r>
  </si>
  <si>
    <r>
      <t>ν</t>
    </r>
    <r>
      <rPr>
        <vertAlign val="subscript"/>
        <sz val="11"/>
        <color theme="1"/>
        <rFont val="Calibri"/>
        <family val="2"/>
        <charset val="204"/>
      </rPr>
      <t>ab</t>
    </r>
  </si>
  <si>
    <r>
      <t>ν</t>
    </r>
    <r>
      <rPr>
        <vertAlign val="subscript"/>
        <sz val="11"/>
        <color theme="1"/>
        <rFont val="Calibri"/>
        <family val="2"/>
        <charset val="204"/>
      </rPr>
      <t>e</t>
    </r>
  </si>
  <si>
    <t>SS</t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</si>
  <si>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</si>
  <si>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а расч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</si>
  <si>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b расч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</si>
  <si>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аb расч</t>
    </r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</si>
  <si>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</si>
  <si>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e</t>
    </r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</si>
  <si>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ab</t>
    </r>
  </si>
  <si>
    <t>Fкр = 3,68. Fa расч &gt; Fкр, то гипотеза не отклоняется.
Fb расч &gt; Fкр, то гипотеза не отклоняется.
Fкр = 3,06.
Fab расч &lt; Fкр, то гипотеза не принимается.
Таким образом, дисперсионный анализ выявил существенное влияние на результативный признак факторов A и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</si>
</sst>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6"/>
  <sheetViews>
    <sheetView tabSelected="1" workbookViewId="0"/>
  </sheetViews>
  <sheetFormatPr defaultRowHeight="14.4" x14ac:dyDescent="0.3"/>
  <cols>
    <col min="1" max="3" width="8.6640625" customWidth="1"/>
    <col min="15" max="15" width="8.6640625" customWidth="1"/>
    <col min="21" max="21" width="8.6640625" customWidth="1"/>
  </cols>
  <sheetData>
    <row r="2" spans="1:28" ht="15.6" x14ac:dyDescent="0.35">
      <c r="A2" s="8" t="s">
        <v>0</v>
      </c>
      <c r="B2" s="8" t="s">
        <v>1</v>
      </c>
      <c r="C2" s="8" t="s">
        <v>2</v>
      </c>
      <c r="D2" s="10" t="s">
        <v>14</v>
      </c>
      <c r="E2" s="11"/>
      <c r="F2" s="11"/>
      <c r="G2" s="11"/>
      <c r="H2" s="11"/>
      <c r="I2" s="12"/>
      <c r="J2" s="8" t="s">
        <v>21</v>
      </c>
      <c r="N2" s="13" t="s">
        <v>6</v>
      </c>
      <c r="O2" s="14"/>
      <c r="P2" s="15"/>
      <c r="R2" s="16" t="s">
        <v>7</v>
      </c>
      <c r="S2" s="16"/>
      <c r="T2" s="5"/>
    </row>
    <row r="3" spans="1:28" x14ac:dyDescent="0.3">
      <c r="A3" s="9"/>
      <c r="B3" s="9"/>
      <c r="C3" s="9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9"/>
      <c r="N3" s="1" t="s">
        <v>27</v>
      </c>
      <c r="O3" s="1">
        <f>L17-J8*J8/24</f>
        <v>150</v>
      </c>
      <c r="R3" s="4" t="s">
        <v>22</v>
      </c>
      <c r="S3" s="1">
        <v>23</v>
      </c>
    </row>
    <row r="4" spans="1:28" ht="15.6" x14ac:dyDescent="0.35">
      <c r="A4" s="1">
        <v>1</v>
      </c>
      <c r="B4" s="1">
        <v>1</v>
      </c>
      <c r="C4" s="1">
        <v>1</v>
      </c>
      <c r="D4" s="1">
        <v>3</v>
      </c>
      <c r="E4" s="1">
        <v>5</v>
      </c>
      <c r="F4" s="1">
        <v>2</v>
      </c>
      <c r="G4" s="1">
        <v>4</v>
      </c>
      <c r="H4" s="1">
        <v>3</v>
      </c>
      <c r="I4" s="1">
        <v>1</v>
      </c>
      <c r="J4" s="1">
        <f>SUM(D4:I4)</f>
        <v>18</v>
      </c>
      <c r="N4" s="1" t="s">
        <v>32</v>
      </c>
      <c r="O4" s="1">
        <f>2/24*(B13+B15)-J8*J8/24</f>
        <v>54</v>
      </c>
      <c r="R4" s="4" t="s">
        <v>23</v>
      </c>
      <c r="S4" s="1">
        <v>1</v>
      </c>
    </row>
    <row r="5" spans="1:28" ht="15.6" x14ac:dyDescent="0.35">
      <c r="A5" s="1">
        <v>2</v>
      </c>
      <c r="B5" s="1">
        <v>1</v>
      </c>
      <c r="C5" s="1">
        <v>2</v>
      </c>
      <c r="D5" s="1">
        <v>4</v>
      </c>
      <c r="E5" s="1">
        <v>6</v>
      </c>
      <c r="F5" s="1">
        <v>8</v>
      </c>
      <c r="G5" s="1">
        <v>7</v>
      </c>
      <c r="H5" s="1">
        <v>3</v>
      </c>
      <c r="I5" s="1">
        <v>2</v>
      </c>
      <c r="J5" s="1">
        <f t="shared" ref="J5:J7" si="0">SUM(D5:I5)</f>
        <v>30</v>
      </c>
      <c r="N5" s="1" t="s">
        <v>28</v>
      </c>
      <c r="O5" s="1">
        <f>2/24*(D13+D15)-J8*J8/24</f>
        <v>37.5</v>
      </c>
      <c r="R5" s="4" t="s">
        <v>24</v>
      </c>
      <c r="S5" s="1">
        <v>1</v>
      </c>
    </row>
    <row r="6" spans="1:28" ht="15.6" x14ac:dyDescent="0.35">
      <c r="A6" s="1">
        <v>3</v>
      </c>
      <c r="B6" s="1">
        <v>2</v>
      </c>
      <c r="C6" s="1">
        <v>1</v>
      </c>
      <c r="D6" s="1">
        <v>6</v>
      </c>
      <c r="E6" s="1">
        <v>5</v>
      </c>
      <c r="F6" s="1">
        <v>5</v>
      </c>
      <c r="G6" s="1">
        <v>7</v>
      </c>
      <c r="H6" s="1">
        <v>5</v>
      </c>
      <c r="I6" s="1">
        <v>5</v>
      </c>
      <c r="J6" s="1">
        <f t="shared" si="0"/>
        <v>33</v>
      </c>
      <c r="N6" s="1" t="s">
        <v>34</v>
      </c>
      <c r="O6" s="1">
        <f>1/6*E17-O4-O5-J8*J8/24</f>
        <v>1.5</v>
      </c>
    </row>
    <row r="7" spans="1:28" ht="16.8" x14ac:dyDescent="0.35">
      <c r="A7" s="1">
        <v>4</v>
      </c>
      <c r="B7" s="1">
        <v>2</v>
      </c>
      <c r="C7" s="1">
        <v>2</v>
      </c>
      <c r="D7" s="1">
        <v>6</v>
      </c>
      <c r="E7" s="1">
        <v>8</v>
      </c>
      <c r="F7" s="1">
        <v>10</v>
      </c>
      <c r="G7" s="1">
        <v>8</v>
      </c>
      <c r="H7" s="1">
        <v>11</v>
      </c>
      <c r="I7" s="1">
        <v>8</v>
      </c>
      <c r="J7" s="1">
        <f t="shared" si="0"/>
        <v>51</v>
      </c>
      <c r="N7" s="1" t="s">
        <v>33</v>
      </c>
      <c r="O7" s="1">
        <f>L17-1/6*E17</f>
        <v>57</v>
      </c>
      <c r="R7" s="4" t="s">
        <v>9</v>
      </c>
      <c r="S7" s="1">
        <f>O3/S3</f>
        <v>6.5217391304347823</v>
      </c>
    </row>
    <row r="8" spans="1:28" ht="16.8" x14ac:dyDescent="0.35">
      <c r="I8" s="3" t="s">
        <v>15</v>
      </c>
      <c r="J8" s="1">
        <f>SUM(J4:J7)</f>
        <v>132</v>
      </c>
      <c r="R8" s="4" t="s">
        <v>10</v>
      </c>
      <c r="S8" s="1">
        <f>O4/S4</f>
        <v>54</v>
      </c>
    </row>
    <row r="9" spans="1:28" ht="16.8" x14ac:dyDescent="0.35">
      <c r="R9" s="4" t="s">
        <v>11</v>
      </c>
      <c r="S9" s="1">
        <f>O5/S5</f>
        <v>37.5</v>
      </c>
    </row>
    <row r="11" spans="1:28" ht="16.8" x14ac:dyDescent="0.35">
      <c r="A11" s="8" t="s">
        <v>20</v>
      </c>
      <c r="B11" s="8" t="s">
        <v>19</v>
      </c>
      <c r="C11" s="8" t="s">
        <v>18</v>
      </c>
      <c r="D11" s="8" t="s">
        <v>17</v>
      </c>
      <c r="E11" s="8" t="s">
        <v>3</v>
      </c>
      <c r="F11" s="10" t="s">
        <v>4</v>
      </c>
      <c r="G11" s="11"/>
      <c r="H11" s="11"/>
      <c r="I11" s="11"/>
      <c r="J11" s="11"/>
      <c r="K11" s="12"/>
      <c r="L11" s="6" t="s">
        <v>5</v>
      </c>
      <c r="R11" s="4" t="s">
        <v>25</v>
      </c>
      <c r="S11" s="1">
        <f>2*2</f>
        <v>4</v>
      </c>
    </row>
    <row r="12" spans="1:28" ht="15.6" x14ac:dyDescent="0.35">
      <c r="A12" s="9"/>
      <c r="B12" s="9"/>
      <c r="C12" s="9"/>
      <c r="D12" s="9"/>
      <c r="E12" s="9"/>
      <c r="F12" s="1">
        <v>1</v>
      </c>
      <c r="G12" s="1">
        <v>2</v>
      </c>
      <c r="H12" s="1">
        <v>3</v>
      </c>
      <c r="I12" s="1">
        <v>4</v>
      </c>
      <c r="J12" s="1">
        <v>5</v>
      </c>
      <c r="K12" s="1">
        <v>6</v>
      </c>
      <c r="L12" s="7"/>
      <c r="N12" s="16" t="s">
        <v>8</v>
      </c>
      <c r="O12" s="16"/>
      <c r="R12" s="4" t="s">
        <v>26</v>
      </c>
      <c r="S12" s="1">
        <f>24-3*3</f>
        <v>15</v>
      </c>
    </row>
    <row r="13" spans="1:28" ht="15.6" x14ac:dyDescent="0.35">
      <c r="A13" s="8">
        <f>SUM(J4:J5)</f>
        <v>48</v>
      </c>
      <c r="B13" s="8">
        <f>A13*A13</f>
        <v>2304</v>
      </c>
      <c r="C13" s="8">
        <f>SUM(J4,J6)</f>
        <v>51</v>
      </c>
      <c r="D13" s="8">
        <f>C13*C13</f>
        <v>2601</v>
      </c>
      <c r="E13" s="1">
        <f>J4*J4</f>
        <v>324</v>
      </c>
      <c r="F13" s="1">
        <f>D4*D4</f>
        <v>9</v>
      </c>
      <c r="G13" s="1">
        <f>E4*E4</f>
        <v>25</v>
      </c>
      <c r="H13" s="1">
        <f>F4*F4</f>
        <v>4</v>
      </c>
      <c r="I13" s="1">
        <f>G4*G4</f>
        <v>16</v>
      </c>
      <c r="J13" s="1">
        <f>H4*H4</f>
        <v>9</v>
      </c>
      <c r="K13" s="1">
        <f>I4*I4</f>
        <v>1</v>
      </c>
      <c r="L13" s="1">
        <f>SUM(F13:K13)</f>
        <v>64</v>
      </c>
      <c r="N13" s="2" t="s">
        <v>29</v>
      </c>
      <c r="O13" s="1">
        <f>S8/S15</f>
        <v>14.210526315789474</v>
      </c>
    </row>
    <row r="14" spans="1:28" ht="18.75" customHeight="1" x14ac:dyDescent="0.35">
      <c r="A14" s="9"/>
      <c r="B14" s="9"/>
      <c r="C14" s="9"/>
      <c r="D14" s="9"/>
      <c r="E14" s="1">
        <f>J5*J5</f>
        <v>900</v>
      </c>
      <c r="F14" s="1">
        <f>D5*D5</f>
        <v>16</v>
      </c>
      <c r="G14" s="1">
        <f>E5*E5</f>
        <v>36</v>
      </c>
      <c r="H14" s="1">
        <f>F5*F5</f>
        <v>64</v>
      </c>
      <c r="I14" s="1">
        <f>G5*G5</f>
        <v>49</v>
      </c>
      <c r="J14" s="1">
        <f>H5*H5</f>
        <v>9</v>
      </c>
      <c r="K14" s="1">
        <f>I5*I5</f>
        <v>4</v>
      </c>
      <c r="L14" s="1">
        <f t="shared" ref="L14:L16" si="1">SUM(F14:K14)</f>
        <v>178</v>
      </c>
      <c r="N14" s="2" t="s">
        <v>30</v>
      </c>
      <c r="O14" s="1">
        <f>S9/S15</f>
        <v>9.8684210526315788</v>
      </c>
      <c r="R14" s="4" t="s">
        <v>12</v>
      </c>
      <c r="S14" s="1">
        <f>O6/4</f>
        <v>0.375</v>
      </c>
      <c r="V14" s="18"/>
      <c r="W14" s="18"/>
      <c r="X14" s="18"/>
      <c r="Y14" s="18"/>
      <c r="Z14" s="18"/>
      <c r="AA14" s="18"/>
      <c r="AB14" s="18"/>
    </row>
    <row r="15" spans="1:28" ht="16.8" x14ac:dyDescent="0.35">
      <c r="A15" s="8">
        <f>SUM(J6:J7)</f>
        <v>84</v>
      </c>
      <c r="B15" s="8">
        <f>A15*A15</f>
        <v>7056</v>
      </c>
      <c r="C15" s="8">
        <f>SUM(J5,J7)</f>
        <v>81</v>
      </c>
      <c r="D15" s="8">
        <f>C15*C15</f>
        <v>6561</v>
      </c>
      <c r="E15" s="1">
        <f>J6*J6</f>
        <v>1089</v>
      </c>
      <c r="F15" s="1">
        <f>D6*D6</f>
        <v>36</v>
      </c>
      <c r="G15" s="1">
        <f>E6*E6</f>
        <v>25</v>
      </c>
      <c r="H15" s="1">
        <f>F6*F6</f>
        <v>25</v>
      </c>
      <c r="I15" s="1">
        <f>G6*G6</f>
        <v>49</v>
      </c>
      <c r="J15" s="1">
        <f>H6*H6</f>
        <v>25</v>
      </c>
      <c r="K15" s="1">
        <f>I6*I6</f>
        <v>25</v>
      </c>
      <c r="L15" s="1">
        <f t="shared" si="1"/>
        <v>185</v>
      </c>
      <c r="N15" s="2" t="s">
        <v>31</v>
      </c>
      <c r="O15" s="1">
        <f>S14/S15</f>
        <v>9.8684210526315791E-2</v>
      </c>
      <c r="R15" s="4" t="s">
        <v>13</v>
      </c>
      <c r="S15" s="1">
        <f>O7/S12</f>
        <v>3.8</v>
      </c>
    </row>
    <row r="16" spans="1:28" x14ac:dyDescent="0.3">
      <c r="A16" s="9"/>
      <c r="B16" s="9"/>
      <c r="C16" s="9"/>
      <c r="D16" s="9"/>
      <c r="E16" s="1">
        <f>J7*J7</f>
        <v>2601</v>
      </c>
      <c r="F16" s="1">
        <f>D7*D7</f>
        <v>36</v>
      </c>
      <c r="G16" s="1">
        <f>E7*E7</f>
        <v>64</v>
      </c>
      <c r="H16" s="1">
        <f>F7*F7</f>
        <v>100</v>
      </c>
      <c r="I16" s="1">
        <f>G7*G7</f>
        <v>64</v>
      </c>
      <c r="J16" s="1">
        <f>H7*H7</f>
        <v>121</v>
      </c>
      <c r="K16" s="1">
        <f>I7*I7</f>
        <v>64</v>
      </c>
      <c r="L16" s="1">
        <f t="shared" si="1"/>
        <v>449</v>
      </c>
    </row>
    <row r="17" spans="4:20" ht="15.6" x14ac:dyDescent="0.35">
      <c r="D17" s="3" t="s">
        <v>15</v>
      </c>
      <c r="E17" s="1">
        <f>SUM(E13:E16)</f>
        <v>4914</v>
      </c>
      <c r="K17" s="1" t="s">
        <v>16</v>
      </c>
      <c r="L17" s="1">
        <f>SUM(L13:L16)</f>
        <v>876</v>
      </c>
    </row>
    <row r="18" spans="4:20" x14ac:dyDescent="0.3">
      <c r="N18" s="17" t="s">
        <v>35</v>
      </c>
      <c r="O18" s="17"/>
      <c r="P18" s="17"/>
      <c r="Q18" s="17"/>
      <c r="R18" s="17"/>
      <c r="S18" s="17"/>
      <c r="T18" s="17"/>
    </row>
    <row r="19" spans="4:20" x14ac:dyDescent="0.3">
      <c r="N19" s="17"/>
      <c r="O19" s="17"/>
      <c r="P19" s="17"/>
      <c r="Q19" s="17"/>
      <c r="R19" s="17"/>
      <c r="S19" s="17"/>
      <c r="T19" s="17"/>
    </row>
    <row r="20" spans="4:20" x14ac:dyDescent="0.3">
      <c r="N20" s="17"/>
      <c r="O20" s="17"/>
      <c r="P20" s="17"/>
      <c r="Q20" s="17"/>
      <c r="R20" s="17"/>
      <c r="S20" s="17"/>
      <c r="T20" s="17"/>
    </row>
    <row r="21" spans="4:20" x14ac:dyDescent="0.3">
      <c r="N21" s="17"/>
      <c r="O21" s="17"/>
      <c r="P21" s="17"/>
      <c r="Q21" s="17"/>
      <c r="R21" s="17"/>
      <c r="S21" s="17"/>
      <c r="T21" s="17"/>
    </row>
    <row r="22" spans="4:20" x14ac:dyDescent="0.3">
      <c r="N22" s="17"/>
      <c r="O22" s="17"/>
      <c r="P22" s="17"/>
      <c r="Q22" s="17"/>
      <c r="R22" s="17"/>
      <c r="S22" s="17"/>
      <c r="T22" s="17"/>
    </row>
    <row r="23" spans="4:20" x14ac:dyDescent="0.3">
      <c r="N23" s="17"/>
      <c r="O23" s="17"/>
      <c r="P23" s="17"/>
      <c r="Q23" s="17"/>
      <c r="R23" s="17"/>
      <c r="S23" s="17"/>
      <c r="T23" s="17"/>
    </row>
    <row r="26" spans="4:20" ht="16.8" customHeight="1" x14ac:dyDescent="0.3"/>
  </sheetData>
  <mergeCells count="24">
    <mergeCell ref="N18:T23"/>
    <mergeCell ref="N2:P2"/>
    <mergeCell ref="R2:S2"/>
    <mergeCell ref="N12:O12"/>
    <mergeCell ref="A13:A14"/>
    <mergeCell ref="B13:B14"/>
    <mergeCell ref="C13:C14"/>
    <mergeCell ref="D13:D14"/>
    <mergeCell ref="A15:A16"/>
    <mergeCell ref="B15:B16"/>
    <mergeCell ref="C15:C16"/>
    <mergeCell ref="D15:D16"/>
    <mergeCell ref="L11:L12"/>
    <mergeCell ref="A2:A3"/>
    <mergeCell ref="B2:B3"/>
    <mergeCell ref="C2:C3"/>
    <mergeCell ref="D2:I2"/>
    <mergeCell ref="J2:J3"/>
    <mergeCell ref="A11:A12"/>
    <mergeCell ref="B11:B12"/>
    <mergeCell ref="C11:C12"/>
    <mergeCell ref="D11:D12"/>
    <mergeCell ref="E11:E12"/>
    <mergeCell ref="F11:K11"/>
  </mergeCells>
  <pageMargins left="0.7" right="0.7" top="0.75" bottom="0.75" header="0.3" footer="0.3"/>
  <pageSetup paperSize="9" orientation="portrait" r:id="rId1"/>
  <ignoredErrors>
    <ignoredError sqref="J4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 Елкина</dc:creator>
  <cp:lastModifiedBy>Галя Елкина</cp:lastModifiedBy>
  <dcterms:created xsi:type="dcterms:W3CDTF">2015-06-05T18:17:20Z</dcterms:created>
  <dcterms:modified xsi:type="dcterms:W3CDTF">2021-12-12T21:33:47Z</dcterms:modified>
</cp:coreProperties>
</file>