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математике\"/>
    </mc:Choice>
  </mc:AlternateContent>
  <xr:revisionPtr revIDLastSave="0" documentId="13_ncr:1_{6D19A28F-1A66-4A44-987A-FA363886DB8E}" xr6:coauthVersionLast="36" xr6:coauthVersionMax="36" xr10:uidLastSave="{00000000-0000-0000-0000-000000000000}"/>
  <bookViews>
    <workbookView xWindow="0" yWindow="0" windowWidth="15345" windowHeight="3870" xr2:uid="{78485960-A0F0-4C2F-B7C9-5717B89416AE}"/>
  </bookViews>
  <sheets>
    <sheet name="Задание 2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C76" i="1" s="1"/>
  <c r="E71" i="1"/>
  <c r="D49" i="1"/>
  <c r="C52" i="1" s="1"/>
  <c r="B49" i="1"/>
  <c r="C28" i="1"/>
  <c r="D28" i="1"/>
  <c r="E28" i="1"/>
  <c r="F28" i="1"/>
  <c r="G28" i="1"/>
  <c r="H28" i="1"/>
  <c r="B28" i="1"/>
  <c r="G24" i="1"/>
  <c r="G23" i="1"/>
  <c r="G25" i="1"/>
  <c r="B4" i="1"/>
  <c r="C4" i="1"/>
  <c r="D4" i="1"/>
  <c r="E4" i="1"/>
  <c r="F4" i="1"/>
  <c r="G4" i="1"/>
  <c r="H4" i="1"/>
  <c r="F76" i="1" l="1"/>
  <c r="B76" i="1"/>
  <c r="E76" i="1"/>
  <c r="D76" i="1"/>
  <c r="H76" i="1"/>
  <c r="G76" i="1"/>
  <c r="F52" i="1"/>
  <c r="B52" i="1"/>
  <c r="E52" i="1"/>
  <c r="H52" i="1"/>
  <c r="D52" i="1"/>
  <c r="G52" i="1"/>
</calcChain>
</file>

<file path=xl/sharedStrings.xml><?xml version="1.0" encoding="utf-8"?>
<sst xmlns="http://schemas.openxmlformats.org/spreadsheetml/2006/main" count="31" uniqueCount="18">
  <si>
    <t>Задача 1</t>
  </si>
  <si>
    <t>x</t>
  </si>
  <si>
    <t>y</t>
  </si>
  <si>
    <t>Задача 2</t>
  </si>
  <si>
    <t>a</t>
  </si>
  <si>
    <t>b</t>
  </si>
  <si>
    <t>c</t>
  </si>
  <si>
    <t>Студент №</t>
  </si>
  <si>
    <t>Дата рождения</t>
  </si>
  <si>
    <t>Число</t>
  </si>
  <si>
    <t>Месяц</t>
  </si>
  <si>
    <t>Год</t>
  </si>
  <si>
    <t>Задача 3</t>
  </si>
  <si>
    <t>День</t>
  </si>
  <si>
    <t>№ дома</t>
  </si>
  <si>
    <t>№ кв.</t>
  </si>
  <si>
    <t>Задача 4</t>
  </si>
  <si>
    <t>Д.р.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</si>
</sst>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y=|3+|x||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2.1'!$A$4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2.1'!$B$3:$H$3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2.1'!$B$4:$H$4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42AB-AB2E-FD98D431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60312"/>
        <c:axId val="441962608"/>
      </c:scatterChart>
      <c:valAx>
        <c:axId val="44196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62608"/>
        <c:crosses val="autoZero"/>
        <c:crossBetween val="midCat"/>
      </c:valAx>
      <c:valAx>
        <c:axId val="441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6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y=ax*x+b*x+c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2.1'!$B$27:$H$27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2.1'!$B$28:$H$28</c:f>
              <c:numCache>
                <c:formatCode>General</c:formatCode>
                <c:ptCount val="7"/>
                <c:pt idx="0">
                  <c:v>-29</c:v>
                </c:pt>
                <c:pt idx="1">
                  <c:v>-19</c:v>
                </c:pt>
                <c:pt idx="2">
                  <c:v>-3</c:v>
                </c:pt>
                <c:pt idx="3">
                  <c:v>19</c:v>
                </c:pt>
                <c:pt idx="4">
                  <c:v>47</c:v>
                </c:pt>
                <c:pt idx="5">
                  <c:v>81</c:v>
                </c:pt>
                <c:pt idx="6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E-47D6-A308-3794543F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03920"/>
        <c:axId val="443901296"/>
      </c:scatterChart>
      <c:valAx>
        <c:axId val="443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901296"/>
        <c:crosses val="autoZero"/>
        <c:crossBetween val="midCat"/>
      </c:valAx>
      <c:valAx>
        <c:axId val="4439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9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y=-5*x*x+b*x+c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2.1'!$A$52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2.1'!$B$51:$H$51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2.1'!$B$52:$H$52</c:f>
              <c:numCache>
                <c:formatCode>General</c:formatCode>
                <c:ptCount val="7"/>
                <c:pt idx="0">
                  <c:v>-48.5</c:v>
                </c:pt>
                <c:pt idx="1">
                  <c:v>-9.5</c:v>
                </c:pt>
                <c:pt idx="2">
                  <c:v>19.5</c:v>
                </c:pt>
                <c:pt idx="3">
                  <c:v>38.5</c:v>
                </c:pt>
                <c:pt idx="4">
                  <c:v>47.5</c:v>
                </c:pt>
                <c:pt idx="5">
                  <c:v>46.5</c:v>
                </c:pt>
                <c:pt idx="6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2-4461-8599-87AE19AA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63592"/>
        <c:axId val="441956048"/>
      </c:scatterChart>
      <c:valAx>
        <c:axId val="4419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56048"/>
        <c:crosses val="autoZero"/>
        <c:crossBetween val="midCat"/>
      </c:valAx>
      <c:valAx>
        <c:axId val="441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6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y=LOG(b*x;a)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2.1'!$A$76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2.1'!$B$75:$H$75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'Задание 2.1'!$B$76:$H$76</c:f>
              <c:numCache>
                <c:formatCode>General</c:formatCode>
                <c:ptCount val="7"/>
                <c:pt idx="0">
                  <c:v>0.38685280723454157</c:v>
                </c:pt>
                <c:pt idx="1">
                  <c:v>0.77370561446908315</c:v>
                </c:pt>
                <c:pt idx="2">
                  <c:v>1</c:v>
                </c:pt>
                <c:pt idx="3">
                  <c:v>1.1605584217036247</c:v>
                </c:pt>
                <c:pt idx="4">
                  <c:v>1.2850972089384689</c:v>
                </c:pt>
                <c:pt idx="5">
                  <c:v>1.3868528072345416</c:v>
                </c:pt>
                <c:pt idx="6">
                  <c:v>1.4728859397362333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C-4305-B5BB-767A0B3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28888"/>
        <c:axId val="445228560"/>
      </c:scatterChart>
      <c:valAx>
        <c:axId val="44522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228560"/>
        <c:crosses val="autoZero"/>
        <c:crossBetween val="midCat"/>
      </c:valAx>
      <c:valAx>
        <c:axId val="4452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22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4762</xdr:rowOff>
    </xdr:from>
    <xdr:to>
      <xdr:col>8</xdr:col>
      <xdr:colOff>0</xdr:colOff>
      <xdr:row>19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7B690-9986-43FD-88EF-46002B13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29</xdr:row>
      <xdr:rowOff>4762</xdr:rowOff>
    </xdr:from>
    <xdr:to>
      <xdr:col>8</xdr:col>
      <xdr:colOff>0</xdr:colOff>
      <xdr:row>43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77EB7C-8E2D-430A-9BD3-2A48CC8E2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53</xdr:row>
      <xdr:rowOff>14287</xdr:rowOff>
    </xdr:from>
    <xdr:to>
      <xdr:col>7</xdr:col>
      <xdr:colOff>600075</xdr:colOff>
      <xdr:row>67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E06B07-B1DA-40AC-A78D-C3B0ADE5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447675</xdr:colOff>
      <xdr:row>77</xdr:row>
      <xdr:rowOff>4762</xdr:rowOff>
    </xdr:from>
    <xdr:to>
      <xdr:col>8</xdr:col>
      <xdr:colOff>0</xdr:colOff>
      <xdr:row>91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8295BF-F9BC-446F-8612-3712E0DE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4F19-1DB1-41D9-8DEF-236D2280D000}">
  <dimension ref="A1:H76"/>
  <sheetViews>
    <sheetView tabSelected="1" topLeftCell="A73" zoomScaleNormal="100" workbookViewId="0">
      <selection activeCell="K81" sqref="K81"/>
    </sheetView>
  </sheetViews>
  <sheetFormatPr defaultRowHeight="15" x14ac:dyDescent="0.25"/>
  <cols>
    <col min="1" max="1" width="11.28515625" customWidth="1"/>
  </cols>
  <sheetData>
    <row r="1" spans="1:8" ht="15.75" x14ac:dyDescent="0.25">
      <c r="A1" s="1" t="s">
        <v>0</v>
      </c>
    </row>
    <row r="3" spans="1:8" x14ac:dyDescent="0.25">
      <c r="A3" s="3" t="s">
        <v>1</v>
      </c>
      <c r="B3" s="2">
        <v>-3</v>
      </c>
      <c r="C3" s="2">
        <v>-2</v>
      </c>
      <c r="D3" s="2">
        <v>-1</v>
      </c>
      <c r="E3" s="2">
        <v>0</v>
      </c>
      <c r="F3" s="2">
        <v>1</v>
      </c>
      <c r="G3" s="2">
        <v>2</v>
      </c>
      <c r="H3" s="2">
        <v>3</v>
      </c>
    </row>
    <row r="4" spans="1:8" x14ac:dyDescent="0.25">
      <c r="A4" s="3" t="s">
        <v>2</v>
      </c>
      <c r="B4" s="2">
        <f t="shared" ref="B4:H4" si="0">ABS(3+ABS(B3))</f>
        <v>6</v>
      </c>
      <c r="C4" s="2">
        <f t="shared" si="0"/>
        <v>5</v>
      </c>
      <c r="D4" s="2">
        <f t="shared" si="0"/>
        <v>4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</row>
    <row r="21" spans="1:8" ht="15.75" x14ac:dyDescent="0.25">
      <c r="A21" s="1" t="s">
        <v>3</v>
      </c>
    </row>
    <row r="23" spans="1:8" x14ac:dyDescent="0.25">
      <c r="A23" s="5" t="s">
        <v>7</v>
      </c>
      <c r="B23" s="4">
        <v>30</v>
      </c>
      <c r="F23" s="7" t="s">
        <v>4</v>
      </c>
      <c r="G23" s="8">
        <f>$C$25</f>
        <v>3</v>
      </c>
    </row>
    <row r="24" spans="1:8" x14ac:dyDescent="0.25">
      <c r="A24" s="6" t="s">
        <v>8</v>
      </c>
      <c r="B24" s="5" t="s">
        <v>9</v>
      </c>
      <c r="C24" s="5" t="s">
        <v>10</v>
      </c>
      <c r="D24" s="5" t="s">
        <v>11</v>
      </c>
      <c r="F24" s="7" t="s">
        <v>5</v>
      </c>
      <c r="G24" s="8">
        <f>$B$25</f>
        <v>25</v>
      </c>
    </row>
    <row r="25" spans="1:8" x14ac:dyDescent="0.25">
      <c r="A25" s="6"/>
      <c r="B25" s="4">
        <v>25</v>
      </c>
      <c r="C25" s="4">
        <v>3</v>
      </c>
      <c r="D25" s="4">
        <v>1999</v>
      </c>
      <c r="F25" s="7" t="s">
        <v>6</v>
      </c>
      <c r="G25" s="8">
        <f>MOD($D$25,$B$23)</f>
        <v>19</v>
      </c>
    </row>
    <row r="27" spans="1:8" x14ac:dyDescent="0.25">
      <c r="A27" s="3" t="s">
        <v>1</v>
      </c>
      <c r="B27" s="2">
        <v>-3</v>
      </c>
      <c r="C27" s="2">
        <v>-2</v>
      </c>
      <c r="D27" s="2">
        <v>-1</v>
      </c>
      <c r="E27" s="2">
        <v>0</v>
      </c>
      <c r="F27" s="2">
        <v>1</v>
      </c>
      <c r="G27" s="2">
        <v>2</v>
      </c>
      <c r="H27" s="2">
        <v>3</v>
      </c>
    </row>
    <row r="28" spans="1:8" x14ac:dyDescent="0.25">
      <c r="A28" s="3" t="s">
        <v>2</v>
      </c>
      <c r="B28" s="2">
        <f>$G$23*B27*B27+$G$24*B27+$G$25</f>
        <v>-29</v>
      </c>
      <c r="C28" s="2">
        <f t="shared" ref="C28:H28" si="1">$G$23*C27*C27+$G$24*C27+$G$25</f>
        <v>-19</v>
      </c>
      <c r="D28" s="2">
        <f t="shared" si="1"/>
        <v>-3</v>
      </c>
      <c r="E28" s="2">
        <f t="shared" si="1"/>
        <v>19</v>
      </c>
      <c r="F28" s="2">
        <f t="shared" si="1"/>
        <v>47</v>
      </c>
      <c r="G28" s="2">
        <f t="shared" si="1"/>
        <v>81</v>
      </c>
      <c r="H28" s="2">
        <f t="shared" si="1"/>
        <v>121</v>
      </c>
    </row>
    <row r="45" spans="1:4" ht="15.75" x14ac:dyDescent="0.25">
      <c r="A45" s="1" t="s">
        <v>12</v>
      </c>
    </row>
    <row r="47" spans="1:4" x14ac:dyDescent="0.25">
      <c r="A47" s="9" t="s">
        <v>13</v>
      </c>
      <c r="B47" s="10">
        <v>25</v>
      </c>
      <c r="C47" s="9" t="s">
        <v>14</v>
      </c>
      <c r="D47" s="10">
        <v>15</v>
      </c>
    </row>
    <row r="48" spans="1:4" x14ac:dyDescent="0.25">
      <c r="A48" s="9" t="s">
        <v>10</v>
      </c>
      <c r="B48" s="10">
        <v>3</v>
      </c>
      <c r="C48" s="9" t="s">
        <v>15</v>
      </c>
      <c r="D48" s="10">
        <v>62</v>
      </c>
    </row>
    <row r="49" spans="1:8" x14ac:dyDescent="0.25">
      <c r="A49" s="9" t="s">
        <v>5</v>
      </c>
      <c r="B49" s="10">
        <f>AVERAGE(B47:B48)</f>
        <v>14</v>
      </c>
      <c r="C49" s="9" t="s">
        <v>6</v>
      </c>
      <c r="D49" s="10">
        <f>AVERAGE(D47:D48)</f>
        <v>38.5</v>
      </c>
    </row>
    <row r="51" spans="1:8" x14ac:dyDescent="0.25">
      <c r="A51" s="3" t="s">
        <v>1</v>
      </c>
      <c r="B51" s="2">
        <v>-3</v>
      </c>
      <c r="C51" s="2">
        <v>-2</v>
      </c>
      <c r="D51" s="2">
        <v>-1</v>
      </c>
      <c r="E51" s="2">
        <v>0</v>
      </c>
      <c r="F51" s="2">
        <v>1</v>
      </c>
      <c r="G51" s="2">
        <v>2</v>
      </c>
      <c r="H51" s="2">
        <v>3</v>
      </c>
    </row>
    <row r="52" spans="1:8" x14ac:dyDescent="0.25">
      <c r="A52" s="3" t="s">
        <v>2</v>
      </c>
      <c r="B52" s="2">
        <f>-5*B51*B51+$B$49*B51+$D$49</f>
        <v>-48.5</v>
      </c>
      <c r="C52" s="2">
        <f t="shared" ref="C52:H52" si="2">-5*C51*C51+$B$49*C51+$D$49</f>
        <v>-9.5</v>
      </c>
      <c r="D52" s="2">
        <f t="shared" si="2"/>
        <v>19.5</v>
      </c>
      <c r="E52" s="2">
        <f t="shared" si="2"/>
        <v>38.5</v>
      </c>
      <c r="F52" s="2">
        <f t="shared" si="2"/>
        <v>47.5</v>
      </c>
      <c r="G52" s="2">
        <f t="shared" si="2"/>
        <v>46.5</v>
      </c>
      <c r="H52" s="2">
        <f t="shared" si="2"/>
        <v>35.5</v>
      </c>
    </row>
    <row r="69" spans="1:8" ht="15.75" x14ac:dyDescent="0.25">
      <c r="A69" s="1" t="s">
        <v>16</v>
      </c>
    </row>
    <row r="71" spans="1:8" x14ac:dyDescent="0.25">
      <c r="A71" s="7" t="s">
        <v>17</v>
      </c>
      <c r="B71" s="8">
        <v>12</v>
      </c>
      <c r="D71" s="7" t="s">
        <v>4</v>
      </c>
      <c r="E71" s="8">
        <f>ABS(B72-B71)+3</f>
        <v>6</v>
      </c>
    </row>
    <row r="72" spans="1:8" x14ac:dyDescent="0.25">
      <c r="A72" s="7" t="s">
        <v>14</v>
      </c>
      <c r="B72" s="8">
        <v>15</v>
      </c>
      <c r="D72" s="7" t="s">
        <v>5</v>
      </c>
      <c r="E72" s="8">
        <f>GCD(B71,B73)</f>
        <v>4</v>
      </c>
    </row>
    <row r="73" spans="1:8" x14ac:dyDescent="0.25">
      <c r="A73" s="7" t="s">
        <v>15</v>
      </c>
      <c r="B73" s="8">
        <v>188</v>
      </c>
    </row>
    <row r="75" spans="1:8" x14ac:dyDescent="0.25">
      <c r="A75" s="3" t="s">
        <v>1</v>
      </c>
      <c r="B75" s="2">
        <v>0.5</v>
      </c>
      <c r="C75" s="2">
        <v>1</v>
      </c>
      <c r="D75" s="2">
        <v>1.5</v>
      </c>
      <c r="E75" s="2">
        <v>2</v>
      </c>
      <c r="F75" s="2">
        <v>2.5</v>
      </c>
      <c r="G75" s="2">
        <v>3</v>
      </c>
      <c r="H75" s="2">
        <v>3.5</v>
      </c>
    </row>
    <row r="76" spans="1:8" x14ac:dyDescent="0.25">
      <c r="A76" s="3" t="s">
        <v>2</v>
      </c>
      <c r="B76" s="2">
        <f>LOG($E$72*B75,$E$71)</f>
        <v>0.38685280723454157</v>
      </c>
      <c r="C76" s="2">
        <f t="shared" ref="C76:H76" si="3">LOG($E$72*C75,$E$71)</f>
        <v>0.77370561446908315</v>
      </c>
      <c r="D76" s="2">
        <f t="shared" si="3"/>
        <v>1</v>
      </c>
      <c r="E76" s="2">
        <f t="shared" si="3"/>
        <v>1.1605584217036247</v>
      </c>
      <c r="F76" s="2">
        <f t="shared" si="3"/>
        <v>1.2850972089384689</v>
      </c>
      <c r="G76" s="2">
        <f t="shared" si="3"/>
        <v>1.3868528072345416</v>
      </c>
      <c r="H76" s="2">
        <f t="shared" si="3"/>
        <v>1.4728859397362333</v>
      </c>
    </row>
  </sheetData>
  <mergeCells count="1">
    <mergeCell ref="A24:A25"/>
  </mergeCells>
  <pageMargins left="0.7" right="0.7" top="0.75" bottom="0.75" header="0.3" footer="0.3"/>
  <pageSetup paperSize="9" orientation="portrait" horizontalDpi="300" verticalDpi="300" r:id="rId1"/>
  <headerFooter>
    <oddHeader>&amp;CЕлкина галина Александровна, 3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2018-09-19T15:53:12Z</dcterms:created>
  <dcterms:modified xsi:type="dcterms:W3CDTF">2018-09-19T17:41:15Z</dcterms:modified>
</cp:coreProperties>
</file>