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Нужное\ИТ в физике\"/>
    </mc:Choice>
  </mc:AlternateContent>
  <xr:revisionPtr revIDLastSave="0" documentId="13_ncr:1_{E459AF3A-CD03-42CE-9C8C-EFA9674385D0}" xr6:coauthVersionLast="40" xr6:coauthVersionMax="40" xr10:uidLastSave="{00000000-0000-0000-0000-000000000000}"/>
  <bookViews>
    <workbookView xWindow="0" yWindow="0" windowWidth="20490" windowHeight="7545" activeTab="2" xr2:uid="{79F365CA-CD0D-4222-B851-DF35F3E7C4FC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3" l="1"/>
  <c r="H14" i="3"/>
  <c r="I14" i="3"/>
  <c r="J14" i="3"/>
  <c r="K14" i="3"/>
  <c r="L14" i="3"/>
  <c r="M14" i="3"/>
  <c r="G15" i="3"/>
  <c r="H15" i="3"/>
  <c r="I15" i="3"/>
  <c r="J15" i="3"/>
  <c r="K15" i="3"/>
  <c r="L15" i="3"/>
  <c r="M15" i="3"/>
  <c r="F15" i="3"/>
  <c r="F14" i="3"/>
  <c r="AE9" i="3"/>
  <c r="AF9" i="3"/>
  <c r="AE10" i="3"/>
  <c r="AF10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F10" i="3"/>
  <c r="F9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F5" i="3"/>
  <c r="F4" i="3"/>
  <c r="AA9" i="2"/>
  <c r="AB9" i="2"/>
  <c r="AC9" i="2"/>
  <c r="AD9" i="2"/>
  <c r="AE9" i="2"/>
  <c r="AA10" i="2"/>
  <c r="AB10" i="2"/>
  <c r="AC10" i="2"/>
  <c r="AD10" i="2"/>
  <c r="AE10" i="2"/>
  <c r="G14" i="2"/>
  <c r="H14" i="2"/>
  <c r="I14" i="2"/>
  <c r="J14" i="2"/>
  <c r="K14" i="2"/>
  <c r="L14" i="2"/>
  <c r="M14" i="2"/>
  <c r="N14" i="2"/>
  <c r="O14" i="2"/>
  <c r="P14" i="2"/>
  <c r="G15" i="2"/>
  <c r="H15" i="2"/>
  <c r="I15" i="2"/>
  <c r="J15" i="2"/>
  <c r="K15" i="2"/>
  <c r="L15" i="2"/>
  <c r="M15" i="2"/>
  <c r="N15" i="2"/>
  <c r="O15" i="2"/>
  <c r="P15" i="2"/>
  <c r="F15" i="2"/>
  <c r="F14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F10" i="2"/>
  <c r="F9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F5" i="2"/>
  <c r="F4" i="2"/>
  <c r="AA4" i="1"/>
  <c r="AA5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F5" i="1"/>
  <c r="F4" i="1"/>
  <c r="C14" i="1"/>
</calcChain>
</file>

<file path=xl/sharedStrings.xml><?xml version="1.0" encoding="utf-8"?>
<sst xmlns="http://schemas.openxmlformats.org/spreadsheetml/2006/main" count="50" uniqueCount="14">
  <si>
    <t>a</t>
  </si>
  <si>
    <t>t</t>
  </si>
  <si>
    <t>vy</t>
  </si>
  <si>
    <t>g</t>
  </si>
  <si>
    <t>Начальные данные</t>
  </si>
  <si>
    <t>Формулы</t>
  </si>
  <si>
    <t>x=v0*cos a*t</t>
  </si>
  <si>
    <t>y=v0*sin a*t-g*t*t/2</t>
  </si>
  <si>
    <t>v0=(vy+g*t)/sin a</t>
  </si>
  <si>
    <t>x</t>
  </si>
  <si>
    <t>y</t>
  </si>
  <si>
    <t>v0</t>
  </si>
  <si>
    <t>Вычисления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</si>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</sst>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движения камня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81692913385827"/>
          <c:y val="0.17171296296296296"/>
          <c:w val="0.7881402700413952"/>
          <c:h val="0.7106791338582677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Лист1!$F$4:$AA$4</c:f>
              <c:numCache>
                <c:formatCode>General</c:formatCode>
                <c:ptCount val="22"/>
                <c:pt idx="0">
                  <c:v>0</c:v>
                </c:pt>
                <c:pt idx="1">
                  <c:v>3.9679854247489192</c:v>
                </c:pt>
                <c:pt idx="2">
                  <c:v>7.9359708494978385</c:v>
                </c:pt>
                <c:pt idx="3">
                  <c:v>11.903956274246756</c:v>
                </c:pt>
                <c:pt idx="4">
                  <c:v>15.871941698995677</c:v>
                </c:pt>
                <c:pt idx="5">
                  <c:v>19.839927123744594</c:v>
                </c:pt>
                <c:pt idx="6">
                  <c:v>23.807912548493512</c:v>
                </c:pt>
                <c:pt idx="7">
                  <c:v>27.775897973242429</c:v>
                </c:pt>
                <c:pt idx="8">
                  <c:v>31.743883397991354</c:v>
                </c:pt>
                <c:pt idx="9">
                  <c:v>35.711868822740271</c:v>
                </c:pt>
                <c:pt idx="10">
                  <c:v>39.679854247489189</c:v>
                </c:pt>
                <c:pt idx="11">
                  <c:v>43.647839672238113</c:v>
                </c:pt>
                <c:pt idx="12">
                  <c:v>47.615825096987024</c:v>
                </c:pt>
                <c:pt idx="13">
                  <c:v>51.583810521735948</c:v>
                </c:pt>
                <c:pt idx="14">
                  <c:v>55.551795946484859</c:v>
                </c:pt>
                <c:pt idx="15">
                  <c:v>59.519781371233783</c:v>
                </c:pt>
                <c:pt idx="16">
                  <c:v>63.487766795982708</c:v>
                </c:pt>
                <c:pt idx="17">
                  <c:v>67.455752220731625</c:v>
                </c:pt>
                <c:pt idx="18">
                  <c:v>71.423737645480543</c:v>
                </c:pt>
                <c:pt idx="19">
                  <c:v>75.39172307022946</c:v>
                </c:pt>
                <c:pt idx="20">
                  <c:v>79.359708494978378</c:v>
                </c:pt>
                <c:pt idx="21">
                  <c:v>80.153305579928158</c:v>
                </c:pt>
              </c:numCache>
            </c:numRef>
          </c:xVal>
          <c:yVal>
            <c:numRef>
              <c:f>Лист1!$F$5:$AA$5</c:f>
              <c:numCache>
                <c:formatCode>General</c:formatCode>
                <c:ptCount val="22"/>
                <c:pt idx="0">
                  <c:v>0</c:v>
                </c:pt>
                <c:pt idx="1">
                  <c:v>3.7719999999999998</c:v>
                </c:pt>
                <c:pt idx="2">
                  <c:v>7.1520000000000001</c:v>
                </c:pt>
                <c:pt idx="3">
                  <c:v>10.14</c:v>
                </c:pt>
                <c:pt idx="4">
                  <c:v>12.735999999999999</c:v>
                </c:pt>
                <c:pt idx="5">
                  <c:v>14.94</c:v>
                </c:pt>
                <c:pt idx="6">
                  <c:v>16.751999999999999</c:v>
                </c:pt>
                <c:pt idx="7">
                  <c:v>18.172000000000001</c:v>
                </c:pt>
                <c:pt idx="8">
                  <c:v>19.199999999999996</c:v>
                </c:pt>
                <c:pt idx="9">
                  <c:v>19.836000000000002</c:v>
                </c:pt>
                <c:pt idx="10">
                  <c:v>20.079999999999998</c:v>
                </c:pt>
                <c:pt idx="11">
                  <c:v>19.931999999999999</c:v>
                </c:pt>
                <c:pt idx="12">
                  <c:v>19.391999999999999</c:v>
                </c:pt>
                <c:pt idx="13">
                  <c:v>18.459999999999994</c:v>
                </c:pt>
                <c:pt idx="14">
                  <c:v>17.136000000000003</c:v>
                </c:pt>
                <c:pt idx="15">
                  <c:v>15.419999999999995</c:v>
                </c:pt>
                <c:pt idx="16">
                  <c:v>13.311999999999991</c:v>
                </c:pt>
                <c:pt idx="17">
                  <c:v>10.812000000000005</c:v>
                </c:pt>
                <c:pt idx="18">
                  <c:v>7.9200000000000017</c:v>
                </c:pt>
                <c:pt idx="19">
                  <c:v>4.6359999999999957</c:v>
                </c:pt>
                <c:pt idx="20">
                  <c:v>0.95999999999999375</c:v>
                </c:pt>
                <c:pt idx="21">
                  <c:v>0.17775999999997794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2B-4C85-AB0E-EB0E514F3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79008"/>
        <c:axId val="453281304"/>
      </c:scatterChart>
      <c:valAx>
        <c:axId val="4532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497898684508129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81304"/>
        <c:crosses val="autoZero"/>
        <c:crossBetween val="midCat"/>
      </c:valAx>
      <c:valAx>
        <c:axId val="4532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ru-RU"/>
                  <a:t>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7697652522893553E-2"/>
              <c:y val="6.167067658209390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7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движения камня в зависимости от угла бросания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81692913385827"/>
          <c:y val="0.22771742209175275"/>
          <c:w val="0.76015051588817772"/>
          <c:h val="0.65467486796922769"/>
        </c:manualLayout>
      </c:layout>
      <c:scatterChart>
        <c:scatterStyle val="smoothMarker"/>
        <c:varyColors val="0"/>
        <c:ser>
          <c:idx val="0"/>
          <c:order val="0"/>
          <c:tx>
            <c:v>45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Лист2!$F$4:$AA$4</c:f>
              <c:numCache>
                <c:formatCode>General</c:formatCode>
                <c:ptCount val="22"/>
                <c:pt idx="0">
                  <c:v>0</c:v>
                </c:pt>
                <c:pt idx="1">
                  <c:v>3.9597907020629233</c:v>
                </c:pt>
                <c:pt idx="2">
                  <c:v>7.9195814041258465</c:v>
                </c:pt>
                <c:pt idx="3">
                  <c:v>11.879372106188768</c:v>
                </c:pt>
                <c:pt idx="4">
                  <c:v>15.839162808251693</c:v>
                </c:pt>
                <c:pt idx="5">
                  <c:v>19.798953510314615</c:v>
                </c:pt>
                <c:pt idx="6">
                  <c:v>23.758744212377536</c:v>
                </c:pt>
                <c:pt idx="7">
                  <c:v>27.718534914440458</c:v>
                </c:pt>
                <c:pt idx="8">
                  <c:v>31.678325616503386</c:v>
                </c:pt>
                <c:pt idx="9">
                  <c:v>35.638116318566304</c:v>
                </c:pt>
                <c:pt idx="10">
                  <c:v>39.597907020629229</c:v>
                </c:pt>
                <c:pt idx="11">
                  <c:v>43.557697722692154</c:v>
                </c:pt>
                <c:pt idx="12">
                  <c:v>47.517488424755072</c:v>
                </c:pt>
                <c:pt idx="13">
                  <c:v>51.477279126817997</c:v>
                </c:pt>
                <c:pt idx="14">
                  <c:v>55.437069828880915</c:v>
                </c:pt>
                <c:pt idx="15">
                  <c:v>59.39686053094384</c:v>
                </c:pt>
                <c:pt idx="16">
                  <c:v>63.356651233006772</c:v>
                </c:pt>
                <c:pt idx="17">
                  <c:v>67.31644193506969</c:v>
                </c:pt>
                <c:pt idx="18">
                  <c:v>71.276232637132608</c:v>
                </c:pt>
                <c:pt idx="19">
                  <c:v>75.236023339195526</c:v>
                </c:pt>
                <c:pt idx="20">
                  <c:v>79.195814041258458</c:v>
                </c:pt>
                <c:pt idx="21">
                  <c:v>79.987772181671048</c:v>
                </c:pt>
              </c:numCache>
            </c:numRef>
          </c:xVal>
          <c:yVal>
            <c:numRef>
              <c:f>Лист2!$F$5:$AA$5</c:f>
              <c:numCache>
                <c:formatCode>General</c:formatCode>
                <c:ptCount val="22"/>
                <c:pt idx="0">
                  <c:v>0</c:v>
                </c:pt>
                <c:pt idx="1">
                  <c:v>3.7638052472130519</c:v>
                </c:pt>
                <c:pt idx="2">
                  <c:v>7.1356104944261043</c:v>
                </c:pt>
                <c:pt idx="3">
                  <c:v>10.115415741639156</c:v>
                </c:pt>
                <c:pt idx="4">
                  <c:v>12.703220988852207</c:v>
                </c:pt>
                <c:pt idx="5">
                  <c:v>14.899026236065259</c:v>
                </c:pt>
                <c:pt idx="6">
                  <c:v>16.70283148327831</c:v>
                </c:pt>
                <c:pt idx="7">
                  <c:v>18.114636730491362</c:v>
                </c:pt>
                <c:pt idx="8">
                  <c:v>19.134441977704412</c:v>
                </c:pt>
                <c:pt idx="9">
                  <c:v>19.76224722491747</c:v>
                </c:pt>
                <c:pt idx="10">
                  <c:v>19.998052472130517</c:v>
                </c:pt>
                <c:pt idx="11">
                  <c:v>19.841857719343569</c:v>
                </c:pt>
                <c:pt idx="12">
                  <c:v>19.293662966556621</c:v>
                </c:pt>
                <c:pt idx="13">
                  <c:v>18.353468213769666</c:v>
                </c:pt>
                <c:pt idx="14">
                  <c:v>17.021273460982727</c:v>
                </c:pt>
                <c:pt idx="15">
                  <c:v>15.297078708195777</c:v>
                </c:pt>
                <c:pt idx="16">
                  <c:v>13.180883955408824</c:v>
                </c:pt>
                <c:pt idx="17">
                  <c:v>10.672689202621875</c:v>
                </c:pt>
                <c:pt idx="18">
                  <c:v>7.7724944498349373</c:v>
                </c:pt>
                <c:pt idx="19">
                  <c:v>4.4802996970479825</c:v>
                </c:pt>
                <c:pt idx="20">
                  <c:v>0.79610494426103173</c:v>
                </c:pt>
                <c:pt idx="21">
                  <c:v>1.2225993703623317E-2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25-4CFD-B56A-168E977B2599}"/>
            </c:ext>
          </c:extLst>
        </c:ser>
        <c:ser>
          <c:idx val="1"/>
          <c:order val="1"/>
          <c:tx>
            <c:v>60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Лист2!$F$9:$AE$9</c:f>
              <c:numCache>
                <c:formatCode>General</c:formatCode>
                <c:ptCount val="26"/>
                <c:pt idx="0">
                  <c:v>0</c:v>
                </c:pt>
                <c:pt idx="1">
                  <c:v>2.7999881239262558</c:v>
                </c:pt>
                <c:pt idx="2">
                  <c:v>5.5999762478525117</c:v>
                </c:pt>
                <c:pt idx="3">
                  <c:v>8.3999643717787666</c:v>
                </c:pt>
                <c:pt idx="4">
                  <c:v>11.199952495705023</c:v>
                </c:pt>
                <c:pt idx="5">
                  <c:v>13.999940619631278</c:v>
                </c:pt>
                <c:pt idx="6">
                  <c:v>16.799928743557533</c:v>
                </c:pt>
                <c:pt idx="7">
                  <c:v>19.599916867483788</c:v>
                </c:pt>
                <c:pt idx="8">
                  <c:v>22.399904991410047</c:v>
                </c:pt>
                <c:pt idx="9">
                  <c:v>25.199893115336302</c:v>
                </c:pt>
                <c:pt idx="10">
                  <c:v>27.999881239262557</c:v>
                </c:pt>
                <c:pt idx="11">
                  <c:v>30.799869363188815</c:v>
                </c:pt>
                <c:pt idx="12">
                  <c:v>33.599857487115067</c:v>
                </c:pt>
                <c:pt idx="13">
                  <c:v>36.399845611041322</c:v>
                </c:pt>
                <c:pt idx="14">
                  <c:v>39.199833734967577</c:v>
                </c:pt>
                <c:pt idx="15">
                  <c:v>41.999821858893839</c:v>
                </c:pt>
                <c:pt idx="16">
                  <c:v>44.799809982820094</c:v>
                </c:pt>
                <c:pt idx="17">
                  <c:v>47.599798106746348</c:v>
                </c:pt>
                <c:pt idx="18">
                  <c:v>50.399786230672603</c:v>
                </c:pt>
                <c:pt idx="19">
                  <c:v>53.199774354598858</c:v>
                </c:pt>
                <c:pt idx="20">
                  <c:v>55.999762478525113</c:v>
                </c:pt>
                <c:pt idx="21">
                  <c:v>58.799750602451368</c:v>
                </c:pt>
                <c:pt idx="22">
                  <c:v>61.59973872637763</c:v>
                </c:pt>
                <c:pt idx="23">
                  <c:v>64.399726850303878</c:v>
                </c:pt>
                <c:pt idx="24">
                  <c:v>67.199714974230133</c:v>
                </c:pt>
                <c:pt idx="25">
                  <c:v>69.229706364076677</c:v>
                </c:pt>
              </c:numCache>
            </c:numRef>
          </c:xVal>
          <c:yVal>
            <c:numRef>
              <c:f>Лист2!$F$10:$AE$10</c:f>
              <c:numCache>
                <c:formatCode>General</c:formatCode>
                <c:ptCount val="26"/>
                <c:pt idx="0">
                  <c:v>0</c:v>
                </c:pt>
                <c:pt idx="1">
                  <c:v>4.6537491178278421</c:v>
                </c:pt>
                <c:pt idx="2">
                  <c:v>8.9154982356556829</c:v>
                </c:pt>
                <c:pt idx="3">
                  <c:v>12.785247353483525</c:v>
                </c:pt>
                <c:pt idx="4">
                  <c:v>16.262996471311368</c:v>
                </c:pt>
                <c:pt idx="5">
                  <c:v>19.348745589139206</c:v>
                </c:pt>
                <c:pt idx="6">
                  <c:v>22.042494706967048</c:v>
                </c:pt>
                <c:pt idx="7">
                  <c:v>24.344243824794887</c:v>
                </c:pt>
                <c:pt idx="8">
                  <c:v>26.25399294262273</c:v>
                </c:pt>
                <c:pt idx="9">
                  <c:v>27.771742060450574</c:v>
                </c:pt>
                <c:pt idx="10">
                  <c:v>28.897491178278415</c:v>
                </c:pt>
                <c:pt idx="11">
                  <c:v>29.63124029610626</c:v>
                </c:pt>
                <c:pt idx="12">
                  <c:v>29.972989413934098</c:v>
                </c:pt>
                <c:pt idx="13">
                  <c:v>29.922738531761937</c:v>
                </c:pt>
                <c:pt idx="14">
                  <c:v>29.480487649589776</c:v>
                </c:pt>
                <c:pt idx="15">
                  <c:v>28.646236767417626</c:v>
                </c:pt>
                <c:pt idx="16">
                  <c:v>27.41998588524546</c:v>
                </c:pt>
                <c:pt idx="17">
                  <c:v>25.801735003073311</c:v>
                </c:pt>
                <c:pt idx="18">
                  <c:v>23.791484120901146</c:v>
                </c:pt>
                <c:pt idx="19">
                  <c:v>21.389233238728991</c:v>
                </c:pt>
                <c:pt idx="20">
                  <c:v>18.594982356556827</c:v>
                </c:pt>
                <c:pt idx="21">
                  <c:v>15.408731474384666</c:v>
                </c:pt>
                <c:pt idx="22">
                  <c:v>11.83048059221251</c:v>
                </c:pt>
                <c:pt idx="23">
                  <c:v>7.8602297100403717</c:v>
                </c:pt>
                <c:pt idx="24">
                  <c:v>3.4979788278681951</c:v>
                </c:pt>
                <c:pt idx="25">
                  <c:v>9.0224438293375897E-2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25-4CFD-B56A-168E977B2599}"/>
            </c:ext>
          </c:extLst>
        </c:ser>
        <c:ser>
          <c:idx val="2"/>
          <c:order val="2"/>
          <c:tx>
            <c:v>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Лист2!$F$14:$U$14</c:f>
              <c:numCache>
                <c:formatCode>General</c:formatCode>
                <c:ptCount val="16"/>
                <c:pt idx="0">
                  <c:v>0</c:v>
                </c:pt>
                <c:pt idx="1">
                  <c:v>5.2622132661644212</c:v>
                </c:pt>
                <c:pt idx="2">
                  <c:v>10.524426532328842</c:v>
                </c:pt>
                <c:pt idx="3">
                  <c:v>15.786639798493262</c:v>
                </c:pt>
                <c:pt idx="4">
                  <c:v>21.048853064657685</c:v>
                </c:pt>
                <c:pt idx="5">
                  <c:v>26.311066330822104</c:v>
                </c:pt>
                <c:pt idx="6">
                  <c:v>31.573279596986524</c:v>
                </c:pt>
                <c:pt idx="7">
                  <c:v>36.835492863150947</c:v>
                </c:pt>
                <c:pt idx="8">
                  <c:v>42.09770612931537</c:v>
                </c:pt>
                <c:pt idx="9">
                  <c:v>47.359919395479785</c:v>
                </c:pt>
                <c:pt idx="10">
                  <c:v>51.306579345103103</c:v>
                </c:pt>
              </c:numCache>
            </c:numRef>
          </c:xVal>
          <c:yVal>
            <c:numRef>
              <c:f>Лист2!$F$15:$U$15</c:f>
              <c:numCache>
                <c:formatCode>General</c:formatCode>
                <c:ptCount val="16"/>
                <c:pt idx="0">
                  <c:v>0</c:v>
                </c:pt>
                <c:pt idx="1">
                  <c:v>1.7194925062247512</c:v>
                </c:pt>
                <c:pt idx="2">
                  <c:v>3.0469850124495022</c:v>
                </c:pt>
                <c:pt idx="3">
                  <c:v>3.9824775186742531</c:v>
                </c:pt>
                <c:pt idx="4">
                  <c:v>4.5259700248990047</c:v>
                </c:pt>
                <c:pt idx="5">
                  <c:v>4.677462531123755</c:v>
                </c:pt>
                <c:pt idx="6">
                  <c:v>4.4369550373485067</c:v>
                </c:pt>
                <c:pt idx="7">
                  <c:v>3.8044475435732572</c:v>
                </c:pt>
                <c:pt idx="8">
                  <c:v>2.7799400497980074</c:v>
                </c:pt>
                <c:pt idx="9">
                  <c:v>1.363432556022758</c:v>
                </c:pt>
                <c:pt idx="10">
                  <c:v>4.3801935691323735E-2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25-4CFD-B56A-168E977B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79008"/>
        <c:axId val="453281304"/>
      </c:scatterChart>
      <c:valAx>
        <c:axId val="4532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190020398304903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81304"/>
        <c:crosses val="autoZero"/>
        <c:crossBetween val="midCat"/>
      </c:valAx>
      <c:valAx>
        <c:axId val="4532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ru-RU"/>
                  <a:t>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7697694356415547E-2"/>
              <c:y val="0.12198289883910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Траектория</a:t>
            </a:r>
            <a:r>
              <a:rPr lang="ru-RU" baseline="0"/>
              <a:t> движения камня в зависимости от начальной скорости броска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281692913385827"/>
          <c:y val="0.22771742209175275"/>
          <c:w val="0.76015051588817772"/>
          <c:h val="0.65467486796922769"/>
        </c:manualLayout>
      </c:layout>
      <c:scatterChart>
        <c:scatterStyle val="smoothMarker"/>
        <c:varyColors val="0"/>
        <c:ser>
          <c:idx val="0"/>
          <c:order val="0"/>
          <c:tx>
            <c:v>28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Лист3!$F$4:$AA$4</c:f>
              <c:numCache>
                <c:formatCode>General</c:formatCode>
                <c:ptCount val="22"/>
                <c:pt idx="0">
                  <c:v>0</c:v>
                </c:pt>
                <c:pt idx="1">
                  <c:v>3.9597907020629233</c:v>
                </c:pt>
                <c:pt idx="2">
                  <c:v>7.9195814041258465</c:v>
                </c:pt>
                <c:pt idx="3">
                  <c:v>11.879372106188768</c:v>
                </c:pt>
                <c:pt idx="4">
                  <c:v>15.839162808251693</c:v>
                </c:pt>
                <c:pt idx="5">
                  <c:v>19.798953510314615</c:v>
                </c:pt>
                <c:pt idx="6">
                  <c:v>23.758744212377536</c:v>
                </c:pt>
                <c:pt idx="7">
                  <c:v>27.718534914440458</c:v>
                </c:pt>
                <c:pt idx="8">
                  <c:v>31.678325616503386</c:v>
                </c:pt>
                <c:pt idx="9">
                  <c:v>35.638116318566304</c:v>
                </c:pt>
                <c:pt idx="10">
                  <c:v>39.597907020629229</c:v>
                </c:pt>
                <c:pt idx="11">
                  <c:v>43.557697722692154</c:v>
                </c:pt>
                <c:pt idx="12">
                  <c:v>47.517488424755072</c:v>
                </c:pt>
                <c:pt idx="13">
                  <c:v>51.477279126817997</c:v>
                </c:pt>
                <c:pt idx="14">
                  <c:v>55.437069828880915</c:v>
                </c:pt>
                <c:pt idx="15">
                  <c:v>59.39686053094384</c:v>
                </c:pt>
                <c:pt idx="16">
                  <c:v>63.356651233006772</c:v>
                </c:pt>
                <c:pt idx="17">
                  <c:v>67.31644193506969</c:v>
                </c:pt>
                <c:pt idx="18">
                  <c:v>71.276232637132608</c:v>
                </c:pt>
                <c:pt idx="19">
                  <c:v>75.236023339195526</c:v>
                </c:pt>
                <c:pt idx="20">
                  <c:v>79.195814041258458</c:v>
                </c:pt>
                <c:pt idx="21">
                  <c:v>79.987772181671048</c:v>
                </c:pt>
              </c:numCache>
            </c:numRef>
          </c:xVal>
          <c:yVal>
            <c:numRef>
              <c:f>Лист3!$F$5:$AA$5</c:f>
              <c:numCache>
                <c:formatCode>General</c:formatCode>
                <c:ptCount val="22"/>
                <c:pt idx="0">
                  <c:v>0</c:v>
                </c:pt>
                <c:pt idx="1">
                  <c:v>3.7638052472130519</c:v>
                </c:pt>
                <c:pt idx="2">
                  <c:v>7.1356104944261043</c:v>
                </c:pt>
                <c:pt idx="3">
                  <c:v>10.115415741639156</c:v>
                </c:pt>
                <c:pt idx="4">
                  <c:v>12.703220988852207</c:v>
                </c:pt>
                <c:pt idx="5">
                  <c:v>14.899026236065259</c:v>
                </c:pt>
                <c:pt idx="6">
                  <c:v>16.70283148327831</c:v>
                </c:pt>
                <c:pt idx="7">
                  <c:v>18.114636730491362</c:v>
                </c:pt>
                <c:pt idx="8">
                  <c:v>19.134441977704412</c:v>
                </c:pt>
                <c:pt idx="9">
                  <c:v>19.76224722491747</c:v>
                </c:pt>
                <c:pt idx="10">
                  <c:v>19.998052472130517</c:v>
                </c:pt>
                <c:pt idx="11">
                  <c:v>19.841857719343569</c:v>
                </c:pt>
                <c:pt idx="12">
                  <c:v>19.293662966556621</c:v>
                </c:pt>
                <c:pt idx="13">
                  <c:v>18.353468213769666</c:v>
                </c:pt>
                <c:pt idx="14">
                  <c:v>17.021273460982727</c:v>
                </c:pt>
                <c:pt idx="15">
                  <c:v>15.297078708195777</c:v>
                </c:pt>
                <c:pt idx="16">
                  <c:v>13.180883955408824</c:v>
                </c:pt>
                <c:pt idx="17">
                  <c:v>10.672689202621875</c:v>
                </c:pt>
                <c:pt idx="18">
                  <c:v>7.7724944498349373</c:v>
                </c:pt>
                <c:pt idx="19">
                  <c:v>4.4802996970479825</c:v>
                </c:pt>
                <c:pt idx="20">
                  <c:v>0.79610494426103173</c:v>
                </c:pt>
                <c:pt idx="21">
                  <c:v>1.2225993703623317E-2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7-4179-AA19-3ABCB6D4A8B8}"/>
            </c:ext>
          </c:extLst>
        </c:ser>
        <c:ser>
          <c:idx val="1"/>
          <c:order val="1"/>
          <c:tx>
            <c:v>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Лист3!$F$9:$AF$9</c:f>
              <c:numCache>
                <c:formatCode>General</c:formatCode>
                <c:ptCount val="27"/>
                <c:pt idx="0">
                  <c:v>0</c:v>
                </c:pt>
                <c:pt idx="1">
                  <c:v>4.9497383775786545</c:v>
                </c:pt>
                <c:pt idx="2">
                  <c:v>9.8994767551573091</c:v>
                </c:pt>
                <c:pt idx="3">
                  <c:v>14.84921513273596</c:v>
                </c:pt>
                <c:pt idx="4">
                  <c:v>19.798953510314618</c:v>
                </c:pt>
                <c:pt idx="5">
                  <c:v>24.748691887893269</c:v>
                </c:pt>
                <c:pt idx="6">
                  <c:v>29.69843026547192</c:v>
                </c:pt>
                <c:pt idx="7">
                  <c:v>34.648168643050575</c:v>
                </c:pt>
                <c:pt idx="8">
                  <c:v>39.597907020629236</c:v>
                </c:pt>
                <c:pt idx="9">
                  <c:v>44.547645398207884</c:v>
                </c:pt>
                <c:pt idx="10">
                  <c:v>49.497383775786538</c:v>
                </c:pt>
                <c:pt idx="11">
                  <c:v>54.4471221533652</c:v>
                </c:pt>
                <c:pt idx="12">
                  <c:v>59.39686053094384</c:v>
                </c:pt>
                <c:pt idx="13">
                  <c:v>64.346598908522509</c:v>
                </c:pt>
                <c:pt idx="14">
                  <c:v>69.296337286101149</c:v>
                </c:pt>
                <c:pt idx="15">
                  <c:v>74.246075663679804</c:v>
                </c:pt>
                <c:pt idx="16">
                  <c:v>79.195814041258473</c:v>
                </c:pt>
                <c:pt idx="17">
                  <c:v>84.145552418837113</c:v>
                </c:pt>
                <c:pt idx="18">
                  <c:v>89.095290796415767</c:v>
                </c:pt>
                <c:pt idx="19">
                  <c:v>94.045029173994422</c:v>
                </c:pt>
                <c:pt idx="20">
                  <c:v>98.994767551573077</c:v>
                </c:pt>
                <c:pt idx="21">
                  <c:v>103.94450592915173</c:v>
                </c:pt>
                <c:pt idx="22">
                  <c:v>108.8942443067304</c:v>
                </c:pt>
                <c:pt idx="23">
                  <c:v>113.84398268430903</c:v>
                </c:pt>
                <c:pt idx="24">
                  <c:v>118.79372106188768</c:v>
                </c:pt>
                <c:pt idx="25">
                  <c:v>123.74345943946635</c:v>
                </c:pt>
                <c:pt idx="26">
                  <c:v>124.98089403386101</c:v>
                </c:pt>
              </c:numCache>
            </c:numRef>
          </c:xVal>
          <c:yVal>
            <c:numRef>
              <c:f>Лист3!$F$10:$AF$10</c:f>
              <c:numCache>
                <c:formatCode>General</c:formatCode>
                <c:ptCount val="27"/>
                <c:pt idx="0">
                  <c:v>0</c:v>
                </c:pt>
                <c:pt idx="1">
                  <c:v>4.7537565590163151</c:v>
                </c:pt>
                <c:pt idx="2">
                  <c:v>9.115513118032629</c:v>
                </c:pt>
                <c:pt idx="3">
                  <c:v>13.085269677048945</c:v>
                </c:pt>
                <c:pt idx="4">
                  <c:v>16.66302623606526</c:v>
                </c:pt>
                <c:pt idx="5">
                  <c:v>19.848782795081576</c:v>
                </c:pt>
                <c:pt idx="6">
                  <c:v>22.642539354097888</c:v>
                </c:pt>
                <c:pt idx="7">
                  <c:v>25.044295913114205</c:v>
                </c:pt>
                <c:pt idx="8">
                  <c:v>27.054052472130515</c:v>
                </c:pt>
                <c:pt idx="9">
                  <c:v>28.671809031146832</c:v>
                </c:pt>
                <c:pt idx="10">
                  <c:v>29.897565590163147</c:v>
                </c:pt>
                <c:pt idx="11">
                  <c:v>30.731322149179466</c:v>
                </c:pt>
                <c:pt idx="12">
                  <c:v>31.173078708195778</c:v>
                </c:pt>
                <c:pt idx="13">
                  <c:v>31.222835267212091</c:v>
                </c:pt>
                <c:pt idx="14">
                  <c:v>30.880591826228411</c:v>
                </c:pt>
                <c:pt idx="15">
                  <c:v>30.146348385244714</c:v>
                </c:pt>
                <c:pt idx="16">
                  <c:v>29.020104944261028</c:v>
                </c:pt>
                <c:pt idx="17">
                  <c:v>27.501861503277347</c:v>
                </c:pt>
                <c:pt idx="18">
                  <c:v>25.591618062293662</c:v>
                </c:pt>
                <c:pt idx="19">
                  <c:v>23.289374621309975</c:v>
                </c:pt>
                <c:pt idx="20">
                  <c:v>20.595131180326291</c:v>
                </c:pt>
                <c:pt idx="21">
                  <c:v>17.508887739342612</c:v>
                </c:pt>
                <c:pt idx="22">
                  <c:v>14.030644298358922</c:v>
                </c:pt>
                <c:pt idx="23">
                  <c:v>10.160400857375251</c:v>
                </c:pt>
                <c:pt idx="24">
                  <c:v>5.8981574163915553</c:v>
                </c:pt>
                <c:pt idx="25">
                  <c:v>1.2439139754078781</c:v>
                </c:pt>
                <c:pt idx="26">
                  <c:v>1.9103115161954065E-2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47-4179-AA19-3ABCB6D4A8B8}"/>
            </c:ext>
          </c:extLst>
        </c:ser>
        <c:ser>
          <c:idx val="2"/>
          <c:order val="2"/>
          <c:tx>
            <c:v>10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Лист3!$F$14:$M$14</c:f>
              <c:numCache>
                <c:formatCode>General</c:formatCode>
                <c:ptCount val="8"/>
                <c:pt idx="0">
                  <c:v>0</c:v>
                </c:pt>
                <c:pt idx="1">
                  <c:v>1.4142109650224726</c:v>
                </c:pt>
                <c:pt idx="2">
                  <c:v>2.8284219300449451</c:v>
                </c:pt>
                <c:pt idx="3">
                  <c:v>4.242632895067417</c:v>
                </c:pt>
                <c:pt idx="4">
                  <c:v>5.6568438600898903</c:v>
                </c:pt>
                <c:pt idx="5">
                  <c:v>7.0710548251123626</c:v>
                </c:pt>
                <c:pt idx="6">
                  <c:v>8.4852657901348341</c:v>
                </c:pt>
                <c:pt idx="7">
                  <c:v>9.8994767551573073</c:v>
                </c:pt>
              </c:numCache>
            </c:numRef>
          </c:xVal>
          <c:yVal>
            <c:numRef>
              <c:f>Лист3!$F$15:$M$15</c:f>
              <c:numCache>
                <c:formatCode>General</c:formatCode>
                <c:ptCount val="8"/>
                <c:pt idx="0">
                  <c:v>0</c:v>
                </c:pt>
                <c:pt idx="1">
                  <c:v>1.2182161597189471</c:v>
                </c:pt>
                <c:pt idx="2">
                  <c:v>2.0444323194378939</c:v>
                </c:pt>
                <c:pt idx="3">
                  <c:v>2.4786484791568411</c:v>
                </c:pt>
                <c:pt idx="4">
                  <c:v>2.5208646388757878</c:v>
                </c:pt>
                <c:pt idx="5">
                  <c:v>2.1710807985947351</c:v>
                </c:pt>
                <c:pt idx="6">
                  <c:v>1.4292969583136825</c:v>
                </c:pt>
                <c:pt idx="7">
                  <c:v>0.29551311803263047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47-4179-AA19-3ABCB6D4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79008"/>
        <c:axId val="453281304"/>
      </c:scatterChart>
      <c:valAx>
        <c:axId val="45327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х,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190020398304903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81304"/>
        <c:crosses val="autoZero"/>
        <c:crossBetween val="midCat"/>
      </c:valAx>
      <c:valAx>
        <c:axId val="45328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ru-RU"/>
                  <a:t>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7697694356415547E-2"/>
              <c:y val="0.12198289883910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327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6</xdr:row>
      <xdr:rowOff>23812</xdr:rowOff>
    </xdr:from>
    <xdr:to>
      <xdr:col>12</xdr:col>
      <xdr:colOff>485774</xdr:colOff>
      <xdr:row>20</xdr:row>
      <xdr:rowOff>100012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92003AA-4503-4D29-AC3F-9076D60B0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16</xdr:row>
      <xdr:rowOff>47625</xdr:rowOff>
    </xdr:from>
    <xdr:to>
      <xdr:col>13</xdr:col>
      <xdr:colOff>9525</xdr:colOff>
      <xdr:row>31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656860D-BDB4-439C-81A9-ACBD33736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16</xdr:row>
      <xdr:rowOff>9525</xdr:rowOff>
    </xdr:from>
    <xdr:to>
      <xdr:col>13</xdr:col>
      <xdr:colOff>123825</xdr:colOff>
      <xdr:row>31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091EA82-0F1C-4431-B1CF-67CBA6F5C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0971-2D57-4BA8-9487-6DC70407819D}">
  <dimension ref="B2:AA14"/>
  <sheetViews>
    <sheetView workbookViewId="0"/>
  </sheetViews>
  <sheetFormatPr defaultRowHeight="15" x14ac:dyDescent="0.25"/>
  <sheetData>
    <row r="2" spans="2:27" x14ac:dyDescent="0.25">
      <c r="B2" t="s">
        <v>4</v>
      </c>
    </row>
    <row r="3" spans="2:27" x14ac:dyDescent="0.25">
      <c r="B3" t="s">
        <v>0</v>
      </c>
      <c r="C3">
        <v>0.78539999999999999</v>
      </c>
      <c r="E3" t="s">
        <v>1</v>
      </c>
      <c r="F3">
        <v>0</v>
      </c>
      <c r="G3">
        <v>0.2</v>
      </c>
      <c r="H3">
        <v>0.4</v>
      </c>
      <c r="I3">
        <v>0.6</v>
      </c>
      <c r="J3">
        <v>0.8</v>
      </c>
      <c r="K3">
        <v>1</v>
      </c>
      <c r="L3">
        <v>1.2</v>
      </c>
      <c r="M3">
        <v>1.4</v>
      </c>
      <c r="N3">
        <v>1.6</v>
      </c>
      <c r="O3">
        <v>1.8</v>
      </c>
      <c r="P3">
        <v>2</v>
      </c>
      <c r="Q3">
        <v>2.2000000000000002</v>
      </c>
      <c r="R3">
        <v>2.4</v>
      </c>
      <c r="S3">
        <v>2.6</v>
      </c>
      <c r="T3">
        <v>2.8</v>
      </c>
      <c r="U3">
        <v>3</v>
      </c>
      <c r="V3">
        <v>3.2</v>
      </c>
      <c r="W3">
        <v>3.4</v>
      </c>
      <c r="X3">
        <v>3.6</v>
      </c>
      <c r="Y3">
        <v>3.8</v>
      </c>
      <c r="Z3">
        <v>4</v>
      </c>
      <c r="AA3">
        <v>4.04</v>
      </c>
    </row>
    <row r="4" spans="2:27" x14ac:dyDescent="0.25">
      <c r="B4" t="s">
        <v>1</v>
      </c>
      <c r="C4">
        <v>0.8</v>
      </c>
      <c r="E4" t="s">
        <v>9</v>
      </c>
      <c r="F4">
        <f>$C$14*COS($C$3)*F3</f>
        <v>0</v>
      </c>
      <c r="G4">
        <f>$C$14*COS($C$3)*G3</f>
        <v>3.9679854247489192</v>
      </c>
      <c r="H4">
        <f>$C$14*COS($C$3)*H3</f>
        <v>7.9359708494978385</v>
      </c>
      <c r="I4">
        <f>$C$14*COS($C$3)*I3</f>
        <v>11.903956274246756</v>
      </c>
      <c r="J4">
        <f>$C$14*COS($C$3)*J3</f>
        <v>15.871941698995677</v>
      </c>
      <c r="K4">
        <f>$C$14*COS($C$3)*K3</f>
        <v>19.839927123744594</v>
      </c>
      <c r="L4">
        <f>$C$14*COS($C$3)*L3</f>
        <v>23.807912548493512</v>
      </c>
      <c r="M4">
        <f>$C$14*COS($C$3)*M3</f>
        <v>27.775897973242429</v>
      </c>
      <c r="N4">
        <f>$C$14*COS($C$3)*N3</f>
        <v>31.743883397991354</v>
      </c>
      <c r="O4">
        <f>$C$14*COS($C$3)*O3</f>
        <v>35.711868822740271</v>
      </c>
      <c r="P4">
        <f>$C$14*COS($C$3)*P3</f>
        <v>39.679854247489189</v>
      </c>
      <c r="Q4">
        <f>$C$14*COS($C$3)*Q3</f>
        <v>43.647839672238113</v>
      </c>
      <c r="R4">
        <f>$C$14*COS($C$3)*R3</f>
        <v>47.615825096987024</v>
      </c>
      <c r="S4">
        <f>$C$14*COS($C$3)*S3</f>
        <v>51.583810521735948</v>
      </c>
      <c r="T4">
        <f>$C$14*COS($C$3)*T3</f>
        <v>55.551795946484859</v>
      </c>
      <c r="U4">
        <f>$C$14*COS($C$3)*U3</f>
        <v>59.519781371233783</v>
      </c>
      <c r="V4">
        <f>$C$14*COS($C$3)*V3</f>
        <v>63.487766795982708</v>
      </c>
      <c r="W4">
        <f>$C$14*COS($C$3)*W3</f>
        <v>67.455752220731625</v>
      </c>
      <c r="X4">
        <f>$C$14*COS($C$3)*X3</f>
        <v>71.423737645480543</v>
      </c>
      <c r="Y4">
        <f>$C$14*COS($C$3)*Y3</f>
        <v>75.39172307022946</v>
      </c>
      <c r="Z4">
        <f>$C$14*COS($C$3)*Z3</f>
        <v>79.359708494978378</v>
      </c>
      <c r="AA4">
        <f>$C$14*COS($C$3)*AA3</f>
        <v>80.153305579928158</v>
      </c>
    </row>
    <row r="5" spans="2:27" x14ac:dyDescent="0.25">
      <c r="B5" t="s">
        <v>2</v>
      </c>
      <c r="C5">
        <v>12</v>
      </c>
      <c r="E5" t="s">
        <v>10</v>
      </c>
      <c r="F5">
        <f>$C$14*SIN($C$3)*F3-($C$6*F3*F3)/2</f>
        <v>0</v>
      </c>
      <c r="G5">
        <f>$C$14*SIN($C$3)*G3-($C$6*G3*G3)/2</f>
        <v>3.7719999999999998</v>
      </c>
      <c r="H5">
        <f>$C$14*SIN($C$3)*H3-($C$6*H3*H3)/2</f>
        <v>7.1520000000000001</v>
      </c>
      <c r="I5">
        <f>$C$14*SIN($C$3)*I3-($C$6*I3*I3)/2</f>
        <v>10.14</v>
      </c>
      <c r="J5">
        <f>$C$14*SIN($C$3)*J3-($C$6*J3*J3)/2</f>
        <v>12.735999999999999</v>
      </c>
      <c r="K5">
        <f>$C$14*SIN($C$3)*K3-($C$6*K3*K3)/2</f>
        <v>14.94</v>
      </c>
      <c r="L5">
        <f>$C$14*SIN($C$3)*L3-($C$6*L3*L3)/2</f>
        <v>16.751999999999999</v>
      </c>
      <c r="M5">
        <f>$C$14*SIN($C$3)*M3-($C$6*M3*M3)/2</f>
        <v>18.172000000000001</v>
      </c>
      <c r="N5">
        <f>$C$14*SIN($C$3)*N3-($C$6*N3*N3)/2</f>
        <v>19.199999999999996</v>
      </c>
      <c r="O5">
        <f>$C$14*SIN($C$3)*O3-($C$6*O3*O3)/2</f>
        <v>19.836000000000002</v>
      </c>
      <c r="P5">
        <f>$C$14*SIN($C$3)*P3-($C$6*P3*P3)/2</f>
        <v>20.079999999999998</v>
      </c>
      <c r="Q5">
        <f>$C$14*SIN($C$3)*Q3-($C$6*Q3*Q3)/2</f>
        <v>19.931999999999999</v>
      </c>
      <c r="R5">
        <f>$C$14*SIN($C$3)*R3-($C$6*R3*R3)/2</f>
        <v>19.391999999999999</v>
      </c>
      <c r="S5">
        <f>$C$14*SIN($C$3)*S3-($C$6*S3*S3)/2</f>
        <v>18.459999999999994</v>
      </c>
      <c r="T5">
        <f>$C$14*SIN($C$3)*T3-($C$6*T3*T3)/2</f>
        <v>17.136000000000003</v>
      </c>
      <c r="U5">
        <f>$C$14*SIN($C$3)*U3-($C$6*U3*U3)/2</f>
        <v>15.419999999999995</v>
      </c>
      <c r="V5">
        <f>$C$14*SIN($C$3)*V3-($C$6*V3*V3)/2</f>
        <v>13.311999999999991</v>
      </c>
      <c r="W5">
        <f>$C$14*SIN($C$3)*W3-($C$6*W3*W3)/2</f>
        <v>10.812000000000005</v>
      </c>
      <c r="X5">
        <f>$C$14*SIN($C$3)*X3-($C$6*X3*X3)/2</f>
        <v>7.9200000000000017</v>
      </c>
      <c r="Y5">
        <f>$C$14*SIN($C$3)*Y3-($C$6*Y3*Y3)/2</f>
        <v>4.6359999999999957</v>
      </c>
      <c r="Z5">
        <f>$C$14*SIN($C$3)*Z3-($C$6*Z3*Z3)/2</f>
        <v>0.95999999999999375</v>
      </c>
      <c r="AA5">
        <f>$C$14*SIN($C$3)*AA3-($C$6*AA3*AA3)/2</f>
        <v>0.17775999999997794</v>
      </c>
    </row>
    <row r="6" spans="2:27" x14ac:dyDescent="0.25">
      <c r="B6" t="s">
        <v>3</v>
      </c>
      <c r="C6">
        <v>9.8000000000000007</v>
      </c>
    </row>
    <row r="8" spans="2:27" x14ac:dyDescent="0.25">
      <c r="B8" t="s">
        <v>5</v>
      </c>
    </row>
    <row r="9" spans="2:27" x14ac:dyDescent="0.25">
      <c r="B9" t="s">
        <v>6</v>
      </c>
    </row>
    <row r="10" spans="2:27" x14ac:dyDescent="0.25">
      <c r="B10" t="s">
        <v>7</v>
      </c>
    </row>
    <row r="11" spans="2:27" x14ac:dyDescent="0.25">
      <c r="B11" t="s">
        <v>8</v>
      </c>
    </row>
    <row r="13" spans="2:27" x14ac:dyDescent="0.25">
      <c r="B13" t="s">
        <v>12</v>
      </c>
    </row>
    <row r="14" spans="2:27" x14ac:dyDescent="0.25">
      <c r="B14" t="s">
        <v>11</v>
      </c>
      <c r="C14">
        <f>(C5+C6*C4)/SIN(C3)</f>
        <v>28.057945546235143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EB871-78AE-4CC9-BBDC-C657908DBF60}">
  <dimension ref="B2:AE15"/>
  <sheetViews>
    <sheetView workbookViewId="0"/>
  </sheetViews>
  <sheetFormatPr defaultRowHeight="15" x14ac:dyDescent="0.25"/>
  <sheetData>
    <row r="2" spans="2:31" x14ac:dyDescent="0.25">
      <c r="B2" t="s">
        <v>4</v>
      </c>
      <c r="E2" t="s">
        <v>13</v>
      </c>
      <c r="F2">
        <v>0.78539999999999999</v>
      </c>
    </row>
    <row r="3" spans="2:31" x14ac:dyDescent="0.25">
      <c r="B3" t="s">
        <v>11</v>
      </c>
      <c r="C3">
        <v>28</v>
      </c>
      <c r="E3" t="s">
        <v>1</v>
      </c>
      <c r="F3">
        <v>0</v>
      </c>
      <c r="G3">
        <v>0.2</v>
      </c>
      <c r="H3">
        <v>0.4</v>
      </c>
      <c r="I3">
        <v>0.6</v>
      </c>
      <c r="J3">
        <v>0.8</v>
      </c>
      <c r="K3">
        <v>1</v>
      </c>
      <c r="L3">
        <v>1.2</v>
      </c>
      <c r="M3">
        <v>1.4</v>
      </c>
      <c r="N3">
        <v>1.6</v>
      </c>
      <c r="O3">
        <v>1.8</v>
      </c>
      <c r="P3">
        <v>2</v>
      </c>
      <c r="Q3">
        <v>2.2000000000000002</v>
      </c>
      <c r="R3">
        <v>2.4</v>
      </c>
      <c r="S3">
        <v>2.6</v>
      </c>
      <c r="T3">
        <v>2.8</v>
      </c>
      <c r="U3">
        <v>3</v>
      </c>
      <c r="V3">
        <v>3.2</v>
      </c>
      <c r="W3">
        <v>3.4</v>
      </c>
      <c r="X3">
        <v>3.6</v>
      </c>
      <c r="Y3">
        <v>3.8</v>
      </c>
      <c r="Z3">
        <v>4</v>
      </c>
      <c r="AA3">
        <v>4.04</v>
      </c>
    </row>
    <row r="4" spans="2:31" x14ac:dyDescent="0.25">
      <c r="B4" t="s">
        <v>3</v>
      </c>
      <c r="C4">
        <v>9.8000000000000007</v>
      </c>
      <c r="E4" t="s">
        <v>9</v>
      </c>
      <c r="F4">
        <f>$C$3*COS($F$2)*F3</f>
        <v>0</v>
      </c>
      <c r="G4">
        <f>$C$3*COS($F$2)*G3</f>
        <v>3.9597907020629233</v>
      </c>
      <c r="H4">
        <f>$C$3*COS($F$2)*H3</f>
        <v>7.9195814041258465</v>
      </c>
      <c r="I4">
        <f>$C$3*COS($F$2)*I3</f>
        <v>11.879372106188768</v>
      </c>
      <c r="J4">
        <f>$C$3*COS($F$2)*J3</f>
        <v>15.839162808251693</v>
      </c>
      <c r="K4">
        <f>$C$3*COS($F$2)*K3</f>
        <v>19.798953510314615</v>
      </c>
      <c r="L4">
        <f>$C$3*COS($F$2)*L3</f>
        <v>23.758744212377536</v>
      </c>
      <c r="M4">
        <f>$C$3*COS($F$2)*M3</f>
        <v>27.718534914440458</v>
      </c>
      <c r="N4">
        <f>$C$3*COS($F$2)*N3</f>
        <v>31.678325616503386</v>
      </c>
      <c r="O4">
        <f>$C$3*COS($F$2)*O3</f>
        <v>35.638116318566304</v>
      </c>
      <c r="P4">
        <f>$C$3*COS($F$2)*P3</f>
        <v>39.597907020629229</v>
      </c>
      <c r="Q4">
        <f>$C$3*COS($F$2)*Q3</f>
        <v>43.557697722692154</v>
      </c>
      <c r="R4">
        <f>$C$3*COS($F$2)*R3</f>
        <v>47.517488424755072</v>
      </c>
      <c r="S4">
        <f>$C$3*COS($F$2)*S3</f>
        <v>51.477279126817997</v>
      </c>
      <c r="T4">
        <f>$C$3*COS($F$2)*T3</f>
        <v>55.437069828880915</v>
      </c>
      <c r="U4">
        <f>$C$3*COS($F$2)*U3</f>
        <v>59.39686053094384</v>
      </c>
      <c r="V4">
        <f>$C$3*COS($F$2)*V3</f>
        <v>63.356651233006772</v>
      </c>
      <c r="W4">
        <f>$C$3*COS($F$2)*W3</f>
        <v>67.31644193506969</v>
      </c>
      <c r="X4">
        <f>$C$3*COS($F$2)*X3</f>
        <v>71.276232637132608</v>
      </c>
      <c r="Y4">
        <f>$C$3*COS($F$2)*Y3</f>
        <v>75.236023339195526</v>
      </c>
      <c r="Z4">
        <f>$C$3*COS($F$2)*Z3</f>
        <v>79.195814041258458</v>
      </c>
      <c r="AA4">
        <f>$C$3*COS($F$2)*AA3</f>
        <v>79.987772181671048</v>
      </c>
    </row>
    <row r="5" spans="2:31" x14ac:dyDescent="0.25">
      <c r="E5" t="s">
        <v>10</v>
      </c>
      <c r="F5">
        <f>$C$3*SIN($F$2)*F3-($C$4*F3*F3)/2</f>
        <v>0</v>
      </c>
      <c r="G5">
        <f>$C$3*SIN($F$2)*G3-($C$4*G3*G3)/2</f>
        <v>3.7638052472130519</v>
      </c>
      <c r="H5">
        <f>$C$3*SIN($F$2)*H3-($C$4*H3*H3)/2</f>
        <v>7.1356104944261043</v>
      </c>
      <c r="I5">
        <f>$C$3*SIN($F$2)*I3-($C$4*I3*I3)/2</f>
        <v>10.115415741639156</v>
      </c>
      <c r="J5">
        <f>$C$3*SIN($F$2)*J3-($C$4*J3*J3)/2</f>
        <v>12.703220988852207</v>
      </c>
      <c r="K5">
        <f>$C$3*SIN($F$2)*K3-($C$4*K3*K3)/2</f>
        <v>14.899026236065259</v>
      </c>
      <c r="L5">
        <f>$C$3*SIN($F$2)*L3-($C$4*L3*L3)/2</f>
        <v>16.70283148327831</v>
      </c>
      <c r="M5">
        <f>$C$3*SIN($F$2)*M3-($C$4*M3*M3)/2</f>
        <v>18.114636730491362</v>
      </c>
      <c r="N5">
        <f>$C$3*SIN($F$2)*N3-($C$4*N3*N3)/2</f>
        <v>19.134441977704412</v>
      </c>
      <c r="O5">
        <f>$C$3*SIN($F$2)*O3-($C$4*O3*O3)/2</f>
        <v>19.76224722491747</v>
      </c>
      <c r="P5">
        <f>$C$3*SIN($F$2)*P3-($C$4*P3*P3)/2</f>
        <v>19.998052472130517</v>
      </c>
      <c r="Q5">
        <f>$C$3*SIN($F$2)*Q3-($C$4*Q3*Q3)/2</f>
        <v>19.841857719343569</v>
      </c>
      <c r="R5">
        <f>$C$3*SIN($F$2)*R3-($C$4*R3*R3)/2</f>
        <v>19.293662966556621</v>
      </c>
      <c r="S5">
        <f>$C$3*SIN($F$2)*S3-($C$4*S3*S3)/2</f>
        <v>18.353468213769666</v>
      </c>
      <c r="T5">
        <f>$C$3*SIN($F$2)*T3-($C$4*T3*T3)/2</f>
        <v>17.021273460982727</v>
      </c>
      <c r="U5">
        <f>$C$3*SIN($F$2)*U3-($C$4*U3*U3)/2</f>
        <v>15.297078708195777</v>
      </c>
      <c r="V5">
        <f>$C$3*SIN($F$2)*V3-($C$4*V3*V3)/2</f>
        <v>13.180883955408824</v>
      </c>
      <c r="W5">
        <f>$C$3*SIN($F$2)*W3-($C$4*W3*W3)/2</f>
        <v>10.672689202621875</v>
      </c>
      <c r="X5">
        <f>$C$3*SIN($F$2)*X3-($C$4*X3*X3)/2</f>
        <v>7.7724944498349373</v>
      </c>
      <c r="Y5">
        <f>$C$3*SIN($F$2)*Y3-($C$4*Y3*Y3)/2</f>
        <v>4.4802996970479825</v>
      </c>
      <c r="Z5">
        <f>$C$3*SIN($F$2)*Z3-($C$4*Z3*Z3)/2</f>
        <v>0.79610494426103173</v>
      </c>
      <c r="AA5">
        <f>$C$3*SIN($F$2)*AA3-($C$4*AA3*AA3)/2</f>
        <v>1.2225993703623317E-2</v>
      </c>
    </row>
    <row r="6" spans="2:31" x14ac:dyDescent="0.25">
      <c r="B6" t="s">
        <v>5</v>
      </c>
    </row>
    <row r="7" spans="2:31" x14ac:dyDescent="0.25">
      <c r="B7" t="s">
        <v>6</v>
      </c>
      <c r="E7" t="s">
        <v>13</v>
      </c>
      <c r="F7">
        <v>1.0471999999999999</v>
      </c>
    </row>
    <row r="8" spans="2:31" x14ac:dyDescent="0.25">
      <c r="B8" t="s">
        <v>7</v>
      </c>
      <c r="E8" t="s">
        <v>1</v>
      </c>
      <c r="F8">
        <v>0</v>
      </c>
      <c r="G8">
        <v>0.2</v>
      </c>
      <c r="H8">
        <v>0.4</v>
      </c>
      <c r="I8">
        <v>0.6</v>
      </c>
      <c r="J8">
        <v>0.8</v>
      </c>
      <c r="K8">
        <v>1</v>
      </c>
      <c r="L8">
        <v>1.2</v>
      </c>
      <c r="M8">
        <v>1.4</v>
      </c>
      <c r="N8">
        <v>1.6</v>
      </c>
      <c r="O8">
        <v>1.8</v>
      </c>
      <c r="P8">
        <v>2</v>
      </c>
      <c r="Q8">
        <v>2.2000000000000002</v>
      </c>
      <c r="R8">
        <v>2.4</v>
      </c>
      <c r="S8">
        <v>2.6</v>
      </c>
      <c r="T8">
        <v>2.8</v>
      </c>
      <c r="U8">
        <v>3</v>
      </c>
      <c r="V8">
        <v>3.2</v>
      </c>
      <c r="W8">
        <v>3.4</v>
      </c>
      <c r="X8">
        <v>3.6</v>
      </c>
      <c r="Y8">
        <v>3.8</v>
      </c>
      <c r="Z8">
        <v>4</v>
      </c>
      <c r="AA8">
        <v>4.2</v>
      </c>
      <c r="AB8">
        <v>4.4000000000000004</v>
      </c>
      <c r="AC8">
        <v>4.5999999999999996</v>
      </c>
      <c r="AD8">
        <v>4.8</v>
      </c>
      <c r="AE8">
        <v>4.9450000000000003</v>
      </c>
    </row>
    <row r="9" spans="2:31" x14ac:dyDescent="0.25">
      <c r="E9" t="s">
        <v>9</v>
      </c>
      <c r="F9">
        <f>$C$3*COS($F$7)*F8</f>
        <v>0</v>
      </c>
      <c r="G9">
        <f>$C$3*COS($F$7)*G8</f>
        <v>2.7999881239262558</v>
      </c>
      <c r="H9">
        <f>$C$3*COS($F$7)*H8</f>
        <v>5.5999762478525117</v>
      </c>
      <c r="I9">
        <f>$C$3*COS($F$7)*I8</f>
        <v>8.3999643717787666</v>
      </c>
      <c r="J9">
        <f>$C$3*COS($F$7)*J8</f>
        <v>11.199952495705023</v>
      </c>
      <c r="K9">
        <f>$C$3*COS($F$7)*K8</f>
        <v>13.999940619631278</v>
      </c>
      <c r="L9">
        <f>$C$3*COS($F$7)*L8</f>
        <v>16.799928743557533</v>
      </c>
      <c r="M9">
        <f>$C$3*COS($F$7)*M8</f>
        <v>19.599916867483788</v>
      </c>
      <c r="N9">
        <f>$C$3*COS($F$7)*N8</f>
        <v>22.399904991410047</v>
      </c>
      <c r="O9">
        <f>$C$3*COS($F$7)*O8</f>
        <v>25.199893115336302</v>
      </c>
      <c r="P9">
        <f>$C$3*COS($F$7)*P8</f>
        <v>27.999881239262557</v>
      </c>
      <c r="Q9">
        <f>$C$3*COS($F$7)*Q8</f>
        <v>30.799869363188815</v>
      </c>
      <c r="R9">
        <f>$C$3*COS($F$7)*R8</f>
        <v>33.599857487115067</v>
      </c>
      <c r="S9">
        <f>$C$3*COS($F$7)*S8</f>
        <v>36.399845611041322</v>
      </c>
      <c r="T9">
        <f>$C$3*COS($F$7)*T8</f>
        <v>39.199833734967577</v>
      </c>
      <c r="U9">
        <f>$C$3*COS($F$7)*U8</f>
        <v>41.999821858893839</v>
      </c>
      <c r="V9">
        <f>$C$3*COS($F$7)*V8</f>
        <v>44.799809982820094</v>
      </c>
      <c r="W9">
        <f>$C$3*COS($F$7)*W8</f>
        <v>47.599798106746348</v>
      </c>
      <c r="X9">
        <f>$C$3*COS($F$7)*X8</f>
        <v>50.399786230672603</v>
      </c>
      <c r="Y9">
        <f>$C$3*COS($F$7)*Y8</f>
        <v>53.199774354598858</v>
      </c>
      <c r="Z9">
        <f>$C$3*COS($F$7)*Z8</f>
        <v>55.999762478525113</v>
      </c>
      <c r="AA9">
        <f>$C$3*COS($F$7)*AA8</f>
        <v>58.799750602451368</v>
      </c>
      <c r="AB9">
        <f>$C$3*COS($F$7)*AB8</f>
        <v>61.59973872637763</v>
      </c>
      <c r="AC9">
        <f>$C$3*COS($F$7)*AC8</f>
        <v>64.399726850303878</v>
      </c>
      <c r="AD9">
        <f>$C$3*COS($F$7)*AD8</f>
        <v>67.199714974230133</v>
      </c>
      <c r="AE9">
        <f>$C$3*COS($F$7)*AE8</f>
        <v>69.229706364076677</v>
      </c>
    </row>
    <row r="10" spans="2:31" x14ac:dyDescent="0.25">
      <c r="E10" t="s">
        <v>10</v>
      </c>
      <c r="F10">
        <f>$C$3*SIN($F$7)*F8-($C$4*F8*F8)/2</f>
        <v>0</v>
      </c>
      <c r="G10">
        <f>$C$3*SIN($F$7)*G8-($C$4*G8*G8)/2</f>
        <v>4.6537491178278421</v>
      </c>
      <c r="H10">
        <f>$C$3*SIN($F$7)*H8-($C$4*H8*H8)/2</f>
        <v>8.9154982356556829</v>
      </c>
      <c r="I10">
        <f>$C$3*SIN($F$7)*I8-($C$4*I8*I8)/2</f>
        <v>12.785247353483525</v>
      </c>
      <c r="J10">
        <f>$C$3*SIN($F$7)*J8-($C$4*J8*J8)/2</f>
        <v>16.262996471311368</v>
      </c>
      <c r="K10">
        <f>$C$3*SIN($F$7)*K8-($C$4*K8*K8)/2</f>
        <v>19.348745589139206</v>
      </c>
      <c r="L10">
        <f>$C$3*SIN($F$7)*L8-($C$4*L8*L8)/2</f>
        <v>22.042494706967048</v>
      </c>
      <c r="M10">
        <f>$C$3*SIN($F$7)*M8-($C$4*M8*M8)/2</f>
        <v>24.344243824794887</v>
      </c>
      <c r="N10">
        <f>$C$3*SIN($F$7)*N8-($C$4*N8*N8)/2</f>
        <v>26.25399294262273</v>
      </c>
      <c r="O10">
        <f>$C$3*SIN($F$7)*O8-($C$4*O8*O8)/2</f>
        <v>27.771742060450574</v>
      </c>
      <c r="P10">
        <f>$C$3*SIN($F$7)*P8-($C$4*P8*P8)/2</f>
        <v>28.897491178278415</v>
      </c>
      <c r="Q10">
        <f>$C$3*SIN($F$7)*Q8-($C$4*Q8*Q8)/2</f>
        <v>29.63124029610626</v>
      </c>
      <c r="R10">
        <f>$C$3*SIN($F$7)*R8-($C$4*R8*R8)/2</f>
        <v>29.972989413934098</v>
      </c>
      <c r="S10">
        <f>$C$3*SIN($F$7)*S8-($C$4*S8*S8)/2</f>
        <v>29.922738531761937</v>
      </c>
      <c r="T10">
        <f>$C$3*SIN($F$7)*T8-($C$4*T8*T8)/2</f>
        <v>29.480487649589776</v>
      </c>
      <c r="U10">
        <f>$C$3*SIN($F$7)*U8-($C$4*U8*U8)/2</f>
        <v>28.646236767417626</v>
      </c>
      <c r="V10">
        <f>$C$3*SIN($F$7)*V8-($C$4*V8*V8)/2</f>
        <v>27.41998588524546</v>
      </c>
      <c r="W10">
        <f>$C$3*SIN($F$7)*W8-($C$4*W8*W8)/2</f>
        <v>25.801735003073311</v>
      </c>
      <c r="X10">
        <f>$C$3*SIN($F$7)*X8-($C$4*X8*X8)/2</f>
        <v>23.791484120901146</v>
      </c>
      <c r="Y10">
        <f>$C$3*SIN($F$7)*Y8-($C$4*Y8*Y8)/2</f>
        <v>21.389233238728991</v>
      </c>
      <c r="Z10">
        <f>$C$3*SIN($F$7)*Z8-($C$4*Z8*Z8)/2</f>
        <v>18.594982356556827</v>
      </c>
      <c r="AA10">
        <f>$C$3*SIN($F$7)*AA8-($C$4*AA8*AA8)/2</f>
        <v>15.408731474384666</v>
      </c>
      <c r="AB10">
        <f>$C$3*SIN($F$7)*AB8-($C$4*AB8*AB8)/2</f>
        <v>11.83048059221251</v>
      </c>
      <c r="AC10">
        <f>$C$3*SIN($F$7)*AC8-($C$4*AC8*AC8)/2</f>
        <v>7.8602297100403717</v>
      </c>
      <c r="AD10">
        <f>$C$3*SIN($F$7)*AD8-($C$4*AD8*AD8)/2</f>
        <v>3.4979788278681951</v>
      </c>
      <c r="AE10">
        <f>$C$3*SIN($F$7)*AE8-($C$4*AE8*AE8)/2</f>
        <v>9.0224438293375897E-2</v>
      </c>
    </row>
    <row r="12" spans="2:31" x14ac:dyDescent="0.25">
      <c r="E12" t="s">
        <v>13</v>
      </c>
      <c r="F12">
        <v>0.34910000000000002</v>
      </c>
    </row>
    <row r="13" spans="2:31" x14ac:dyDescent="0.25">
      <c r="E13" t="s">
        <v>1</v>
      </c>
      <c r="F13">
        <v>0</v>
      </c>
      <c r="G13">
        <v>0.2</v>
      </c>
      <c r="H13">
        <v>0.4</v>
      </c>
      <c r="I13">
        <v>0.6</v>
      </c>
      <c r="J13">
        <v>0.8</v>
      </c>
      <c r="K13">
        <v>1</v>
      </c>
      <c r="L13">
        <v>1.2</v>
      </c>
      <c r="M13">
        <v>1.4</v>
      </c>
      <c r="N13">
        <v>1.6</v>
      </c>
      <c r="O13">
        <v>1.8</v>
      </c>
      <c r="P13">
        <v>1.95</v>
      </c>
    </row>
    <row r="14" spans="2:31" x14ac:dyDescent="0.25">
      <c r="E14" t="s">
        <v>9</v>
      </c>
      <c r="F14">
        <f>$C$3*COS($F$12)*F13</f>
        <v>0</v>
      </c>
      <c r="G14">
        <f>$C$3*COS($F$12)*G13</f>
        <v>5.2622132661644212</v>
      </c>
      <c r="H14">
        <f>$C$3*COS($F$12)*H13</f>
        <v>10.524426532328842</v>
      </c>
      <c r="I14">
        <f>$C$3*COS($F$12)*I13</f>
        <v>15.786639798493262</v>
      </c>
      <c r="J14">
        <f>$C$3*COS($F$12)*J13</f>
        <v>21.048853064657685</v>
      </c>
      <c r="K14">
        <f>$C$3*COS($F$12)*K13</f>
        <v>26.311066330822104</v>
      </c>
      <c r="L14">
        <f>$C$3*COS($F$12)*L13</f>
        <v>31.573279596986524</v>
      </c>
      <c r="M14">
        <f>$C$3*COS($F$12)*M13</f>
        <v>36.835492863150947</v>
      </c>
      <c r="N14">
        <f>$C$3*COS($F$12)*N13</f>
        <v>42.09770612931537</v>
      </c>
      <c r="O14">
        <f>$C$3*COS($F$12)*O13</f>
        <v>47.359919395479785</v>
      </c>
      <c r="P14">
        <f>$C$3*COS($F$12)*P13</f>
        <v>51.306579345103103</v>
      </c>
    </row>
    <row r="15" spans="2:31" x14ac:dyDescent="0.25">
      <c r="E15" t="s">
        <v>10</v>
      </c>
      <c r="F15">
        <f>$C$3*SIN($F$12)*F13-($C$4*F13*F13)/2</f>
        <v>0</v>
      </c>
      <c r="G15">
        <f>$C$3*SIN($F$12)*G13-($C$4*G13*G13)/2</f>
        <v>1.7194925062247512</v>
      </c>
      <c r="H15">
        <f>$C$3*SIN($F$12)*H13-($C$4*H13*H13)/2</f>
        <v>3.0469850124495022</v>
      </c>
      <c r="I15">
        <f>$C$3*SIN($F$12)*I13-($C$4*I13*I13)/2</f>
        <v>3.9824775186742531</v>
      </c>
      <c r="J15">
        <f>$C$3*SIN($F$12)*J13-($C$4*J13*J13)/2</f>
        <v>4.5259700248990047</v>
      </c>
      <c r="K15">
        <f>$C$3*SIN($F$12)*K13-($C$4*K13*K13)/2</f>
        <v>4.677462531123755</v>
      </c>
      <c r="L15">
        <f>$C$3*SIN($F$12)*L13-($C$4*L13*L13)/2</f>
        <v>4.4369550373485067</v>
      </c>
      <c r="M15">
        <f>$C$3*SIN($F$12)*M13-($C$4*M13*M13)/2</f>
        <v>3.8044475435732572</v>
      </c>
      <c r="N15">
        <f>$C$3*SIN($F$12)*N13-($C$4*N13*N13)/2</f>
        <v>2.7799400497980074</v>
      </c>
      <c r="O15">
        <f>$C$3*SIN($F$12)*O13-($C$4*O13*O13)/2</f>
        <v>1.363432556022758</v>
      </c>
      <c r="P15">
        <f>$C$3*SIN($F$12)*P13-($C$4*P13*P13)/2</f>
        <v>4.3801935691323735E-2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F3E1-D0B5-4782-9AA7-C82D84A91C4C}">
  <dimension ref="B2:AF15"/>
  <sheetViews>
    <sheetView tabSelected="1" workbookViewId="0"/>
  </sheetViews>
  <sheetFormatPr defaultRowHeight="15" x14ac:dyDescent="0.25"/>
  <sheetData>
    <row r="2" spans="2:32" x14ac:dyDescent="0.25">
      <c r="B2" t="s">
        <v>4</v>
      </c>
      <c r="E2" t="s">
        <v>11</v>
      </c>
      <c r="F2">
        <v>28</v>
      </c>
    </row>
    <row r="3" spans="2:32" x14ac:dyDescent="0.25">
      <c r="B3" t="s">
        <v>0</v>
      </c>
      <c r="C3">
        <v>0.78539999999999999</v>
      </c>
      <c r="E3" t="s">
        <v>1</v>
      </c>
      <c r="F3">
        <v>0</v>
      </c>
      <c r="G3">
        <v>0.2</v>
      </c>
      <c r="H3">
        <v>0.4</v>
      </c>
      <c r="I3">
        <v>0.6</v>
      </c>
      <c r="J3">
        <v>0.8</v>
      </c>
      <c r="K3">
        <v>1</v>
      </c>
      <c r="L3">
        <v>1.2</v>
      </c>
      <c r="M3">
        <v>1.4</v>
      </c>
      <c r="N3">
        <v>1.6</v>
      </c>
      <c r="O3">
        <v>1.8</v>
      </c>
      <c r="P3">
        <v>2</v>
      </c>
      <c r="Q3">
        <v>2.2000000000000002</v>
      </c>
      <c r="R3">
        <v>2.4</v>
      </c>
      <c r="S3">
        <v>2.6</v>
      </c>
      <c r="T3">
        <v>2.8</v>
      </c>
      <c r="U3">
        <v>3</v>
      </c>
      <c r="V3">
        <v>3.2</v>
      </c>
      <c r="W3">
        <v>3.4</v>
      </c>
      <c r="X3">
        <v>3.6</v>
      </c>
      <c r="Y3">
        <v>3.8</v>
      </c>
      <c r="Z3">
        <v>4</v>
      </c>
      <c r="AA3">
        <v>4.04</v>
      </c>
    </row>
    <row r="4" spans="2:32" x14ac:dyDescent="0.25">
      <c r="B4" t="s">
        <v>3</v>
      </c>
      <c r="C4">
        <v>9.8000000000000007</v>
      </c>
      <c r="E4" t="s">
        <v>9</v>
      </c>
      <c r="F4">
        <f>$F$2*COS($C$3)*F3</f>
        <v>0</v>
      </c>
      <c r="G4">
        <f t="shared" ref="G4:AA4" si="0">$F$2*COS($C$3)*G3</f>
        <v>3.9597907020629233</v>
      </c>
      <c r="H4">
        <f t="shared" si="0"/>
        <v>7.9195814041258465</v>
      </c>
      <c r="I4">
        <f t="shared" si="0"/>
        <v>11.879372106188768</v>
      </c>
      <c r="J4">
        <f t="shared" si="0"/>
        <v>15.839162808251693</v>
      </c>
      <c r="K4">
        <f t="shared" si="0"/>
        <v>19.798953510314615</v>
      </c>
      <c r="L4">
        <f t="shared" si="0"/>
        <v>23.758744212377536</v>
      </c>
      <c r="M4">
        <f t="shared" si="0"/>
        <v>27.718534914440458</v>
      </c>
      <c r="N4">
        <f t="shared" si="0"/>
        <v>31.678325616503386</v>
      </c>
      <c r="O4">
        <f t="shared" si="0"/>
        <v>35.638116318566304</v>
      </c>
      <c r="P4">
        <f t="shared" si="0"/>
        <v>39.597907020629229</v>
      </c>
      <c r="Q4">
        <f t="shared" si="0"/>
        <v>43.557697722692154</v>
      </c>
      <c r="R4">
        <f t="shared" si="0"/>
        <v>47.517488424755072</v>
      </c>
      <c r="S4">
        <f t="shared" si="0"/>
        <v>51.477279126817997</v>
      </c>
      <c r="T4">
        <f t="shared" si="0"/>
        <v>55.437069828880915</v>
      </c>
      <c r="U4">
        <f t="shared" si="0"/>
        <v>59.39686053094384</v>
      </c>
      <c r="V4">
        <f t="shared" si="0"/>
        <v>63.356651233006772</v>
      </c>
      <c r="W4">
        <f t="shared" si="0"/>
        <v>67.31644193506969</v>
      </c>
      <c r="X4">
        <f t="shared" si="0"/>
        <v>71.276232637132608</v>
      </c>
      <c r="Y4">
        <f t="shared" si="0"/>
        <v>75.236023339195526</v>
      </c>
      <c r="Z4">
        <f t="shared" si="0"/>
        <v>79.195814041258458</v>
      </c>
      <c r="AA4">
        <f t="shared" si="0"/>
        <v>79.987772181671048</v>
      </c>
    </row>
    <row r="5" spans="2:32" x14ac:dyDescent="0.25">
      <c r="E5" t="s">
        <v>10</v>
      </c>
      <c r="F5">
        <f>$F$2*SIN($C$3)*F3-($C$4*F3*F3)/2</f>
        <v>0</v>
      </c>
      <c r="G5">
        <f t="shared" ref="G5:AA5" si="1">$F$2*SIN($C$3)*G3-($C$4*G3*G3)/2</f>
        <v>3.7638052472130519</v>
      </c>
      <c r="H5">
        <f t="shared" si="1"/>
        <v>7.1356104944261043</v>
      </c>
      <c r="I5">
        <f t="shared" si="1"/>
        <v>10.115415741639156</v>
      </c>
      <c r="J5">
        <f t="shared" si="1"/>
        <v>12.703220988852207</v>
      </c>
      <c r="K5">
        <f t="shared" si="1"/>
        <v>14.899026236065259</v>
      </c>
      <c r="L5">
        <f t="shared" si="1"/>
        <v>16.70283148327831</v>
      </c>
      <c r="M5">
        <f t="shared" si="1"/>
        <v>18.114636730491362</v>
      </c>
      <c r="N5">
        <f t="shared" si="1"/>
        <v>19.134441977704412</v>
      </c>
      <c r="O5">
        <f t="shared" si="1"/>
        <v>19.76224722491747</v>
      </c>
      <c r="P5">
        <f t="shared" si="1"/>
        <v>19.998052472130517</v>
      </c>
      <c r="Q5">
        <f t="shared" si="1"/>
        <v>19.841857719343569</v>
      </c>
      <c r="R5">
        <f t="shared" si="1"/>
        <v>19.293662966556621</v>
      </c>
      <c r="S5">
        <f t="shared" si="1"/>
        <v>18.353468213769666</v>
      </c>
      <c r="T5">
        <f t="shared" si="1"/>
        <v>17.021273460982727</v>
      </c>
      <c r="U5">
        <f t="shared" si="1"/>
        <v>15.297078708195777</v>
      </c>
      <c r="V5">
        <f t="shared" si="1"/>
        <v>13.180883955408824</v>
      </c>
      <c r="W5">
        <f t="shared" si="1"/>
        <v>10.672689202621875</v>
      </c>
      <c r="X5">
        <f t="shared" si="1"/>
        <v>7.7724944498349373</v>
      </c>
      <c r="Y5">
        <f t="shared" si="1"/>
        <v>4.4802996970479825</v>
      </c>
      <c r="Z5">
        <f t="shared" si="1"/>
        <v>0.79610494426103173</v>
      </c>
      <c r="AA5">
        <f t="shared" si="1"/>
        <v>1.2225993703623317E-2</v>
      </c>
    </row>
    <row r="6" spans="2:32" x14ac:dyDescent="0.25">
      <c r="B6" t="s">
        <v>5</v>
      </c>
    </row>
    <row r="7" spans="2:32" x14ac:dyDescent="0.25">
      <c r="B7" t="s">
        <v>6</v>
      </c>
      <c r="E7" t="s">
        <v>11</v>
      </c>
      <c r="F7">
        <v>35</v>
      </c>
    </row>
    <row r="8" spans="2:32" x14ac:dyDescent="0.25">
      <c r="B8" t="s">
        <v>7</v>
      </c>
      <c r="E8" t="s">
        <v>1</v>
      </c>
      <c r="F8">
        <v>0</v>
      </c>
      <c r="G8">
        <v>0.2</v>
      </c>
      <c r="H8">
        <v>0.4</v>
      </c>
      <c r="I8">
        <v>0.6</v>
      </c>
      <c r="J8">
        <v>0.8</v>
      </c>
      <c r="K8">
        <v>1</v>
      </c>
      <c r="L8">
        <v>1.2</v>
      </c>
      <c r="M8">
        <v>1.4</v>
      </c>
      <c r="N8">
        <v>1.6</v>
      </c>
      <c r="O8">
        <v>1.8</v>
      </c>
      <c r="P8">
        <v>2</v>
      </c>
      <c r="Q8">
        <v>2.2000000000000002</v>
      </c>
      <c r="R8">
        <v>2.4</v>
      </c>
      <c r="S8">
        <v>2.6</v>
      </c>
      <c r="T8">
        <v>2.8</v>
      </c>
      <c r="U8">
        <v>3</v>
      </c>
      <c r="V8">
        <v>3.2</v>
      </c>
      <c r="W8">
        <v>3.4</v>
      </c>
      <c r="X8">
        <v>3.6</v>
      </c>
      <c r="Y8">
        <v>3.8</v>
      </c>
      <c r="Z8">
        <v>4</v>
      </c>
      <c r="AA8">
        <v>4.2</v>
      </c>
      <c r="AB8">
        <v>4.4000000000000004</v>
      </c>
      <c r="AC8">
        <v>4.5999999999999996</v>
      </c>
      <c r="AD8">
        <v>4.8</v>
      </c>
      <c r="AE8">
        <v>5</v>
      </c>
      <c r="AF8">
        <v>5.05</v>
      </c>
    </row>
    <row r="9" spans="2:32" x14ac:dyDescent="0.25">
      <c r="E9" t="s">
        <v>9</v>
      </c>
      <c r="F9">
        <f>$F$7*COS($C$3)*F8</f>
        <v>0</v>
      </c>
      <c r="G9">
        <f t="shared" ref="G9:AE9" si="2">$F$7*COS($C$3)*G8</f>
        <v>4.9497383775786545</v>
      </c>
      <c r="H9">
        <f t="shared" si="2"/>
        <v>9.8994767551573091</v>
      </c>
      <c r="I9">
        <f t="shared" si="2"/>
        <v>14.84921513273596</v>
      </c>
      <c r="J9">
        <f t="shared" si="2"/>
        <v>19.798953510314618</v>
      </c>
      <c r="K9">
        <f t="shared" si="2"/>
        <v>24.748691887893269</v>
      </c>
      <c r="L9">
        <f t="shared" si="2"/>
        <v>29.69843026547192</v>
      </c>
      <c r="M9">
        <f t="shared" si="2"/>
        <v>34.648168643050575</v>
      </c>
      <c r="N9">
        <f t="shared" si="2"/>
        <v>39.597907020629236</v>
      </c>
      <c r="O9">
        <f t="shared" si="2"/>
        <v>44.547645398207884</v>
      </c>
      <c r="P9">
        <f t="shared" si="2"/>
        <v>49.497383775786538</v>
      </c>
      <c r="Q9">
        <f t="shared" si="2"/>
        <v>54.4471221533652</v>
      </c>
      <c r="R9">
        <f t="shared" si="2"/>
        <v>59.39686053094384</v>
      </c>
      <c r="S9">
        <f t="shared" si="2"/>
        <v>64.346598908522509</v>
      </c>
      <c r="T9">
        <f t="shared" si="2"/>
        <v>69.296337286101149</v>
      </c>
      <c r="U9">
        <f t="shared" si="2"/>
        <v>74.246075663679804</v>
      </c>
      <c r="V9">
        <f t="shared" si="2"/>
        <v>79.195814041258473</v>
      </c>
      <c r="W9">
        <f t="shared" si="2"/>
        <v>84.145552418837113</v>
      </c>
      <c r="X9">
        <f t="shared" si="2"/>
        <v>89.095290796415767</v>
      </c>
      <c r="Y9">
        <f t="shared" si="2"/>
        <v>94.045029173994422</v>
      </c>
      <c r="Z9">
        <f t="shared" si="2"/>
        <v>98.994767551573077</v>
      </c>
      <c r="AA9">
        <f t="shared" si="2"/>
        <v>103.94450592915173</v>
      </c>
      <c r="AB9">
        <f t="shared" si="2"/>
        <v>108.8942443067304</v>
      </c>
      <c r="AC9">
        <f t="shared" si="2"/>
        <v>113.84398268430903</v>
      </c>
      <c r="AD9">
        <f t="shared" si="2"/>
        <v>118.79372106188768</v>
      </c>
      <c r="AE9">
        <f t="shared" ref="AE9" si="3">$F$7*COS($C$3)*AE8</f>
        <v>123.74345943946635</v>
      </c>
      <c r="AF9">
        <f t="shared" ref="AF9" si="4">$F$7*COS($C$3)*AF8</f>
        <v>124.98089403386101</v>
      </c>
    </row>
    <row r="10" spans="2:32" x14ac:dyDescent="0.25">
      <c r="E10" t="s">
        <v>10</v>
      </c>
      <c r="F10">
        <f>$F$7*SIN($C$3)*F8-($C$4*F8*F8)/2</f>
        <v>0</v>
      </c>
      <c r="G10">
        <f t="shared" ref="G10:AE10" si="5">$F$7*SIN($C$3)*G8-($C$4*G8*G8)/2</f>
        <v>4.7537565590163151</v>
      </c>
      <c r="H10">
        <f t="shared" si="5"/>
        <v>9.115513118032629</v>
      </c>
      <c r="I10">
        <f t="shared" si="5"/>
        <v>13.085269677048945</v>
      </c>
      <c r="J10">
        <f t="shared" si="5"/>
        <v>16.66302623606526</v>
      </c>
      <c r="K10">
        <f t="shared" si="5"/>
        <v>19.848782795081576</v>
      </c>
      <c r="L10">
        <f t="shared" si="5"/>
        <v>22.642539354097888</v>
      </c>
      <c r="M10">
        <f t="shared" si="5"/>
        <v>25.044295913114205</v>
      </c>
      <c r="N10">
        <f t="shared" si="5"/>
        <v>27.054052472130515</v>
      </c>
      <c r="O10">
        <f t="shared" si="5"/>
        <v>28.671809031146832</v>
      </c>
      <c r="P10">
        <f t="shared" si="5"/>
        <v>29.897565590163147</v>
      </c>
      <c r="Q10">
        <f t="shared" si="5"/>
        <v>30.731322149179466</v>
      </c>
      <c r="R10">
        <f t="shared" si="5"/>
        <v>31.173078708195778</v>
      </c>
      <c r="S10">
        <f t="shared" si="5"/>
        <v>31.222835267212091</v>
      </c>
      <c r="T10">
        <f t="shared" si="5"/>
        <v>30.880591826228411</v>
      </c>
      <c r="U10">
        <f t="shared" si="5"/>
        <v>30.146348385244714</v>
      </c>
      <c r="V10">
        <f t="shared" si="5"/>
        <v>29.020104944261028</v>
      </c>
      <c r="W10">
        <f t="shared" si="5"/>
        <v>27.501861503277347</v>
      </c>
      <c r="X10">
        <f t="shared" si="5"/>
        <v>25.591618062293662</v>
      </c>
      <c r="Y10">
        <f t="shared" si="5"/>
        <v>23.289374621309975</v>
      </c>
      <c r="Z10">
        <f t="shared" si="5"/>
        <v>20.595131180326291</v>
      </c>
      <c r="AA10">
        <f t="shared" si="5"/>
        <v>17.508887739342612</v>
      </c>
      <c r="AB10">
        <f t="shared" si="5"/>
        <v>14.030644298358922</v>
      </c>
      <c r="AC10">
        <f t="shared" si="5"/>
        <v>10.160400857375251</v>
      </c>
      <c r="AD10">
        <f t="shared" si="5"/>
        <v>5.8981574163915553</v>
      </c>
      <c r="AE10">
        <f t="shared" ref="AE10:AF10" si="6">$F$7*SIN($C$3)*AE8-($C$4*AE8*AE8)/2</f>
        <v>1.2439139754078781</v>
      </c>
      <c r="AF10">
        <f t="shared" si="6"/>
        <v>1.9103115161954065E-2</v>
      </c>
    </row>
    <row r="12" spans="2:32" x14ac:dyDescent="0.25">
      <c r="E12" t="s">
        <v>11</v>
      </c>
      <c r="F12">
        <v>10</v>
      </c>
    </row>
    <row r="13" spans="2:32" x14ac:dyDescent="0.25">
      <c r="E13" t="s">
        <v>1</v>
      </c>
      <c r="F13">
        <v>0</v>
      </c>
      <c r="G13">
        <v>0.2</v>
      </c>
      <c r="H13">
        <v>0.4</v>
      </c>
      <c r="I13">
        <v>0.6</v>
      </c>
      <c r="J13">
        <v>0.8</v>
      </c>
      <c r="K13">
        <v>1</v>
      </c>
      <c r="L13">
        <v>1.2</v>
      </c>
      <c r="M13">
        <v>1.4</v>
      </c>
    </row>
    <row r="14" spans="2:32" x14ac:dyDescent="0.25">
      <c r="E14" t="s">
        <v>9</v>
      </c>
      <c r="F14">
        <f>$F$12*COS($C$3)*F13</f>
        <v>0</v>
      </c>
      <c r="G14">
        <f t="shared" ref="G14:P14" si="7">$F$12*COS($C$3)*G13</f>
        <v>1.4142109650224726</v>
      </c>
      <c r="H14">
        <f t="shared" si="7"/>
        <v>2.8284219300449451</v>
      </c>
      <c r="I14">
        <f t="shared" si="7"/>
        <v>4.242632895067417</v>
      </c>
      <c r="J14">
        <f t="shared" si="7"/>
        <v>5.6568438600898903</v>
      </c>
      <c r="K14">
        <f t="shared" si="7"/>
        <v>7.0710548251123626</v>
      </c>
      <c r="L14">
        <f t="shared" si="7"/>
        <v>8.4852657901348341</v>
      </c>
      <c r="M14">
        <f t="shared" si="7"/>
        <v>9.8994767551573073</v>
      </c>
    </row>
    <row r="15" spans="2:32" x14ac:dyDescent="0.25">
      <c r="E15" t="s">
        <v>10</v>
      </c>
      <c r="F15">
        <f>$F$12*SIN($C$3)*F13-($C$4*F13*F13)/2</f>
        <v>0</v>
      </c>
      <c r="G15">
        <f t="shared" ref="G15:P15" si="8">$F$12*SIN($C$3)*G13-($C$4*G13*G13)/2</f>
        <v>1.2182161597189471</v>
      </c>
      <c r="H15">
        <f t="shared" si="8"/>
        <v>2.0444323194378939</v>
      </c>
      <c r="I15">
        <f t="shared" si="8"/>
        <v>2.4786484791568411</v>
      </c>
      <c r="J15">
        <f t="shared" si="8"/>
        <v>2.5208646388757878</v>
      </c>
      <c r="K15">
        <f t="shared" si="8"/>
        <v>2.1710807985947351</v>
      </c>
      <c r="L15">
        <f t="shared" si="8"/>
        <v>1.4292969583136825</v>
      </c>
      <c r="M15">
        <f t="shared" si="8"/>
        <v>0.29551311803263047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Galya</dc:creator>
  <cp:lastModifiedBy>Galya</cp:lastModifiedBy>
  <dcterms:created xsi:type="dcterms:W3CDTF">2018-12-24T23:07:16Z</dcterms:created>
  <dcterms:modified xsi:type="dcterms:W3CDTF">2018-12-25T00:38:21Z</dcterms:modified>
</cp:coreProperties>
</file>