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9570" windowHeight="1089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330" i="1" l="1"/>
  <c r="H329" i="1" s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31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18" i="1"/>
  <c r="G315" i="1" l="1"/>
  <c r="G314" i="1"/>
  <c r="F318" i="1"/>
  <c r="F317" i="1"/>
  <c r="G317" i="1" s="1"/>
  <c r="F316" i="1"/>
  <c r="G316" i="1" s="1"/>
  <c r="F315" i="1"/>
  <c r="F314" i="1"/>
  <c r="G308" i="1" l="1"/>
  <c r="G307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F307" i="1"/>
  <c r="F306" i="1"/>
  <c r="G306" i="1" s="1"/>
  <c r="H304" i="1" l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/>
  <c r="F274" i="1"/>
  <c r="G274" i="1" s="1"/>
  <c r="F273" i="1"/>
  <c r="G273" i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/>
  <c r="F258" i="1"/>
  <c r="G258" i="1" s="1"/>
  <c r="F257" i="1"/>
  <c r="G257" i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/>
  <c r="F242" i="1"/>
  <c r="G242" i="1" s="1"/>
  <c r="F241" i="1"/>
  <c r="G241" i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/>
  <c r="F226" i="1"/>
  <c r="G226" i="1" s="1"/>
  <c r="F225" i="1"/>
  <c r="G225" i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/>
  <c r="F210" i="1"/>
  <c r="G210" i="1" s="1"/>
  <c r="F209" i="1"/>
  <c r="G209" i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/>
  <c r="F194" i="1"/>
  <c r="G194" i="1" s="1"/>
  <c r="F193" i="1"/>
  <c r="G193" i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/>
  <c r="F178" i="1"/>
  <c r="G178" i="1" s="1"/>
  <c r="F177" i="1"/>
  <c r="G177" i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/>
  <c r="F162" i="1"/>
  <c r="G162" i="1" s="1"/>
  <c r="F161" i="1"/>
  <c r="G161" i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/>
  <c r="F146" i="1"/>
  <c r="G146" i="1" s="1"/>
  <c r="F145" i="1"/>
  <c r="G145" i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/>
  <c r="F125" i="1"/>
  <c r="G125" i="1" s="1"/>
  <c r="F124" i="1"/>
  <c r="G124" i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/>
  <c r="F117" i="1"/>
  <c r="G117" i="1" s="1"/>
  <c r="F116" i="1"/>
  <c r="G116" i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/>
  <c r="F109" i="1"/>
  <c r="G109" i="1" s="1"/>
  <c r="F108" i="1"/>
  <c r="G108" i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/>
  <c r="F101" i="1"/>
  <c r="G101" i="1" s="1"/>
  <c r="F100" i="1"/>
  <c r="G100" i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/>
  <c r="F93" i="1"/>
  <c r="G93" i="1" s="1"/>
  <c r="F92" i="1"/>
  <c r="G92" i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/>
  <c r="F85" i="1"/>
  <c r="G85" i="1" s="1"/>
  <c r="F84" i="1"/>
  <c r="G84" i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/>
  <c r="F77" i="1"/>
  <c r="G77" i="1" s="1"/>
  <c r="F76" i="1"/>
  <c r="G76" i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/>
  <c r="F69" i="1"/>
  <c r="G69" i="1" s="1"/>
  <c r="F68" i="1"/>
  <c r="G68" i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/>
  <c r="F61" i="1"/>
  <c r="G61" i="1" s="1"/>
  <c r="F60" i="1"/>
  <c r="G60" i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/>
  <c r="F53" i="1"/>
  <c r="G53" i="1" s="1"/>
  <c r="F52" i="1"/>
  <c r="G52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/>
  <c r="F45" i="1"/>
  <c r="G45" i="1" s="1"/>
  <c r="F44" i="1"/>
  <c r="G44" i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/>
  <c r="F37" i="1"/>
  <c r="G37" i="1" s="1"/>
  <c r="F36" i="1"/>
  <c r="G36" i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/>
  <c r="F29" i="1"/>
  <c r="G29" i="1" s="1"/>
  <c r="F28" i="1"/>
  <c r="G28" i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/>
  <c r="F21" i="1"/>
  <c r="G21" i="1" s="1"/>
  <c r="F20" i="1"/>
  <c r="G20" i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/>
  <c r="F13" i="1"/>
  <c r="G13" i="1" s="1"/>
  <c r="F12" i="1"/>
  <c r="G12" i="1"/>
  <c r="F11" i="1"/>
  <c r="G11" i="1" s="1"/>
  <c r="F10" i="1"/>
  <c r="G10" i="1" s="1"/>
  <c r="F9" i="1"/>
  <c r="G9" i="1" s="1"/>
  <c r="F8" i="1"/>
  <c r="G8" i="1" s="1"/>
  <c r="F7" i="1"/>
  <c r="G7" i="1" s="1"/>
  <c r="F6" i="1"/>
  <c r="G6" i="1"/>
  <c r="F5" i="1"/>
  <c r="G5" i="1" s="1"/>
  <c r="F4" i="1"/>
  <c r="G4" i="1"/>
  <c r="F3" i="1"/>
  <c r="G3" i="1" s="1"/>
  <c r="H303" i="1" l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H239" i="1" s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H222" i="1" s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</calcChain>
</file>

<file path=xl/sharedStrings.xml><?xml version="1.0" encoding="utf-8"?>
<sst xmlns="http://schemas.openxmlformats.org/spreadsheetml/2006/main" count="12" uniqueCount="12">
  <si>
    <t>Nominal Median</t>
  </si>
  <si>
    <t>Real House Price</t>
  </si>
  <si>
    <t>House Price Index</t>
  </si>
  <si>
    <t>Real HPI Growth</t>
  </si>
  <si>
    <t>CPI change</t>
  </si>
  <si>
    <t>Year</t>
  </si>
  <si>
    <t>Month</t>
  </si>
  <si>
    <t>CPI-U-RS</t>
  </si>
  <si>
    <t>Inflation-adjusted prices are adjusted by the CPI-U-RS (Research Series).</t>
  </si>
  <si>
    <t>The CPI-U-RS is available at http://www.clevelandfed.org/Research/data/US-Inflation/chartsdata/</t>
  </si>
  <si>
    <t>The metro area S&amp;P/Case-Shiller indices, as reported for a given month, are actually a trailing average of that month plus the previous two months.</t>
  </si>
  <si>
    <t>To correct for this, the "House Price Index" column is shifted back one month, to reflect the middle month of the 3 month period, rather than the final month of that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</si>
</sst>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0.0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0" xfId="0" applyNumberFormat="1" applyFont="1" applyFill="1" applyBorder="1" applyAlignmen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166" fontId="1" fillId="0" borderId="0" xfId="0" applyNumberFormat="1" applyFont="1"/>
    <xf numFmtId="166" fontId="0" fillId="0" borderId="0" xfId="0" applyNumberFormat="1"/>
    <xf numFmtId="2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ill="1" applyBorder="1" applyAlignment="1">
      <alignment wrapText="1"/>
    </xf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 Metropolitan Area House Prices</a:t>
            </a:r>
          </a:p>
        </c:rich>
      </c:tx>
      <c:layout>
        <c:manualLayout>
          <c:xMode val="edge"/>
          <c:yMode val="edge"/>
          <c:x val="0.24606610868920353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910967674105"/>
          <c:y val="9.9236641221374045E-2"/>
          <c:w val="0.82308179288747707"/>
          <c:h val="0.74936386768447838"/>
        </c:manualLayout>
      </c:layout>
      <c:lineChart>
        <c:grouping val="standard"/>
        <c:varyColors val="0"/>
        <c:ser>
          <c:idx val="1"/>
          <c:order val="0"/>
          <c:tx>
            <c:v>Inflation-adjusted house prices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Data!$A$3:$A$338</c:f>
              <c:numCache>
                <c:formatCode>0</c:formatCode>
                <c:ptCount val="336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1987</c:v>
                </c:pt>
                <c:pt idx="5">
                  <c:v>1987</c:v>
                </c:pt>
                <c:pt idx="6">
                  <c:v>1987</c:v>
                </c:pt>
                <c:pt idx="7">
                  <c:v>1987</c:v>
                </c:pt>
                <c:pt idx="8">
                  <c:v>1987</c:v>
                </c:pt>
                <c:pt idx="9">
                  <c:v>1987</c:v>
                </c:pt>
                <c:pt idx="10">
                  <c:v>1987</c:v>
                </c:pt>
                <c:pt idx="11">
                  <c:v>1987</c:v>
                </c:pt>
                <c:pt idx="12">
                  <c:v>1988</c:v>
                </c:pt>
                <c:pt idx="13">
                  <c:v>1988</c:v>
                </c:pt>
                <c:pt idx="14">
                  <c:v>1988</c:v>
                </c:pt>
                <c:pt idx="15">
                  <c:v>1988</c:v>
                </c:pt>
                <c:pt idx="16">
                  <c:v>1988</c:v>
                </c:pt>
                <c:pt idx="17">
                  <c:v>1988</c:v>
                </c:pt>
                <c:pt idx="18">
                  <c:v>1988</c:v>
                </c:pt>
                <c:pt idx="19">
                  <c:v>1988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1989</c:v>
                </c:pt>
                <c:pt idx="34">
                  <c:v>1989</c:v>
                </c:pt>
                <c:pt idx="35">
                  <c:v>1989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1990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1990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1991</c:v>
                </c:pt>
                <c:pt idx="56">
                  <c:v>1991</c:v>
                </c:pt>
                <c:pt idx="57">
                  <c:v>1991</c:v>
                </c:pt>
                <c:pt idx="58">
                  <c:v>1991</c:v>
                </c:pt>
                <c:pt idx="59">
                  <c:v>1991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1993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1993</c:v>
                </c:pt>
                <c:pt idx="81">
                  <c:v>1993</c:v>
                </c:pt>
                <c:pt idx="82">
                  <c:v>1993</c:v>
                </c:pt>
                <c:pt idx="83">
                  <c:v>1993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1994</c:v>
                </c:pt>
                <c:pt idx="89">
                  <c:v>1994</c:v>
                </c:pt>
                <c:pt idx="90">
                  <c:v>1994</c:v>
                </c:pt>
                <c:pt idx="91">
                  <c:v>1994</c:v>
                </c:pt>
                <c:pt idx="92">
                  <c:v>1994</c:v>
                </c:pt>
                <c:pt idx="93">
                  <c:v>1994</c:v>
                </c:pt>
                <c:pt idx="94">
                  <c:v>1994</c:v>
                </c:pt>
                <c:pt idx="95">
                  <c:v>1994</c:v>
                </c:pt>
                <c:pt idx="96">
                  <c:v>1995</c:v>
                </c:pt>
                <c:pt idx="97">
                  <c:v>1995</c:v>
                </c:pt>
                <c:pt idx="98">
                  <c:v>1995</c:v>
                </c:pt>
                <c:pt idx="99">
                  <c:v>1995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1995</c:v>
                </c:pt>
                <c:pt idx="105">
                  <c:v>1995</c:v>
                </c:pt>
                <c:pt idx="106">
                  <c:v>1995</c:v>
                </c:pt>
                <c:pt idx="107">
                  <c:v>1995</c:v>
                </c:pt>
                <c:pt idx="108">
                  <c:v>1996</c:v>
                </c:pt>
                <c:pt idx="109">
                  <c:v>1996</c:v>
                </c:pt>
                <c:pt idx="110">
                  <c:v>1996</c:v>
                </c:pt>
                <c:pt idx="111">
                  <c:v>1996</c:v>
                </c:pt>
                <c:pt idx="112">
                  <c:v>1996</c:v>
                </c:pt>
                <c:pt idx="113">
                  <c:v>1996</c:v>
                </c:pt>
                <c:pt idx="114">
                  <c:v>1996</c:v>
                </c:pt>
                <c:pt idx="115">
                  <c:v>1996</c:v>
                </c:pt>
                <c:pt idx="116">
                  <c:v>1996</c:v>
                </c:pt>
                <c:pt idx="117">
                  <c:v>1996</c:v>
                </c:pt>
                <c:pt idx="118">
                  <c:v>1996</c:v>
                </c:pt>
                <c:pt idx="119">
                  <c:v>1996</c:v>
                </c:pt>
                <c:pt idx="120">
                  <c:v>1997</c:v>
                </c:pt>
                <c:pt idx="121">
                  <c:v>1997</c:v>
                </c:pt>
                <c:pt idx="122">
                  <c:v>1997</c:v>
                </c:pt>
                <c:pt idx="123">
                  <c:v>1997</c:v>
                </c:pt>
                <c:pt idx="124">
                  <c:v>1997</c:v>
                </c:pt>
                <c:pt idx="125">
                  <c:v>1997</c:v>
                </c:pt>
                <c:pt idx="126">
                  <c:v>1997</c:v>
                </c:pt>
                <c:pt idx="127">
                  <c:v>1997</c:v>
                </c:pt>
                <c:pt idx="128">
                  <c:v>1997</c:v>
                </c:pt>
                <c:pt idx="129">
                  <c:v>1997</c:v>
                </c:pt>
                <c:pt idx="130">
                  <c:v>1997</c:v>
                </c:pt>
                <c:pt idx="131">
                  <c:v>1997</c:v>
                </c:pt>
                <c:pt idx="132">
                  <c:v>1998</c:v>
                </c:pt>
                <c:pt idx="133">
                  <c:v>1998</c:v>
                </c:pt>
                <c:pt idx="134">
                  <c:v>1998</c:v>
                </c:pt>
                <c:pt idx="135">
                  <c:v>1998</c:v>
                </c:pt>
                <c:pt idx="136">
                  <c:v>1998</c:v>
                </c:pt>
                <c:pt idx="137">
                  <c:v>1998</c:v>
                </c:pt>
                <c:pt idx="138">
                  <c:v>1998</c:v>
                </c:pt>
                <c:pt idx="139">
                  <c:v>1998</c:v>
                </c:pt>
                <c:pt idx="140">
                  <c:v>1998</c:v>
                </c:pt>
                <c:pt idx="141">
                  <c:v>1998</c:v>
                </c:pt>
                <c:pt idx="142">
                  <c:v>1998</c:v>
                </c:pt>
                <c:pt idx="143">
                  <c:v>1998</c:v>
                </c:pt>
                <c:pt idx="144">
                  <c:v>1999</c:v>
                </c:pt>
                <c:pt idx="145">
                  <c:v>1999</c:v>
                </c:pt>
                <c:pt idx="146">
                  <c:v>1999</c:v>
                </c:pt>
                <c:pt idx="147">
                  <c:v>1999</c:v>
                </c:pt>
                <c:pt idx="148">
                  <c:v>1999</c:v>
                </c:pt>
                <c:pt idx="149">
                  <c:v>1999</c:v>
                </c:pt>
                <c:pt idx="150">
                  <c:v>1999</c:v>
                </c:pt>
                <c:pt idx="151">
                  <c:v>1999</c:v>
                </c:pt>
                <c:pt idx="152">
                  <c:v>1999</c:v>
                </c:pt>
                <c:pt idx="153">
                  <c:v>1999</c:v>
                </c:pt>
                <c:pt idx="154">
                  <c:v>1999</c:v>
                </c:pt>
                <c:pt idx="155">
                  <c:v>1999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2001</c:v>
                </c:pt>
                <c:pt idx="169">
                  <c:v>2001</c:v>
                </c:pt>
                <c:pt idx="170">
                  <c:v>2001</c:v>
                </c:pt>
                <c:pt idx="171">
                  <c:v>2001</c:v>
                </c:pt>
                <c:pt idx="172">
                  <c:v>2001</c:v>
                </c:pt>
                <c:pt idx="173">
                  <c:v>2001</c:v>
                </c:pt>
                <c:pt idx="174">
                  <c:v>2001</c:v>
                </c:pt>
                <c:pt idx="175">
                  <c:v>2001</c:v>
                </c:pt>
                <c:pt idx="176">
                  <c:v>2001</c:v>
                </c:pt>
                <c:pt idx="177">
                  <c:v>2001</c:v>
                </c:pt>
                <c:pt idx="178">
                  <c:v>2001</c:v>
                </c:pt>
                <c:pt idx="179">
                  <c:v>2001</c:v>
                </c:pt>
                <c:pt idx="180">
                  <c:v>2002</c:v>
                </c:pt>
                <c:pt idx="181">
                  <c:v>2002</c:v>
                </c:pt>
                <c:pt idx="182">
                  <c:v>2002</c:v>
                </c:pt>
                <c:pt idx="183">
                  <c:v>2002</c:v>
                </c:pt>
                <c:pt idx="184">
                  <c:v>2002</c:v>
                </c:pt>
                <c:pt idx="185">
                  <c:v>2002</c:v>
                </c:pt>
                <c:pt idx="186">
                  <c:v>2002</c:v>
                </c:pt>
                <c:pt idx="187">
                  <c:v>2002</c:v>
                </c:pt>
                <c:pt idx="188">
                  <c:v>2002</c:v>
                </c:pt>
                <c:pt idx="189">
                  <c:v>2002</c:v>
                </c:pt>
                <c:pt idx="190">
                  <c:v>2002</c:v>
                </c:pt>
                <c:pt idx="191">
                  <c:v>2002</c:v>
                </c:pt>
                <c:pt idx="192">
                  <c:v>2003</c:v>
                </c:pt>
                <c:pt idx="193">
                  <c:v>2003</c:v>
                </c:pt>
                <c:pt idx="194">
                  <c:v>2003</c:v>
                </c:pt>
                <c:pt idx="195">
                  <c:v>2003</c:v>
                </c:pt>
                <c:pt idx="196">
                  <c:v>2003</c:v>
                </c:pt>
                <c:pt idx="197">
                  <c:v>2003</c:v>
                </c:pt>
                <c:pt idx="198">
                  <c:v>2003</c:v>
                </c:pt>
                <c:pt idx="199">
                  <c:v>2003</c:v>
                </c:pt>
                <c:pt idx="200">
                  <c:v>2003</c:v>
                </c:pt>
                <c:pt idx="201">
                  <c:v>2003</c:v>
                </c:pt>
                <c:pt idx="202">
                  <c:v>2003</c:v>
                </c:pt>
                <c:pt idx="203">
                  <c:v>2003</c:v>
                </c:pt>
                <c:pt idx="204">
                  <c:v>2004</c:v>
                </c:pt>
                <c:pt idx="205">
                  <c:v>2004</c:v>
                </c:pt>
                <c:pt idx="206">
                  <c:v>2004</c:v>
                </c:pt>
                <c:pt idx="207">
                  <c:v>2004</c:v>
                </c:pt>
                <c:pt idx="208">
                  <c:v>2004</c:v>
                </c:pt>
                <c:pt idx="209">
                  <c:v>2004</c:v>
                </c:pt>
                <c:pt idx="210">
                  <c:v>2004</c:v>
                </c:pt>
                <c:pt idx="211">
                  <c:v>2004</c:v>
                </c:pt>
                <c:pt idx="212">
                  <c:v>2004</c:v>
                </c:pt>
                <c:pt idx="213">
                  <c:v>2004</c:v>
                </c:pt>
                <c:pt idx="214">
                  <c:v>2004</c:v>
                </c:pt>
                <c:pt idx="215">
                  <c:v>2004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2005</c:v>
                </c:pt>
                <c:pt idx="221">
                  <c:v>2005</c:v>
                </c:pt>
                <c:pt idx="222">
                  <c:v>2005</c:v>
                </c:pt>
                <c:pt idx="223">
                  <c:v>2005</c:v>
                </c:pt>
                <c:pt idx="224">
                  <c:v>2005</c:v>
                </c:pt>
                <c:pt idx="225">
                  <c:v>2005</c:v>
                </c:pt>
                <c:pt idx="226">
                  <c:v>2005</c:v>
                </c:pt>
                <c:pt idx="227">
                  <c:v>2005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2006</c:v>
                </c:pt>
                <c:pt idx="232">
                  <c:v>2006</c:v>
                </c:pt>
                <c:pt idx="233">
                  <c:v>2006</c:v>
                </c:pt>
                <c:pt idx="234">
                  <c:v>2006</c:v>
                </c:pt>
                <c:pt idx="235">
                  <c:v>2006</c:v>
                </c:pt>
                <c:pt idx="236">
                  <c:v>2006</c:v>
                </c:pt>
                <c:pt idx="237">
                  <c:v>2006</c:v>
                </c:pt>
                <c:pt idx="238">
                  <c:v>2006</c:v>
                </c:pt>
                <c:pt idx="239">
                  <c:v>2006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2007</c:v>
                </c:pt>
                <c:pt idx="245">
                  <c:v>2007</c:v>
                </c:pt>
                <c:pt idx="246">
                  <c:v>2007</c:v>
                </c:pt>
                <c:pt idx="247">
                  <c:v>2007</c:v>
                </c:pt>
                <c:pt idx="248">
                  <c:v>2007</c:v>
                </c:pt>
                <c:pt idx="249">
                  <c:v>2007</c:v>
                </c:pt>
                <c:pt idx="250">
                  <c:v>2007</c:v>
                </c:pt>
                <c:pt idx="251">
                  <c:v>2007</c:v>
                </c:pt>
                <c:pt idx="252">
                  <c:v>2008</c:v>
                </c:pt>
                <c:pt idx="253">
                  <c:v>2008</c:v>
                </c:pt>
                <c:pt idx="254">
                  <c:v>2008</c:v>
                </c:pt>
                <c:pt idx="255">
                  <c:v>2008</c:v>
                </c:pt>
                <c:pt idx="256">
                  <c:v>2008</c:v>
                </c:pt>
                <c:pt idx="257">
                  <c:v>2008</c:v>
                </c:pt>
                <c:pt idx="258">
                  <c:v>2008</c:v>
                </c:pt>
                <c:pt idx="259">
                  <c:v>2008</c:v>
                </c:pt>
                <c:pt idx="260">
                  <c:v>2008</c:v>
                </c:pt>
                <c:pt idx="261">
                  <c:v>2008</c:v>
                </c:pt>
                <c:pt idx="262">
                  <c:v>2008</c:v>
                </c:pt>
                <c:pt idx="263">
                  <c:v>2008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2009</c:v>
                </c:pt>
                <c:pt idx="269">
                  <c:v>2009</c:v>
                </c:pt>
                <c:pt idx="270">
                  <c:v>2009</c:v>
                </c:pt>
                <c:pt idx="271">
                  <c:v>2009</c:v>
                </c:pt>
                <c:pt idx="272">
                  <c:v>2009</c:v>
                </c:pt>
                <c:pt idx="273">
                  <c:v>2009</c:v>
                </c:pt>
                <c:pt idx="274">
                  <c:v>2009</c:v>
                </c:pt>
                <c:pt idx="275">
                  <c:v>2009</c:v>
                </c:pt>
                <c:pt idx="276">
                  <c:v>2010</c:v>
                </c:pt>
                <c:pt idx="277">
                  <c:v>2010</c:v>
                </c:pt>
                <c:pt idx="278">
                  <c:v>2010</c:v>
                </c:pt>
                <c:pt idx="279">
                  <c:v>2010</c:v>
                </c:pt>
                <c:pt idx="280">
                  <c:v>2010</c:v>
                </c:pt>
                <c:pt idx="281">
                  <c:v>2010</c:v>
                </c:pt>
                <c:pt idx="282">
                  <c:v>2010</c:v>
                </c:pt>
                <c:pt idx="283">
                  <c:v>2010</c:v>
                </c:pt>
                <c:pt idx="284">
                  <c:v>2010</c:v>
                </c:pt>
                <c:pt idx="285">
                  <c:v>2010</c:v>
                </c:pt>
                <c:pt idx="286">
                  <c:v>2010</c:v>
                </c:pt>
                <c:pt idx="287">
                  <c:v>2010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2012</c:v>
                </c:pt>
                <c:pt idx="301">
                  <c:v>2012</c:v>
                </c:pt>
                <c:pt idx="302">
                  <c:v>2012</c:v>
                </c:pt>
                <c:pt idx="303">
                  <c:v>2012</c:v>
                </c:pt>
                <c:pt idx="304">
                  <c:v>2012</c:v>
                </c:pt>
                <c:pt idx="305">
                  <c:v>2012</c:v>
                </c:pt>
                <c:pt idx="306">
                  <c:v>2012</c:v>
                </c:pt>
                <c:pt idx="307">
                  <c:v>2012</c:v>
                </c:pt>
                <c:pt idx="308">
                  <c:v>2012</c:v>
                </c:pt>
                <c:pt idx="309">
                  <c:v>2012</c:v>
                </c:pt>
                <c:pt idx="310">
                  <c:v>2012</c:v>
                </c:pt>
                <c:pt idx="311">
                  <c:v>2012</c:v>
                </c:pt>
                <c:pt idx="312">
                  <c:v>2013</c:v>
                </c:pt>
                <c:pt idx="313">
                  <c:v>2013</c:v>
                </c:pt>
                <c:pt idx="314">
                  <c:v>2013</c:v>
                </c:pt>
                <c:pt idx="315">
                  <c:v>2013</c:v>
                </c:pt>
                <c:pt idx="316">
                  <c:v>2013</c:v>
                </c:pt>
                <c:pt idx="317">
                  <c:v>2013</c:v>
                </c:pt>
                <c:pt idx="318">
                  <c:v>2013</c:v>
                </c:pt>
                <c:pt idx="319">
                  <c:v>2013</c:v>
                </c:pt>
                <c:pt idx="320">
                  <c:v>2013</c:v>
                </c:pt>
                <c:pt idx="321">
                  <c:v>2013</c:v>
                </c:pt>
                <c:pt idx="322">
                  <c:v>2013</c:v>
                </c:pt>
                <c:pt idx="323">
                  <c:v>2013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</c:numCache>
            </c:numRef>
          </c:cat>
          <c:val>
            <c:numRef>
              <c:f>Data!$H$3:$H$338</c:f>
              <c:numCache>
                <c:formatCode>"$"#,##0</c:formatCode>
                <c:ptCount val="336"/>
                <c:pt idx="0">
                  <c:v>347842.81643630128</c:v>
                </c:pt>
                <c:pt idx="1">
                  <c:v>350201.963354712</c:v>
                </c:pt>
                <c:pt idx="2">
                  <c:v>353985.78370411514</c:v>
                </c:pt>
                <c:pt idx="3">
                  <c:v>360879.47386094066</c:v>
                </c:pt>
                <c:pt idx="4">
                  <c:v>367913.28120824549</c:v>
                </c:pt>
                <c:pt idx="5">
                  <c:v>372497.40933249344</c:v>
                </c:pt>
                <c:pt idx="6">
                  <c:v>375435.36993008846</c:v>
                </c:pt>
                <c:pt idx="7">
                  <c:v>375659.95435251301</c:v>
                </c:pt>
                <c:pt idx="8">
                  <c:v>376570.03683631954</c:v>
                </c:pt>
                <c:pt idx="9">
                  <c:v>376342.22389983881</c:v>
                </c:pt>
                <c:pt idx="10">
                  <c:v>376808.3094871536</c:v>
                </c:pt>
                <c:pt idx="11">
                  <c:v>375087.72959089355</c:v>
                </c:pt>
                <c:pt idx="12">
                  <c:v>372713.37736066687</c:v>
                </c:pt>
                <c:pt idx="13">
                  <c:v>370549.58300830756</c:v>
                </c:pt>
                <c:pt idx="14">
                  <c:v>370737.33927647542</c:v>
                </c:pt>
                <c:pt idx="15">
                  <c:v>370753.11216990283</c:v>
                </c:pt>
                <c:pt idx="16">
                  <c:v>371511.06397577288</c:v>
                </c:pt>
                <c:pt idx="17">
                  <c:v>371953.20988174167</c:v>
                </c:pt>
                <c:pt idx="18">
                  <c:v>372073.0164461704</c:v>
                </c:pt>
                <c:pt idx="19">
                  <c:v>371345.08710812591</c:v>
                </c:pt>
                <c:pt idx="20">
                  <c:v>368383.72494861711</c:v>
                </c:pt>
                <c:pt idx="21">
                  <c:v>365989.87857097876</c:v>
                </c:pt>
                <c:pt idx="22">
                  <c:v>362675.61040607712</c:v>
                </c:pt>
                <c:pt idx="23">
                  <c:v>361842.46075105417</c:v>
                </c:pt>
                <c:pt idx="24">
                  <c:v>357909.01736893138</c:v>
                </c:pt>
                <c:pt idx="25">
                  <c:v>354998.06242485868</c:v>
                </c:pt>
                <c:pt idx="26">
                  <c:v>352057.7319307251</c:v>
                </c:pt>
                <c:pt idx="27">
                  <c:v>349345.89851018478</c:v>
                </c:pt>
                <c:pt idx="28">
                  <c:v>347957.46365042112</c:v>
                </c:pt>
                <c:pt idx="29">
                  <c:v>345673.60127539368</c:v>
                </c:pt>
                <c:pt idx="30">
                  <c:v>344224.71778127388</c:v>
                </c:pt>
                <c:pt idx="31">
                  <c:v>343546.55152601609</c:v>
                </c:pt>
                <c:pt idx="32">
                  <c:v>342374.25062924641</c:v>
                </c:pt>
                <c:pt idx="33">
                  <c:v>338992.11447667988</c:v>
                </c:pt>
                <c:pt idx="34">
                  <c:v>335729.92100077379</c:v>
                </c:pt>
                <c:pt idx="35">
                  <c:v>332901.11863195722</c:v>
                </c:pt>
                <c:pt idx="36">
                  <c:v>328468.91052601126</c:v>
                </c:pt>
                <c:pt idx="37">
                  <c:v>325078.07780210144</c:v>
                </c:pt>
                <c:pt idx="38">
                  <c:v>321097.34062990401</c:v>
                </c:pt>
                <c:pt idx="39">
                  <c:v>319100.35355606989</c:v>
                </c:pt>
                <c:pt idx="40">
                  <c:v>318573.82875851839</c:v>
                </c:pt>
                <c:pt idx="41">
                  <c:v>315730.28590325743</c:v>
                </c:pt>
                <c:pt idx="42">
                  <c:v>312002.71508586884</c:v>
                </c:pt>
                <c:pt idx="43">
                  <c:v>306445.23268642509</c:v>
                </c:pt>
                <c:pt idx="44">
                  <c:v>302031.51770463737</c:v>
                </c:pt>
                <c:pt idx="45">
                  <c:v>297478.60148288246</c:v>
                </c:pt>
                <c:pt idx="46">
                  <c:v>295074.14501783892</c:v>
                </c:pt>
                <c:pt idx="47">
                  <c:v>289817.98061822797</c:v>
                </c:pt>
                <c:pt idx="48">
                  <c:v>285607.21089671541</c:v>
                </c:pt>
                <c:pt idx="49">
                  <c:v>282429.06036156404</c:v>
                </c:pt>
                <c:pt idx="50">
                  <c:v>280458.67178503965</c:v>
                </c:pt>
                <c:pt idx="51">
                  <c:v>281225.93457712006</c:v>
                </c:pt>
                <c:pt idx="52">
                  <c:v>283628.19327043375</c:v>
                </c:pt>
                <c:pt idx="53">
                  <c:v>286368.79595053924</c:v>
                </c:pt>
                <c:pt idx="54">
                  <c:v>288192.31146809139</c:v>
                </c:pt>
                <c:pt idx="55">
                  <c:v>287964.45288192952</c:v>
                </c:pt>
                <c:pt idx="56">
                  <c:v>287072.32738049637</c:v>
                </c:pt>
                <c:pt idx="57">
                  <c:v>286143.14108666865</c:v>
                </c:pt>
                <c:pt idx="58">
                  <c:v>284651.1816916471</c:v>
                </c:pt>
                <c:pt idx="59">
                  <c:v>283255.22138715093</c:v>
                </c:pt>
                <c:pt idx="60">
                  <c:v>282321.37014931231</c:v>
                </c:pt>
                <c:pt idx="61">
                  <c:v>281496.26109040325</c:v>
                </c:pt>
                <c:pt idx="62">
                  <c:v>281177.36553273653</c:v>
                </c:pt>
                <c:pt idx="63">
                  <c:v>281734.44051920436</c:v>
                </c:pt>
                <c:pt idx="64">
                  <c:v>282758.17967400869</c:v>
                </c:pt>
                <c:pt idx="65">
                  <c:v>283460.38275773142</c:v>
                </c:pt>
                <c:pt idx="66">
                  <c:v>284122.35728476709</c:v>
                </c:pt>
                <c:pt idx="67">
                  <c:v>283259.72103752563</c:v>
                </c:pt>
                <c:pt idx="68">
                  <c:v>281750.10821519629</c:v>
                </c:pt>
                <c:pt idx="69">
                  <c:v>280310.10020455846</c:v>
                </c:pt>
                <c:pt idx="70">
                  <c:v>279537.74436558929</c:v>
                </c:pt>
                <c:pt idx="71">
                  <c:v>279848.16134939325</c:v>
                </c:pt>
                <c:pt idx="72">
                  <c:v>279009.2676213634</c:v>
                </c:pt>
                <c:pt idx="73">
                  <c:v>277984.99000082334</c:v>
                </c:pt>
                <c:pt idx="74">
                  <c:v>277798.6406184528</c:v>
                </c:pt>
                <c:pt idx="75">
                  <c:v>278253.81717666739</c:v>
                </c:pt>
                <c:pt idx="76">
                  <c:v>280029.12456756079</c:v>
                </c:pt>
                <c:pt idx="77">
                  <c:v>281364.41381868086</c:v>
                </c:pt>
                <c:pt idx="78">
                  <c:v>281521.795177088</c:v>
                </c:pt>
                <c:pt idx="79">
                  <c:v>280999.73343359778</c:v>
                </c:pt>
                <c:pt idx="80">
                  <c:v>280484.18141216843</c:v>
                </c:pt>
                <c:pt idx="81">
                  <c:v>279430.60800607939</c:v>
                </c:pt>
                <c:pt idx="82">
                  <c:v>278040.10115265235</c:v>
                </c:pt>
                <c:pt idx="83">
                  <c:v>277422.09345410054</c:v>
                </c:pt>
                <c:pt idx="84">
                  <c:v>277152.39694120793</c:v>
                </c:pt>
                <c:pt idx="85">
                  <c:v>277131.72328912705</c:v>
                </c:pt>
                <c:pt idx="86">
                  <c:v>277254.86491528014</c:v>
                </c:pt>
                <c:pt idx="87">
                  <c:v>279671.10788475513</c:v>
                </c:pt>
                <c:pt idx="88">
                  <c:v>281375.82980454114</c:v>
                </c:pt>
                <c:pt idx="89">
                  <c:v>282692.57119637291</c:v>
                </c:pt>
                <c:pt idx="90">
                  <c:v>282997.40390850516</c:v>
                </c:pt>
                <c:pt idx="91">
                  <c:v>282098.59182712605</c:v>
                </c:pt>
                <c:pt idx="92">
                  <c:v>280966.70203311817</c:v>
                </c:pt>
                <c:pt idx="93">
                  <c:v>279521.70846623502</c:v>
                </c:pt>
                <c:pt idx="94">
                  <c:v>278392.22390170896</c:v>
                </c:pt>
                <c:pt idx="95">
                  <c:v>277606.39758367179</c:v>
                </c:pt>
                <c:pt idx="96">
                  <c:v>277017.7457409738</c:v>
                </c:pt>
                <c:pt idx="97">
                  <c:v>275317.58959352219</c:v>
                </c:pt>
                <c:pt idx="98">
                  <c:v>274188.6540345315</c:v>
                </c:pt>
                <c:pt idx="99">
                  <c:v>274002.19095567404</c:v>
                </c:pt>
                <c:pt idx="100">
                  <c:v>275445.53233923926</c:v>
                </c:pt>
                <c:pt idx="101">
                  <c:v>276270.59924304212</c:v>
                </c:pt>
                <c:pt idx="102">
                  <c:v>276532.61221406359</c:v>
                </c:pt>
                <c:pt idx="103">
                  <c:v>276165.20838915562</c:v>
                </c:pt>
                <c:pt idx="104">
                  <c:v>275589.48419572518</c:v>
                </c:pt>
                <c:pt idx="105">
                  <c:v>274196.83477415738</c:v>
                </c:pt>
                <c:pt idx="106">
                  <c:v>273433.4213094713</c:v>
                </c:pt>
                <c:pt idx="107">
                  <c:v>272708.39395597758</c:v>
                </c:pt>
                <c:pt idx="108">
                  <c:v>271975.89800388622</c:v>
                </c:pt>
                <c:pt idx="109">
                  <c:v>271967.51510898786</c:v>
                </c:pt>
                <c:pt idx="110">
                  <c:v>271273.32626449631</c:v>
                </c:pt>
                <c:pt idx="111">
                  <c:v>271771.01998838456</c:v>
                </c:pt>
                <c:pt idx="112">
                  <c:v>271610.90108977741</c:v>
                </c:pt>
                <c:pt idx="113">
                  <c:v>272677.4090121421</c:v>
                </c:pt>
                <c:pt idx="114">
                  <c:v>273365.16648020974</c:v>
                </c:pt>
                <c:pt idx="115">
                  <c:v>273605.74416648544</c:v>
                </c:pt>
                <c:pt idx="116">
                  <c:v>272439.75945564796</c:v>
                </c:pt>
                <c:pt idx="117">
                  <c:v>270500.94462270889</c:v>
                </c:pt>
                <c:pt idx="118">
                  <c:v>269839.0755502524</c:v>
                </c:pt>
                <c:pt idx="119">
                  <c:v>269315.47087906633</c:v>
                </c:pt>
                <c:pt idx="120">
                  <c:v>268856.08414835576</c:v>
                </c:pt>
                <c:pt idx="121">
                  <c:v>268028.95414523047</c:v>
                </c:pt>
                <c:pt idx="122">
                  <c:v>268230.051272262</c:v>
                </c:pt>
                <c:pt idx="123">
                  <c:v>269677.87082035636</c:v>
                </c:pt>
                <c:pt idx="124">
                  <c:v>273026.65848731715</c:v>
                </c:pt>
                <c:pt idx="125">
                  <c:v>274976.59142322937</c:v>
                </c:pt>
                <c:pt idx="126">
                  <c:v>276196.26030938386</c:v>
                </c:pt>
                <c:pt idx="127">
                  <c:v>275878.70859234047</c:v>
                </c:pt>
                <c:pt idx="128">
                  <c:v>275079.56690969301</c:v>
                </c:pt>
                <c:pt idx="129">
                  <c:v>275064.15926615772</c:v>
                </c:pt>
                <c:pt idx="130">
                  <c:v>275280.94011473859</c:v>
                </c:pt>
                <c:pt idx="131">
                  <c:v>276109.00214131403</c:v>
                </c:pt>
                <c:pt idx="132">
                  <c:v>277384.11332851148</c:v>
                </c:pt>
                <c:pt idx="133">
                  <c:v>278922.94835749577</c:v>
                </c:pt>
                <c:pt idx="134">
                  <c:v>280511.49860917585</c:v>
                </c:pt>
                <c:pt idx="135">
                  <c:v>282555.84879144188</c:v>
                </c:pt>
                <c:pt idx="136">
                  <c:v>285584.56997771683</c:v>
                </c:pt>
                <c:pt idx="137">
                  <c:v>289040.01271655346</c:v>
                </c:pt>
                <c:pt idx="138">
                  <c:v>291006.79391542147</c:v>
                </c:pt>
                <c:pt idx="139">
                  <c:v>292363.19323039555</c:v>
                </c:pt>
                <c:pt idx="140">
                  <c:v>293006.30616809783</c:v>
                </c:pt>
                <c:pt idx="141">
                  <c:v>292724.9698795111</c:v>
                </c:pt>
                <c:pt idx="142">
                  <c:v>292547.42299872986</c:v>
                </c:pt>
                <c:pt idx="143">
                  <c:v>292379.68181442318</c:v>
                </c:pt>
                <c:pt idx="144">
                  <c:v>292959.84260593308</c:v>
                </c:pt>
                <c:pt idx="145">
                  <c:v>295143.43471346423</c:v>
                </c:pt>
                <c:pt idx="146">
                  <c:v>298378.34009521717</c:v>
                </c:pt>
                <c:pt idx="147">
                  <c:v>299338.39058748342</c:v>
                </c:pt>
                <c:pt idx="148">
                  <c:v>304329.13603721739</c:v>
                </c:pt>
                <c:pt idx="149">
                  <c:v>308733.49746432918</c:v>
                </c:pt>
                <c:pt idx="150">
                  <c:v>312027.3740353398</c:v>
                </c:pt>
                <c:pt idx="151">
                  <c:v>313679.90480778855</c:v>
                </c:pt>
                <c:pt idx="152">
                  <c:v>314233.3356141132</c:v>
                </c:pt>
                <c:pt idx="153">
                  <c:v>314715.72418299393</c:v>
                </c:pt>
                <c:pt idx="154">
                  <c:v>316536.22814450954</c:v>
                </c:pt>
                <c:pt idx="155">
                  <c:v>318064.14650548843</c:v>
                </c:pt>
                <c:pt idx="156">
                  <c:v>318883.931192772</c:v>
                </c:pt>
                <c:pt idx="157">
                  <c:v>319917.07782019803</c:v>
                </c:pt>
                <c:pt idx="158">
                  <c:v>321724.70770792663</c:v>
                </c:pt>
                <c:pt idx="159">
                  <c:v>327947.41378872044</c:v>
                </c:pt>
                <c:pt idx="160">
                  <c:v>332610.34887612576</c:v>
                </c:pt>
                <c:pt idx="161">
                  <c:v>335395.30714469089</c:v>
                </c:pt>
                <c:pt idx="162">
                  <c:v>338771.70788226504</c:v>
                </c:pt>
                <c:pt idx="163">
                  <c:v>341313.45495231502</c:v>
                </c:pt>
                <c:pt idx="164">
                  <c:v>341896.73506627907</c:v>
                </c:pt>
                <c:pt idx="165">
                  <c:v>342536.07354690816</c:v>
                </c:pt>
                <c:pt idx="166">
                  <c:v>345026.79586183088</c:v>
                </c:pt>
                <c:pt idx="167">
                  <c:v>346654.00628099183</c:v>
                </c:pt>
                <c:pt idx="168">
                  <c:v>347376.64355506655</c:v>
                </c:pt>
                <c:pt idx="169">
                  <c:v>349401.92561311583</c:v>
                </c:pt>
                <c:pt idx="170">
                  <c:v>352549.92301705864</c:v>
                </c:pt>
                <c:pt idx="171">
                  <c:v>354383.61002829293</c:v>
                </c:pt>
                <c:pt idx="172">
                  <c:v>357370.79697548767</c:v>
                </c:pt>
                <c:pt idx="173">
                  <c:v>361744.55103438161</c:v>
                </c:pt>
                <c:pt idx="174">
                  <c:v>367727.97918212018</c:v>
                </c:pt>
                <c:pt idx="175">
                  <c:v>372130.03375079622</c:v>
                </c:pt>
                <c:pt idx="176">
                  <c:v>373721.13677079504</c:v>
                </c:pt>
                <c:pt idx="177">
                  <c:v>377376.74985872267</c:v>
                </c:pt>
                <c:pt idx="178">
                  <c:v>377750.342748066</c:v>
                </c:pt>
                <c:pt idx="179">
                  <c:v>379318.88247249171</c:v>
                </c:pt>
                <c:pt idx="180">
                  <c:v>379081.16439478658</c:v>
                </c:pt>
                <c:pt idx="181">
                  <c:v>381825.47046491626</c:v>
                </c:pt>
                <c:pt idx="182">
                  <c:v>385119.27243427723</c:v>
                </c:pt>
                <c:pt idx="183">
                  <c:v>389256.40598063363</c:v>
                </c:pt>
                <c:pt idx="184">
                  <c:v>395735.53770329553</c:v>
                </c:pt>
                <c:pt idx="185">
                  <c:v>404355.796755891</c:v>
                </c:pt>
                <c:pt idx="186">
                  <c:v>411093.68347521563</c:v>
                </c:pt>
                <c:pt idx="187">
                  <c:v>415980.6906275514</c:v>
                </c:pt>
                <c:pt idx="188">
                  <c:v>420824.02317020117</c:v>
                </c:pt>
                <c:pt idx="189">
                  <c:v>424797.20889310079</c:v>
                </c:pt>
                <c:pt idx="190">
                  <c:v>429821.27769870596</c:v>
                </c:pt>
                <c:pt idx="191">
                  <c:v>433172.65676888166</c:v>
                </c:pt>
                <c:pt idx="192">
                  <c:v>433604.90117124817</c:v>
                </c:pt>
                <c:pt idx="193">
                  <c:v>434358.09382515668</c:v>
                </c:pt>
                <c:pt idx="194">
                  <c:v>436918.96979274467</c:v>
                </c:pt>
                <c:pt idx="195">
                  <c:v>442642.98158055719</c:v>
                </c:pt>
                <c:pt idx="196">
                  <c:v>446176.25384371669</c:v>
                </c:pt>
                <c:pt idx="197">
                  <c:v>450496.36348026613</c:v>
                </c:pt>
                <c:pt idx="198">
                  <c:v>453801.68681334192</c:v>
                </c:pt>
                <c:pt idx="199">
                  <c:v>457516.51245660288</c:v>
                </c:pt>
                <c:pt idx="200">
                  <c:v>460912.89884555555</c:v>
                </c:pt>
                <c:pt idx="201">
                  <c:v>466653.03751783416</c:v>
                </c:pt>
                <c:pt idx="202">
                  <c:v>471651.12721539114</c:v>
                </c:pt>
                <c:pt idx="203">
                  <c:v>474097.6182559994</c:v>
                </c:pt>
                <c:pt idx="204">
                  <c:v>475746.69740169932</c:v>
                </c:pt>
                <c:pt idx="205">
                  <c:v>479578.55646295298</c:v>
                </c:pt>
                <c:pt idx="206">
                  <c:v>483393.73095121642</c:v>
                </c:pt>
                <c:pt idx="207">
                  <c:v>489066.41765993263</c:v>
                </c:pt>
                <c:pt idx="208">
                  <c:v>493937.62385837868</c:v>
                </c:pt>
                <c:pt idx="209">
                  <c:v>500263.19906708383</c:v>
                </c:pt>
                <c:pt idx="210">
                  <c:v>505595.24919781176</c:v>
                </c:pt>
                <c:pt idx="211">
                  <c:v>510698.51425483747</c:v>
                </c:pt>
                <c:pt idx="212">
                  <c:v>515221.86331186059</c:v>
                </c:pt>
                <c:pt idx="213">
                  <c:v>517334.08317656437</c:v>
                </c:pt>
                <c:pt idx="214">
                  <c:v>519259.33458713634</c:v>
                </c:pt>
                <c:pt idx="215">
                  <c:v>524767.76807126671</c:v>
                </c:pt>
                <c:pt idx="216">
                  <c:v>531213.95703698939</c:v>
                </c:pt>
                <c:pt idx="217">
                  <c:v>537030.13449328882</c:v>
                </c:pt>
                <c:pt idx="218">
                  <c:v>540522.63903979852</c:v>
                </c:pt>
                <c:pt idx="219">
                  <c:v>543986.35468262376</c:v>
                </c:pt>
                <c:pt idx="220">
                  <c:v>549202.20265427057</c:v>
                </c:pt>
                <c:pt idx="221">
                  <c:v>554812.90189499478</c:v>
                </c:pt>
                <c:pt idx="222">
                  <c:v>558158.16688811034</c:v>
                </c:pt>
                <c:pt idx="223">
                  <c:v>561739.3933145582</c:v>
                </c:pt>
                <c:pt idx="224">
                  <c:v>561641.07794205099</c:v>
                </c:pt>
                <c:pt idx="225">
                  <c:v>567874.01247100788</c:v>
                </c:pt>
                <c:pt idx="226">
                  <c:v>577213.90728937858</c:v>
                </c:pt>
                <c:pt idx="227">
                  <c:v>579637.81226395944</c:v>
                </c:pt>
                <c:pt idx="228">
                  <c:v>578484.1158790742</c:v>
                </c:pt>
                <c:pt idx="229">
                  <c:v>577908.86046426732</c:v>
                </c:pt>
                <c:pt idx="230">
                  <c:v>578450.28548869421</c:v>
                </c:pt>
                <c:pt idx="231">
                  <c:v>577501.7866433626</c:v>
                </c:pt>
                <c:pt idx="232">
                  <c:v>576630.61347673938</c:v>
                </c:pt>
                <c:pt idx="233">
                  <c:v>573519.9358120528</c:v>
                </c:pt>
                <c:pt idx="234">
                  <c:v>567998.32974376925</c:v>
                </c:pt>
                <c:pt idx="235">
                  <c:v>564475.82112744451</c:v>
                </c:pt>
                <c:pt idx="236">
                  <c:v>567831.18202731363</c:v>
                </c:pt>
                <c:pt idx="237">
                  <c:v>570367.24949545274</c:v>
                </c:pt>
                <c:pt idx="238">
                  <c:v>568976.85599785869</c:v>
                </c:pt>
                <c:pt idx="239">
                  <c:v>563027.69816606108</c:v>
                </c:pt>
                <c:pt idx="240">
                  <c:v>561773.48735428054</c:v>
                </c:pt>
                <c:pt idx="241">
                  <c:v>559010.5150660231</c:v>
                </c:pt>
                <c:pt idx="242">
                  <c:v>554161.66702242987</c:v>
                </c:pt>
                <c:pt idx="243">
                  <c:v>549232.46219199256</c:v>
                </c:pt>
                <c:pt idx="244">
                  <c:v>544392.45126302738</c:v>
                </c:pt>
                <c:pt idx="245">
                  <c:v>540406.43635793496</c:v>
                </c:pt>
                <c:pt idx="246">
                  <c:v>536077.04782228661</c:v>
                </c:pt>
                <c:pt idx="247">
                  <c:v>534032.92740632163</c:v>
                </c:pt>
                <c:pt idx="248">
                  <c:v>529732.4441815028</c:v>
                </c:pt>
                <c:pt idx="249">
                  <c:v>525185.78996138379</c:v>
                </c:pt>
                <c:pt idx="250">
                  <c:v>515196.93332535989</c:v>
                </c:pt>
                <c:pt idx="251">
                  <c:v>509492.36628747964</c:v>
                </c:pt>
                <c:pt idx="252">
                  <c:v>502108.49680494651</c:v>
                </c:pt>
                <c:pt idx="253">
                  <c:v>496287.21855034109</c:v>
                </c:pt>
                <c:pt idx="254">
                  <c:v>489994.04854878492</c:v>
                </c:pt>
                <c:pt idx="255">
                  <c:v>487198.03151567793</c:v>
                </c:pt>
                <c:pt idx="256">
                  <c:v>485998.70225615747</c:v>
                </c:pt>
                <c:pt idx="257">
                  <c:v>478944.54488212301</c:v>
                </c:pt>
                <c:pt idx="258">
                  <c:v>474196.66873453849</c:v>
                </c:pt>
                <c:pt idx="259">
                  <c:v>470472.85117545625</c:v>
                </c:pt>
                <c:pt idx="260">
                  <c:v>465416.97058393754</c:v>
                </c:pt>
                <c:pt idx="261">
                  <c:v>461911.02273499023</c:v>
                </c:pt>
                <c:pt idx="262">
                  <c:v>462719.82900095714</c:v>
                </c:pt>
                <c:pt idx="263">
                  <c:v>459914.99489106715</c:v>
                </c:pt>
                <c:pt idx="264">
                  <c:v>450726.4235425815</c:v>
                </c:pt>
                <c:pt idx="265">
                  <c:v>437952.66989745293</c:v>
                </c:pt>
                <c:pt idx="266">
                  <c:v>431171.81267467199</c:v>
                </c:pt>
                <c:pt idx="267">
                  <c:v>431969.99493570812</c:v>
                </c:pt>
                <c:pt idx="268">
                  <c:v>434369.72213622439</c:v>
                </c:pt>
                <c:pt idx="269">
                  <c:v>435411.5534150516</c:v>
                </c:pt>
                <c:pt idx="270">
                  <c:v>437913.11535551242</c:v>
                </c:pt>
                <c:pt idx="271">
                  <c:v>435724.51707863476</c:v>
                </c:pt>
                <c:pt idx="272">
                  <c:v>433788.42615335278</c:v>
                </c:pt>
                <c:pt idx="273">
                  <c:v>428291.98745576438</c:v>
                </c:pt>
                <c:pt idx="274">
                  <c:v>425364.35380589496</c:v>
                </c:pt>
                <c:pt idx="275">
                  <c:v>423825.22709670448</c:v>
                </c:pt>
                <c:pt idx="276">
                  <c:v>421241.13587406348</c:v>
                </c:pt>
                <c:pt idx="277">
                  <c:v>417766.60359666543</c:v>
                </c:pt>
                <c:pt idx="278">
                  <c:v>416722.61525568936</c:v>
                </c:pt>
                <c:pt idx="279">
                  <c:v>420751.52814033924</c:v>
                </c:pt>
                <c:pt idx="280">
                  <c:v>427152.57135234511</c:v>
                </c:pt>
                <c:pt idx="281">
                  <c:v>433318.31628764002</c:v>
                </c:pt>
                <c:pt idx="282">
                  <c:v>432353.95069338463</c:v>
                </c:pt>
                <c:pt idx="283">
                  <c:v>429555.65476682276</c:v>
                </c:pt>
                <c:pt idx="284">
                  <c:v>421535.25013810751</c:v>
                </c:pt>
                <c:pt idx="285">
                  <c:v>415641.91500727157</c:v>
                </c:pt>
                <c:pt idx="286">
                  <c:v>411306.9028236724</c:v>
                </c:pt>
                <c:pt idx="287">
                  <c:v>403980.33914599603</c:v>
                </c:pt>
                <c:pt idx="288">
                  <c:v>399403.09957338468</c:v>
                </c:pt>
                <c:pt idx="289">
                  <c:v>392678.9180336062</c:v>
                </c:pt>
                <c:pt idx="290">
                  <c:v>394331.8972822706</c:v>
                </c:pt>
                <c:pt idx="291">
                  <c:v>395822.82651452289</c:v>
                </c:pt>
                <c:pt idx="292">
                  <c:v>398405.71347021923</c:v>
                </c:pt>
                <c:pt idx="293">
                  <c:v>404418.94866705523</c:v>
                </c:pt>
                <c:pt idx="294">
                  <c:v>405014.37943624583</c:v>
                </c:pt>
                <c:pt idx="295">
                  <c:v>403343.01597613492</c:v>
                </c:pt>
                <c:pt idx="296">
                  <c:v>396130.26794255769</c:v>
                </c:pt>
                <c:pt idx="297">
                  <c:v>390282.88993611466</c:v>
                </c:pt>
                <c:pt idx="298">
                  <c:v>383896.84877475776</c:v>
                </c:pt>
                <c:pt idx="299">
                  <c:v>379574.25996032107</c:v>
                </c:pt>
                <c:pt idx="300">
                  <c:v>374618.85016016039</c:v>
                </c:pt>
                <c:pt idx="301">
                  <c:v>370031.95200073574</c:v>
                </c:pt>
                <c:pt idx="302">
                  <c:v>370221.3633148332</c:v>
                </c:pt>
                <c:pt idx="303">
                  <c:v>375558.3802483633</c:v>
                </c:pt>
                <c:pt idx="304">
                  <c:v>383250.02838467923</c:v>
                </c:pt>
                <c:pt idx="305">
                  <c:v>387253.45059367456</c:v>
                </c:pt>
                <c:pt idx="306">
                  <c:v>390275.90901787684</c:v>
                </c:pt>
                <c:pt idx="307">
                  <c:v>388043.90688247775</c:v>
                </c:pt>
                <c:pt idx="308">
                  <c:v>383316.10487836367</c:v>
                </c:pt>
                <c:pt idx="309">
                  <c:v>377460.14038416091</c:v>
                </c:pt>
                <c:pt idx="310">
                  <c:v>376216.00129267998</c:v>
                </c:pt>
                <c:pt idx="311">
                  <c:v>374298.52817622031</c:v>
                </c:pt>
                <c:pt idx="312">
                  <c:v>374611.97770515137</c:v>
                </c:pt>
                <c:pt idx="313">
                  <c:v>369709.32337629015</c:v>
                </c:pt>
                <c:pt idx="314">
                  <c:v>374435.09940171376</c:v>
                </c:pt>
                <c:pt idx="315">
                  <c:v>381266.51094227302</c:v>
                </c:pt>
                <c:pt idx="316">
                  <c:v>388282.59968713409</c:v>
                </c:pt>
                <c:pt idx="317">
                  <c:v>392832.21624046657</c:v>
                </c:pt>
                <c:pt idx="318">
                  <c:v>396337.05717276363</c:v>
                </c:pt>
                <c:pt idx="319">
                  <c:v>398268.06925461564</c:v>
                </c:pt>
                <c:pt idx="320">
                  <c:v>397825.10909619019</c:v>
                </c:pt>
                <c:pt idx="321">
                  <c:v>396516.54938596557</c:v>
                </c:pt>
                <c:pt idx="322">
                  <c:v>394309.7972223151</c:v>
                </c:pt>
                <c:pt idx="323">
                  <c:v>393300.20261589595</c:v>
                </c:pt>
                <c:pt idx="324">
                  <c:v>391288.49404142197</c:v>
                </c:pt>
                <c:pt idx="325">
                  <c:v>389349.99044007919</c:v>
                </c:pt>
                <c:pt idx="326">
                  <c:v>389175.61909711681</c:v>
                </c:pt>
                <c:pt idx="327">
                  <c:v>391854.66928030713</c:v>
                </c:pt>
                <c:pt idx="328">
                  <c:v>396700</c:v>
                </c:pt>
              </c:numCache>
            </c:numRef>
          </c:val>
          <c:smooth val="0"/>
        </c:ser>
        <c:ser>
          <c:idx val="0"/>
          <c:order val="1"/>
          <c:tx>
            <c:v>Nominal house prices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Data!$A$3:$A$338</c:f>
              <c:numCache>
                <c:formatCode>0</c:formatCode>
                <c:ptCount val="336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1987</c:v>
                </c:pt>
                <c:pt idx="5">
                  <c:v>1987</c:v>
                </c:pt>
                <c:pt idx="6">
                  <c:v>1987</c:v>
                </c:pt>
                <c:pt idx="7">
                  <c:v>1987</c:v>
                </c:pt>
                <c:pt idx="8">
                  <c:v>1987</c:v>
                </c:pt>
                <c:pt idx="9">
                  <c:v>1987</c:v>
                </c:pt>
                <c:pt idx="10">
                  <c:v>1987</c:v>
                </c:pt>
                <c:pt idx="11">
                  <c:v>1987</c:v>
                </c:pt>
                <c:pt idx="12">
                  <c:v>1988</c:v>
                </c:pt>
                <c:pt idx="13">
                  <c:v>1988</c:v>
                </c:pt>
                <c:pt idx="14">
                  <c:v>1988</c:v>
                </c:pt>
                <c:pt idx="15">
                  <c:v>1988</c:v>
                </c:pt>
                <c:pt idx="16">
                  <c:v>1988</c:v>
                </c:pt>
                <c:pt idx="17">
                  <c:v>1988</c:v>
                </c:pt>
                <c:pt idx="18">
                  <c:v>1988</c:v>
                </c:pt>
                <c:pt idx="19">
                  <c:v>1988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1989</c:v>
                </c:pt>
                <c:pt idx="34">
                  <c:v>1989</c:v>
                </c:pt>
                <c:pt idx="35">
                  <c:v>1989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1990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1990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1991</c:v>
                </c:pt>
                <c:pt idx="56">
                  <c:v>1991</c:v>
                </c:pt>
                <c:pt idx="57">
                  <c:v>1991</c:v>
                </c:pt>
                <c:pt idx="58">
                  <c:v>1991</c:v>
                </c:pt>
                <c:pt idx="59">
                  <c:v>1991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1993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1993</c:v>
                </c:pt>
                <c:pt idx="81">
                  <c:v>1993</c:v>
                </c:pt>
                <c:pt idx="82">
                  <c:v>1993</c:v>
                </c:pt>
                <c:pt idx="83">
                  <c:v>1993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1994</c:v>
                </c:pt>
                <c:pt idx="89">
                  <c:v>1994</c:v>
                </c:pt>
                <c:pt idx="90">
                  <c:v>1994</c:v>
                </c:pt>
                <c:pt idx="91">
                  <c:v>1994</c:v>
                </c:pt>
                <c:pt idx="92">
                  <c:v>1994</c:v>
                </c:pt>
                <c:pt idx="93">
                  <c:v>1994</c:v>
                </c:pt>
                <c:pt idx="94">
                  <c:v>1994</c:v>
                </c:pt>
                <c:pt idx="95">
                  <c:v>1994</c:v>
                </c:pt>
                <c:pt idx="96">
                  <c:v>1995</c:v>
                </c:pt>
                <c:pt idx="97">
                  <c:v>1995</c:v>
                </c:pt>
                <c:pt idx="98">
                  <c:v>1995</c:v>
                </c:pt>
                <c:pt idx="99">
                  <c:v>1995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1995</c:v>
                </c:pt>
                <c:pt idx="105">
                  <c:v>1995</c:v>
                </c:pt>
                <c:pt idx="106">
                  <c:v>1995</c:v>
                </c:pt>
                <c:pt idx="107">
                  <c:v>1995</c:v>
                </c:pt>
                <c:pt idx="108">
                  <c:v>1996</c:v>
                </c:pt>
                <c:pt idx="109">
                  <c:v>1996</c:v>
                </c:pt>
                <c:pt idx="110">
                  <c:v>1996</c:v>
                </c:pt>
                <c:pt idx="111">
                  <c:v>1996</c:v>
                </c:pt>
                <c:pt idx="112">
                  <c:v>1996</c:v>
                </c:pt>
                <c:pt idx="113">
                  <c:v>1996</c:v>
                </c:pt>
                <c:pt idx="114">
                  <c:v>1996</c:v>
                </c:pt>
                <c:pt idx="115">
                  <c:v>1996</c:v>
                </c:pt>
                <c:pt idx="116">
                  <c:v>1996</c:v>
                </c:pt>
                <c:pt idx="117">
                  <c:v>1996</c:v>
                </c:pt>
                <c:pt idx="118">
                  <c:v>1996</c:v>
                </c:pt>
                <c:pt idx="119">
                  <c:v>1996</c:v>
                </c:pt>
                <c:pt idx="120">
                  <c:v>1997</c:v>
                </c:pt>
                <c:pt idx="121">
                  <c:v>1997</c:v>
                </c:pt>
                <c:pt idx="122">
                  <c:v>1997</c:v>
                </c:pt>
                <c:pt idx="123">
                  <c:v>1997</c:v>
                </c:pt>
                <c:pt idx="124">
                  <c:v>1997</c:v>
                </c:pt>
                <c:pt idx="125">
                  <c:v>1997</c:v>
                </c:pt>
                <c:pt idx="126">
                  <c:v>1997</c:v>
                </c:pt>
                <c:pt idx="127">
                  <c:v>1997</c:v>
                </c:pt>
                <c:pt idx="128">
                  <c:v>1997</c:v>
                </c:pt>
                <c:pt idx="129">
                  <c:v>1997</c:v>
                </c:pt>
                <c:pt idx="130">
                  <c:v>1997</c:v>
                </c:pt>
                <c:pt idx="131">
                  <c:v>1997</c:v>
                </c:pt>
                <c:pt idx="132">
                  <c:v>1998</c:v>
                </c:pt>
                <c:pt idx="133">
                  <c:v>1998</c:v>
                </c:pt>
                <c:pt idx="134">
                  <c:v>1998</c:v>
                </c:pt>
                <c:pt idx="135">
                  <c:v>1998</c:v>
                </c:pt>
                <c:pt idx="136">
                  <c:v>1998</c:v>
                </c:pt>
                <c:pt idx="137">
                  <c:v>1998</c:v>
                </c:pt>
                <c:pt idx="138">
                  <c:v>1998</c:v>
                </c:pt>
                <c:pt idx="139">
                  <c:v>1998</c:v>
                </c:pt>
                <c:pt idx="140">
                  <c:v>1998</c:v>
                </c:pt>
                <c:pt idx="141">
                  <c:v>1998</c:v>
                </c:pt>
                <c:pt idx="142">
                  <c:v>1998</c:v>
                </c:pt>
                <c:pt idx="143">
                  <c:v>1998</c:v>
                </c:pt>
                <c:pt idx="144">
                  <c:v>1999</c:v>
                </c:pt>
                <c:pt idx="145">
                  <c:v>1999</c:v>
                </c:pt>
                <c:pt idx="146">
                  <c:v>1999</c:v>
                </c:pt>
                <c:pt idx="147">
                  <c:v>1999</c:v>
                </c:pt>
                <c:pt idx="148">
                  <c:v>1999</c:v>
                </c:pt>
                <c:pt idx="149">
                  <c:v>1999</c:v>
                </c:pt>
                <c:pt idx="150">
                  <c:v>1999</c:v>
                </c:pt>
                <c:pt idx="151">
                  <c:v>1999</c:v>
                </c:pt>
                <c:pt idx="152">
                  <c:v>1999</c:v>
                </c:pt>
                <c:pt idx="153">
                  <c:v>1999</c:v>
                </c:pt>
                <c:pt idx="154">
                  <c:v>1999</c:v>
                </c:pt>
                <c:pt idx="155">
                  <c:v>1999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2001</c:v>
                </c:pt>
                <c:pt idx="169">
                  <c:v>2001</c:v>
                </c:pt>
                <c:pt idx="170">
                  <c:v>2001</c:v>
                </c:pt>
                <c:pt idx="171">
                  <c:v>2001</c:v>
                </c:pt>
                <c:pt idx="172">
                  <c:v>2001</c:v>
                </c:pt>
                <c:pt idx="173">
                  <c:v>2001</c:v>
                </c:pt>
                <c:pt idx="174">
                  <c:v>2001</c:v>
                </c:pt>
                <c:pt idx="175">
                  <c:v>2001</c:v>
                </c:pt>
                <c:pt idx="176">
                  <c:v>2001</c:v>
                </c:pt>
                <c:pt idx="177">
                  <c:v>2001</c:v>
                </c:pt>
                <c:pt idx="178">
                  <c:v>2001</c:v>
                </c:pt>
                <c:pt idx="179">
                  <c:v>2001</c:v>
                </c:pt>
                <c:pt idx="180">
                  <c:v>2002</c:v>
                </c:pt>
                <c:pt idx="181">
                  <c:v>2002</c:v>
                </c:pt>
                <c:pt idx="182">
                  <c:v>2002</c:v>
                </c:pt>
                <c:pt idx="183">
                  <c:v>2002</c:v>
                </c:pt>
                <c:pt idx="184">
                  <c:v>2002</c:v>
                </c:pt>
                <c:pt idx="185">
                  <c:v>2002</c:v>
                </c:pt>
                <c:pt idx="186">
                  <c:v>2002</c:v>
                </c:pt>
                <c:pt idx="187">
                  <c:v>2002</c:v>
                </c:pt>
                <c:pt idx="188">
                  <c:v>2002</c:v>
                </c:pt>
                <c:pt idx="189">
                  <c:v>2002</c:v>
                </c:pt>
                <c:pt idx="190">
                  <c:v>2002</c:v>
                </c:pt>
                <c:pt idx="191">
                  <c:v>2002</c:v>
                </c:pt>
                <c:pt idx="192">
                  <c:v>2003</c:v>
                </c:pt>
                <c:pt idx="193">
                  <c:v>2003</c:v>
                </c:pt>
                <c:pt idx="194">
                  <c:v>2003</c:v>
                </c:pt>
                <c:pt idx="195">
                  <c:v>2003</c:v>
                </c:pt>
                <c:pt idx="196">
                  <c:v>2003</c:v>
                </c:pt>
                <c:pt idx="197">
                  <c:v>2003</c:v>
                </c:pt>
                <c:pt idx="198">
                  <c:v>2003</c:v>
                </c:pt>
                <c:pt idx="199">
                  <c:v>2003</c:v>
                </c:pt>
                <c:pt idx="200">
                  <c:v>2003</c:v>
                </c:pt>
                <c:pt idx="201">
                  <c:v>2003</c:v>
                </c:pt>
                <c:pt idx="202">
                  <c:v>2003</c:v>
                </c:pt>
                <c:pt idx="203">
                  <c:v>2003</c:v>
                </c:pt>
                <c:pt idx="204">
                  <c:v>2004</c:v>
                </c:pt>
                <c:pt idx="205">
                  <c:v>2004</c:v>
                </c:pt>
                <c:pt idx="206">
                  <c:v>2004</c:v>
                </c:pt>
                <c:pt idx="207">
                  <c:v>2004</c:v>
                </c:pt>
                <c:pt idx="208">
                  <c:v>2004</c:v>
                </c:pt>
                <c:pt idx="209">
                  <c:v>2004</c:v>
                </c:pt>
                <c:pt idx="210">
                  <c:v>2004</c:v>
                </c:pt>
                <c:pt idx="211">
                  <c:v>2004</c:v>
                </c:pt>
                <c:pt idx="212">
                  <c:v>2004</c:v>
                </c:pt>
                <c:pt idx="213">
                  <c:v>2004</c:v>
                </c:pt>
                <c:pt idx="214">
                  <c:v>2004</c:v>
                </c:pt>
                <c:pt idx="215">
                  <c:v>2004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2005</c:v>
                </c:pt>
                <c:pt idx="221">
                  <c:v>2005</c:v>
                </c:pt>
                <c:pt idx="222">
                  <c:v>2005</c:v>
                </c:pt>
                <c:pt idx="223">
                  <c:v>2005</c:v>
                </c:pt>
                <c:pt idx="224">
                  <c:v>2005</c:v>
                </c:pt>
                <c:pt idx="225">
                  <c:v>2005</c:v>
                </c:pt>
                <c:pt idx="226">
                  <c:v>2005</c:v>
                </c:pt>
                <c:pt idx="227">
                  <c:v>2005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2006</c:v>
                </c:pt>
                <c:pt idx="232">
                  <c:v>2006</c:v>
                </c:pt>
                <c:pt idx="233">
                  <c:v>2006</c:v>
                </c:pt>
                <c:pt idx="234">
                  <c:v>2006</c:v>
                </c:pt>
                <c:pt idx="235">
                  <c:v>2006</c:v>
                </c:pt>
                <c:pt idx="236">
                  <c:v>2006</c:v>
                </c:pt>
                <c:pt idx="237">
                  <c:v>2006</c:v>
                </c:pt>
                <c:pt idx="238">
                  <c:v>2006</c:v>
                </c:pt>
                <c:pt idx="239">
                  <c:v>2006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2007</c:v>
                </c:pt>
                <c:pt idx="245">
                  <c:v>2007</c:v>
                </c:pt>
                <c:pt idx="246">
                  <c:v>2007</c:v>
                </c:pt>
                <c:pt idx="247">
                  <c:v>2007</c:v>
                </c:pt>
                <c:pt idx="248">
                  <c:v>2007</c:v>
                </c:pt>
                <c:pt idx="249">
                  <c:v>2007</c:v>
                </c:pt>
                <c:pt idx="250">
                  <c:v>2007</c:v>
                </c:pt>
                <c:pt idx="251">
                  <c:v>2007</c:v>
                </c:pt>
                <c:pt idx="252">
                  <c:v>2008</c:v>
                </c:pt>
                <c:pt idx="253">
                  <c:v>2008</c:v>
                </c:pt>
                <c:pt idx="254">
                  <c:v>2008</c:v>
                </c:pt>
                <c:pt idx="255">
                  <c:v>2008</c:v>
                </c:pt>
                <c:pt idx="256">
                  <c:v>2008</c:v>
                </c:pt>
                <c:pt idx="257">
                  <c:v>2008</c:v>
                </c:pt>
                <c:pt idx="258">
                  <c:v>2008</c:v>
                </c:pt>
                <c:pt idx="259">
                  <c:v>2008</c:v>
                </c:pt>
                <c:pt idx="260">
                  <c:v>2008</c:v>
                </c:pt>
                <c:pt idx="261">
                  <c:v>2008</c:v>
                </c:pt>
                <c:pt idx="262">
                  <c:v>2008</c:v>
                </c:pt>
                <c:pt idx="263">
                  <c:v>2008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2009</c:v>
                </c:pt>
                <c:pt idx="269">
                  <c:v>2009</c:v>
                </c:pt>
                <c:pt idx="270">
                  <c:v>2009</c:v>
                </c:pt>
                <c:pt idx="271">
                  <c:v>2009</c:v>
                </c:pt>
                <c:pt idx="272">
                  <c:v>2009</c:v>
                </c:pt>
                <c:pt idx="273">
                  <c:v>2009</c:v>
                </c:pt>
                <c:pt idx="274">
                  <c:v>2009</c:v>
                </c:pt>
                <c:pt idx="275">
                  <c:v>2009</c:v>
                </c:pt>
                <c:pt idx="276">
                  <c:v>2010</c:v>
                </c:pt>
                <c:pt idx="277">
                  <c:v>2010</c:v>
                </c:pt>
                <c:pt idx="278">
                  <c:v>2010</c:v>
                </c:pt>
                <c:pt idx="279">
                  <c:v>2010</c:v>
                </c:pt>
                <c:pt idx="280">
                  <c:v>2010</c:v>
                </c:pt>
                <c:pt idx="281">
                  <c:v>2010</c:v>
                </c:pt>
                <c:pt idx="282">
                  <c:v>2010</c:v>
                </c:pt>
                <c:pt idx="283">
                  <c:v>2010</c:v>
                </c:pt>
                <c:pt idx="284">
                  <c:v>2010</c:v>
                </c:pt>
                <c:pt idx="285">
                  <c:v>2010</c:v>
                </c:pt>
                <c:pt idx="286">
                  <c:v>2010</c:v>
                </c:pt>
                <c:pt idx="287">
                  <c:v>2010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2012</c:v>
                </c:pt>
                <c:pt idx="301">
                  <c:v>2012</c:v>
                </c:pt>
                <c:pt idx="302">
                  <c:v>2012</c:v>
                </c:pt>
                <c:pt idx="303">
                  <c:v>2012</c:v>
                </c:pt>
                <c:pt idx="304">
                  <c:v>2012</c:v>
                </c:pt>
                <c:pt idx="305">
                  <c:v>2012</c:v>
                </c:pt>
                <c:pt idx="306">
                  <c:v>2012</c:v>
                </c:pt>
                <c:pt idx="307">
                  <c:v>2012</c:v>
                </c:pt>
                <c:pt idx="308">
                  <c:v>2012</c:v>
                </c:pt>
                <c:pt idx="309">
                  <c:v>2012</c:v>
                </c:pt>
                <c:pt idx="310">
                  <c:v>2012</c:v>
                </c:pt>
                <c:pt idx="311">
                  <c:v>2012</c:v>
                </c:pt>
                <c:pt idx="312">
                  <c:v>2013</c:v>
                </c:pt>
                <c:pt idx="313">
                  <c:v>2013</c:v>
                </c:pt>
                <c:pt idx="314">
                  <c:v>2013</c:v>
                </c:pt>
                <c:pt idx="315">
                  <c:v>2013</c:v>
                </c:pt>
                <c:pt idx="316">
                  <c:v>2013</c:v>
                </c:pt>
                <c:pt idx="317">
                  <c:v>2013</c:v>
                </c:pt>
                <c:pt idx="318">
                  <c:v>2013</c:v>
                </c:pt>
                <c:pt idx="319">
                  <c:v>2013</c:v>
                </c:pt>
                <c:pt idx="320">
                  <c:v>2013</c:v>
                </c:pt>
                <c:pt idx="321">
                  <c:v>2013</c:v>
                </c:pt>
                <c:pt idx="322">
                  <c:v>2013</c:v>
                </c:pt>
                <c:pt idx="323">
                  <c:v>2013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</c:numCache>
            </c:numRef>
          </c:cat>
          <c:val>
            <c:numRef>
              <c:f>Data!$D$3:$D$338</c:f>
              <c:numCache>
                <c:formatCode>"$"#,##0</c:formatCode>
                <c:ptCount val="336"/>
                <c:pt idx="0">
                  <c:v>170735.3703069725</c:v>
                </c:pt>
                <c:pt idx="1">
                  <c:v>172591.43558142189</c:v>
                </c:pt>
                <c:pt idx="2">
                  <c:v>175058.64429989731</c:v>
                </c:pt>
                <c:pt idx="3">
                  <c:v>179178.20381148008</c:v>
                </c:pt>
                <c:pt idx="4">
                  <c:v>182980.87412986421</c:v>
                </c:pt>
                <c:pt idx="5">
                  <c:v>186104.49617710829</c:v>
                </c:pt>
                <c:pt idx="6">
                  <c:v>187892.65662444371</c:v>
                </c:pt>
                <c:pt idx="7">
                  <c:v>188865.95914641104</c:v>
                </c:pt>
                <c:pt idx="8">
                  <c:v>189861.89661074974</c:v>
                </c:pt>
                <c:pt idx="9">
                  <c:v>190178.78580394841</c:v>
                </c:pt>
                <c:pt idx="10">
                  <c:v>191061.54855643044</c:v>
                </c:pt>
                <c:pt idx="11">
                  <c:v>190405.13522766178</c:v>
                </c:pt>
                <c:pt idx="12">
                  <c:v>189952.43638023507</c:v>
                </c:pt>
                <c:pt idx="13">
                  <c:v>188956.4989158964</c:v>
                </c:pt>
                <c:pt idx="14">
                  <c:v>189477.10259043708</c:v>
                </c:pt>
                <c:pt idx="15">
                  <c:v>190654.11959374647</c:v>
                </c:pt>
                <c:pt idx="16">
                  <c:v>191468.97751911447</c:v>
                </c:pt>
                <c:pt idx="17">
                  <c:v>192442.28004108183</c:v>
                </c:pt>
                <c:pt idx="18">
                  <c:v>193143.9632545932</c:v>
                </c:pt>
                <c:pt idx="19">
                  <c:v>193619.29704439122</c:v>
                </c:pt>
                <c:pt idx="20">
                  <c:v>192713.89934953782</c:v>
                </c:pt>
                <c:pt idx="21">
                  <c:v>191989.58119365515</c:v>
                </c:pt>
                <c:pt idx="22">
                  <c:v>190880.46901745978</c:v>
                </c:pt>
                <c:pt idx="23">
                  <c:v>190857.83407508844</c:v>
                </c:pt>
                <c:pt idx="24">
                  <c:v>189612.91224466506</c:v>
                </c:pt>
                <c:pt idx="25">
                  <c:v>188481.16512609838</c:v>
                </c:pt>
                <c:pt idx="26">
                  <c:v>187734.21202784433</c:v>
                </c:pt>
                <c:pt idx="27">
                  <c:v>187802.11685495835</c:v>
                </c:pt>
                <c:pt idx="28">
                  <c:v>187756.8469702157</c:v>
                </c:pt>
                <c:pt idx="29">
                  <c:v>187123.06858381833</c:v>
                </c:pt>
                <c:pt idx="30">
                  <c:v>187032.528814333</c:v>
                </c:pt>
                <c:pt idx="31">
                  <c:v>186466.65525504964</c:v>
                </c:pt>
                <c:pt idx="32">
                  <c:v>186421.38537030699</c:v>
                </c:pt>
                <c:pt idx="33">
                  <c:v>185267.00330936891</c:v>
                </c:pt>
                <c:pt idx="34">
                  <c:v>184067.35136368821</c:v>
                </c:pt>
                <c:pt idx="35">
                  <c:v>183094.04884172088</c:v>
                </c:pt>
                <c:pt idx="36">
                  <c:v>182279.19091635285</c:v>
                </c:pt>
                <c:pt idx="37">
                  <c:v>181056.90402830081</c:v>
                </c:pt>
                <c:pt idx="38">
                  <c:v>179585.63277416411</c:v>
                </c:pt>
                <c:pt idx="39">
                  <c:v>178929.2194453954</c:v>
                </c:pt>
                <c:pt idx="40">
                  <c:v>178725.5049640534</c:v>
                </c:pt>
                <c:pt idx="41">
                  <c:v>178318.07600136939</c:v>
                </c:pt>
                <c:pt idx="42">
                  <c:v>177027.88428620333</c:v>
                </c:pt>
                <c:pt idx="43">
                  <c:v>175217.08889649663</c:v>
                </c:pt>
                <c:pt idx="44">
                  <c:v>173836.35741184527</c:v>
                </c:pt>
                <c:pt idx="45">
                  <c:v>172342.45121533721</c:v>
                </c:pt>
                <c:pt idx="46">
                  <c:v>171120.16432728517</c:v>
                </c:pt>
                <c:pt idx="47">
                  <c:v>168834.03514778044</c:v>
                </c:pt>
                <c:pt idx="48">
                  <c:v>166796.89033436039</c:v>
                </c:pt>
                <c:pt idx="49">
                  <c:v>164940.825059911</c:v>
                </c:pt>
                <c:pt idx="50">
                  <c:v>163627.99840237363</c:v>
                </c:pt>
                <c:pt idx="51">
                  <c:v>164397.58644299896</c:v>
                </c:pt>
                <c:pt idx="52">
                  <c:v>166366.82642930505</c:v>
                </c:pt>
                <c:pt idx="53">
                  <c:v>168381.33630035378</c:v>
                </c:pt>
                <c:pt idx="54">
                  <c:v>169535.71836129183</c:v>
                </c:pt>
                <c:pt idx="55">
                  <c:v>169897.87743923315</c:v>
                </c:pt>
                <c:pt idx="56">
                  <c:v>169784.70272737648</c:v>
                </c:pt>
                <c:pt idx="57">
                  <c:v>169399.90870706379</c:v>
                </c:pt>
                <c:pt idx="58">
                  <c:v>169173.55928335045</c:v>
                </c:pt>
                <c:pt idx="59">
                  <c:v>168834.03514778044</c:v>
                </c:pt>
                <c:pt idx="60">
                  <c:v>168358.70135798244</c:v>
                </c:pt>
                <c:pt idx="61">
                  <c:v>168109.71699189776</c:v>
                </c:pt>
                <c:pt idx="62">
                  <c:v>168403.97124272512</c:v>
                </c:pt>
                <c:pt idx="63">
                  <c:v>169060.38457149378</c:v>
                </c:pt>
                <c:pt idx="64">
                  <c:v>170078.95697820382</c:v>
                </c:pt>
                <c:pt idx="65">
                  <c:v>170825.91007645786</c:v>
                </c:pt>
                <c:pt idx="66">
                  <c:v>171550.22823234054</c:v>
                </c:pt>
                <c:pt idx="67">
                  <c:v>171437.05352048384</c:v>
                </c:pt>
                <c:pt idx="68">
                  <c:v>170848.5450188292</c:v>
                </c:pt>
                <c:pt idx="69">
                  <c:v>170622.19559511583</c:v>
                </c:pt>
                <c:pt idx="70">
                  <c:v>170554.29076800184</c:v>
                </c:pt>
                <c:pt idx="71">
                  <c:v>170984.35467305718</c:v>
                </c:pt>
                <c:pt idx="72">
                  <c:v>170712.73536460116</c:v>
                </c:pt>
                <c:pt idx="73">
                  <c:v>170486.38594088782</c:v>
                </c:pt>
                <c:pt idx="74">
                  <c:v>170531.6558256305</c:v>
                </c:pt>
                <c:pt idx="75">
                  <c:v>171369.14869336985</c:v>
                </c:pt>
                <c:pt idx="76">
                  <c:v>173021.49948647723</c:v>
                </c:pt>
                <c:pt idx="77">
                  <c:v>173926.89718133063</c:v>
                </c:pt>
                <c:pt idx="78">
                  <c:v>174266.42131690058</c:v>
                </c:pt>
                <c:pt idx="79">
                  <c:v>174266.42131690058</c:v>
                </c:pt>
                <c:pt idx="80">
                  <c:v>174107.97672030129</c:v>
                </c:pt>
                <c:pt idx="81">
                  <c:v>174017.43695081593</c:v>
                </c:pt>
                <c:pt idx="82">
                  <c:v>173632.64293050324</c:v>
                </c:pt>
                <c:pt idx="83">
                  <c:v>173406.29350678992</c:v>
                </c:pt>
                <c:pt idx="84">
                  <c:v>172998.86454410592</c:v>
                </c:pt>
                <c:pt idx="85">
                  <c:v>173383.65856441858</c:v>
                </c:pt>
                <c:pt idx="86">
                  <c:v>174017.43695081593</c:v>
                </c:pt>
                <c:pt idx="87">
                  <c:v>175533.9780896953</c:v>
                </c:pt>
                <c:pt idx="88">
                  <c:v>177005.24934383202</c:v>
                </c:pt>
                <c:pt idx="89">
                  <c:v>178318.07600136939</c:v>
                </c:pt>
                <c:pt idx="90">
                  <c:v>178997.12427250942</c:v>
                </c:pt>
                <c:pt idx="91">
                  <c:v>178997.12427250942</c:v>
                </c:pt>
                <c:pt idx="92">
                  <c:v>178521.79048271143</c:v>
                </c:pt>
                <c:pt idx="93">
                  <c:v>177684.29761497205</c:v>
                </c:pt>
                <c:pt idx="94">
                  <c:v>177367.40842177338</c:v>
                </c:pt>
                <c:pt idx="95">
                  <c:v>177186.32888280271</c:v>
                </c:pt>
                <c:pt idx="96">
                  <c:v>177208.96382517405</c:v>
                </c:pt>
                <c:pt idx="97">
                  <c:v>176439.3757845487</c:v>
                </c:pt>
                <c:pt idx="98">
                  <c:v>176031.94682186467</c:v>
                </c:pt>
                <c:pt idx="99">
                  <c:v>176620.45532351936</c:v>
                </c:pt>
                <c:pt idx="100">
                  <c:v>177865.37715394271</c:v>
                </c:pt>
                <c:pt idx="101">
                  <c:v>178793.40979116742</c:v>
                </c:pt>
                <c:pt idx="102">
                  <c:v>179200.83875385142</c:v>
                </c:pt>
                <c:pt idx="103">
                  <c:v>179200.83875385142</c:v>
                </c:pt>
                <c:pt idx="104">
                  <c:v>179065.02909962344</c:v>
                </c:pt>
                <c:pt idx="105">
                  <c:v>178476.52059796875</c:v>
                </c:pt>
                <c:pt idx="106">
                  <c:v>178136.99646239873</c:v>
                </c:pt>
                <c:pt idx="107">
                  <c:v>177978.55186579938</c:v>
                </c:pt>
                <c:pt idx="108">
                  <c:v>178204.90128951275</c:v>
                </c:pt>
                <c:pt idx="109">
                  <c:v>178589.69530982542</c:v>
                </c:pt>
                <c:pt idx="110">
                  <c:v>178680.23507931072</c:v>
                </c:pt>
                <c:pt idx="111">
                  <c:v>179630.90265890679</c:v>
                </c:pt>
                <c:pt idx="112">
                  <c:v>179993.06173684812</c:v>
                </c:pt>
                <c:pt idx="113">
                  <c:v>181011.63414355816</c:v>
                </c:pt>
                <c:pt idx="114">
                  <c:v>181781.22218418351</c:v>
                </c:pt>
                <c:pt idx="115">
                  <c:v>182098.11137738221</c:v>
                </c:pt>
                <c:pt idx="116">
                  <c:v>181871.76195366884</c:v>
                </c:pt>
                <c:pt idx="117">
                  <c:v>181124.8088554148</c:v>
                </c:pt>
                <c:pt idx="118">
                  <c:v>181147.44379778614</c:v>
                </c:pt>
                <c:pt idx="119">
                  <c:v>181260.61850964284</c:v>
                </c:pt>
                <c:pt idx="120">
                  <c:v>181260.61850964284</c:v>
                </c:pt>
                <c:pt idx="121">
                  <c:v>181011.63414355816</c:v>
                </c:pt>
                <c:pt idx="122">
                  <c:v>181147.44379778614</c:v>
                </c:pt>
                <c:pt idx="123">
                  <c:v>182279.19091635285</c:v>
                </c:pt>
                <c:pt idx="124">
                  <c:v>184542.68515348627</c:v>
                </c:pt>
                <c:pt idx="125">
                  <c:v>186330.84560082163</c:v>
                </c:pt>
                <c:pt idx="126">
                  <c:v>187236.243295675</c:v>
                </c:pt>
                <c:pt idx="127">
                  <c:v>187417.32283464566</c:v>
                </c:pt>
                <c:pt idx="128">
                  <c:v>187507.86260413102</c:v>
                </c:pt>
                <c:pt idx="129">
                  <c:v>187734.21202784433</c:v>
                </c:pt>
                <c:pt idx="130">
                  <c:v>188119.00604815705</c:v>
                </c:pt>
                <c:pt idx="131">
                  <c:v>188684.87960744038</c:v>
                </c:pt>
                <c:pt idx="132">
                  <c:v>189793.99178363575</c:v>
                </c:pt>
                <c:pt idx="133">
                  <c:v>190767.29430560311</c:v>
                </c:pt>
                <c:pt idx="134">
                  <c:v>191853.77153942717</c:v>
                </c:pt>
                <c:pt idx="135">
                  <c:v>193574.02715964854</c:v>
                </c:pt>
                <c:pt idx="136">
                  <c:v>195973.33105100994</c:v>
                </c:pt>
                <c:pt idx="137">
                  <c:v>198508.44459659935</c:v>
                </c:pt>
                <c:pt idx="138">
                  <c:v>200273.97010156341</c:v>
                </c:pt>
                <c:pt idx="139">
                  <c:v>201541.5268743581</c:v>
                </c:pt>
                <c:pt idx="140">
                  <c:v>202152.67031838413</c:v>
                </c:pt>
                <c:pt idx="141">
                  <c:v>202379.01974209744</c:v>
                </c:pt>
                <c:pt idx="142">
                  <c:v>202424.28962684015</c:v>
                </c:pt>
                <c:pt idx="143">
                  <c:v>202560.09928106811</c:v>
                </c:pt>
                <c:pt idx="144">
                  <c:v>203465.4969759215</c:v>
                </c:pt>
                <c:pt idx="145">
                  <c:v>204982.03811480087</c:v>
                </c:pt>
                <c:pt idx="146">
                  <c:v>207313.43717904828</c:v>
                </c:pt>
                <c:pt idx="147">
                  <c:v>209350.58199246833</c:v>
                </c:pt>
                <c:pt idx="148">
                  <c:v>212926.90288713909</c:v>
                </c:pt>
                <c:pt idx="149">
                  <c:v>216095.79481912588</c:v>
                </c:pt>
                <c:pt idx="150">
                  <c:v>219287.32169348397</c:v>
                </c:pt>
                <c:pt idx="151">
                  <c:v>221075.48214081937</c:v>
                </c:pt>
                <c:pt idx="152">
                  <c:v>222365.6738559854</c:v>
                </c:pt>
                <c:pt idx="153">
                  <c:v>223157.89683898212</c:v>
                </c:pt>
                <c:pt idx="154">
                  <c:v>224719.70786260418</c:v>
                </c:pt>
                <c:pt idx="155">
                  <c:v>226349.42371334019</c:v>
                </c:pt>
                <c:pt idx="156">
                  <c:v>227571.71060139226</c:v>
                </c:pt>
                <c:pt idx="157">
                  <c:v>229224.06139449961</c:v>
                </c:pt>
                <c:pt idx="158">
                  <c:v>231804.44482483168</c:v>
                </c:pt>
                <c:pt idx="159">
                  <c:v>236195.62364487047</c:v>
                </c:pt>
                <c:pt idx="160">
                  <c:v>239930.38913614061</c:v>
                </c:pt>
                <c:pt idx="161">
                  <c:v>243370.90037658339</c:v>
                </c:pt>
                <c:pt idx="162">
                  <c:v>246494.52242382747</c:v>
                </c:pt>
                <c:pt idx="163">
                  <c:v>248441.12746776221</c:v>
                </c:pt>
                <c:pt idx="164">
                  <c:v>250138.74814561225</c:v>
                </c:pt>
                <c:pt idx="165">
                  <c:v>250998.87595572294</c:v>
                </c:pt>
                <c:pt idx="166">
                  <c:v>253217.10030811367</c:v>
                </c:pt>
                <c:pt idx="167">
                  <c:v>255005.26075544907</c:v>
                </c:pt>
                <c:pt idx="168">
                  <c:v>256929.23085701247</c:v>
                </c:pt>
                <c:pt idx="169">
                  <c:v>259124.82026703187</c:v>
                </c:pt>
                <c:pt idx="170">
                  <c:v>261659.93381262125</c:v>
                </c:pt>
                <c:pt idx="171">
                  <c:v>263425.45931758528</c:v>
                </c:pt>
                <c:pt idx="172">
                  <c:v>266865.97055802809</c:v>
                </c:pt>
                <c:pt idx="173">
                  <c:v>270849.72041538288</c:v>
                </c:pt>
                <c:pt idx="174">
                  <c:v>274810.83533036633</c:v>
                </c:pt>
                <c:pt idx="175">
                  <c:v>278206.0766860664</c:v>
                </c:pt>
                <c:pt idx="176">
                  <c:v>280356.39621134318</c:v>
                </c:pt>
                <c:pt idx="177">
                  <c:v>282348.27114002057</c:v>
                </c:pt>
                <c:pt idx="178">
                  <c:v>282303.00125527789</c:v>
                </c:pt>
                <c:pt idx="179">
                  <c:v>283366.84354673058</c:v>
                </c:pt>
                <c:pt idx="180">
                  <c:v>283842.17733652861</c:v>
                </c:pt>
                <c:pt idx="181">
                  <c:v>286332.02099737537</c:v>
                </c:pt>
                <c:pt idx="182">
                  <c:v>289568.81775647611</c:v>
                </c:pt>
                <c:pt idx="183">
                  <c:v>294005.26646125753</c:v>
                </c:pt>
                <c:pt idx="184">
                  <c:v>299233.93814903573</c:v>
                </c:pt>
                <c:pt idx="185">
                  <c:v>305979.15097569331</c:v>
                </c:pt>
                <c:pt idx="186">
                  <c:v>311773.69622275478</c:v>
                </c:pt>
                <c:pt idx="187">
                  <c:v>316187.50998516491</c:v>
                </c:pt>
                <c:pt idx="188">
                  <c:v>320465.51409334707</c:v>
                </c:pt>
                <c:pt idx="189">
                  <c:v>324336.0892388451</c:v>
                </c:pt>
                <c:pt idx="190">
                  <c:v>328659.36323176994</c:v>
                </c:pt>
                <c:pt idx="191">
                  <c:v>331715.08045190008</c:v>
                </c:pt>
                <c:pt idx="192">
                  <c:v>333412.70112975012</c:v>
                </c:pt>
                <c:pt idx="193">
                  <c:v>335857.27490585414</c:v>
                </c:pt>
                <c:pt idx="194">
                  <c:v>338460.2932785576</c:v>
                </c:pt>
                <c:pt idx="195">
                  <c:v>341516.01049868768</c:v>
                </c:pt>
                <c:pt idx="196">
                  <c:v>343734.23485107842</c:v>
                </c:pt>
                <c:pt idx="197">
                  <c:v>347446.36539997719</c:v>
                </c:pt>
                <c:pt idx="198">
                  <c:v>351158.49594887591</c:v>
                </c:pt>
                <c:pt idx="199">
                  <c:v>355594.94465365744</c:v>
                </c:pt>
                <c:pt idx="200">
                  <c:v>359284.44026018487</c:v>
                </c:pt>
                <c:pt idx="201">
                  <c:v>363494.53954125301</c:v>
                </c:pt>
                <c:pt idx="202">
                  <c:v>367387.7496291225</c:v>
                </c:pt>
                <c:pt idx="203">
                  <c:v>370375.56202213856</c:v>
                </c:pt>
                <c:pt idx="204">
                  <c:v>373295.46958804061</c:v>
                </c:pt>
                <c:pt idx="205">
                  <c:v>377120.77484879614</c:v>
                </c:pt>
                <c:pt idx="206">
                  <c:v>380946.08010955155</c:v>
                </c:pt>
                <c:pt idx="207">
                  <c:v>385971.03731598769</c:v>
                </c:pt>
                <c:pt idx="208">
                  <c:v>391358.15360036521</c:v>
                </c:pt>
                <c:pt idx="209">
                  <c:v>397786.47723382409</c:v>
                </c:pt>
                <c:pt idx="210">
                  <c:v>402743.52961314621</c:v>
                </c:pt>
                <c:pt idx="211">
                  <c:v>406953.62889421429</c:v>
                </c:pt>
                <c:pt idx="212">
                  <c:v>411729.60173456586</c:v>
                </c:pt>
                <c:pt idx="213">
                  <c:v>415781.25641903456</c:v>
                </c:pt>
                <c:pt idx="214">
                  <c:v>419108.59294762072</c:v>
                </c:pt>
                <c:pt idx="215">
                  <c:v>423703.48624900146</c:v>
                </c:pt>
                <c:pt idx="216">
                  <c:v>428456.82414698164</c:v>
                </c:pt>
                <c:pt idx="217">
                  <c:v>434975.68754992582</c:v>
                </c:pt>
                <c:pt idx="218">
                  <c:v>439344.23142759327</c:v>
                </c:pt>
                <c:pt idx="219">
                  <c:v>443554.33070866141</c:v>
                </c:pt>
                <c:pt idx="220">
                  <c:v>447651.2552778729</c:v>
                </c:pt>
                <c:pt idx="221">
                  <c:v>452381.95823348168</c:v>
                </c:pt>
                <c:pt idx="222">
                  <c:v>457972.78899920126</c:v>
                </c:pt>
                <c:pt idx="223">
                  <c:v>463631.52459203475</c:v>
                </c:pt>
                <c:pt idx="224">
                  <c:v>469991.94339837955</c:v>
                </c:pt>
                <c:pt idx="225">
                  <c:v>476012.83806915442</c:v>
                </c:pt>
                <c:pt idx="226">
                  <c:v>481399.95435353194</c:v>
                </c:pt>
                <c:pt idx="227">
                  <c:v>483256.0196279813</c:v>
                </c:pt>
                <c:pt idx="228">
                  <c:v>485451.60903800069</c:v>
                </c:pt>
                <c:pt idx="229">
                  <c:v>485134.71984480205</c:v>
                </c:pt>
                <c:pt idx="230">
                  <c:v>486583.3561565674</c:v>
                </c:pt>
                <c:pt idx="231">
                  <c:v>487941.45269884745</c:v>
                </c:pt>
                <c:pt idx="232">
                  <c:v>488529.96120050212</c:v>
                </c:pt>
                <c:pt idx="233">
                  <c:v>487217.13454296475</c:v>
                </c:pt>
                <c:pt idx="234">
                  <c:v>485157.35478717339</c:v>
                </c:pt>
                <c:pt idx="235">
                  <c:v>484591.48122789006</c:v>
                </c:pt>
                <c:pt idx="236">
                  <c:v>485044.18007531669</c:v>
                </c:pt>
                <c:pt idx="237">
                  <c:v>484931.00536346005</c:v>
                </c:pt>
                <c:pt idx="238">
                  <c:v>483912.43295675004</c:v>
                </c:pt>
                <c:pt idx="239">
                  <c:v>481626.30377724522</c:v>
                </c:pt>
                <c:pt idx="240">
                  <c:v>481037.79527559056</c:v>
                </c:pt>
                <c:pt idx="241">
                  <c:v>480766.17596713459</c:v>
                </c:pt>
                <c:pt idx="242">
                  <c:v>479000.65046217054</c:v>
                </c:pt>
                <c:pt idx="243">
                  <c:v>476488.17185895238</c:v>
                </c:pt>
                <c:pt idx="244">
                  <c:v>474179.4077370764</c:v>
                </c:pt>
                <c:pt idx="245">
                  <c:v>471644.29419148696</c:v>
                </c:pt>
                <c:pt idx="246">
                  <c:v>468950.73604929826</c:v>
                </c:pt>
                <c:pt idx="247">
                  <c:v>467162.5756019628</c:v>
                </c:pt>
                <c:pt idx="248">
                  <c:v>465238.60550039943</c:v>
                </c:pt>
                <c:pt idx="249">
                  <c:v>462612.95218532463</c:v>
                </c:pt>
                <c:pt idx="250">
                  <c:v>457429.55038228916</c:v>
                </c:pt>
                <c:pt idx="251">
                  <c:v>453694.78489101911</c:v>
                </c:pt>
                <c:pt idx="252">
                  <c:v>448873.54216592491</c:v>
                </c:pt>
                <c:pt idx="253">
                  <c:v>444821.88748145616</c:v>
                </c:pt>
                <c:pt idx="254">
                  <c:v>440747.597854616</c:v>
                </c:pt>
                <c:pt idx="255">
                  <c:v>439638.48567842058</c:v>
                </c:pt>
                <c:pt idx="256">
                  <c:v>440792.86773935868</c:v>
                </c:pt>
                <c:pt idx="257">
                  <c:v>438438.83373273991</c:v>
                </c:pt>
                <c:pt idx="258">
                  <c:v>437940.8650005706</c:v>
                </c:pt>
                <c:pt idx="259">
                  <c:v>433821.30548898783</c:v>
                </c:pt>
                <c:pt idx="260">
                  <c:v>429294.31701472093</c:v>
                </c:pt>
                <c:pt idx="261">
                  <c:v>422186.94511012209</c:v>
                </c:pt>
                <c:pt idx="262">
                  <c:v>415238.01780212257</c:v>
                </c:pt>
                <c:pt idx="263">
                  <c:v>409534.01232454646</c:v>
                </c:pt>
                <c:pt idx="264">
                  <c:v>402539.81513180421</c:v>
                </c:pt>
                <c:pt idx="265">
                  <c:v>392942.59956635855</c:v>
                </c:pt>
                <c:pt idx="266">
                  <c:v>386355.83133630035</c:v>
                </c:pt>
                <c:pt idx="267">
                  <c:v>387442.30857012438</c:v>
                </c:pt>
                <c:pt idx="268">
                  <c:v>390090.59682757052</c:v>
                </c:pt>
                <c:pt idx="269">
                  <c:v>393644.28277986991</c:v>
                </c:pt>
                <c:pt idx="270">
                  <c:v>396405.74574917264</c:v>
                </c:pt>
                <c:pt idx="271">
                  <c:v>395681.42759328999</c:v>
                </c:pt>
                <c:pt idx="272">
                  <c:v>394798.66484080796</c:v>
                </c:pt>
                <c:pt idx="273">
                  <c:v>390792.28004108183</c:v>
                </c:pt>
                <c:pt idx="274">
                  <c:v>388981.4846513751</c:v>
                </c:pt>
                <c:pt idx="275">
                  <c:v>387940.27730229369</c:v>
                </c:pt>
                <c:pt idx="276">
                  <c:v>386061.57708547305</c:v>
                </c:pt>
                <c:pt idx="277">
                  <c:v>383119.03457719955</c:v>
                </c:pt>
                <c:pt idx="278">
                  <c:v>382281.5417094602</c:v>
                </c:pt>
                <c:pt idx="279">
                  <c:v>385857.86260413099</c:v>
                </c:pt>
                <c:pt idx="280">
                  <c:v>391244.97888850851</c:v>
                </c:pt>
                <c:pt idx="281">
                  <c:v>396156.76138308801</c:v>
                </c:pt>
                <c:pt idx="282">
                  <c:v>396518.92046102934</c:v>
                </c:pt>
                <c:pt idx="283">
                  <c:v>394821.2997831793</c:v>
                </c:pt>
                <c:pt idx="284">
                  <c:v>388189.26166837843</c:v>
                </c:pt>
                <c:pt idx="285">
                  <c:v>383730.17802122561</c:v>
                </c:pt>
                <c:pt idx="286">
                  <c:v>380085.95229944086</c:v>
                </c:pt>
                <c:pt idx="287">
                  <c:v>375558.96382517403</c:v>
                </c:pt>
                <c:pt idx="288">
                  <c:v>372231.62729658792</c:v>
                </c:pt>
                <c:pt idx="289">
                  <c:v>367455.65445623652</c:v>
                </c:pt>
                <c:pt idx="290">
                  <c:v>371031.97535090719</c:v>
                </c:pt>
                <c:pt idx="291">
                  <c:v>373680.26360835333</c:v>
                </c:pt>
                <c:pt idx="292">
                  <c:v>377596.1086385941</c:v>
                </c:pt>
                <c:pt idx="293">
                  <c:v>383752.81296359695</c:v>
                </c:pt>
                <c:pt idx="294">
                  <c:v>385246.71916010499</c:v>
                </c:pt>
                <c:pt idx="295">
                  <c:v>384703.480543193</c:v>
                </c:pt>
                <c:pt idx="296">
                  <c:v>378750.49069953215</c:v>
                </c:pt>
                <c:pt idx="297">
                  <c:v>373159.65993381268</c:v>
                </c:pt>
                <c:pt idx="298">
                  <c:v>367614.09905283578</c:v>
                </c:pt>
                <c:pt idx="299">
                  <c:v>363585.07931073837</c:v>
                </c:pt>
                <c:pt idx="300">
                  <c:v>359601.32945338357</c:v>
                </c:pt>
                <c:pt idx="301">
                  <c:v>356273.99292479747</c:v>
                </c:pt>
                <c:pt idx="302">
                  <c:v>357518.91475522082</c:v>
                </c:pt>
                <c:pt idx="303">
                  <c:v>362566.50690402836</c:v>
                </c:pt>
                <c:pt idx="304">
                  <c:v>369560.70409677055</c:v>
                </c:pt>
                <c:pt idx="305">
                  <c:v>373861.34314732399</c:v>
                </c:pt>
                <c:pt idx="306">
                  <c:v>376668.07600136939</c:v>
                </c:pt>
                <c:pt idx="307">
                  <c:v>376419.09163528477</c:v>
                </c:pt>
                <c:pt idx="308">
                  <c:v>373838.70820495265</c:v>
                </c:pt>
                <c:pt idx="309">
                  <c:v>368677.94134428847</c:v>
                </c:pt>
                <c:pt idx="310">
                  <c:v>366595.52664612577</c:v>
                </c:pt>
                <c:pt idx="311">
                  <c:v>364943.17585301836</c:v>
                </c:pt>
                <c:pt idx="312">
                  <c:v>365463.77952755912</c:v>
                </c:pt>
                <c:pt idx="313">
                  <c:v>362724.95150062768</c:v>
                </c:pt>
                <c:pt idx="314">
                  <c:v>366618.16158849711</c:v>
                </c:pt>
                <c:pt idx="315">
                  <c:v>372661.69120164326</c:v>
                </c:pt>
                <c:pt idx="316">
                  <c:v>380176.49206892622</c:v>
                </c:pt>
                <c:pt idx="317">
                  <c:v>385857.86260413099</c:v>
                </c:pt>
                <c:pt idx="318">
                  <c:v>389977.42211571382</c:v>
                </c:pt>
                <c:pt idx="319">
                  <c:v>392105.1066986192</c:v>
                </c:pt>
                <c:pt idx="320">
                  <c:v>392240.91635284718</c:v>
                </c:pt>
                <c:pt idx="321">
                  <c:v>390950.72463768115</c:v>
                </c:pt>
                <c:pt idx="322">
                  <c:v>389230.46901745978</c:v>
                </c:pt>
                <c:pt idx="323">
                  <c:v>389253.10395983112</c:v>
                </c:pt>
                <c:pt idx="324">
                  <c:v>387713.92787858041</c:v>
                </c:pt>
                <c:pt idx="325">
                  <c:v>386242.65662444365</c:v>
                </c:pt>
                <c:pt idx="326">
                  <c:v>386740.62535661308</c:v>
                </c:pt>
                <c:pt idx="327">
                  <c:v>390520.66073262587</c:v>
                </c:pt>
                <c:pt idx="328">
                  <c:v>396700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4976"/>
        <c:axId val="139474432"/>
      </c:lineChart>
      <c:catAx>
        <c:axId val="139374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649574382601318"/>
              <c:y val="0.935114503816793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7443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9474432"/>
        <c:scaling>
          <c:orientation val="minMax"/>
          <c:max val="6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5736766809728183E-2"/>
              <c:y val="0.42175572519083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4976"/>
        <c:crossesAt val="1"/>
        <c:crossBetween val="between"/>
        <c:majorUnit val="10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457826891810196"/>
          <c:y val="0.17684478371501272"/>
          <c:w val="0.31473578678201697"/>
          <c:h val="9.3511450381679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85725</xdr:rowOff>
    </xdr:from>
    <xdr:to>
      <xdr:col>19</xdr:col>
      <xdr:colOff>552450</xdr:colOff>
      <xdr:row>32</xdr:row>
      <xdr:rowOff>57150</xdr:rowOff>
    </xdr:to>
    <xdr:graphicFrame macro="">
      <xdr:nvGraphicFramePr>
        <xdr:cNvPr id="10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2.75" x14ac:dyDescent="0.2"/>
  <cols>
    <col min="1" max="1" width="5.140625" style="4" bestFit="1" customWidth="1"/>
    <col min="2" max="2" width="6.5703125" style="4" bestFit="1" customWidth="1"/>
    <col min="3" max="3" width="17.85546875" style="9" bestFit="1" customWidth="1"/>
    <col min="4" max="4" width="16" style="3" bestFit="1" customWidth="1"/>
    <col min="5" max="5" width="9.140625" style="11" bestFit="1"/>
    <col min="6" max="6" width="11.42578125" style="7" bestFit="1" customWidth="1"/>
    <col min="7" max="7" width="16.140625" style="7" bestFit="1" customWidth="1"/>
    <col min="8" max="8" width="16.7109375" style="3" bestFit="1" customWidth="1"/>
    <col min="9" max="10" width="10" customWidth="1"/>
  </cols>
  <sheetData>
    <row r="1" spans="1:8" x14ac:dyDescent="0.2">
      <c r="A1" s="5" t="s">
        <v>5</v>
      </c>
      <c r="B1" s="5" t="s">
        <v>6</v>
      </c>
      <c r="C1" s="8" t="s">
        <v>2</v>
      </c>
      <c r="D1" s="2" t="s">
        <v>0</v>
      </c>
      <c r="E1" s="10" t="s">
        <v>7</v>
      </c>
      <c r="F1" s="6" t="s">
        <v>4</v>
      </c>
      <c r="G1" s="6" t="s">
        <v>3</v>
      </c>
      <c r="H1" s="2" t="s">
        <v>1</v>
      </c>
    </row>
    <row r="2" spans="1:8" x14ac:dyDescent="0.2">
      <c r="A2" s="4">
        <v>1986</v>
      </c>
      <c r="B2" s="4">
        <v>12</v>
      </c>
      <c r="C2" s="13">
        <v>74.42</v>
      </c>
      <c r="D2" s="3">
        <f t="shared" ref="D2:D65" si="0">(C2/C$331)*D$331</f>
        <v>168449.24112746777</v>
      </c>
      <c r="E2" s="12">
        <v>170.4</v>
      </c>
      <c r="H2" s="3">
        <f t="shared" ref="H2:H65" si="1">H3/(1+G3)</f>
        <v>344782.25850696757</v>
      </c>
    </row>
    <row r="3" spans="1:8" x14ac:dyDescent="0.2">
      <c r="A3" s="1">
        <v>1987</v>
      </c>
      <c r="B3" s="4">
        <v>1</v>
      </c>
      <c r="C3" s="13">
        <v>75.430000000000007</v>
      </c>
      <c r="D3" s="3">
        <f t="shared" si="0"/>
        <v>170735.3703069725</v>
      </c>
      <c r="E3" s="12">
        <v>171.2</v>
      </c>
      <c r="F3" s="7">
        <f>(E3/E2)-1</f>
        <v>4.6948356807510194E-3</v>
      </c>
      <c r="G3" s="7">
        <f t="shared" ref="G3:G67" si="2">(C3/C2)-(1+F3)</f>
        <v>8.8767848513640057E-3</v>
      </c>
      <c r="H3" s="3">
        <f t="shared" si="1"/>
        <v>347842.81643630128</v>
      </c>
    </row>
    <row r="4" spans="1:8" x14ac:dyDescent="0.2">
      <c r="A4" s="1">
        <v>1987</v>
      </c>
      <c r="B4" s="4">
        <v>2</v>
      </c>
      <c r="C4" s="13">
        <v>76.25</v>
      </c>
      <c r="D4" s="3">
        <f t="shared" si="0"/>
        <v>172591.43558142189</v>
      </c>
      <c r="E4" s="12">
        <v>171.9</v>
      </c>
      <c r="F4" s="7">
        <f t="shared" ref="F4:F67" si="3">(E4/E3)-1</f>
        <v>4.0887850467290487E-3</v>
      </c>
      <c r="G4" s="7">
        <f t="shared" si="2"/>
        <v>6.782221184213455E-3</v>
      </c>
      <c r="H4" s="3">
        <f t="shared" si="1"/>
        <v>350201.963354712</v>
      </c>
    </row>
    <row r="5" spans="1:8" x14ac:dyDescent="0.2">
      <c r="A5" s="1">
        <v>1987</v>
      </c>
      <c r="B5" s="4">
        <v>3</v>
      </c>
      <c r="C5" s="13">
        <v>77.34</v>
      </c>
      <c r="D5" s="3">
        <f t="shared" si="0"/>
        <v>175058.64429989731</v>
      </c>
      <c r="E5" s="12">
        <v>172.5</v>
      </c>
      <c r="F5" s="7">
        <f t="shared" si="3"/>
        <v>3.4904013961605251E-3</v>
      </c>
      <c r="G5" s="7">
        <f t="shared" si="2"/>
        <v>1.0804680571052661E-2</v>
      </c>
      <c r="H5" s="3">
        <f t="shared" si="1"/>
        <v>353985.78370411514</v>
      </c>
    </row>
    <row r="6" spans="1:8" x14ac:dyDescent="0.2">
      <c r="A6" s="1">
        <v>1987</v>
      </c>
      <c r="B6" s="4">
        <v>4</v>
      </c>
      <c r="C6" s="13">
        <v>79.16</v>
      </c>
      <c r="D6" s="3">
        <f t="shared" si="0"/>
        <v>179178.20381148008</v>
      </c>
      <c r="E6" s="12">
        <v>173.2</v>
      </c>
      <c r="F6" s="7">
        <f t="shared" si="3"/>
        <v>4.0579710144927894E-3</v>
      </c>
      <c r="G6" s="7">
        <f t="shared" si="2"/>
        <v>1.9474483084291672E-2</v>
      </c>
      <c r="H6" s="3">
        <f t="shared" si="1"/>
        <v>360879.47386094066</v>
      </c>
    </row>
    <row r="7" spans="1:8" x14ac:dyDescent="0.2">
      <c r="A7" s="1">
        <v>1987</v>
      </c>
      <c r="B7" s="4">
        <v>5</v>
      </c>
      <c r="C7" s="13">
        <v>80.84</v>
      </c>
      <c r="D7" s="3">
        <f t="shared" si="0"/>
        <v>182980.87412986421</v>
      </c>
      <c r="E7" s="12">
        <v>173.5</v>
      </c>
      <c r="F7" s="7">
        <f t="shared" si="3"/>
        <v>1.7321016166282899E-3</v>
      </c>
      <c r="G7" s="7">
        <f t="shared" si="2"/>
        <v>1.9490738201461744E-2</v>
      </c>
      <c r="H7" s="3">
        <f t="shared" si="1"/>
        <v>367913.28120824549</v>
      </c>
    </row>
    <row r="8" spans="1:8" x14ac:dyDescent="0.2">
      <c r="A8" s="1">
        <v>1987</v>
      </c>
      <c r="B8" s="4">
        <v>6</v>
      </c>
      <c r="C8" s="13">
        <v>82.22</v>
      </c>
      <c r="D8" s="3">
        <f t="shared" si="0"/>
        <v>186104.49617710829</v>
      </c>
      <c r="E8" s="12">
        <v>174.3</v>
      </c>
      <c r="F8" s="7">
        <f t="shared" si="3"/>
        <v>4.610951008645614E-3</v>
      </c>
      <c r="G8" s="7">
        <f t="shared" si="2"/>
        <v>1.245980604231911E-2</v>
      </c>
      <c r="H8" s="3">
        <f t="shared" si="1"/>
        <v>372497.40933249344</v>
      </c>
    </row>
    <row r="9" spans="1:8" x14ac:dyDescent="0.2">
      <c r="A9" s="1">
        <v>1987</v>
      </c>
      <c r="B9" s="4">
        <v>7</v>
      </c>
      <c r="C9" s="13">
        <v>83.01</v>
      </c>
      <c r="D9" s="3">
        <f t="shared" si="0"/>
        <v>187892.65662444371</v>
      </c>
      <c r="E9" s="12">
        <v>174.6</v>
      </c>
      <c r="F9" s="7">
        <f t="shared" si="3"/>
        <v>1.7211703958690538E-3</v>
      </c>
      <c r="G9" s="7">
        <f t="shared" si="2"/>
        <v>7.8871973978551502E-3</v>
      </c>
      <c r="H9" s="3">
        <f t="shared" si="1"/>
        <v>375435.36993008846</v>
      </c>
    </row>
    <row r="10" spans="1:8" x14ac:dyDescent="0.2">
      <c r="A10" s="1">
        <v>1987</v>
      </c>
      <c r="B10" s="4">
        <v>8</v>
      </c>
      <c r="C10" s="13">
        <v>83.44</v>
      </c>
      <c r="D10" s="3">
        <f t="shared" si="0"/>
        <v>188865.95914641104</v>
      </c>
      <c r="E10" s="12">
        <v>175.4</v>
      </c>
      <c r="F10" s="7">
        <f t="shared" si="3"/>
        <v>4.5819014891179677E-3</v>
      </c>
      <c r="G10" s="7">
        <f t="shared" si="2"/>
        <v>5.981972941611069E-4</v>
      </c>
      <c r="H10" s="3">
        <f t="shared" si="1"/>
        <v>375659.95435251301</v>
      </c>
    </row>
    <row r="11" spans="1:8" x14ac:dyDescent="0.2">
      <c r="A11" s="1">
        <v>1987</v>
      </c>
      <c r="B11" s="4">
        <v>9</v>
      </c>
      <c r="C11" s="13">
        <v>83.88</v>
      </c>
      <c r="D11" s="3">
        <f t="shared" si="0"/>
        <v>189861.89661074974</v>
      </c>
      <c r="E11" s="12">
        <v>175.9</v>
      </c>
      <c r="F11" s="7">
        <f t="shared" si="3"/>
        <v>2.8506271379704629E-3</v>
      </c>
      <c r="G11" s="7">
        <f t="shared" si="2"/>
        <v>2.4226231017228095E-3</v>
      </c>
      <c r="H11" s="3">
        <f t="shared" si="1"/>
        <v>376570.03683631954</v>
      </c>
    </row>
    <row r="12" spans="1:8" x14ac:dyDescent="0.2">
      <c r="A12" s="1">
        <v>1987</v>
      </c>
      <c r="B12" s="4">
        <v>10</v>
      </c>
      <c r="C12" s="13">
        <v>84.02</v>
      </c>
      <c r="D12" s="3">
        <f t="shared" si="0"/>
        <v>190178.78580394841</v>
      </c>
      <c r="E12" s="12">
        <v>176.3</v>
      </c>
      <c r="F12" s="7">
        <f t="shared" si="3"/>
        <v>2.2740193291643784E-3</v>
      </c>
      <c r="G12" s="7">
        <f t="shared" si="2"/>
        <v>-6.0496830389022982E-4</v>
      </c>
      <c r="H12" s="3">
        <f t="shared" si="1"/>
        <v>376342.22389983881</v>
      </c>
    </row>
    <row r="13" spans="1:8" x14ac:dyDescent="0.2">
      <c r="A13" s="1">
        <v>1987</v>
      </c>
      <c r="B13" s="4">
        <v>11</v>
      </c>
      <c r="C13" s="13">
        <v>84.41</v>
      </c>
      <c r="D13" s="3">
        <f t="shared" si="0"/>
        <v>191061.54855643044</v>
      </c>
      <c r="E13" s="12">
        <v>176.9</v>
      </c>
      <c r="F13" s="7">
        <f t="shared" si="3"/>
        <v>3.4032898468518979E-3</v>
      </c>
      <c r="G13" s="7">
        <f t="shared" si="2"/>
        <v>1.2384621169663212E-3</v>
      </c>
      <c r="H13" s="3">
        <f t="shared" si="1"/>
        <v>376808.3094871536</v>
      </c>
    </row>
    <row r="14" spans="1:8" x14ac:dyDescent="0.2">
      <c r="A14" s="1">
        <v>1987</v>
      </c>
      <c r="B14" s="4">
        <v>12</v>
      </c>
      <c r="C14" s="13">
        <v>84.12</v>
      </c>
      <c r="D14" s="3">
        <f t="shared" si="0"/>
        <v>190405.13522766178</v>
      </c>
      <c r="E14" s="12">
        <v>177.1</v>
      </c>
      <c r="F14" s="7">
        <f t="shared" si="3"/>
        <v>1.1305822498586249E-3</v>
      </c>
      <c r="G14" s="7">
        <f t="shared" si="2"/>
        <v>-4.5661941441837994E-3</v>
      </c>
      <c r="H14" s="3">
        <f t="shared" si="1"/>
        <v>375087.72959089355</v>
      </c>
    </row>
    <row r="15" spans="1:8" x14ac:dyDescent="0.2">
      <c r="A15" s="1">
        <v>1988</v>
      </c>
      <c r="B15" s="4">
        <v>1</v>
      </c>
      <c r="C15" s="13">
        <v>83.92</v>
      </c>
      <c r="D15" s="3">
        <f t="shared" si="0"/>
        <v>189952.43638023507</v>
      </c>
      <c r="E15" s="12">
        <v>177.8</v>
      </c>
      <c r="F15" s="7">
        <f t="shared" si="3"/>
        <v>3.9525691699606735E-3</v>
      </c>
      <c r="G15" s="7">
        <f t="shared" si="2"/>
        <v>-6.3301250425237265E-3</v>
      </c>
      <c r="H15" s="3">
        <f t="shared" si="1"/>
        <v>372713.37736066687</v>
      </c>
    </row>
    <row r="16" spans="1:8" x14ac:dyDescent="0.2">
      <c r="A16" s="1">
        <v>1988</v>
      </c>
      <c r="B16" s="4">
        <v>2</v>
      </c>
      <c r="C16" s="13">
        <v>83.48</v>
      </c>
      <c r="D16" s="3">
        <f t="shared" si="0"/>
        <v>188956.4989158964</v>
      </c>
      <c r="E16" s="12">
        <v>177.9</v>
      </c>
      <c r="F16" s="7">
        <f t="shared" si="3"/>
        <v>5.6242969628783612E-4</v>
      </c>
      <c r="G16" s="7">
        <f t="shared" si="2"/>
        <v>-5.805518352150485E-3</v>
      </c>
      <c r="H16" s="3">
        <f t="shared" si="1"/>
        <v>370549.58300830756</v>
      </c>
    </row>
    <row r="17" spans="1:8" x14ac:dyDescent="0.2">
      <c r="A17" s="1">
        <v>1988</v>
      </c>
      <c r="B17" s="4">
        <v>3</v>
      </c>
      <c r="C17" s="13">
        <v>83.71</v>
      </c>
      <c r="D17" s="3">
        <f t="shared" si="0"/>
        <v>189477.10259043708</v>
      </c>
      <c r="E17" s="12">
        <v>178.3</v>
      </c>
      <c r="F17" s="7">
        <f t="shared" si="3"/>
        <v>2.2484541877458852E-3</v>
      </c>
      <c r="G17" s="7">
        <f t="shared" si="2"/>
        <v>5.0669674660963615E-4</v>
      </c>
      <c r="H17" s="3">
        <f t="shared" si="1"/>
        <v>370737.33927647542</v>
      </c>
    </row>
    <row r="18" spans="1:8" x14ac:dyDescent="0.2">
      <c r="A18" s="1">
        <v>1988</v>
      </c>
      <c r="B18" s="4">
        <v>4</v>
      </c>
      <c r="C18" s="13">
        <v>84.23</v>
      </c>
      <c r="D18" s="3">
        <f t="shared" si="0"/>
        <v>190654.11959374647</v>
      </c>
      <c r="E18" s="12">
        <v>179.4</v>
      </c>
      <c r="F18" s="7">
        <f t="shared" si="3"/>
        <v>6.1693774537296964E-3</v>
      </c>
      <c r="G18" s="7">
        <f t="shared" si="2"/>
        <v>4.2544658323873108E-5</v>
      </c>
      <c r="H18" s="3">
        <f t="shared" si="1"/>
        <v>370753.11216990283</v>
      </c>
    </row>
    <row r="19" spans="1:8" x14ac:dyDescent="0.2">
      <c r="A19" s="1">
        <v>1988</v>
      </c>
      <c r="B19" s="4">
        <v>5</v>
      </c>
      <c r="C19" s="13">
        <v>84.59</v>
      </c>
      <c r="D19" s="3">
        <f t="shared" si="0"/>
        <v>191468.97751911447</v>
      </c>
      <c r="E19" s="12">
        <v>179.8</v>
      </c>
      <c r="F19" s="7">
        <f t="shared" si="3"/>
        <v>2.2296544035673715E-3</v>
      </c>
      <c r="G19" s="7">
        <f t="shared" si="2"/>
        <v>2.0443572312420777E-3</v>
      </c>
      <c r="H19" s="3">
        <f t="shared" si="1"/>
        <v>371511.06397577288</v>
      </c>
    </row>
    <row r="20" spans="1:8" x14ac:dyDescent="0.2">
      <c r="A20" s="1">
        <v>1988</v>
      </c>
      <c r="B20" s="4">
        <v>6</v>
      </c>
      <c r="C20" s="13">
        <v>85.02</v>
      </c>
      <c r="D20" s="3">
        <f t="shared" si="0"/>
        <v>192442.28004108183</v>
      </c>
      <c r="E20" s="12">
        <v>180.5</v>
      </c>
      <c r="F20" s="7">
        <f t="shared" si="3"/>
        <v>3.8932146829810943E-3</v>
      </c>
      <c r="G20" s="7">
        <f t="shared" si="2"/>
        <v>1.1901285017923424E-3</v>
      </c>
      <c r="H20" s="3">
        <f t="shared" si="1"/>
        <v>371953.20988174167</v>
      </c>
    </row>
    <row r="21" spans="1:8" x14ac:dyDescent="0.2">
      <c r="A21" s="1">
        <v>1988</v>
      </c>
      <c r="B21" s="4">
        <v>7</v>
      </c>
      <c r="C21" s="13">
        <v>85.33</v>
      </c>
      <c r="D21" s="3">
        <f t="shared" si="0"/>
        <v>193143.9632545932</v>
      </c>
      <c r="E21" s="12">
        <v>181.1</v>
      </c>
      <c r="F21" s="7">
        <f t="shared" si="3"/>
        <v>3.3240997229917468E-3</v>
      </c>
      <c r="G21" s="7">
        <f t="shared" si="2"/>
        <v>3.2210117091557855E-4</v>
      </c>
      <c r="H21" s="3">
        <f t="shared" si="1"/>
        <v>372073.0164461704</v>
      </c>
    </row>
    <row r="22" spans="1:8" x14ac:dyDescent="0.2">
      <c r="A22" s="1">
        <v>1988</v>
      </c>
      <c r="B22" s="4">
        <v>8</v>
      </c>
      <c r="C22" s="13">
        <v>85.54</v>
      </c>
      <c r="D22" s="3">
        <f t="shared" si="0"/>
        <v>193619.29704439122</v>
      </c>
      <c r="E22" s="12">
        <v>181.9</v>
      </c>
      <c r="F22" s="7">
        <f t="shared" si="3"/>
        <v>4.4174489232469138E-3</v>
      </c>
      <c r="G22" s="7">
        <f t="shared" si="2"/>
        <v>-1.9564152891204944E-3</v>
      </c>
      <c r="H22" s="3">
        <f t="shared" si="1"/>
        <v>371345.08710812591</v>
      </c>
    </row>
    <row r="23" spans="1:8" x14ac:dyDescent="0.2">
      <c r="A23" s="1">
        <v>1988</v>
      </c>
      <c r="B23" s="4">
        <v>9</v>
      </c>
      <c r="C23" s="13">
        <v>85.14</v>
      </c>
      <c r="D23" s="3">
        <f t="shared" si="0"/>
        <v>192713.89934953782</v>
      </c>
      <c r="E23" s="12">
        <v>182.5</v>
      </c>
      <c r="F23" s="7">
        <f t="shared" si="3"/>
        <v>3.2985156679494754E-3</v>
      </c>
      <c r="G23" s="7">
        <f t="shared" si="2"/>
        <v>-7.9746905568903736E-3</v>
      </c>
      <c r="H23" s="3">
        <f t="shared" si="1"/>
        <v>368383.72494861711</v>
      </c>
    </row>
    <row r="24" spans="1:8" x14ac:dyDescent="0.2">
      <c r="A24" s="1">
        <v>1988</v>
      </c>
      <c r="B24" s="4">
        <v>10</v>
      </c>
      <c r="C24" s="13">
        <v>84.82</v>
      </c>
      <c r="D24" s="3">
        <f t="shared" si="0"/>
        <v>191989.58119365515</v>
      </c>
      <c r="E24" s="12">
        <v>183</v>
      </c>
      <c r="F24" s="7">
        <f t="shared" si="3"/>
        <v>2.73972602739736E-3</v>
      </c>
      <c r="G24" s="7">
        <f t="shared" si="2"/>
        <v>-6.4982414138198275E-3</v>
      </c>
      <c r="H24" s="3">
        <f t="shared" si="1"/>
        <v>365989.87857097876</v>
      </c>
    </row>
    <row r="25" spans="1:8" x14ac:dyDescent="0.2">
      <c r="A25" s="1">
        <v>1988</v>
      </c>
      <c r="B25" s="4">
        <v>11</v>
      </c>
      <c r="C25" s="13">
        <v>84.33</v>
      </c>
      <c r="D25" s="3">
        <f t="shared" si="0"/>
        <v>190880.46901745978</v>
      </c>
      <c r="E25" s="12">
        <v>183.6</v>
      </c>
      <c r="F25" s="7">
        <f t="shared" si="3"/>
        <v>3.2786885245901232E-3</v>
      </c>
      <c r="G25" s="7">
        <f t="shared" si="2"/>
        <v>-9.0556279256747141E-3</v>
      </c>
      <c r="H25" s="3">
        <f t="shared" si="1"/>
        <v>362675.61040607712</v>
      </c>
    </row>
    <row r="26" spans="1:8" x14ac:dyDescent="0.2">
      <c r="A26" s="1">
        <v>1988</v>
      </c>
      <c r="B26" s="4">
        <v>12</v>
      </c>
      <c r="C26" s="13">
        <v>84.32</v>
      </c>
      <c r="D26" s="3">
        <f t="shared" si="0"/>
        <v>190857.83407508844</v>
      </c>
      <c r="E26" s="12">
        <v>184</v>
      </c>
      <c r="F26" s="7">
        <f t="shared" si="3"/>
        <v>2.1786492374729072E-3</v>
      </c>
      <c r="G26" s="7">
        <f t="shared" si="2"/>
        <v>-2.2972309995979989E-3</v>
      </c>
      <c r="H26" s="3">
        <f t="shared" si="1"/>
        <v>361842.46075105417</v>
      </c>
    </row>
    <row r="27" spans="1:8" x14ac:dyDescent="0.2">
      <c r="A27" s="1">
        <v>1989</v>
      </c>
      <c r="B27" s="4">
        <v>1</v>
      </c>
      <c r="C27" s="13">
        <v>83.77</v>
      </c>
      <c r="D27" s="3">
        <f t="shared" si="0"/>
        <v>189612.91224466506</v>
      </c>
      <c r="E27" s="12">
        <v>184.8</v>
      </c>
      <c r="F27" s="7">
        <f t="shared" si="3"/>
        <v>4.3478260869564966E-3</v>
      </c>
      <c r="G27" s="7">
        <f t="shared" si="2"/>
        <v>-1.0870596485438422E-2</v>
      </c>
      <c r="H27" s="3">
        <f t="shared" si="1"/>
        <v>357909.01736893138</v>
      </c>
    </row>
    <row r="28" spans="1:8" x14ac:dyDescent="0.2">
      <c r="A28" s="1">
        <v>1989</v>
      </c>
      <c r="B28" s="4">
        <v>2</v>
      </c>
      <c r="C28" s="13">
        <v>83.27</v>
      </c>
      <c r="D28" s="3">
        <f t="shared" si="0"/>
        <v>188481.16512609838</v>
      </c>
      <c r="E28" s="12">
        <v>185.2</v>
      </c>
      <c r="F28" s="7">
        <f t="shared" si="3"/>
        <v>2.1645021645020357E-3</v>
      </c>
      <c r="G28" s="7">
        <f t="shared" si="2"/>
        <v>-8.1332260513350407E-3</v>
      </c>
      <c r="H28" s="3">
        <f t="shared" si="1"/>
        <v>354998.06242485868</v>
      </c>
    </row>
    <row r="29" spans="1:8" x14ac:dyDescent="0.2">
      <c r="A29" s="1">
        <v>1989</v>
      </c>
      <c r="B29" s="4">
        <v>3</v>
      </c>
      <c r="C29" s="13">
        <v>82.94</v>
      </c>
      <c r="D29" s="3">
        <f t="shared" si="0"/>
        <v>187734.21202784433</v>
      </c>
      <c r="E29" s="12">
        <v>186</v>
      </c>
      <c r="F29" s="7">
        <f t="shared" si="3"/>
        <v>4.3196544276458138E-3</v>
      </c>
      <c r="G29" s="7">
        <f t="shared" si="2"/>
        <v>-8.2826663166815084E-3</v>
      </c>
      <c r="H29" s="3">
        <f t="shared" si="1"/>
        <v>352057.7319307251</v>
      </c>
    </row>
    <row r="30" spans="1:8" x14ac:dyDescent="0.2">
      <c r="A30" s="1">
        <v>1989</v>
      </c>
      <c r="B30" s="4">
        <v>4</v>
      </c>
      <c r="C30" s="13">
        <v>82.97</v>
      </c>
      <c r="D30" s="3">
        <f t="shared" si="0"/>
        <v>187802.11685495835</v>
      </c>
      <c r="E30" s="12">
        <v>187.5</v>
      </c>
      <c r="F30" s="7">
        <f t="shared" si="3"/>
        <v>8.0645161290322509E-3</v>
      </c>
      <c r="G30" s="7">
        <f t="shared" si="2"/>
        <v>-7.7028088707733477E-3</v>
      </c>
      <c r="H30" s="3">
        <f t="shared" si="1"/>
        <v>349345.89851018478</v>
      </c>
    </row>
    <row r="31" spans="1:8" x14ac:dyDescent="0.2">
      <c r="A31" s="1">
        <v>1989</v>
      </c>
      <c r="B31" s="4">
        <v>5</v>
      </c>
      <c r="C31" s="13">
        <v>82.95</v>
      </c>
      <c r="D31" s="3">
        <f t="shared" si="0"/>
        <v>187756.8469702157</v>
      </c>
      <c r="E31" s="12">
        <v>188.2</v>
      </c>
      <c r="F31" s="7">
        <f t="shared" si="3"/>
        <v>3.7333333333333663E-3</v>
      </c>
      <c r="G31" s="7">
        <f t="shared" si="2"/>
        <v>-3.9743843156160308E-3</v>
      </c>
      <c r="H31" s="3">
        <f t="shared" si="1"/>
        <v>347957.46365042112</v>
      </c>
    </row>
    <row r="32" spans="1:8" x14ac:dyDescent="0.2">
      <c r="A32" s="1">
        <v>1989</v>
      </c>
      <c r="B32" s="4">
        <v>6</v>
      </c>
      <c r="C32" s="13">
        <v>82.67</v>
      </c>
      <c r="D32" s="3">
        <f t="shared" si="0"/>
        <v>187123.06858381833</v>
      </c>
      <c r="E32" s="12">
        <v>188.8</v>
      </c>
      <c r="F32" s="7">
        <f t="shared" si="3"/>
        <v>3.1880977683316214E-3</v>
      </c>
      <c r="G32" s="7">
        <f t="shared" si="2"/>
        <v>-6.5636251944919399E-3</v>
      </c>
      <c r="H32" s="3">
        <f t="shared" si="1"/>
        <v>345673.60127539368</v>
      </c>
    </row>
    <row r="33" spans="1:10" x14ac:dyDescent="0.2">
      <c r="A33" s="1">
        <v>1989</v>
      </c>
      <c r="B33" s="4">
        <v>7</v>
      </c>
      <c r="C33" s="13">
        <v>82.63</v>
      </c>
      <c r="D33" s="3">
        <f t="shared" si="0"/>
        <v>187032.528814333</v>
      </c>
      <c r="E33" s="12">
        <v>189.5</v>
      </c>
      <c r="F33" s="7">
        <f t="shared" si="3"/>
        <v>3.7076271186440302E-3</v>
      </c>
      <c r="G33" s="7">
        <f t="shared" si="2"/>
        <v>-4.1914785762465767E-3</v>
      </c>
      <c r="H33" s="3">
        <f t="shared" si="1"/>
        <v>344224.71778127388</v>
      </c>
    </row>
    <row r="34" spans="1:10" x14ac:dyDescent="0.2">
      <c r="A34" s="1">
        <v>1989</v>
      </c>
      <c r="B34" s="4">
        <v>8</v>
      </c>
      <c r="C34" s="13">
        <v>82.38</v>
      </c>
      <c r="D34" s="3">
        <f t="shared" si="0"/>
        <v>186466.65525504964</v>
      </c>
      <c r="E34" s="12">
        <v>189.3</v>
      </c>
      <c r="F34" s="7">
        <f t="shared" si="3"/>
        <v>-1.0554089709762238E-3</v>
      </c>
      <c r="G34" s="7">
        <f t="shared" si="2"/>
        <v>-1.9701265488107911E-3</v>
      </c>
      <c r="H34" s="3">
        <f t="shared" si="1"/>
        <v>343546.55152601609</v>
      </c>
    </row>
    <row r="35" spans="1:10" x14ac:dyDescent="0.2">
      <c r="A35" s="1">
        <v>1989</v>
      </c>
      <c r="B35" s="4">
        <v>9</v>
      </c>
      <c r="C35" s="13">
        <v>82.36</v>
      </c>
      <c r="D35" s="3">
        <f t="shared" si="0"/>
        <v>186421.38537030699</v>
      </c>
      <c r="E35" s="12">
        <v>189.9</v>
      </c>
      <c r="F35" s="7">
        <f t="shared" si="3"/>
        <v>3.1695721077653616E-3</v>
      </c>
      <c r="G35" s="7">
        <f t="shared" si="2"/>
        <v>-3.4123494809141786E-3</v>
      </c>
      <c r="H35" s="3">
        <f t="shared" si="1"/>
        <v>342374.25062924641</v>
      </c>
    </row>
    <row r="36" spans="1:10" x14ac:dyDescent="0.2">
      <c r="A36" s="1">
        <v>1989</v>
      </c>
      <c r="B36" s="4">
        <v>10</v>
      </c>
      <c r="C36" s="13">
        <v>81.849999999999994</v>
      </c>
      <c r="D36" s="3">
        <f t="shared" si="0"/>
        <v>185267.00330936891</v>
      </c>
      <c r="E36" s="12">
        <v>190.6</v>
      </c>
      <c r="F36" s="7">
        <f t="shared" si="3"/>
        <v>3.6861506055818616E-3</v>
      </c>
      <c r="G36" s="7">
        <f t="shared" si="2"/>
        <v>-9.8784769776071313E-3</v>
      </c>
      <c r="H36" s="3">
        <f t="shared" si="1"/>
        <v>338992.11447667988</v>
      </c>
      <c r="J36" t="s">
        <v>8</v>
      </c>
    </row>
    <row r="37" spans="1:10" x14ac:dyDescent="0.2">
      <c r="A37" s="1">
        <v>1989</v>
      </c>
      <c r="B37" s="4">
        <v>11</v>
      </c>
      <c r="C37" s="13">
        <v>81.319999999999993</v>
      </c>
      <c r="D37" s="3">
        <f t="shared" si="0"/>
        <v>184067.35136368821</v>
      </c>
      <c r="E37" s="12">
        <v>191.2</v>
      </c>
      <c r="F37" s="7">
        <f t="shared" si="3"/>
        <v>3.1479538300105414E-3</v>
      </c>
      <c r="G37" s="7">
        <f t="shared" si="2"/>
        <v>-9.6232134512689305E-3</v>
      </c>
      <c r="H37" s="3">
        <f t="shared" si="1"/>
        <v>335729.92100077379</v>
      </c>
      <c r="J37" t="s">
        <v>9</v>
      </c>
    </row>
    <row r="38" spans="1:10" x14ac:dyDescent="0.2">
      <c r="A38" s="1">
        <v>1989</v>
      </c>
      <c r="B38" s="4">
        <v>12</v>
      </c>
      <c r="C38" s="13">
        <v>80.89</v>
      </c>
      <c r="D38" s="3">
        <f t="shared" si="0"/>
        <v>183094.04884172088</v>
      </c>
      <c r="E38" s="12">
        <v>191.8</v>
      </c>
      <c r="F38" s="7">
        <f t="shared" si="3"/>
        <v>3.13807531380772E-3</v>
      </c>
      <c r="G38" s="7">
        <f t="shared" si="2"/>
        <v>-8.4258274043143011E-3</v>
      </c>
      <c r="H38" s="3">
        <f t="shared" si="1"/>
        <v>332901.11863195722</v>
      </c>
    </row>
    <row r="39" spans="1:10" x14ac:dyDescent="0.2">
      <c r="A39" s="1">
        <v>1990</v>
      </c>
      <c r="B39" s="4">
        <v>1</v>
      </c>
      <c r="C39" s="13">
        <v>80.53</v>
      </c>
      <c r="D39" s="3">
        <f t="shared" si="0"/>
        <v>182279.19091635285</v>
      </c>
      <c r="E39" s="12">
        <v>193.5</v>
      </c>
      <c r="F39" s="7">
        <f t="shared" si="3"/>
        <v>8.8633993743483241E-3</v>
      </c>
      <c r="G39" s="7">
        <f t="shared" si="2"/>
        <v>-1.3313887691816517E-2</v>
      </c>
      <c r="H39" s="3">
        <f t="shared" si="1"/>
        <v>328468.91052601126</v>
      </c>
      <c r="J39" t="s">
        <v>10</v>
      </c>
    </row>
    <row r="40" spans="1:10" x14ac:dyDescent="0.2">
      <c r="A40" s="1">
        <v>1990</v>
      </c>
      <c r="B40" s="4">
        <v>2</v>
      </c>
      <c r="C40" s="13">
        <v>79.989999999999995</v>
      </c>
      <c r="D40" s="3">
        <f t="shared" si="0"/>
        <v>181056.90402830081</v>
      </c>
      <c r="E40" s="12">
        <v>194.2</v>
      </c>
      <c r="F40" s="7">
        <f t="shared" si="3"/>
        <v>3.6175710594315014E-3</v>
      </c>
      <c r="G40" s="7">
        <f t="shared" si="2"/>
        <v>-1.0323146621333934E-2</v>
      </c>
      <c r="H40" s="3">
        <f t="shared" si="1"/>
        <v>325078.07780210144</v>
      </c>
      <c r="J40" t="s">
        <v>11</v>
      </c>
    </row>
    <row r="41" spans="1:10" x14ac:dyDescent="0.2">
      <c r="A41" s="1">
        <v>1990</v>
      </c>
      <c r="B41" s="4">
        <v>3</v>
      </c>
      <c r="C41" s="13">
        <v>79.34</v>
      </c>
      <c r="D41" s="3">
        <f t="shared" si="0"/>
        <v>179585.63277416411</v>
      </c>
      <c r="E41" s="12">
        <v>195</v>
      </c>
      <c r="F41" s="7">
        <f t="shared" si="3"/>
        <v>4.1194644696189719E-3</v>
      </c>
      <c r="G41" s="7">
        <f t="shared" si="2"/>
        <v>-1.224548022158789E-2</v>
      </c>
      <c r="H41" s="3">
        <f t="shared" si="1"/>
        <v>321097.34062990401</v>
      </c>
    </row>
    <row r="42" spans="1:10" x14ac:dyDescent="0.2">
      <c r="A42" s="1">
        <v>1990</v>
      </c>
      <c r="B42" s="4">
        <v>4</v>
      </c>
      <c r="C42" s="13">
        <v>79.05</v>
      </c>
      <c r="D42" s="3">
        <f t="shared" si="0"/>
        <v>178929.2194453954</v>
      </c>
      <c r="E42" s="12">
        <v>195.5</v>
      </c>
      <c r="F42" s="7">
        <f t="shared" si="3"/>
        <v>2.564102564102555E-3</v>
      </c>
      <c r="G42" s="7">
        <f t="shared" si="2"/>
        <v>-6.2192575930918315E-3</v>
      </c>
      <c r="H42" s="3">
        <f t="shared" si="1"/>
        <v>319100.35355606989</v>
      </c>
    </row>
    <row r="43" spans="1:10" x14ac:dyDescent="0.2">
      <c r="A43" s="1">
        <v>1990</v>
      </c>
      <c r="B43" s="4">
        <v>5</v>
      </c>
      <c r="C43" s="13">
        <v>78.959999999999994</v>
      </c>
      <c r="D43" s="3">
        <f t="shared" si="0"/>
        <v>178725.5049640534</v>
      </c>
      <c r="E43" s="12">
        <v>195.6</v>
      </c>
      <c r="F43" s="7">
        <f t="shared" si="3"/>
        <v>5.1150895140672503E-4</v>
      </c>
      <c r="G43" s="7">
        <f t="shared" si="2"/>
        <v>-1.6500288755054715E-3</v>
      </c>
      <c r="H43" s="3">
        <f t="shared" si="1"/>
        <v>318573.82875851839</v>
      </c>
    </row>
    <row r="44" spans="1:10" x14ac:dyDescent="0.2">
      <c r="A44" s="1">
        <v>1990</v>
      </c>
      <c r="B44" s="4">
        <v>6</v>
      </c>
      <c r="C44" s="13">
        <v>78.78</v>
      </c>
      <c r="D44" s="3">
        <f t="shared" si="0"/>
        <v>178318.07600136939</v>
      </c>
      <c r="E44" s="12">
        <v>196.9</v>
      </c>
      <c r="F44" s="7">
        <f t="shared" si="3"/>
        <v>6.6462167689163021E-3</v>
      </c>
      <c r="G44" s="7">
        <f t="shared" si="2"/>
        <v>-8.9258520272749164E-3</v>
      </c>
      <c r="H44" s="3">
        <f t="shared" si="1"/>
        <v>315730.28590325743</v>
      </c>
    </row>
    <row r="45" spans="1:10" x14ac:dyDescent="0.2">
      <c r="A45" s="1">
        <v>1990</v>
      </c>
      <c r="B45" s="4">
        <v>7</v>
      </c>
      <c r="C45" s="13">
        <v>78.209999999999994</v>
      </c>
      <c r="D45" s="3">
        <f t="shared" si="0"/>
        <v>177027.88428620333</v>
      </c>
      <c r="E45" s="12">
        <v>197.8</v>
      </c>
      <c r="F45" s="7">
        <f t="shared" si="3"/>
        <v>4.5708481462671813E-3</v>
      </c>
      <c r="G45" s="7">
        <f t="shared" si="2"/>
        <v>-1.1806187064774543E-2</v>
      </c>
      <c r="H45" s="3">
        <f t="shared" si="1"/>
        <v>312002.71508586884</v>
      </c>
    </row>
    <row r="46" spans="1:10" x14ac:dyDescent="0.2">
      <c r="A46" s="1">
        <v>1990</v>
      </c>
      <c r="B46" s="4">
        <v>8</v>
      </c>
      <c r="C46" s="13">
        <v>77.41</v>
      </c>
      <c r="D46" s="3">
        <f t="shared" si="0"/>
        <v>175217.08889649663</v>
      </c>
      <c r="E46" s="12">
        <v>199.3</v>
      </c>
      <c r="F46" s="7">
        <f t="shared" si="3"/>
        <v>7.5834175935287629E-3</v>
      </c>
      <c r="G46" s="7">
        <f t="shared" si="2"/>
        <v>-1.7812288581893432E-2</v>
      </c>
      <c r="H46" s="3">
        <f t="shared" si="1"/>
        <v>306445.23268642509</v>
      </c>
    </row>
    <row r="47" spans="1:10" x14ac:dyDescent="0.2">
      <c r="A47" s="1">
        <v>1990</v>
      </c>
      <c r="B47" s="4">
        <v>9</v>
      </c>
      <c r="C47" s="13">
        <v>76.8</v>
      </c>
      <c r="D47" s="3">
        <f t="shared" si="0"/>
        <v>173836.35741184527</v>
      </c>
      <c r="E47" s="12">
        <v>200.6</v>
      </c>
      <c r="F47" s="7">
        <f t="shared" si="3"/>
        <v>6.5228299046662386E-3</v>
      </c>
      <c r="G47" s="7">
        <f t="shared" si="2"/>
        <v>-1.4402948752360367E-2</v>
      </c>
      <c r="H47" s="3">
        <f t="shared" si="1"/>
        <v>302031.51770463737</v>
      </c>
    </row>
    <row r="48" spans="1:10" x14ac:dyDescent="0.2">
      <c r="A48" s="1">
        <v>1990</v>
      </c>
      <c r="B48" s="4">
        <v>10</v>
      </c>
      <c r="C48" s="13">
        <v>76.14</v>
      </c>
      <c r="D48" s="3">
        <f t="shared" si="0"/>
        <v>172342.45121533721</v>
      </c>
      <c r="E48" s="12">
        <v>201.9</v>
      </c>
      <c r="F48" s="7">
        <f t="shared" si="3"/>
        <v>6.480558325024921E-3</v>
      </c>
      <c r="G48" s="7">
        <f t="shared" si="2"/>
        <v>-1.5074308325024877E-2</v>
      </c>
      <c r="H48" s="3">
        <f t="shared" si="1"/>
        <v>297478.60148288246</v>
      </c>
    </row>
    <row r="49" spans="1:8" x14ac:dyDescent="0.2">
      <c r="A49" s="1">
        <v>1990</v>
      </c>
      <c r="B49" s="4">
        <v>11</v>
      </c>
      <c r="C49" s="13">
        <v>75.599999999999994</v>
      </c>
      <c r="D49" s="3">
        <f t="shared" si="0"/>
        <v>171120.16432728517</v>
      </c>
      <c r="E49" s="12">
        <v>202.1</v>
      </c>
      <c r="F49" s="7">
        <f t="shared" si="3"/>
        <v>9.9058940069340906E-4</v>
      </c>
      <c r="G49" s="7">
        <f t="shared" si="2"/>
        <v>-8.082787982253814E-3</v>
      </c>
      <c r="H49" s="3">
        <f t="shared" si="1"/>
        <v>295074.14501783892</v>
      </c>
    </row>
    <row r="50" spans="1:8" x14ac:dyDescent="0.2">
      <c r="A50" s="1">
        <v>1990</v>
      </c>
      <c r="B50" s="4">
        <v>12</v>
      </c>
      <c r="C50" s="13">
        <v>74.59</v>
      </c>
      <c r="D50" s="3">
        <f t="shared" si="0"/>
        <v>168834.03514778044</v>
      </c>
      <c r="E50" s="12">
        <v>203</v>
      </c>
      <c r="F50" s="7">
        <f t="shared" si="3"/>
        <v>4.4532409698170294E-3</v>
      </c>
      <c r="G50" s="7">
        <f t="shared" si="2"/>
        <v>-1.7813029329605268E-2</v>
      </c>
      <c r="H50" s="3">
        <f t="shared" si="1"/>
        <v>289817.98061822797</v>
      </c>
    </row>
    <row r="51" spans="1:8" x14ac:dyDescent="0.2">
      <c r="A51" s="1">
        <v>1991</v>
      </c>
      <c r="B51" s="4">
        <v>1</v>
      </c>
      <c r="C51" s="13">
        <v>73.69</v>
      </c>
      <c r="D51" s="3">
        <f t="shared" si="0"/>
        <v>166796.89033436039</v>
      </c>
      <c r="E51" s="12">
        <v>203.5</v>
      </c>
      <c r="F51" s="7">
        <f t="shared" si="3"/>
        <v>2.4630541871921707E-3</v>
      </c>
      <c r="G51" s="7">
        <f t="shared" si="2"/>
        <v>-1.4529014771720972E-2</v>
      </c>
      <c r="H51" s="3">
        <f t="shared" si="1"/>
        <v>285607.21089671541</v>
      </c>
    </row>
    <row r="52" spans="1:8" x14ac:dyDescent="0.2">
      <c r="A52" s="1">
        <v>1991</v>
      </c>
      <c r="B52" s="4">
        <v>2</v>
      </c>
      <c r="C52" s="13">
        <v>72.87</v>
      </c>
      <c r="D52" s="3">
        <f t="shared" si="0"/>
        <v>164940.825059911</v>
      </c>
      <c r="E52" s="12">
        <v>203.5</v>
      </c>
      <c r="F52" s="7">
        <f t="shared" si="3"/>
        <v>0</v>
      </c>
      <c r="G52" s="7">
        <f t="shared" si="2"/>
        <v>-1.112769710951278E-2</v>
      </c>
      <c r="H52" s="3">
        <f t="shared" si="1"/>
        <v>282429.06036156404</v>
      </c>
    </row>
    <row r="53" spans="1:8" x14ac:dyDescent="0.2">
      <c r="A53" s="1">
        <v>1991</v>
      </c>
      <c r="B53" s="4">
        <v>3</v>
      </c>
      <c r="C53" s="13">
        <v>72.290000000000006</v>
      </c>
      <c r="D53" s="3">
        <f t="shared" si="0"/>
        <v>163627.99840237363</v>
      </c>
      <c r="E53" s="12">
        <v>203.3</v>
      </c>
      <c r="F53" s="7">
        <f t="shared" si="3"/>
        <v>-9.8280098280090211E-4</v>
      </c>
      <c r="G53" s="7">
        <f t="shared" si="2"/>
        <v>-6.9765787345038577E-3</v>
      </c>
      <c r="H53" s="3">
        <f t="shared" si="1"/>
        <v>280458.67178503965</v>
      </c>
    </row>
    <row r="54" spans="1:8" x14ac:dyDescent="0.2">
      <c r="A54" s="1">
        <v>1991</v>
      </c>
      <c r="B54" s="4">
        <v>4</v>
      </c>
      <c r="C54" s="13">
        <v>72.63</v>
      </c>
      <c r="D54" s="3">
        <f t="shared" si="0"/>
        <v>164397.58644299896</v>
      </c>
      <c r="E54" s="12">
        <v>203.7</v>
      </c>
      <c r="F54" s="7">
        <f t="shared" si="3"/>
        <v>1.967535661583808E-3</v>
      </c>
      <c r="G54" s="7">
        <f t="shared" si="2"/>
        <v>2.7357428001673068E-3</v>
      </c>
      <c r="H54" s="3">
        <f t="shared" si="1"/>
        <v>281225.93457712006</v>
      </c>
    </row>
    <row r="55" spans="1:8" x14ac:dyDescent="0.2">
      <c r="A55" s="1">
        <v>1991</v>
      </c>
      <c r="B55" s="4">
        <v>5</v>
      </c>
      <c r="C55" s="13">
        <v>73.5</v>
      </c>
      <c r="D55" s="3">
        <f t="shared" si="0"/>
        <v>166366.82642930505</v>
      </c>
      <c r="E55" s="12">
        <v>204.4</v>
      </c>
      <c r="F55" s="7">
        <f t="shared" si="3"/>
        <v>3.4364261168384758E-3</v>
      </c>
      <c r="G55" s="7">
        <f t="shared" si="2"/>
        <v>8.5420951553631941E-3</v>
      </c>
      <c r="H55" s="3">
        <f t="shared" si="1"/>
        <v>283628.19327043375</v>
      </c>
    </row>
    <row r="56" spans="1:8" x14ac:dyDescent="0.2">
      <c r="A56" s="1">
        <v>1991</v>
      </c>
      <c r="B56" s="4">
        <v>6</v>
      </c>
      <c r="C56" s="13">
        <v>74.39</v>
      </c>
      <c r="D56" s="3">
        <f t="shared" si="0"/>
        <v>168381.33630035378</v>
      </c>
      <c r="E56" s="12">
        <v>204.9</v>
      </c>
      <c r="F56" s="7">
        <f t="shared" si="3"/>
        <v>2.4461839530331986E-3</v>
      </c>
      <c r="G56" s="7">
        <f t="shared" si="2"/>
        <v>9.6626595843818386E-3</v>
      </c>
      <c r="H56" s="3">
        <f t="shared" si="1"/>
        <v>286368.79595053924</v>
      </c>
    </row>
    <row r="57" spans="1:8" x14ac:dyDescent="0.2">
      <c r="A57" s="1">
        <v>1991</v>
      </c>
      <c r="B57" s="4">
        <v>7</v>
      </c>
      <c r="C57" s="13">
        <v>74.900000000000006</v>
      </c>
      <c r="D57" s="3">
        <f t="shared" si="0"/>
        <v>169535.71836129183</v>
      </c>
      <c r="E57" s="12">
        <v>205</v>
      </c>
      <c r="F57" s="7">
        <f t="shared" si="3"/>
        <v>4.8804294777937685E-4</v>
      </c>
      <c r="G57" s="7">
        <f t="shared" si="2"/>
        <v>6.3677172350409261E-3</v>
      </c>
      <c r="H57" s="3">
        <f t="shared" si="1"/>
        <v>288192.31146809139</v>
      </c>
    </row>
    <row r="58" spans="1:8" x14ac:dyDescent="0.2">
      <c r="A58" s="1">
        <v>1991</v>
      </c>
      <c r="B58" s="4">
        <v>8</v>
      </c>
      <c r="C58" s="13">
        <v>75.06</v>
      </c>
      <c r="D58" s="3">
        <f t="shared" si="0"/>
        <v>169897.87743923315</v>
      </c>
      <c r="E58" s="12">
        <v>205.6</v>
      </c>
      <c r="F58" s="7">
        <f t="shared" si="3"/>
        <v>2.9268292682926855E-3</v>
      </c>
      <c r="G58" s="7">
        <f t="shared" si="2"/>
        <v>-7.9064769285874803E-4</v>
      </c>
      <c r="H58" s="3">
        <f t="shared" si="1"/>
        <v>287964.45288192952</v>
      </c>
    </row>
    <row r="59" spans="1:8" x14ac:dyDescent="0.2">
      <c r="A59" s="1">
        <v>1991</v>
      </c>
      <c r="B59" s="4">
        <v>9</v>
      </c>
      <c r="C59" s="13">
        <v>75.010000000000005</v>
      </c>
      <c r="D59" s="3">
        <f t="shared" si="0"/>
        <v>169784.70272737648</v>
      </c>
      <c r="E59" s="12">
        <v>206.1</v>
      </c>
      <c r="F59" s="7">
        <f t="shared" si="3"/>
        <v>2.4319066147859836E-3</v>
      </c>
      <c r="G59" s="7">
        <f t="shared" si="2"/>
        <v>-3.0980403744448326E-3</v>
      </c>
      <c r="H59" s="3">
        <f t="shared" si="1"/>
        <v>287072.32738049637</v>
      </c>
    </row>
    <row r="60" spans="1:8" x14ac:dyDescent="0.2">
      <c r="A60" s="1">
        <v>1991</v>
      </c>
      <c r="B60" s="4">
        <v>10</v>
      </c>
      <c r="C60" s="13">
        <v>74.84</v>
      </c>
      <c r="D60" s="3">
        <f t="shared" si="0"/>
        <v>169399.90870706379</v>
      </c>
      <c r="E60" s="12">
        <v>206.3</v>
      </c>
      <c r="F60" s="7">
        <f t="shared" si="3"/>
        <v>9.7040271712778292E-4</v>
      </c>
      <c r="G60" s="7">
        <f t="shared" si="2"/>
        <v>-3.2367672018631666E-3</v>
      </c>
      <c r="H60" s="3">
        <f t="shared" si="1"/>
        <v>286143.14108666865</v>
      </c>
    </row>
    <row r="61" spans="1:8" x14ac:dyDescent="0.2">
      <c r="A61" s="1">
        <v>1991</v>
      </c>
      <c r="B61" s="4">
        <v>11</v>
      </c>
      <c r="C61" s="13">
        <v>74.739999999999995</v>
      </c>
      <c r="D61" s="3">
        <f t="shared" si="0"/>
        <v>169173.55928335045</v>
      </c>
      <c r="E61" s="12">
        <v>207.1</v>
      </c>
      <c r="F61" s="7">
        <f t="shared" si="3"/>
        <v>3.8778477944740875E-3</v>
      </c>
      <c r="G61" s="7">
        <f t="shared" si="2"/>
        <v>-5.2140316533731967E-3</v>
      </c>
      <c r="H61" s="3">
        <f t="shared" si="1"/>
        <v>284651.1816916471</v>
      </c>
    </row>
    <row r="62" spans="1:8" x14ac:dyDescent="0.2">
      <c r="A62" s="1">
        <v>1991</v>
      </c>
      <c r="B62" s="4">
        <v>12</v>
      </c>
      <c r="C62" s="13">
        <v>74.59</v>
      </c>
      <c r="D62" s="3">
        <f t="shared" si="0"/>
        <v>168834.03514778044</v>
      </c>
      <c r="E62" s="12">
        <v>207.7</v>
      </c>
      <c r="F62" s="7">
        <f t="shared" si="3"/>
        <v>2.8971511347175571E-3</v>
      </c>
      <c r="G62" s="7">
        <f t="shared" si="2"/>
        <v>-4.9041085872194579E-3</v>
      </c>
      <c r="H62" s="3">
        <f t="shared" si="1"/>
        <v>283255.22138715093</v>
      </c>
    </row>
    <row r="63" spans="1:8" x14ac:dyDescent="0.2">
      <c r="A63" s="1">
        <v>1992</v>
      </c>
      <c r="B63" s="4">
        <v>1</v>
      </c>
      <c r="C63" s="13">
        <v>74.38</v>
      </c>
      <c r="D63" s="3">
        <f t="shared" si="0"/>
        <v>168358.70135798244</v>
      </c>
      <c r="E63" s="12">
        <v>207.8</v>
      </c>
      <c r="F63" s="7">
        <f t="shared" si="3"/>
        <v>4.8146364949452902E-4</v>
      </c>
      <c r="G63" s="7">
        <f t="shared" si="2"/>
        <v>-3.2968544525513455E-3</v>
      </c>
      <c r="H63" s="3">
        <f t="shared" si="1"/>
        <v>282321.37014931231</v>
      </c>
    </row>
    <row r="64" spans="1:8" x14ac:dyDescent="0.2">
      <c r="A64" s="1">
        <v>1992</v>
      </c>
      <c r="B64" s="4">
        <v>2</v>
      </c>
      <c r="C64" s="13">
        <v>74.27</v>
      </c>
      <c r="D64" s="3">
        <f t="shared" si="0"/>
        <v>168109.71699189776</v>
      </c>
      <c r="E64" s="12">
        <v>208.1</v>
      </c>
      <c r="F64" s="7">
        <f t="shared" si="3"/>
        <v>1.4436958614050255E-3</v>
      </c>
      <c r="G64" s="7">
        <f t="shared" si="2"/>
        <v>-2.9225880367209633E-3</v>
      </c>
      <c r="H64" s="3">
        <f t="shared" si="1"/>
        <v>281496.26109040325</v>
      </c>
    </row>
    <row r="65" spans="1:8" x14ac:dyDescent="0.2">
      <c r="A65" s="1">
        <v>1992</v>
      </c>
      <c r="B65" s="4">
        <v>3</v>
      </c>
      <c r="C65" s="13">
        <v>74.400000000000006</v>
      </c>
      <c r="D65" s="3">
        <f t="shared" si="0"/>
        <v>168403.97124272512</v>
      </c>
      <c r="E65" s="12">
        <v>208.7</v>
      </c>
      <c r="F65" s="7">
        <f t="shared" si="3"/>
        <v>2.8832292167226825E-3</v>
      </c>
      <c r="G65" s="7">
        <f t="shared" si="2"/>
        <v>-1.1328589460883887E-3</v>
      </c>
      <c r="H65" s="3">
        <f t="shared" si="1"/>
        <v>281177.36553273653</v>
      </c>
    </row>
    <row r="66" spans="1:8" x14ac:dyDescent="0.2">
      <c r="A66" s="1">
        <v>1992</v>
      </c>
      <c r="B66" s="4">
        <v>4</v>
      </c>
      <c r="C66" s="13">
        <v>74.69</v>
      </c>
      <c r="D66" s="3">
        <f t="shared" ref="D66:D129" si="4">(C66/C$331)*D$331</f>
        <v>169060.38457149378</v>
      </c>
      <c r="E66" s="12">
        <v>209.1</v>
      </c>
      <c r="F66" s="7">
        <f t="shared" si="3"/>
        <v>1.916626736943039E-3</v>
      </c>
      <c r="G66" s="7">
        <f t="shared" si="2"/>
        <v>1.981222725422338E-3</v>
      </c>
      <c r="H66" s="3">
        <f t="shared" ref="H66:H129" si="5">H67/(1+G67)</f>
        <v>281734.44051920436</v>
      </c>
    </row>
    <row r="67" spans="1:8" x14ac:dyDescent="0.2">
      <c r="A67" s="1">
        <v>1992</v>
      </c>
      <c r="B67" s="4">
        <v>5</v>
      </c>
      <c r="C67" s="13">
        <v>75.14</v>
      </c>
      <c r="D67" s="3">
        <f t="shared" si="4"/>
        <v>170078.95697820382</v>
      </c>
      <c r="E67" s="12">
        <v>209.6</v>
      </c>
      <c r="F67" s="7">
        <f t="shared" si="3"/>
        <v>2.3912003825921069E-3</v>
      </c>
      <c r="G67" s="7">
        <f t="shared" si="2"/>
        <v>3.63370254952744E-3</v>
      </c>
      <c r="H67" s="3">
        <f t="shared" si="5"/>
        <v>282758.17967400869</v>
      </c>
    </row>
    <row r="68" spans="1:8" x14ac:dyDescent="0.2">
      <c r="A68" s="1">
        <v>1992</v>
      </c>
      <c r="B68" s="4">
        <v>6</v>
      </c>
      <c r="C68" s="13">
        <v>75.47</v>
      </c>
      <c r="D68" s="3">
        <f t="shared" si="4"/>
        <v>170825.91007645786</v>
      </c>
      <c r="E68" s="12">
        <v>210</v>
      </c>
      <c r="F68" s="7">
        <f t="shared" ref="F68:F131" si="6">(E68/E67)-1</f>
        <v>1.9083969465649719E-3</v>
      </c>
      <c r="G68" s="7">
        <f t="shared" ref="G68:G131" si="7">(C68/C67)-(1+F68)</f>
        <v>2.4834050230917448E-3</v>
      </c>
      <c r="H68" s="3">
        <f t="shared" si="5"/>
        <v>283460.38275773142</v>
      </c>
    </row>
    <row r="69" spans="1:8" x14ac:dyDescent="0.2">
      <c r="A69" s="1">
        <v>1992</v>
      </c>
      <c r="B69" s="4">
        <v>7</v>
      </c>
      <c r="C69" s="13">
        <v>75.790000000000006</v>
      </c>
      <c r="D69" s="3">
        <f t="shared" si="4"/>
        <v>171550.22823234054</v>
      </c>
      <c r="E69" s="12">
        <v>210.4</v>
      </c>
      <c r="F69" s="7">
        <f t="shared" si="6"/>
        <v>1.9047619047618536E-3</v>
      </c>
      <c r="G69" s="7">
        <f t="shared" si="7"/>
        <v>2.335333497384795E-3</v>
      </c>
      <c r="H69" s="3">
        <f t="shared" si="5"/>
        <v>284122.35728476709</v>
      </c>
    </row>
    <row r="70" spans="1:8" x14ac:dyDescent="0.2">
      <c r="A70" s="1">
        <v>1992</v>
      </c>
      <c r="B70" s="4">
        <v>8</v>
      </c>
      <c r="C70" s="13">
        <v>75.739999999999995</v>
      </c>
      <c r="D70" s="3">
        <f t="shared" si="4"/>
        <v>171437.05352048384</v>
      </c>
      <c r="E70" s="12">
        <v>210.9</v>
      </c>
      <c r="F70" s="7">
        <f t="shared" si="6"/>
        <v>2.3764258555132312E-3</v>
      </c>
      <c r="G70" s="7">
        <f t="shared" si="7"/>
        <v>-3.0361434963630529E-3</v>
      </c>
      <c r="H70" s="3">
        <f t="shared" si="5"/>
        <v>283259.72103752563</v>
      </c>
    </row>
    <row r="71" spans="1:8" x14ac:dyDescent="0.2">
      <c r="A71" s="1">
        <v>1992</v>
      </c>
      <c r="B71" s="4">
        <v>9</v>
      </c>
      <c r="C71" s="13">
        <v>75.48</v>
      </c>
      <c r="D71" s="3">
        <f t="shared" si="4"/>
        <v>170848.5450188292</v>
      </c>
      <c r="E71" s="12">
        <v>211.3</v>
      </c>
      <c r="F71" s="7">
        <f t="shared" si="6"/>
        <v>1.8966334755807779E-3</v>
      </c>
      <c r="G71" s="7">
        <f t="shared" si="7"/>
        <v>-5.3294298843474808E-3</v>
      </c>
      <c r="H71" s="3">
        <f t="shared" si="5"/>
        <v>281750.10821519629</v>
      </c>
    </row>
    <row r="72" spans="1:8" x14ac:dyDescent="0.2">
      <c r="A72" s="1">
        <v>1992</v>
      </c>
      <c r="B72" s="4">
        <v>10</v>
      </c>
      <c r="C72" s="13">
        <v>75.38</v>
      </c>
      <c r="D72" s="3">
        <f t="shared" si="4"/>
        <v>170622.19559511583</v>
      </c>
      <c r="E72" s="12">
        <v>212.1</v>
      </c>
      <c r="F72" s="7">
        <f t="shared" si="6"/>
        <v>3.786086133459543E-3</v>
      </c>
      <c r="G72" s="7">
        <f t="shared" si="7"/>
        <v>-5.110940399490338E-3</v>
      </c>
      <c r="H72" s="3">
        <f t="shared" si="5"/>
        <v>280310.10020455846</v>
      </c>
    </row>
    <row r="73" spans="1:8" x14ac:dyDescent="0.2">
      <c r="A73" s="1">
        <v>1992</v>
      </c>
      <c r="B73" s="4">
        <v>11</v>
      </c>
      <c r="C73" s="13">
        <v>75.349999999999994</v>
      </c>
      <c r="D73" s="3">
        <f t="shared" si="4"/>
        <v>170554.29076800184</v>
      </c>
      <c r="E73" s="12">
        <v>212.6</v>
      </c>
      <c r="F73" s="7">
        <f t="shared" si="6"/>
        <v>2.3573785950024018E-3</v>
      </c>
      <c r="G73" s="7">
        <f t="shared" si="7"/>
        <v>-2.7553621450157051E-3</v>
      </c>
      <c r="H73" s="3">
        <f t="shared" si="5"/>
        <v>279537.74436558929</v>
      </c>
    </row>
    <row r="74" spans="1:8" x14ac:dyDescent="0.2">
      <c r="A74" s="1">
        <v>1992</v>
      </c>
      <c r="B74" s="4">
        <v>12</v>
      </c>
      <c r="C74" s="13">
        <v>75.540000000000006</v>
      </c>
      <c r="D74" s="3">
        <f t="shared" si="4"/>
        <v>170984.35467305718</v>
      </c>
      <c r="E74" s="12">
        <v>212.9</v>
      </c>
      <c r="F74" s="7">
        <f t="shared" si="6"/>
        <v>1.4111006585137975E-3</v>
      </c>
      <c r="G74" s="7">
        <f t="shared" si="7"/>
        <v>1.110465366702007E-3</v>
      </c>
      <c r="H74" s="3">
        <f t="shared" si="5"/>
        <v>279848.16134939325</v>
      </c>
    </row>
    <row r="75" spans="1:8" x14ac:dyDescent="0.2">
      <c r="A75" s="1">
        <v>1993</v>
      </c>
      <c r="B75" s="4">
        <v>1</v>
      </c>
      <c r="C75" s="13">
        <v>75.42</v>
      </c>
      <c r="D75" s="3">
        <f t="shared" si="4"/>
        <v>170712.73536460116</v>
      </c>
      <c r="E75" s="12">
        <v>213.2</v>
      </c>
      <c r="F75" s="7">
        <f t="shared" si="6"/>
        <v>1.4091122592765348E-3</v>
      </c>
      <c r="G75" s="7">
        <f t="shared" si="7"/>
        <v>-2.9976746103488328E-3</v>
      </c>
      <c r="H75" s="3">
        <f t="shared" si="5"/>
        <v>279009.2676213634</v>
      </c>
    </row>
    <row r="76" spans="1:8" x14ac:dyDescent="0.2">
      <c r="A76" s="1">
        <v>1993</v>
      </c>
      <c r="B76" s="4">
        <v>2</v>
      </c>
      <c r="C76" s="13">
        <v>75.319999999999993</v>
      </c>
      <c r="D76" s="3">
        <f t="shared" si="4"/>
        <v>170486.38594088782</v>
      </c>
      <c r="E76" s="12">
        <v>213.7</v>
      </c>
      <c r="F76" s="7">
        <f t="shared" si="6"/>
        <v>2.3452157598498058E-3</v>
      </c>
      <c r="G76" s="7">
        <f t="shared" si="7"/>
        <v>-3.6711240069992046E-3</v>
      </c>
      <c r="H76" s="3">
        <f t="shared" si="5"/>
        <v>277984.99000082334</v>
      </c>
    </row>
    <row r="77" spans="1:8" x14ac:dyDescent="0.2">
      <c r="A77" s="1">
        <v>1993</v>
      </c>
      <c r="B77" s="4">
        <v>3</v>
      </c>
      <c r="C77" s="13">
        <v>75.34</v>
      </c>
      <c r="D77" s="3">
        <f t="shared" si="4"/>
        <v>170531.6558256305</v>
      </c>
      <c r="E77" s="12">
        <v>213.9</v>
      </c>
      <c r="F77" s="7">
        <f t="shared" si="6"/>
        <v>9.3589143659333907E-4</v>
      </c>
      <c r="G77" s="7">
        <f t="shared" si="7"/>
        <v>-6.7035771381029896E-4</v>
      </c>
      <c r="H77" s="3">
        <f t="shared" si="5"/>
        <v>277798.6406184528</v>
      </c>
    </row>
    <row r="78" spans="1:8" x14ac:dyDescent="0.2">
      <c r="A78" s="1">
        <v>1993</v>
      </c>
      <c r="B78" s="4">
        <v>4</v>
      </c>
      <c r="C78" s="13">
        <v>75.709999999999994</v>
      </c>
      <c r="D78" s="3">
        <f t="shared" si="4"/>
        <v>171369.14869336985</v>
      </c>
      <c r="E78" s="12">
        <v>214.6</v>
      </c>
      <c r="F78" s="7">
        <f t="shared" si="6"/>
        <v>3.2725572697520633E-3</v>
      </c>
      <c r="G78" s="7">
        <f t="shared" si="7"/>
        <v>1.6385125470781414E-3</v>
      </c>
      <c r="H78" s="3">
        <f t="shared" si="5"/>
        <v>278253.81717666739</v>
      </c>
    </row>
    <row r="79" spans="1:8" x14ac:dyDescent="0.2">
      <c r="A79" s="1">
        <v>1993</v>
      </c>
      <c r="B79" s="4">
        <v>5</v>
      </c>
      <c r="C79" s="13">
        <v>76.44</v>
      </c>
      <c r="D79" s="3">
        <f t="shared" si="4"/>
        <v>173021.49948647723</v>
      </c>
      <c r="E79" s="12">
        <v>215.3</v>
      </c>
      <c r="F79" s="7">
        <f t="shared" si="6"/>
        <v>3.2618825722274813E-3</v>
      </c>
      <c r="G79" s="7">
        <f t="shared" si="7"/>
        <v>6.3801726384449253E-3</v>
      </c>
      <c r="H79" s="3">
        <f t="shared" si="5"/>
        <v>280029.12456756079</v>
      </c>
    </row>
    <row r="80" spans="1:8" x14ac:dyDescent="0.2">
      <c r="A80" s="1">
        <v>1993</v>
      </c>
      <c r="B80" s="4">
        <v>6</v>
      </c>
      <c r="C80" s="13">
        <v>76.84</v>
      </c>
      <c r="D80" s="3">
        <f t="shared" si="4"/>
        <v>173926.89718133063</v>
      </c>
      <c r="E80" s="12">
        <v>215.4</v>
      </c>
      <c r="F80" s="7">
        <f t="shared" si="6"/>
        <v>4.6446818392942291E-4</v>
      </c>
      <c r="G80" s="7">
        <f t="shared" si="7"/>
        <v>4.768394191790204E-3</v>
      </c>
      <c r="H80" s="3">
        <f t="shared" si="5"/>
        <v>281364.41381868086</v>
      </c>
    </row>
    <row r="81" spans="1:8" x14ac:dyDescent="0.2">
      <c r="A81" s="1">
        <v>1993</v>
      </c>
      <c r="B81" s="4">
        <v>7</v>
      </c>
      <c r="C81" s="13">
        <v>76.989999999999995</v>
      </c>
      <c r="D81" s="3">
        <f t="shared" si="4"/>
        <v>174266.42131690058</v>
      </c>
      <c r="E81" s="12">
        <v>215.7</v>
      </c>
      <c r="F81" s="7">
        <f t="shared" si="6"/>
        <v>1.3927576601671099E-3</v>
      </c>
      <c r="G81" s="7">
        <f t="shared" si="7"/>
        <v>5.593506167718143E-4</v>
      </c>
      <c r="H81" s="3">
        <f t="shared" si="5"/>
        <v>281521.795177088</v>
      </c>
    </row>
    <row r="82" spans="1:8" x14ac:dyDescent="0.2">
      <c r="A82" s="1">
        <v>1993</v>
      </c>
      <c r="B82" s="4">
        <v>8</v>
      </c>
      <c r="C82" s="13">
        <v>76.989999999999995</v>
      </c>
      <c r="D82" s="3">
        <f t="shared" si="4"/>
        <v>174266.42131690058</v>
      </c>
      <c r="E82" s="12">
        <v>216.1</v>
      </c>
      <c r="F82" s="7">
        <f t="shared" si="6"/>
        <v>1.8544274455263299E-3</v>
      </c>
      <c r="G82" s="7">
        <f t="shared" si="7"/>
        <v>-1.8544274455263299E-3</v>
      </c>
      <c r="H82" s="3">
        <f t="shared" si="5"/>
        <v>280999.73343359778</v>
      </c>
    </row>
    <row r="83" spans="1:8" x14ac:dyDescent="0.2">
      <c r="A83" s="1">
        <v>1993</v>
      </c>
      <c r="B83" s="4">
        <v>9</v>
      </c>
      <c r="C83" s="13">
        <v>76.92</v>
      </c>
      <c r="D83" s="3">
        <f t="shared" si="4"/>
        <v>174107.97672030129</v>
      </c>
      <c r="E83" s="12">
        <v>216.3</v>
      </c>
      <c r="F83" s="7">
        <f t="shared" si="6"/>
        <v>9.2549745488201829E-4</v>
      </c>
      <c r="G83" s="7">
        <f t="shared" si="7"/>
        <v>-1.8347064430621618E-3</v>
      </c>
      <c r="H83" s="3">
        <f t="shared" si="5"/>
        <v>280484.18141216843</v>
      </c>
    </row>
    <row r="84" spans="1:8" x14ac:dyDescent="0.2">
      <c r="A84" s="1">
        <v>1993</v>
      </c>
      <c r="B84" s="4">
        <v>10</v>
      </c>
      <c r="C84" s="13">
        <v>76.88</v>
      </c>
      <c r="D84" s="3">
        <f t="shared" si="4"/>
        <v>174017.43695081593</v>
      </c>
      <c r="E84" s="12">
        <v>217</v>
      </c>
      <c r="F84" s="7">
        <f t="shared" si="6"/>
        <v>3.2362459546924072E-3</v>
      </c>
      <c r="G84" s="7">
        <f t="shared" si="7"/>
        <v>-3.7562667555245399E-3</v>
      </c>
      <c r="H84" s="3">
        <f t="shared" si="5"/>
        <v>279430.60800607939</v>
      </c>
    </row>
    <row r="85" spans="1:8" x14ac:dyDescent="0.2">
      <c r="A85" s="1">
        <v>1993</v>
      </c>
      <c r="B85" s="4">
        <v>11</v>
      </c>
      <c r="C85" s="13">
        <v>76.709999999999994</v>
      </c>
      <c r="D85" s="3">
        <f t="shared" si="4"/>
        <v>173632.64293050324</v>
      </c>
      <c r="E85" s="12">
        <v>217.6</v>
      </c>
      <c r="F85" s="7">
        <f t="shared" si="6"/>
        <v>2.7649769585254003E-3</v>
      </c>
      <c r="G85" s="7">
        <f t="shared" si="7"/>
        <v>-4.9762152519697844E-3</v>
      </c>
      <c r="H85" s="3">
        <f t="shared" si="5"/>
        <v>278040.10115265235</v>
      </c>
    </row>
    <row r="86" spans="1:8" x14ac:dyDescent="0.2">
      <c r="A86" s="1">
        <v>1993</v>
      </c>
      <c r="B86" s="4">
        <v>12</v>
      </c>
      <c r="C86" s="13">
        <v>76.61</v>
      </c>
      <c r="D86" s="3">
        <f t="shared" si="4"/>
        <v>173406.29350678992</v>
      </c>
      <c r="E86" s="12">
        <v>217.8</v>
      </c>
      <c r="F86" s="7">
        <f t="shared" si="6"/>
        <v>9.1911764705887578E-4</v>
      </c>
      <c r="G86" s="7">
        <f t="shared" si="7"/>
        <v>-2.2227286495356546E-3</v>
      </c>
      <c r="H86" s="3">
        <f t="shared" si="5"/>
        <v>277422.09345410054</v>
      </c>
    </row>
    <row r="87" spans="1:8" x14ac:dyDescent="0.2">
      <c r="A87" s="1">
        <v>1994</v>
      </c>
      <c r="B87" s="4">
        <v>1</v>
      </c>
      <c r="C87" s="13">
        <v>76.430000000000007</v>
      </c>
      <c r="D87" s="3">
        <f t="shared" si="4"/>
        <v>172998.86454410592</v>
      </c>
      <c r="E87" s="12">
        <v>217.5</v>
      </c>
      <c r="F87" s="7">
        <f t="shared" si="6"/>
        <v>-1.3774104683196287E-3</v>
      </c>
      <c r="G87" s="7">
        <f t="shared" si="7"/>
        <v>-9.7215225195179666E-4</v>
      </c>
      <c r="H87" s="3">
        <f t="shared" si="5"/>
        <v>277152.39694120793</v>
      </c>
    </row>
    <row r="88" spans="1:8" x14ac:dyDescent="0.2">
      <c r="A88" s="1">
        <v>1994</v>
      </c>
      <c r="B88" s="4">
        <v>2</v>
      </c>
      <c r="C88" s="13">
        <v>76.599999999999994</v>
      </c>
      <c r="D88" s="3">
        <f t="shared" si="4"/>
        <v>173383.65856441858</v>
      </c>
      <c r="E88" s="12">
        <v>218</v>
      </c>
      <c r="F88" s="7">
        <f t="shared" si="6"/>
        <v>2.2988505747125743E-3</v>
      </c>
      <c r="G88" s="7">
        <f t="shared" si="7"/>
        <v>-7.4593084198548709E-5</v>
      </c>
      <c r="H88" s="3">
        <f t="shared" si="5"/>
        <v>277131.72328912705</v>
      </c>
    </row>
    <row r="89" spans="1:8" x14ac:dyDescent="0.2">
      <c r="A89" s="1">
        <v>1994</v>
      </c>
      <c r="B89" s="4">
        <v>3</v>
      </c>
      <c r="C89" s="13">
        <v>76.88</v>
      </c>
      <c r="D89" s="3">
        <f t="shared" si="4"/>
        <v>174017.43695081593</v>
      </c>
      <c r="E89" s="12">
        <v>218.7</v>
      </c>
      <c r="F89" s="7">
        <f t="shared" si="6"/>
        <v>3.2110091743118296E-3</v>
      </c>
      <c r="G89" s="7">
        <f t="shared" si="7"/>
        <v>4.4434330610587658E-4</v>
      </c>
      <c r="H89" s="3">
        <f t="shared" si="5"/>
        <v>277254.86491528014</v>
      </c>
    </row>
    <row r="90" spans="1:8" x14ac:dyDescent="0.2">
      <c r="A90" s="1">
        <v>1994</v>
      </c>
      <c r="B90" s="4">
        <v>4</v>
      </c>
      <c r="C90" s="13">
        <v>77.55</v>
      </c>
      <c r="D90" s="3">
        <f t="shared" si="4"/>
        <v>175533.9780896953</v>
      </c>
      <c r="E90" s="12">
        <v>218.7</v>
      </c>
      <c r="F90" s="7">
        <f t="shared" si="6"/>
        <v>0</v>
      </c>
      <c r="G90" s="7">
        <f t="shared" si="7"/>
        <v>8.7148803329863966E-3</v>
      </c>
      <c r="H90" s="3">
        <f t="shared" si="5"/>
        <v>279671.10788475513</v>
      </c>
    </row>
    <row r="91" spans="1:8" x14ac:dyDescent="0.2">
      <c r="A91" s="1">
        <v>1994</v>
      </c>
      <c r="B91" s="4">
        <v>5</v>
      </c>
      <c r="C91" s="13">
        <v>78.2</v>
      </c>
      <c r="D91" s="3">
        <f t="shared" si="4"/>
        <v>177005.24934383202</v>
      </c>
      <c r="E91" s="12">
        <v>219.2</v>
      </c>
      <c r="F91" s="7">
        <f t="shared" si="6"/>
        <v>2.2862368541380906E-3</v>
      </c>
      <c r="G91" s="7">
        <f t="shared" si="7"/>
        <v>6.0954523786149739E-3</v>
      </c>
      <c r="H91" s="3">
        <f t="shared" si="5"/>
        <v>281375.82980454114</v>
      </c>
    </row>
    <row r="92" spans="1:8" x14ac:dyDescent="0.2">
      <c r="A92" s="1">
        <v>1994</v>
      </c>
      <c r="B92" s="4">
        <v>6</v>
      </c>
      <c r="C92" s="13">
        <v>78.78</v>
      </c>
      <c r="D92" s="3">
        <f t="shared" si="4"/>
        <v>178318.07600136939</v>
      </c>
      <c r="E92" s="12">
        <v>219.8</v>
      </c>
      <c r="F92" s="7">
        <f t="shared" si="6"/>
        <v>2.7372262773723843E-3</v>
      </c>
      <c r="G92" s="7">
        <f t="shared" si="7"/>
        <v>4.6796535180240184E-3</v>
      </c>
      <c r="H92" s="3">
        <f t="shared" si="5"/>
        <v>282692.57119637291</v>
      </c>
    </row>
    <row r="93" spans="1:8" x14ac:dyDescent="0.2">
      <c r="A93" s="1">
        <v>1994</v>
      </c>
      <c r="B93" s="4">
        <v>7</v>
      </c>
      <c r="C93" s="13">
        <v>79.08</v>
      </c>
      <c r="D93" s="3">
        <f t="shared" si="4"/>
        <v>178997.12427250942</v>
      </c>
      <c r="E93" s="12">
        <v>220.4</v>
      </c>
      <c r="F93" s="7">
        <f t="shared" si="6"/>
        <v>2.7297543221109777E-3</v>
      </c>
      <c r="G93" s="7">
        <f t="shared" si="7"/>
        <v>1.078318792892885E-3</v>
      </c>
      <c r="H93" s="3">
        <f t="shared" si="5"/>
        <v>282997.40390850516</v>
      </c>
    </row>
    <row r="94" spans="1:8" x14ac:dyDescent="0.2">
      <c r="A94" s="1">
        <v>1994</v>
      </c>
      <c r="B94" s="4">
        <v>8</v>
      </c>
      <c r="C94" s="13">
        <v>79.08</v>
      </c>
      <c r="D94" s="3">
        <f t="shared" si="4"/>
        <v>178997.12427250942</v>
      </c>
      <c r="E94" s="12">
        <v>221.1</v>
      </c>
      <c r="F94" s="7">
        <f t="shared" si="6"/>
        <v>3.1760435571688284E-3</v>
      </c>
      <c r="G94" s="7">
        <f t="shared" si="7"/>
        <v>-3.1760435571688284E-3</v>
      </c>
      <c r="H94" s="3">
        <f t="shared" si="5"/>
        <v>282098.59182712605</v>
      </c>
    </row>
    <row r="95" spans="1:8" x14ac:dyDescent="0.2">
      <c r="A95" s="1">
        <v>1994</v>
      </c>
      <c r="B95" s="4">
        <v>9</v>
      </c>
      <c r="C95" s="13">
        <v>78.87</v>
      </c>
      <c r="D95" s="3">
        <f t="shared" si="4"/>
        <v>178521.79048271143</v>
      </c>
      <c r="E95" s="12">
        <v>221.4</v>
      </c>
      <c r="F95" s="7">
        <f t="shared" si="6"/>
        <v>1.3568521031208647E-3</v>
      </c>
      <c r="G95" s="7">
        <f t="shared" si="7"/>
        <v>-4.012390798113219E-3</v>
      </c>
      <c r="H95" s="3">
        <f t="shared" si="5"/>
        <v>280966.70203311817</v>
      </c>
    </row>
    <row r="96" spans="1:8" x14ac:dyDescent="0.2">
      <c r="A96" s="1">
        <v>1994</v>
      </c>
      <c r="B96" s="4">
        <v>10</v>
      </c>
      <c r="C96" s="13">
        <v>78.5</v>
      </c>
      <c r="D96" s="3">
        <f t="shared" si="4"/>
        <v>177684.29761497205</v>
      </c>
      <c r="E96" s="12">
        <v>221.5</v>
      </c>
      <c r="F96" s="7">
        <f t="shared" si="6"/>
        <v>4.5167118337841039E-4</v>
      </c>
      <c r="G96" s="7">
        <f t="shared" si="7"/>
        <v>-5.1429352888685553E-3</v>
      </c>
      <c r="H96" s="3">
        <f t="shared" si="5"/>
        <v>279521.70846623502</v>
      </c>
    </row>
    <row r="97" spans="1:8" x14ac:dyDescent="0.2">
      <c r="A97" s="1">
        <v>1994</v>
      </c>
      <c r="B97" s="4">
        <v>11</v>
      </c>
      <c r="C97" s="13">
        <v>78.36</v>
      </c>
      <c r="D97" s="3">
        <f t="shared" si="4"/>
        <v>177367.40842177338</v>
      </c>
      <c r="E97" s="12">
        <v>222</v>
      </c>
      <c r="F97" s="7">
        <f t="shared" si="6"/>
        <v>2.2573363431150906E-3</v>
      </c>
      <c r="G97" s="7">
        <f t="shared" si="7"/>
        <v>-4.0407758335609945E-3</v>
      </c>
      <c r="H97" s="3">
        <f t="shared" si="5"/>
        <v>278392.22390170896</v>
      </c>
    </row>
    <row r="98" spans="1:8" x14ac:dyDescent="0.2">
      <c r="A98" s="1">
        <v>1994</v>
      </c>
      <c r="B98" s="4">
        <v>12</v>
      </c>
      <c r="C98" s="13">
        <v>78.28</v>
      </c>
      <c r="D98" s="3">
        <f t="shared" si="4"/>
        <v>177186.32888280271</v>
      </c>
      <c r="E98" s="12">
        <v>222.4</v>
      </c>
      <c r="F98" s="7">
        <f t="shared" si="6"/>
        <v>1.8018018018017834E-3</v>
      </c>
      <c r="G98" s="7">
        <f t="shared" si="7"/>
        <v>-2.822730847233057E-3</v>
      </c>
      <c r="H98" s="3">
        <f t="shared" si="5"/>
        <v>277606.39758367179</v>
      </c>
    </row>
    <row r="99" spans="1:8" x14ac:dyDescent="0.2">
      <c r="A99" s="1">
        <v>1995</v>
      </c>
      <c r="B99" s="4">
        <v>1</v>
      </c>
      <c r="C99" s="13">
        <v>78.290000000000006</v>
      </c>
      <c r="D99" s="3">
        <f t="shared" si="4"/>
        <v>177208.96382517405</v>
      </c>
      <c r="E99" s="12">
        <v>222.9</v>
      </c>
      <c r="F99" s="7">
        <f t="shared" si="6"/>
        <v>2.2482014388489624E-3</v>
      </c>
      <c r="G99" s="7">
        <f t="shared" si="7"/>
        <v>-2.1204548880058294E-3</v>
      </c>
      <c r="H99" s="3">
        <f t="shared" si="5"/>
        <v>277017.7457409738</v>
      </c>
    </row>
    <row r="100" spans="1:8" x14ac:dyDescent="0.2">
      <c r="A100" s="1">
        <v>1995</v>
      </c>
      <c r="B100" s="4">
        <v>2</v>
      </c>
      <c r="C100" s="13">
        <v>77.95</v>
      </c>
      <c r="D100" s="3">
        <f t="shared" si="4"/>
        <v>176439.3757845487</v>
      </c>
      <c r="E100" s="12">
        <v>223.3</v>
      </c>
      <c r="F100" s="7">
        <f t="shared" si="6"/>
        <v>1.7945266935845972E-3</v>
      </c>
      <c r="G100" s="7">
        <f t="shared" si="7"/>
        <v>-6.137354640959769E-3</v>
      </c>
      <c r="H100" s="3">
        <f t="shared" si="5"/>
        <v>275317.58959352219</v>
      </c>
    </row>
    <row r="101" spans="1:8" x14ac:dyDescent="0.2">
      <c r="A101" s="1">
        <v>1995</v>
      </c>
      <c r="B101" s="4">
        <v>3</v>
      </c>
      <c r="C101" s="13">
        <v>77.77</v>
      </c>
      <c r="D101" s="3">
        <f t="shared" si="4"/>
        <v>176031.94682186467</v>
      </c>
      <c r="E101" s="12">
        <v>223.7</v>
      </c>
      <c r="F101" s="7">
        <f t="shared" si="6"/>
        <v>1.7913121361397E-3</v>
      </c>
      <c r="G101" s="7">
        <f t="shared" si="7"/>
        <v>-4.1004846826440122E-3</v>
      </c>
      <c r="H101" s="3">
        <f t="shared" si="5"/>
        <v>274188.6540345315</v>
      </c>
    </row>
    <row r="102" spans="1:8" x14ac:dyDescent="0.2">
      <c r="A102" s="1">
        <v>1995</v>
      </c>
      <c r="B102" s="4">
        <v>4</v>
      </c>
      <c r="C102" s="13">
        <v>78.03</v>
      </c>
      <c r="D102" s="3">
        <f t="shared" si="4"/>
        <v>176620.45532351936</v>
      </c>
      <c r="E102" s="12">
        <v>224.6</v>
      </c>
      <c r="F102" s="7">
        <f t="shared" si="6"/>
        <v>4.0232454179705002E-3</v>
      </c>
      <c r="G102" s="7">
        <f t="shared" si="7"/>
        <v>-6.8005395596704155E-4</v>
      </c>
      <c r="H102" s="3">
        <f t="shared" si="5"/>
        <v>274002.19095567404</v>
      </c>
    </row>
    <row r="103" spans="1:8" x14ac:dyDescent="0.2">
      <c r="A103" s="1">
        <v>1995</v>
      </c>
      <c r="B103" s="4">
        <v>5</v>
      </c>
      <c r="C103" s="13">
        <v>78.58</v>
      </c>
      <c r="D103" s="3">
        <f t="shared" si="4"/>
        <v>177865.37715394271</v>
      </c>
      <c r="E103" s="12">
        <v>225</v>
      </c>
      <c r="F103" s="7">
        <f t="shared" si="6"/>
        <v>1.7809439002671734E-3</v>
      </c>
      <c r="G103" s="7">
        <f t="shared" si="7"/>
        <v>5.2676271621445725E-3</v>
      </c>
      <c r="H103" s="3">
        <f t="shared" si="5"/>
        <v>275445.53233923926</v>
      </c>
    </row>
    <row r="104" spans="1:8" x14ac:dyDescent="0.2">
      <c r="A104" s="1">
        <v>1995</v>
      </c>
      <c r="B104" s="4">
        <v>6</v>
      </c>
      <c r="C104" s="13">
        <v>78.989999999999995</v>
      </c>
      <c r="D104" s="3">
        <f t="shared" si="4"/>
        <v>178793.40979116742</v>
      </c>
      <c r="E104" s="12">
        <v>225.5</v>
      </c>
      <c r="F104" s="7">
        <f t="shared" si="6"/>
        <v>2.2222222222221255E-3</v>
      </c>
      <c r="G104" s="7">
        <f t="shared" si="7"/>
        <v>2.9953904018551469E-3</v>
      </c>
      <c r="H104" s="3">
        <f t="shared" si="5"/>
        <v>276270.59924304212</v>
      </c>
    </row>
    <row r="105" spans="1:8" x14ac:dyDescent="0.2">
      <c r="A105" s="1">
        <v>1995</v>
      </c>
      <c r="B105" s="4">
        <v>7</v>
      </c>
      <c r="C105" s="13">
        <v>79.17</v>
      </c>
      <c r="D105" s="3">
        <f t="shared" si="4"/>
        <v>179200.83875385142</v>
      </c>
      <c r="E105" s="12">
        <v>225.8</v>
      </c>
      <c r="F105" s="7">
        <f t="shared" si="6"/>
        <v>1.33037694013316E-3</v>
      </c>
      <c r="G105" s="7">
        <f t="shared" si="7"/>
        <v>9.4839252435607868E-4</v>
      </c>
      <c r="H105" s="3">
        <f t="shared" si="5"/>
        <v>276532.61221406359</v>
      </c>
    </row>
    <row r="106" spans="1:8" x14ac:dyDescent="0.2">
      <c r="A106" s="1">
        <v>1995</v>
      </c>
      <c r="B106" s="4">
        <v>8</v>
      </c>
      <c r="C106" s="13">
        <v>79.17</v>
      </c>
      <c r="D106" s="3">
        <f t="shared" si="4"/>
        <v>179200.83875385142</v>
      </c>
      <c r="E106" s="12">
        <v>226.1</v>
      </c>
      <c r="F106" s="7">
        <f t="shared" si="6"/>
        <v>1.3286093888396078E-3</v>
      </c>
      <c r="G106" s="7">
        <f t="shared" si="7"/>
        <v>-1.3286093888396078E-3</v>
      </c>
      <c r="H106" s="3">
        <f t="shared" si="5"/>
        <v>276165.20838915562</v>
      </c>
    </row>
    <row r="107" spans="1:8" x14ac:dyDescent="0.2">
      <c r="A107" s="1">
        <v>1995</v>
      </c>
      <c r="B107" s="4">
        <v>9</v>
      </c>
      <c r="C107" s="13">
        <v>79.11</v>
      </c>
      <c r="D107" s="3">
        <f t="shared" si="4"/>
        <v>179065.02909962344</v>
      </c>
      <c r="E107" s="12">
        <v>226.4</v>
      </c>
      <c r="F107" s="7">
        <f t="shared" si="6"/>
        <v>1.3268465280849018E-3</v>
      </c>
      <c r="G107" s="7">
        <f t="shared" si="7"/>
        <v>-2.0847093549132278E-3</v>
      </c>
      <c r="H107" s="3">
        <f t="shared" si="5"/>
        <v>275589.48419572518</v>
      </c>
    </row>
    <row r="108" spans="1:8" x14ac:dyDescent="0.2">
      <c r="A108" s="1">
        <v>1995</v>
      </c>
      <c r="B108" s="4">
        <v>10</v>
      </c>
      <c r="C108" s="13">
        <v>78.849999999999994</v>
      </c>
      <c r="D108" s="3">
        <f t="shared" si="4"/>
        <v>178476.52059796875</v>
      </c>
      <c r="E108" s="12">
        <v>226.8</v>
      </c>
      <c r="F108" s="7">
        <f t="shared" si="6"/>
        <v>1.7667844522968323E-3</v>
      </c>
      <c r="G108" s="7">
        <f t="shared" si="7"/>
        <v>-5.053347465822422E-3</v>
      </c>
      <c r="H108" s="3">
        <f t="shared" si="5"/>
        <v>274196.83477415738</v>
      </c>
    </row>
    <row r="109" spans="1:8" x14ac:dyDescent="0.2">
      <c r="A109" s="1">
        <v>1995</v>
      </c>
      <c r="B109" s="4">
        <v>11</v>
      </c>
      <c r="C109" s="13">
        <v>78.7</v>
      </c>
      <c r="D109" s="3">
        <f t="shared" si="4"/>
        <v>178136.99646239873</v>
      </c>
      <c r="E109" s="12">
        <v>227</v>
      </c>
      <c r="F109" s="7">
        <f t="shared" si="6"/>
        <v>8.818342151675207E-4</v>
      </c>
      <c r="G109" s="7">
        <f t="shared" si="7"/>
        <v>-2.7841804421807614E-3</v>
      </c>
      <c r="H109" s="3">
        <f t="shared" si="5"/>
        <v>273433.4213094713</v>
      </c>
    </row>
    <row r="110" spans="1:8" x14ac:dyDescent="0.2">
      <c r="A110" s="1">
        <v>1995</v>
      </c>
      <c r="B110" s="4">
        <v>12</v>
      </c>
      <c r="C110" s="13">
        <v>78.63</v>
      </c>
      <c r="D110" s="3">
        <f t="shared" si="4"/>
        <v>177978.55186579938</v>
      </c>
      <c r="E110" s="12">
        <v>227.4</v>
      </c>
      <c r="F110" s="7">
        <f t="shared" si="6"/>
        <v>1.7621145374449032E-3</v>
      </c>
      <c r="G110" s="7">
        <f t="shared" si="7"/>
        <v>-2.6515681587918616E-3</v>
      </c>
      <c r="H110" s="3">
        <f t="shared" si="5"/>
        <v>272708.39395597758</v>
      </c>
    </row>
    <row r="111" spans="1:8" x14ac:dyDescent="0.2">
      <c r="A111" s="1">
        <v>1996</v>
      </c>
      <c r="B111" s="4">
        <v>1</v>
      </c>
      <c r="C111" s="13">
        <v>78.73</v>
      </c>
      <c r="D111" s="3">
        <f t="shared" si="4"/>
        <v>178204.90128951275</v>
      </c>
      <c r="E111" s="12">
        <v>228.3</v>
      </c>
      <c r="F111" s="7">
        <f t="shared" si="6"/>
        <v>3.9577836411610612E-3</v>
      </c>
      <c r="G111" s="7">
        <f t="shared" si="7"/>
        <v>-2.6860044220333723E-3</v>
      </c>
      <c r="H111" s="3">
        <f t="shared" si="5"/>
        <v>271975.89800388622</v>
      </c>
    </row>
    <row r="112" spans="1:8" x14ac:dyDescent="0.2">
      <c r="A112" s="1">
        <v>1996</v>
      </c>
      <c r="B112" s="4">
        <v>2</v>
      </c>
      <c r="C112" s="13">
        <v>78.900000000000006</v>
      </c>
      <c r="D112" s="3">
        <f t="shared" si="4"/>
        <v>178589.69530982542</v>
      </c>
      <c r="E112" s="12">
        <v>228.8</v>
      </c>
      <c r="F112" s="7">
        <f t="shared" si="6"/>
        <v>2.1901007446343268E-3</v>
      </c>
      <c r="G112" s="7">
        <f t="shared" si="7"/>
        <v>-3.082219770167427E-5</v>
      </c>
      <c r="H112" s="3">
        <f t="shared" si="5"/>
        <v>271967.51510898786</v>
      </c>
    </row>
    <row r="113" spans="1:8" x14ac:dyDescent="0.2">
      <c r="A113" s="1">
        <v>1996</v>
      </c>
      <c r="B113" s="4">
        <v>3</v>
      </c>
      <c r="C113" s="13">
        <v>78.94</v>
      </c>
      <c r="D113" s="3">
        <f t="shared" si="4"/>
        <v>178680.23507931072</v>
      </c>
      <c r="E113" s="12">
        <v>229.5</v>
      </c>
      <c r="F113" s="7">
        <f t="shared" si="6"/>
        <v>3.0594405594404073E-3</v>
      </c>
      <c r="G113" s="7">
        <f t="shared" si="7"/>
        <v>-2.552469710264349E-3</v>
      </c>
      <c r="H113" s="3">
        <f t="shared" si="5"/>
        <v>271273.32626449631</v>
      </c>
    </row>
    <row r="114" spans="1:8" x14ac:dyDescent="0.2">
      <c r="A114" s="1">
        <v>1996</v>
      </c>
      <c r="B114" s="4">
        <v>4</v>
      </c>
      <c r="C114" s="13">
        <v>79.36</v>
      </c>
      <c r="D114" s="3">
        <f t="shared" si="4"/>
        <v>179630.90265890679</v>
      </c>
      <c r="E114" s="12">
        <v>230.3</v>
      </c>
      <c r="F114" s="7">
        <f t="shared" si="6"/>
        <v>3.4858387799565627E-3</v>
      </c>
      <c r="G114" s="7">
        <f t="shared" si="7"/>
        <v>1.8346577997241376E-3</v>
      </c>
      <c r="H114" s="3">
        <f t="shared" si="5"/>
        <v>271771.01998838456</v>
      </c>
    </row>
    <row r="115" spans="1:8" x14ac:dyDescent="0.2">
      <c r="A115" s="1">
        <v>1996</v>
      </c>
      <c r="B115" s="4">
        <v>5</v>
      </c>
      <c r="C115" s="13">
        <v>79.52</v>
      </c>
      <c r="D115" s="3">
        <f t="shared" si="4"/>
        <v>179993.06173684812</v>
      </c>
      <c r="E115" s="12">
        <v>230.9</v>
      </c>
      <c r="F115" s="7">
        <f t="shared" si="6"/>
        <v>2.605297438124099E-3</v>
      </c>
      <c r="G115" s="7">
        <f t="shared" si="7"/>
        <v>-5.8916840586609176E-4</v>
      </c>
      <c r="H115" s="3">
        <f t="shared" si="5"/>
        <v>271610.90108977741</v>
      </c>
    </row>
    <row r="116" spans="1:8" x14ac:dyDescent="0.2">
      <c r="A116" s="1">
        <v>1996</v>
      </c>
      <c r="B116" s="4">
        <v>6</v>
      </c>
      <c r="C116" s="13">
        <v>79.97</v>
      </c>
      <c r="D116" s="3">
        <f t="shared" si="4"/>
        <v>181011.63414355816</v>
      </c>
      <c r="E116" s="12">
        <v>231.3</v>
      </c>
      <c r="F116" s="7">
        <f t="shared" si="6"/>
        <v>1.7323516673886097E-3</v>
      </c>
      <c r="G116" s="7">
        <f t="shared" si="7"/>
        <v>3.9266020549453273E-3</v>
      </c>
      <c r="H116" s="3">
        <f t="shared" si="5"/>
        <v>272677.4090121421</v>
      </c>
    </row>
    <row r="117" spans="1:8" x14ac:dyDescent="0.2">
      <c r="A117" s="1">
        <v>1996</v>
      </c>
      <c r="B117" s="4">
        <v>7</v>
      </c>
      <c r="C117" s="13">
        <v>80.31</v>
      </c>
      <c r="D117" s="3">
        <f t="shared" si="4"/>
        <v>181781.22218418351</v>
      </c>
      <c r="E117" s="12">
        <v>231.7</v>
      </c>
      <c r="F117" s="7">
        <f t="shared" si="6"/>
        <v>1.7293558149589217E-3</v>
      </c>
      <c r="G117" s="7">
        <f t="shared" si="7"/>
        <v>2.5222385329215502E-3</v>
      </c>
      <c r="H117" s="3">
        <f t="shared" si="5"/>
        <v>273365.16648020974</v>
      </c>
    </row>
    <row r="118" spans="1:8" x14ac:dyDescent="0.2">
      <c r="A118" s="1">
        <v>1996</v>
      </c>
      <c r="B118" s="4">
        <v>8</v>
      </c>
      <c r="C118" s="13">
        <v>80.45</v>
      </c>
      <c r="D118" s="3">
        <f t="shared" si="4"/>
        <v>182098.11137738221</v>
      </c>
      <c r="E118" s="12">
        <v>231.9</v>
      </c>
      <c r="F118" s="7">
        <f t="shared" si="6"/>
        <v>8.6318515321548439E-4</v>
      </c>
      <c r="G118" s="7">
        <f t="shared" si="7"/>
        <v>8.8005977269656199E-4</v>
      </c>
      <c r="H118" s="3">
        <f t="shared" si="5"/>
        <v>273605.74416648544</v>
      </c>
    </row>
    <row r="119" spans="1:8" x14ac:dyDescent="0.2">
      <c r="A119" s="1">
        <v>1996</v>
      </c>
      <c r="B119" s="4">
        <v>9</v>
      </c>
      <c r="C119" s="13">
        <v>80.349999999999994</v>
      </c>
      <c r="D119" s="3">
        <f t="shared" si="4"/>
        <v>181871.76195366884</v>
      </c>
      <c r="E119" s="12">
        <v>232.6</v>
      </c>
      <c r="F119" s="7">
        <f t="shared" si="6"/>
        <v>3.0185424752047219E-3</v>
      </c>
      <c r="G119" s="7">
        <f t="shared" si="7"/>
        <v>-4.2615505547572985E-3</v>
      </c>
      <c r="H119" s="3">
        <f t="shared" si="5"/>
        <v>272439.75945564796</v>
      </c>
    </row>
    <row r="120" spans="1:8" x14ac:dyDescent="0.2">
      <c r="A120" s="1">
        <v>1996</v>
      </c>
      <c r="B120" s="4">
        <v>10</v>
      </c>
      <c r="C120" s="13">
        <v>80.02</v>
      </c>
      <c r="D120" s="3">
        <f t="shared" si="4"/>
        <v>181124.8088554148</v>
      </c>
      <c r="E120" s="12">
        <v>233.3</v>
      </c>
      <c r="F120" s="7">
        <f t="shared" si="6"/>
        <v>3.0094582975064288E-3</v>
      </c>
      <c r="G120" s="7">
        <f t="shared" si="7"/>
        <v>-7.1164900336607717E-3</v>
      </c>
      <c r="H120" s="3">
        <f t="shared" si="5"/>
        <v>270500.94462270889</v>
      </c>
    </row>
    <row r="121" spans="1:8" x14ac:dyDescent="0.2">
      <c r="A121" s="1">
        <v>1996</v>
      </c>
      <c r="B121" s="4">
        <v>11</v>
      </c>
      <c r="C121" s="13">
        <v>80.03</v>
      </c>
      <c r="D121" s="3">
        <f t="shared" si="4"/>
        <v>181147.44379778614</v>
      </c>
      <c r="E121" s="12">
        <v>233.9</v>
      </c>
      <c r="F121" s="7">
        <f t="shared" si="6"/>
        <v>2.5717959708528859E-3</v>
      </c>
      <c r="G121" s="7">
        <f t="shared" si="7"/>
        <v>-2.4468272130422353E-3</v>
      </c>
      <c r="H121" s="3">
        <f t="shared" si="5"/>
        <v>269839.0755502524</v>
      </c>
    </row>
    <row r="122" spans="1:8" x14ac:dyDescent="0.2">
      <c r="A122" s="1">
        <v>1996</v>
      </c>
      <c r="B122" s="4">
        <v>12</v>
      </c>
      <c r="C122" s="13">
        <v>80.08</v>
      </c>
      <c r="D122" s="3">
        <f t="shared" si="4"/>
        <v>181260.61850964284</v>
      </c>
      <c r="E122" s="12">
        <v>234.5</v>
      </c>
      <c r="F122" s="7">
        <f t="shared" si="6"/>
        <v>2.5651988029071759E-3</v>
      </c>
      <c r="G122" s="7">
        <f t="shared" si="7"/>
        <v>-1.9404330900494315E-3</v>
      </c>
      <c r="H122" s="3">
        <f t="shared" si="5"/>
        <v>269315.47087906633</v>
      </c>
    </row>
    <row r="123" spans="1:8" x14ac:dyDescent="0.2">
      <c r="A123" s="1">
        <v>1997</v>
      </c>
      <c r="B123" s="4">
        <v>1</v>
      </c>
      <c r="C123" s="13">
        <v>80.08</v>
      </c>
      <c r="D123" s="3">
        <f t="shared" si="4"/>
        <v>181260.61850964284</v>
      </c>
      <c r="E123" s="12">
        <v>234.9</v>
      </c>
      <c r="F123" s="7">
        <f t="shared" si="6"/>
        <v>1.7057569296374808E-3</v>
      </c>
      <c r="G123" s="7">
        <f t="shared" si="7"/>
        <v>-1.7057569296374808E-3</v>
      </c>
      <c r="H123" s="3">
        <f t="shared" si="5"/>
        <v>268856.08414835576</v>
      </c>
    </row>
    <row r="124" spans="1:8" x14ac:dyDescent="0.2">
      <c r="A124" s="1">
        <v>1997</v>
      </c>
      <c r="B124" s="4">
        <v>2</v>
      </c>
      <c r="C124" s="13">
        <v>79.97</v>
      </c>
      <c r="D124" s="3">
        <f t="shared" si="4"/>
        <v>181011.63414355816</v>
      </c>
      <c r="E124" s="12">
        <v>235.3</v>
      </c>
      <c r="F124" s="7">
        <f t="shared" si="6"/>
        <v>1.7028522775648369E-3</v>
      </c>
      <c r="G124" s="7">
        <f t="shared" si="7"/>
        <v>-3.0764786511912057E-3</v>
      </c>
      <c r="H124" s="3">
        <f t="shared" si="5"/>
        <v>268028.95414523047</v>
      </c>
    </row>
    <row r="125" spans="1:8" x14ac:dyDescent="0.2">
      <c r="A125" s="1">
        <v>1997</v>
      </c>
      <c r="B125" s="4">
        <v>3</v>
      </c>
      <c r="C125" s="13">
        <v>80.03</v>
      </c>
      <c r="D125" s="3">
        <f t="shared" si="4"/>
        <v>181147.44379778614</v>
      </c>
      <c r="E125" s="12">
        <v>235.3</v>
      </c>
      <c r="F125" s="7">
        <f t="shared" si="6"/>
        <v>0</v>
      </c>
      <c r="G125" s="7">
        <f t="shared" si="7"/>
        <v>7.5028135550825326E-4</v>
      </c>
      <c r="H125" s="3">
        <f t="shared" si="5"/>
        <v>268230.051272262</v>
      </c>
    </row>
    <row r="126" spans="1:8" x14ac:dyDescent="0.2">
      <c r="A126" s="1">
        <v>1997</v>
      </c>
      <c r="B126" s="4">
        <v>4</v>
      </c>
      <c r="C126" s="13">
        <v>80.53</v>
      </c>
      <c r="D126" s="3">
        <f t="shared" si="4"/>
        <v>182279.19091635285</v>
      </c>
      <c r="E126" s="12">
        <v>235.5</v>
      </c>
      <c r="F126" s="7">
        <f t="shared" si="6"/>
        <v>8.4997875053116623E-4</v>
      </c>
      <c r="G126" s="7">
        <f t="shared" si="7"/>
        <v>5.3976783780456117E-3</v>
      </c>
      <c r="H126" s="3">
        <f t="shared" si="5"/>
        <v>269677.87082035636</v>
      </c>
    </row>
    <row r="127" spans="1:8" x14ac:dyDescent="0.2">
      <c r="A127" s="1">
        <v>1997</v>
      </c>
      <c r="B127" s="4">
        <v>5</v>
      </c>
      <c r="C127" s="13">
        <v>81.53</v>
      </c>
      <c r="D127" s="3">
        <f t="shared" si="4"/>
        <v>184542.68515348627</v>
      </c>
      <c r="E127" s="12">
        <v>235.5</v>
      </c>
      <c r="F127" s="7">
        <f t="shared" si="6"/>
        <v>0</v>
      </c>
      <c r="G127" s="7">
        <f t="shared" si="7"/>
        <v>1.2417732522041369E-2</v>
      </c>
      <c r="H127" s="3">
        <f t="shared" si="5"/>
        <v>273026.65848731715</v>
      </c>
    </row>
    <row r="128" spans="1:8" x14ac:dyDescent="0.2">
      <c r="A128" s="1">
        <v>1997</v>
      </c>
      <c r="B128" s="4">
        <v>6</v>
      </c>
      <c r="C128" s="13">
        <v>82.32</v>
      </c>
      <c r="D128" s="3">
        <f t="shared" si="4"/>
        <v>186330.84560082163</v>
      </c>
      <c r="E128" s="12">
        <v>236.1</v>
      </c>
      <c r="F128" s="7">
        <f t="shared" si="6"/>
        <v>2.5477707006369421E-3</v>
      </c>
      <c r="G128" s="7">
        <f t="shared" si="7"/>
        <v>7.1419140779720447E-3</v>
      </c>
      <c r="H128" s="3">
        <f t="shared" si="5"/>
        <v>274976.59142322937</v>
      </c>
    </row>
    <row r="129" spans="1:8" x14ac:dyDescent="0.2">
      <c r="A129" s="1">
        <v>1997</v>
      </c>
      <c r="B129" s="4">
        <v>7</v>
      </c>
      <c r="C129" s="13">
        <v>82.72</v>
      </c>
      <c r="D129" s="3">
        <f t="shared" si="4"/>
        <v>187236.243295675</v>
      </c>
      <c r="E129" s="12">
        <v>236.2</v>
      </c>
      <c r="F129" s="7">
        <f t="shared" si="6"/>
        <v>4.2354934349853046E-4</v>
      </c>
      <c r="G129" s="7">
        <f t="shared" si="7"/>
        <v>4.4355371482411865E-3</v>
      </c>
      <c r="H129" s="3">
        <f t="shared" si="5"/>
        <v>276196.26030938386</v>
      </c>
    </row>
    <row r="130" spans="1:8" x14ac:dyDescent="0.2">
      <c r="A130" s="1">
        <v>1997</v>
      </c>
      <c r="B130" s="4">
        <v>8</v>
      </c>
      <c r="C130" s="13">
        <v>82.8</v>
      </c>
      <c r="D130" s="3">
        <f t="shared" ref="D130:D193" si="8">(C130/C$331)*D$331</f>
        <v>187417.32283464566</v>
      </c>
      <c r="E130" s="12">
        <v>236.7</v>
      </c>
      <c r="F130" s="7">
        <f t="shared" si="6"/>
        <v>2.1168501270110163E-3</v>
      </c>
      <c r="G130" s="7">
        <f t="shared" si="7"/>
        <v>-1.1497321386164661E-3</v>
      </c>
      <c r="H130" s="3">
        <f t="shared" ref="H130:H193" si="9">H131/(1+G131)</f>
        <v>275878.70859234047</v>
      </c>
    </row>
    <row r="131" spans="1:8" x14ac:dyDescent="0.2">
      <c r="A131" s="1">
        <v>1997</v>
      </c>
      <c r="B131" s="4">
        <v>9</v>
      </c>
      <c r="C131" s="13">
        <v>82.84</v>
      </c>
      <c r="D131" s="3">
        <f t="shared" si="8"/>
        <v>187507.86260413102</v>
      </c>
      <c r="E131" s="12">
        <v>237.5</v>
      </c>
      <c r="F131" s="7">
        <f t="shared" si="6"/>
        <v>3.379805661174462E-3</v>
      </c>
      <c r="G131" s="7">
        <f t="shared" si="7"/>
        <v>-2.8967138737348019E-3</v>
      </c>
      <c r="H131" s="3">
        <f t="shared" si="9"/>
        <v>275079.56690969301</v>
      </c>
    </row>
    <row r="132" spans="1:8" x14ac:dyDescent="0.2">
      <c r="A132" s="1">
        <v>1997</v>
      </c>
      <c r="B132" s="4">
        <v>10</v>
      </c>
      <c r="C132" s="13">
        <v>82.94</v>
      </c>
      <c r="D132" s="3">
        <f t="shared" si="8"/>
        <v>187734.21202784433</v>
      </c>
      <c r="E132" s="12">
        <v>237.8</v>
      </c>
      <c r="F132" s="7">
        <f t="shared" ref="F132:F195" si="10">(E132/E131)-1</f>
        <v>1.2631578947368549E-3</v>
      </c>
      <c r="G132" s="7">
        <f t="shared" ref="G132:G195" si="11">(C132/C131)-(1+F132)</f>
        <v>-5.6011588604576446E-5</v>
      </c>
      <c r="H132" s="3">
        <f t="shared" si="9"/>
        <v>275064.15926615772</v>
      </c>
    </row>
    <row r="133" spans="1:8" x14ac:dyDescent="0.2">
      <c r="A133" s="1">
        <v>1997</v>
      </c>
      <c r="B133" s="4">
        <v>11</v>
      </c>
      <c r="C133" s="13">
        <v>83.11</v>
      </c>
      <c r="D133" s="3">
        <f t="shared" si="8"/>
        <v>188119.00604815705</v>
      </c>
      <c r="E133" s="12">
        <v>238.1</v>
      </c>
      <c r="F133" s="7">
        <f t="shared" si="10"/>
        <v>1.261564339781307E-3</v>
      </c>
      <c r="G133" s="7">
        <f t="shared" si="11"/>
        <v>7.8811012368618094E-4</v>
      </c>
      <c r="H133" s="3">
        <f t="shared" si="9"/>
        <v>275280.94011473859</v>
      </c>
    </row>
    <row r="134" spans="1:8" x14ac:dyDescent="0.2">
      <c r="A134" s="1">
        <v>1997</v>
      </c>
      <c r="B134" s="4">
        <v>12</v>
      </c>
      <c r="C134" s="13">
        <v>83.36</v>
      </c>
      <c r="D134" s="3">
        <f t="shared" si="8"/>
        <v>188684.87960744038</v>
      </c>
      <c r="E134" s="12">
        <v>238.1</v>
      </c>
      <c r="F134" s="7">
        <f t="shared" si="10"/>
        <v>0</v>
      </c>
      <c r="G134" s="7">
        <f t="shared" si="11"/>
        <v>3.0080616051015863E-3</v>
      </c>
      <c r="H134" s="3">
        <f t="shared" si="9"/>
        <v>276109.00214131403</v>
      </c>
    </row>
    <row r="135" spans="1:8" x14ac:dyDescent="0.2">
      <c r="A135" s="1">
        <v>1998</v>
      </c>
      <c r="B135" s="4">
        <v>1</v>
      </c>
      <c r="C135" s="13">
        <v>83.85</v>
      </c>
      <c r="D135" s="3">
        <f t="shared" si="8"/>
        <v>189793.99178363575</v>
      </c>
      <c r="E135" s="12">
        <v>238.4</v>
      </c>
      <c r="F135" s="7">
        <f t="shared" si="10"/>
        <v>1.2599748005039935E-3</v>
      </c>
      <c r="G135" s="7">
        <f t="shared" si="11"/>
        <v>4.618144201415264E-3</v>
      </c>
      <c r="H135" s="3">
        <f t="shared" si="9"/>
        <v>277384.11332851148</v>
      </c>
    </row>
    <row r="136" spans="1:8" x14ac:dyDescent="0.2">
      <c r="A136" s="1">
        <v>1998</v>
      </c>
      <c r="B136" s="4">
        <v>2</v>
      </c>
      <c r="C136" s="13">
        <v>84.28</v>
      </c>
      <c r="D136" s="3">
        <f t="shared" si="8"/>
        <v>190767.29430560311</v>
      </c>
      <c r="E136" s="12">
        <v>238.3</v>
      </c>
      <c r="F136" s="7">
        <f t="shared" si="10"/>
        <v>-4.1946308724827297E-4</v>
      </c>
      <c r="G136" s="7">
        <f t="shared" si="11"/>
        <v>5.547668215453383E-3</v>
      </c>
      <c r="H136" s="3">
        <f t="shared" si="9"/>
        <v>278922.94835749577</v>
      </c>
    </row>
    <row r="137" spans="1:8" x14ac:dyDescent="0.2">
      <c r="A137" s="1">
        <v>1998</v>
      </c>
      <c r="B137" s="4">
        <v>3</v>
      </c>
      <c r="C137" s="13">
        <v>84.76</v>
      </c>
      <c r="D137" s="3">
        <f t="shared" si="8"/>
        <v>191853.77153942717</v>
      </c>
      <c r="E137" s="12">
        <v>238.3</v>
      </c>
      <c r="F137" s="7">
        <f t="shared" si="10"/>
        <v>0</v>
      </c>
      <c r="G137" s="7">
        <f t="shared" si="11"/>
        <v>5.6953013763645366E-3</v>
      </c>
      <c r="H137" s="3">
        <f t="shared" si="9"/>
        <v>280511.49860917585</v>
      </c>
    </row>
    <row r="138" spans="1:8" x14ac:dyDescent="0.2">
      <c r="A138" s="1">
        <v>1998</v>
      </c>
      <c r="B138" s="4">
        <v>4</v>
      </c>
      <c r="C138" s="13">
        <v>85.52</v>
      </c>
      <c r="D138" s="3">
        <f t="shared" si="8"/>
        <v>193574.02715964854</v>
      </c>
      <c r="E138" s="12">
        <v>238.7</v>
      </c>
      <c r="F138" s="7">
        <f t="shared" si="10"/>
        <v>1.6785564414603105E-3</v>
      </c>
      <c r="G138" s="7">
        <f t="shared" si="11"/>
        <v>7.2879371876100052E-3</v>
      </c>
      <c r="H138" s="3">
        <f t="shared" si="9"/>
        <v>282555.84879144188</v>
      </c>
    </row>
    <row r="139" spans="1:8" x14ac:dyDescent="0.2">
      <c r="A139" s="1">
        <v>1998</v>
      </c>
      <c r="B139" s="4">
        <v>5</v>
      </c>
      <c r="C139" s="13">
        <v>86.58</v>
      </c>
      <c r="D139" s="3">
        <f t="shared" si="8"/>
        <v>195973.33105100994</v>
      </c>
      <c r="E139" s="12">
        <v>239.1</v>
      </c>
      <c r="F139" s="7">
        <f t="shared" si="10"/>
        <v>1.6757436112275759E-3</v>
      </c>
      <c r="G139" s="7">
        <f t="shared" si="11"/>
        <v>1.071901784808027E-2</v>
      </c>
      <c r="H139" s="3">
        <f t="shared" si="9"/>
        <v>285584.56997771683</v>
      </c>
    </row>
    <row r="140" spans="1:8" x14ac:dyDescent="0.2">
      <c r="A140" s="1">
        <v>1998</v>
      </c>
      <c r="B140" s="4">
        <v>6</v>
      </c>
      <c r="C140" s="13">
        <v>87.7</v>
      </c>
      <c r="D140" s="3">
        <f t="shared" si="8"/>
        <v>198508.44459659935</v>
      </c>
      <c r="E140" s="12">
        <v>239.3</v>
      </c>
      <c r="F140" s="7">
        <f t="shared" si="10"/>
        <v>8.3647009619403079E-4</v>
      </c>
      <c r="G140" s="7">
        <f t="shared" si="11"/>
        <v>1.2099542839818955E-2</v>
      </c>
      <c r="H140" s="3">
        <f t="shared" si="9"/>
        <v>289040.01271655346</v>
      </c>
    </row>
    <row r="141" spans="1:8" x14ac:dyDescent="0.2">
      <c r="A141" s="1">
        <v>1998</v>
      </c>
      <c r="B141" s="4">
        <v>7</v>
      </c>
      <c r="C141" s="13">
        <v>88.48</v>
      </c>
      <c r="D141" s="3">
        <f t="shared" si="8"/>
        <v>200273.97010156341</v>
      </c>
      <c r="E141" s="12">
        <v>239.8</v>
      </c>
      <c r="F141" s="7">
        <f t="shared" si="10"/>
        <v>2.0894274968659143E-3</v>
      </c>
      <c r="G141" s="7">
        <f t="shared" si="11"/>
        <v>6.8045291736016367E-3</v>
      </c>
      <c r="H141" s="3">
        <f t="shared" si="9"/>
        <v>291006.79391542147</v>
      </c>
    </row>
    <row r="142" spans="1:8" x14ac:dyDescent="0.2">
      <c r="A142" s="1">
        <v>1998</v>
      </c>
      <c r="B142" s="4">
        <v>8</v>
      </c>
      <c r="C142" s="13">
        <v>89.04</v>
      </c>
      <c r="D142" s="3">
        <f t="shared" si="8"/>
        <v>201541.5268743581</v>
      </c>
      <c r="E142" s="12">
        <v>240.2</v>
      </c>
      <c r="F142" s="7">
        <f t="shared" si="10"/>
        <v>1.6680567139282232E-3</v>
      </c>
      <c r="G142" s="7">
        <f t="shared" si="11"/>
        <v>4.6610572101224435E-3</v>
      </c>
      <c r="H142" s="3">
        <f t="shared" si="9"/>
        <v>292363.19323039555</v>
      </c>
    </row>
    <row r="143" spans="1:8" x14ac:dyDescent="0.2">
      <c r="A143" s="1">
        <v>1998</v>
      </c>
      <c r="B143" s="4">
        <v>9</v>
      </c>
      <c r="C143" s="13">
        <v>89.31</v>
      </c>
      <c r="D143" s="3">
        <f t="shared" si="8"/>
        <v>202152.67031838413</v>
      </c>
      <c r="E143" s="12">
        <v>240.4</v>
      </c>
      <c r="F143" s="7">
        <f t="shared" si="10"/>
        <v>8.3263946711076287E-4</v>
      </c>
      <c r="G143" s="7">
        <f t="shared" si="11"/>
        <v>2.1997055463662818E-3</v>
      </c>
      <c r="H143" s="3">
        <f t="shared" si="9"/>
        <v>293006.30616809783</v>
      </c>
    </row>
    <row r="144" spans="1:8" x14ac:dyDescent="0.2">
      <c r="A144" s="1">
        <v>1998</v>
      </c>
      <c r="B144" s="4">
        <v>10</v>
      </c>
      <c r="C144" s="13">
        <v>89.41</v>
      </c>
      <c r="D144" s="3">
        <f t="shared" si="8"/>
        <v>202379.01974209744</v>
      </c>
      <c r="E144" s="12">
        <v>240.9</v>
      </c>
      <c r="F144" s="7">
        <f t="shared" si="10"/>
        <v>2.0798668885191329E-3</v>
      </c>
      <c r="G144" s="7">
        <f t="shared" si="11"/>
        <v>-9.6017144567972501E-4</v>
      </c>
      <c r="H144" s="3">
        <f t="shared" si="9"/>
        <v>292724.9698795111</v>
      </c>
    </row>
    <row r="145" spans="1:8" x14ac:dyDescent="0.2">
      <c r="A145" s="1">
        <v>1998</v>
      </c>
      <c r="B145" s="4">
        <v>11</v>
      </c>
      <c r="C145" s="13">
        <v>89.43</v>
      </c>
      <c r="D145" s="3">
        <f t="shared" si="8"/>
        <v>202424.28962684015</v>
      </c>
      <c r="E145" s="12">
        <v>241.1</v>
      </c>
      <c r="F145" s="7">
        <f t="shared" si="10"/>
        <v>8.3022000830212939E-4</v>
      </c>
      <c r="G145" s="7">
        <f t="shared" si="11"/>
        <v>-6.0653138286870245E-4</v>
      </c>
      <c r="H145" s="3">
        <f t="shared" si="9"/>
        <v>292547.42299872986</v>
      </c>
    </row>
    <row r="146" spans="1:8" x14ac:dyDescent="0.2">
      <c r="A146" s="1">
        <v>1998</v>
      </c>
      <c r="B146" s="4">
        <v>12</v>
      </c>
      <c r="C146" s="13">
        <v>89.49</v>
      </c>
      <c r="D146" s="3">
        <f t="shared" si="8"/>
        <v>202560.09928106811</v>
      </c>
      <c r="E146" s="12">
        <v>241.4</v>
      </c>
      <c r="F146" s="7">
        <f t="shared" si="10"/>
        <v>1.2442969722108455E-3</v>
      </c>
      <c r="G146" s="7">
        <f t="shared" si="11"/>
        <v>-5.7338117214378315E-4</v>
      </c>
      <c r="H146" s="3">
        <f t="shared" si="9"/>
        <v>292379.68181442318</v>
      </c>
    </row>
    <row r="147" spans="1:8" x14ac:dyDescent="0.2">
      <c r="A147" s="1">
        <v>1999</v>
      </c>
      <c r="B147" s="4">
        <v>1</v>
      </c>
      <c r="C147" s="13">
        <v>89.89</v>
      </c>
      <c r="D147" s="3">
        <f t="shared" si="8"/>
        <v>203465.4969759215</v>
      </c>
      <c r="E147" s="12">
        <v>242</v>
      </c>
      <c r="F147" s="7">
        <f t="shared" si="10"/>
        <v>2.4855012427504874E-3</v>
      </c>
      <c r="G147" s="7">
        <f t="shared" si="11"/>
        <v>1.9842719162617151E-3</v>
      </c>
      <c r="H147" s="3">
        <f t="shared" si="9"/>
        <v>292959.84260593308</v>
      </c>
    </row>
    <row r="148" spans="1:8" x14ac:dyDescent="0.2">
      <c r="A148" s="1">
        <v>1999</v>
      </c>
      <c r="B148" s="4">
        <v>2</v>
      </c>
      <c r="C148" s="13">
        <v>90.56</v>
      </c>
      <c r="D148" s="3">
        <f t="shared" si="8"/>
        <v>204982.03811480087</v>
      </c>
      <c r="E148" s="12">
        <v>242</v>
      </c>
      <c r="F148" s="7">
        <f t="shared" si="10"/>
        <v>0</v>
      </c>
      <c r="G148" s="7">
        <f t="shared" si="11"/>
        <v>7.4535543441984764E-3</v>
      </c>
      <c r="H148" s="3">
        <f t="shared" si="9"/>
        <v>295143.43471346423</v>
      </c>
    </row>
    <row r="149" spans="1:8" x14ac:dyDescent="0.2">
      <c r="A149" s="1">
        <v>1999</v>
      </c>
      <c r="B149" s="4">
        <v>3</v>
      </c>
      <c r="C149" s="13">
        <v>91.59</v>
      </c>
      <c r="D149" s="3">
        <f t="shared" si="8"/>
        <v>207313.43717904828</v>
      </c>
      <c r="E149" s="12">
        <v>242.1</v>
      </c>
      <c r="F149" s="7">
        <f t="shared" si="10"/>
        <v>4.1322314049585529E-4</v>
      </c>
      <c r="G149" s="7">
        <f t="shared" si="11"/>
        <v>1.0960451771165003E-2</v>
      </c>
      <c r="H149" s="3">
        <f t="shared" si="9"/>
        <v>298378.34009521717</v>
      </c>
    </row>
    <row r="150" spans="1:8" x14ac:dyDescent="0.2">
      <c r="A150" s="1">
        <v>1999</v>
      </c>
      <c r="B150" s="4">
        <v>4</v>
      </c>
      <c r="C150" s="13">
        <v>92.49</v>
      </c>
      <c r="D150" s="3">
        <f t="shared" si="8"/>
        <v>209350.58199246833</v>
      </c>
      <c r="E150" s="12">
        <v>243.7</v>
      </c>
      <c r="F150" s="7">
        <f t="shared" si="10"/>
        <v>6.6088393225940401E-3</v>
      </c>
      <c r="G150" s="7">
        <f t="shared" si="11"/>
        <v>3.2175609394431426E-3</v>
      </c>
      <c r="H150" s="3">
        <f t="shared" si="9"/>
        <v>299338.39058748342</v>
      </c>
    </row>
    <row r="151" spans="1:8" x14ac:dyDescent="0.2">
      <c r="A151" s="1">
        <v>1999</v>
      </c>
      <c r="B151" s="4">
        <v>5</v>
      </c>
      <c r="C151" s="13">
        <v>94.07</v>
      </c>
      <c r="D151" s="3">
        <f t="shared" si="8"/>
        <v>212926.90288713909</v>
      </c>
      <c r="E151" s="12">
        <v>243.8</v>
      </c>
      <c r="F151" s="7">
        <f t="shared" si="10"/>
        <v>4.103405826836326E-4</v>
      </c>
      <c r="G151" s="7">
        <f t="shared" si="11"/>
        <v>1.6672587301411967E-2</v>
      </c>
      <c r="H151" s="3">
        <f t="shared" si="9"/>
        <v>304329.13603721739</v>
      </c>
    </row>
    <row r="152" spans="1:8" x14ac:dyDescent="0.2">
      <c r="A152" s="1">
        <v>1999</v>
      </c>
      <c r="B152" s="4">
        <v>6</v>
      </c>
      <c r="C152" s="13">
        <v>95.47</v>
      </c>
      <c r="D152" s="3">
        <f t="shared" si="8"/>
        <v>216095.79481912588</v>
      </c>
      <c r="E152" s="12">
        <v>243.9</v>
      </c>
      <c r="F152" s="7">
        <f t="shared" si="10"/>
        <v>4.1017227235440323E-4</v>
      </c>
      <c r="G152" s="7">
        <f t="shared" si="11"/>
        <v>1.4472362010626405E-2</v>
      </c>
      <c r="H152" s="3">
        <f t="shared" si="9"/>
        <v>308733.49746432918</v>
      </c>
    </row>
    <row r="153" spans="1:8" x14ac:dyDescent="0.2">
      <c r="A153" s="1">
        <v>1999</v>
      </c>
      <c r="B153" s="4">
        <v>7</v>
      </c>
      <c r="C153" s="13">
        <v>96.88</v>
      </c>
      <c r="D153" s="3">
        <f t="shared" si="8"/>
        <v>219287.32169348397</v>
      </c>
      <c r="E153" s="12">
        <v>244.9</v>
      </c>
      <c r="F153" s="7">
        <f t="shared" si="10"/>
        <v>4.1000410004099486E-3</v>
      </c>
      <c r="G153" s="7">
        <f t="shared" si="11"/>
        <v>1.0668996393535801E-2</v>
      </c>
      <c r="H153" s="3">
        <f t="shared" si="9"/>
        <v>312027.3740353398</v>
      </c>
    </row>
    <row r="154" spans="1:8" x14ac:dyDescent="0.2">
      <c r="A154" s="1">
        <v>1999</v>
      </c>
      <c r="B154" s="4">
        <v>8</v>
      </c>
      <c r="C154" s="13">
        <v>97.67</v>
      </c>
      <c r="D154" s="3">
        <f t="shared" si="8"/>
        <v>221075.48214081937</v>
      </c>
      <c r="E154" s="12">
        <v>245.6</v>
      </c>
      <c r="F154" s="7">
        <f t="shared" si="10"/>
        <v>2.8583095140872761E-3</v>
      </c>
      <c r="G154" s="7">
        <f t="shared" si="11"/>
        <v>5.2961083224114525E-3</v>
      </c>
      <c r="H154" s="3">
        <f t="shared" si="9"/>
        <v>313679.90480778855</v>
      </c>
    </row>
    <row r="155" spans="1:8" x14ac:dyDescent="0.2">
      <c r="A155" s="1">
        <v>1999</v>
      </c>
      <c r="B155" s="4">
        <v>9</v>
      </c>
      <c r="C155" s="13">
        <v>98.24</v>
      </c>
      <c r="D155" s="3">
        <f t="shared" si="8"/>
        <v>222365.6738559854</v>
      </c>
      <c r="E155" s="12">
        <v>246.6</v>
      </c>
      <c r="F155" s="7">
        <f t="shared" si="10"/>
        <v>4.0716612377849071E-3</v>
      </c>
      <c r="G155" s="7">
        <f t="shared" si="11"/>
        <v>1.7643170564711763E-3</v>
      </c>
      <c r="H155" s="3">
        <f t="shared" si="9"/>
        <v>314233.3356141132</v>
      </c>
    </row>
    <row r="156" spans="1:8" x14ac:dyDescent="0.2">
      <c r="A156" s="1">
        <v>1999</v>
      </c>
      <c r="B156" s="4">
        <v>10</v>
      </c>
      <c r="C156" s="13">
        <v>98.59</v>
      </c>
      <c r="D156" s="3">
        <f t="shared" si="8"/>
        <v>223157.89683898212</v>
      </c>
      <c r="E156" s="12">
        <v>247.1</v>
      </c>
      <c r="F156" s="7">
        <f t="shared" si="10"/>
        <v>2.0275750202758402E-3</v>
      </c>
      <c r="G156" s="7">
        <f t="shared" si="11"/>
        <v>1.5351285627860367E-3</v>
      </c>
      <c r="H156" s="3">
        <f t="shared" si="9"/>
        <v>314715.72418299393</v>
      </c>
    </row>
    <row r="157" spans="1:8" x14ac:dyDescent="0.2">
      <c r="A157" s="1">
        <v>1999</v>
      </c>
      <c r="B157" s="4">
        <v>11</v>
      </c>
      <c r="C157" s="13">
        <v>99.28</v>
      </c>
      <c r="D157" s="3">
        <f t="shared" si="8"/>
        <v>224719.70786260418</v>
      </c>
      <c r="E157" s="12">
        <v>247.4</v>
      </c>
      <c r="F157" s="7">
        <f t="shared" si="10"/>
        <v>1.214083367057972E-3</v>
      </c>
      <c r="G157" s="7">
        <f t="shared" si="11"/>
        <v>5.7845980407926767E-3</v>
      </c>
      <c r="H157" s="3">
        <f t="shared" si="9"/>
        <v>316536.22814450954</v>
      </c>
    </row>
    <row r="158" spans="1:8" x14ac:dyDescent="0.2">
      <c r="A158" s="1">
        <v>1999</v>
      </c>
      <c r="B158" s="4">
        <v>12</v>
      </c>
      <c r="C158" s="13">
        <v>100</v>
      </c>
      <c r="D158" s="3">
        <f t="shared" si="8"/>
        <v>226349.42371334019</v>
      </c>
      <c r="E158" s="12">
        <v>248</v>
      </c>
      <c r="F158" s="7">
        <f t="shared" si="10"/>
        <v>2.4252223120453387E-3</v>
      </c>
      <c r="G158" s="7">
        <f t="shared" si="11"/>
        <v>4.826993642829791E-3</v>
      </c>
      <c r="H158" s="3">
        <f t="shared" si="9"/>
        <v>318064.14650548843</v>
      </c>
    </row>
    <row r="159" spans="1:8" x14ac:dyDescent="0.2">
      <c r="A159" s="1">
        <v>2000</v>
      </c>
      <c r="B159" s="4">
        <v>1</v>
      </c>
      <c r="C159" s="13">
        <v>100.54</v>
      </c>
      <c r="D159" s="3">
        <f t="shared" si="8"/>
        <v>227571.71060139226</v>
      </c>
      <c r="E159" s="12">
        <v>248.7</v>
      </c>
      <c r="F159" s="7">
        <f t="shared" si="10"/>
        <v>2.8225806451611657E-3</v>
      </c>
      <c r="G159" s="7">
        <f t="shared" si="11"/>
        <v>2.5774193548389057E-3</v>
      </c>
      <c r="H159" s="3">
        <f t="shared" si="9"/>
        <v>318883.931192772</v>
      </c>
    </row>
    <row r="160" spans="1:8" x14ac:dyDescent="0.2">
      <c r="A160" s="1">
        <v>2000</v>
      </c>
      <c r="B160" s="4">
        <v>2</v>
      </c>
      <c r="C160" s="13">
        <v>101.27</v>
      </c>
      <c r="D160" s="3">
        <f t="shared" si="8"/>
        <v>229224.06139449961</v>
      </c>
      <c r="E160" s="12">
        <v>249.7</v>
      </c>
      <c r="F160" s="7">
        <f t="shared" si="10"/>
        <v>4.0209087253719744E-3</v>
      </c>
      <c r="G160" s="7">
        <f t="shared" si="11"/>
        <v>3.2398829993145473E-3</v>
      </c>
      <c r="H160" s="3">
        <f t="shared" si="9"/>
        <v>319917.07782019803</v>
      </c>
    </row>
    <row r="161" spans="1:8" x14ac:dyDescent="0.2">
      <c r="A161" s="1">
        <v>2000</v>
      </c>
      <c r="B161" s="4">
        <v>3</v>
      </c>
      <c r="C161" s="13">
        <v>102.41</v>
      </c>
      <c r="D161" s="3">
        <f t="shared" si="8"/>
        <v>231804.44482483168</v>
      </c>
      <c r="E161" s="12">
        <v>251.1</v>
      </c>
      <c r="F161" s="7">
        <f t="shared" si="10"/>
        <v>5.6067280736884495E-3</v>
      </c>
      <c r="G161" s="7">
        <f t="shared" si="11"/>
        <v>5.6503075735911956E-3</v>
      </c>
      <c r="H161" s="3">
        <f t="shared" si="9"/>
        <v>321724.70770792663</v>
      </c>
    </row>
    <row r="162" spans="1:8" x14ac:dyDescent="0.2">
      <c r="A162" s="1">
        <v>2000</v>
      </c>
      <c r="B162" s="4">
        <v>4</v>
      </c>
      <c r="C162" s="13">
        <v>104.35</v>
      </c>
      <c r="D162" s="3">
        <f t="shared" si="8"/>
        <v>236195.62364487047</v>
      </c>
      <c r="E162" s="12">
        <v>251</v>
      </c>
      <c r="F162" s="7">
        <f t="shared" si="10"/>
        <v>-3.9824771007568316E-4</v>
      </c>
      <c r="G162" s="7">
        <f t="shared" si="11"/>
        <v>1.9341710262560818E-2</v>
      </c>
      <c r="H162" s="3">
        <f t="shared" si="9"/>
        <v>327947.41378872044</v>
      </c>
    </row>
    <row r="163" spans="1:8" x14ac:dyDescent="0.2">
      <c r="A163" s="1">
        <v>2000</v>
      </c>
      <c r="B163" s="4">
        <v>5</v>
      </c>
      <c r="C163" s="13">
        <v>106</v>
      </c>
      <c r="D163" s="3">
        <f t="shared" si="8"/>
        <v>239930.38913614061</v>
      </c>
      <c r="E163" s="12">
        <v>251.4</v>
      </c>
      <c r="F163" s="7">
        <f t="shared" si="10"/>
        <v>1.5936254980080111E-3</v>
      </c>
      <c r="G163" s="7">
        <f t="shared" si="11"/>
        <v>1.4218545081771561E-2</v>
      </c>
      <c r="H163" s="3">
        <f t="shared" si="9"/>
        <v>332610.34887612576</v>
      </c>
    </row>
    <row r="164" spans="1:8" x14ac:dyDescent="0.2">
      <c r="A164" s="1">
        <v>2000</v>
      </c>
      <c r="B164" s="4">
        <v>6</v>
      </c>
      <c r="C164" s="13">
        <v>107.52</v>
      </c>
      <c r="D164" s="3">
        <f t="shared" si="8"/>
        <v>243370.90037658339</v>
      </c>
      <c r="E164" s="12">
        <v>252.9</v>
      </c>
      <c r="F164" s="7">
        <f t="shared" si="10"/>
        <v>5.9665871121719061E-3</v>
      </c>
      <c r="G164" s="7">
        <f t="shared" si="11"/>
        <v>8.3730355293374359E-3</v>
      </c>
      <c r="H164" s="3">
        <f t="shared" si="9"/>
        <v>335395.30714469089</v>
      </c>
    </row>
    <row r="165" spans="1:8" x14ac:dyDescent="0.2">
      <c r="A165" s="1">
        <v>2000</v>
      </c>
      <c r="B165" s="4">
        <v>7</v>
      </c>
      <c r="C165" s="13">
        <v>108.9</v>
      </c>
      <c r="D165" s="3">
        <f t="shared" si="8"/>
        <v>246494.52242382747</v>
      </c>
      <c r="E165" s="12">
        <v>253.6</v>
      </c>
      <c r="F165" s="7">
        <f t="shared" si="10"/>
        <v>2.7678924476077782E-3</v>
      </c>
      <c r="G165" s="7">
        <f t="shared" si="11"/>
        <v>1.0066928980963841E-2</v>
      </c>
      <c r="H165" s="3">
        <f t="shared" si="9"/>
        <v>338771.70788226504</v>
      </c>
    </row>
    <row r="166" spans="1:8" x14ac:dyDescent="0.2">
      <c r="A166" s="1">
        <v>2000</v>
      </c>
      <c r="B166" s="4">
        <v>8</v>
      </c>
      <c r="C166" s="13">
        <v>109.76</v>
      </c>
      <c r="D166" s="3">
        <f t="shared" si="8"/>
        <v>248441.12746776221</v>
      </c>
      <c r="E166" s="12">
        <v>253.7</v>
      </c>
      <c r="F166" s="7">
        <f t="shared" si="10"/>
        <v>3.9432176656140072E-4</v>
      </c>
      <c r="G166" s="7">
        <f t="shared" si="11"/>
        <v>7.5028315851373151E-3</v>
      </c>
      <c r="H166" s="3">
        <f t="shared" si="9"/>
        <v>341313.45495231502</v>
      </c>
    </row>
    <row r="167" spans="1:8" x14ac:dyDescent="0.2">
      <c r="A167" s="1">
        <v>2000</v>
      </c>
      <c r="B167" s="4">
        <v>9</v>
      </c>
      <c r="C167" s="13">
        <v>110.51</v>
      </c>
      <c r="D167" s="3">
        <f t="shared" si="8"/>
        <v>250138.74814561225</v>
      </c>
      <c r="E167" s="12">
        <v>255</v>
      </c>
      <c r="F167" s="7">
        <f t="shared" si="10"/>
        <v>5.124162396531462E-3</v>
      </c>
      <c r="G167" s="7">
        <f t="shared" si="11"/>
        <v>1.7089279824773485E-3</v>
      </c>
      <c r="H167" s="3">
        <f t="shared" si="9"/>
        <v>341896.73506627907</v>
      </c>
    </row>
    <row r="168" spans="1:8" x14ac:dyDescent="0.2">
      <c r="A168" s="1">
        <v>2000</v>
      </c>
      <c r="B168" s="4">
        <v>10</v>
      </c>
      <c r="C168" s="13">
        <v>110.89</v>
      </c>
      <c r="D168" s="3">
        <f t="shared" si="8"/>
        <v>250998.87595572294</v>
      </c>
      <c r="E168" s="12">
        <v>255.4</v>
      </c>
      <c r="F168" s="7">
        <f t="shared" si="10"/>
        <v>1.5686274509805198E-3</v>
      </c>
      <c r="G168" s="7">
        <f t="shared" si="11"/>
        <v>1.8699753903912431E-3</v>
      </c>
      <c r="H168" s="3">
        <f t="shared" si="9"/>
        <v>342536.07354690816</v>
      </c>
    </row>
    <row r="169" spans="1:8" x14ac:dyDescent="0.2">
      <c r="A169" s="1">
        <v>2000</v>
      </c>
      <c r="B169" s="4">
        <v>11</v>
      </c>
      <c r="C169" s="13">
        <v>111.87</v>
      </c>
      <c r="D169" s="3">
        <f t="shared" si="8"/>
        <v>253217.10030811367</v>
      </c>
      <c r="E169" s="12">
        <v>255.8</v>
      </c>
      <c r="F169" s="7">
        <f t="shared" si="10"/>
        <v>1.566170712607784E-3</v>
      </c>
      <c r="G169" s="7">
        <f t="shared" si="11"/>
        <v>7.2714160851197196E-3</v>
      </c>
      <c r="H169" s="3">
        <f t="shared" si="9"/>
        <v>345026.79586183088</v>
      </c>
    </row>
    <row r="170" spans="1:8" x14ac:dyDescent="0.2">
      <c r="A170" s="1">
        <v>2000</v>
      </c>
      <c r="B170" s="4">
        <v>12</v>
      </c>
      <c r="C170" s="13">
        <v>112.66</v>
      </c>
      <c r="D170" s="3">
        <f t="shared" si="8"/>
        <v>255005.26075544907</v>
      </c>
      <c r="E170" s="12">
        <v>256.39999999999998</v>
      </c>
      <c r="F170" s="7">
        <f t="shared" si="10"/>
        <v>2.3455824863172214E-3</v>
      </c>
      <c r="G170" s="7">
        <f t="shared" si="11"/>
        <v>4.7161856373978406E-3</v>
      </c>
      <c r="H170" s="3">
        <f t="shared" si="9"/>
        <v>346654.00628099183</v>
      </c>
    </row>
    <row r="171" spans="1:8" x14ac:dyDescent="0.2">
      <c r="A171" s="1">
        <v>2001</v>
      </c>
      <c r="B171" s="4">
        <v>1</v>
      </c>
      <c r="C171" s="13">
        <v>113.51</v>
      </c>
      <c r="D171" s="3">
        <f t="shared" si="8"/>
        <v>256929.23085701247</v>
      </c>
      <c r="E171" s="12">
        <v>257.8</v>
      </c>
      <c r="F171" s="7">
        <f t="shared" si="10"/>
        <v>5.4602184087364503E-3</v>
      </c>
      <c r="G171" s="7">
        <f t="shared" si="11"/>
        <v>2.0846067288458059E-3</v>
      </c>
      <c r="H171" s="3">
        <f t="shared" si="9"/>
        <v>347376.64355506655</v>
      </c>
    </row>
    <row r="172" spans="1:8" x14ac:dyDescent="0.2">
      <c r="A172" s="1">
        <v>2001</v>
      </c>
      <c r="B172" s="4">
        <v>2</v>
      </c>
      <c r="C172" s="13">
        <v>114.48</v>
      </c>
      <c r="D172" s="3">
        <f t="shared" si="8"/>
        <v>259124.82026703187</v>
      </c>
      <c r="E172" s="12">
        <v>258.5</v>
      </c>
      <c r="F172" s="7">
        <f t="shared" si="10"/>
        <v>2.7152831652443865E-3</v>
      </c>
      <c r="G172" s="7">
        <f t="shared" si="11"/>
        <v>5.8302194336454782E-3</v>
      </c>
      <c r="H172" s="3">
        <f t="shared" si="9"/>
        <v>349401.92561311583</v>
      </c>
    </row>
    <row r="173" spans="1:8" x14ac:dyDescent="0.2">
      <c r="A173" s="1">
        <v>2001</v>
      </c>
      <c r="B173" s="4">
        <v>3</v>
      </c>
      <c r="C173" s="13">
        <v>115.6</v>
      </c>
      <c r="D173" s="3">
        <f t="shared" si="8"/>
        <v>261659.93381262125</v>
      </c>
      <c r="E173" s="12">
        <v>258.7</v>
      </c>
      <c r="F173" s="7">
        <f t="shared" si="10"/>
        <v>7.7369439071572899E-4</v>
      </c>
      <c r="G173" s="7">
        <f t="shared" si="11"/>
        <v>9.0096738832186052E-3</v>
      </c>
      <c r="H173" s="3">
        <f t="shared" si="9"/>
        <v>352549.92301705864</v>
      </c>
    </row>
    <row r="174" spans="1:8" x14ac:dyDescent="0.2">
      <c r="A174" s="1">
        <v>2001</v>
      </c>
      <c r="B174" s="4">
        <v>4</v>
      </c>
      <c r="C174" s="13">
        <v>116.38</v>
      </c>
      <c r="D174" s="3">
        <f t="shared" si="8"/>
        <v>263425.45931758528</v>
      </c>
      <c r="E174" s="12">
        <v>259.10000000000002</v>
      </c>
      <c r="F174" s="7">
        <f t="shared" si="10"/>
        <v>1.5461925009665478E-3</v>
      </c>
      <c r="G174" s="7">
        <f t="shared" si="11"/>
        <v>5.2012123433240465E-3</v>
      </c>
      <c r="H174" s="3">
        <f t="shared" si="9"/>
        <v>354383.61002829293</v>
      </c>
    </row>
    <row r="175" spans="1:8" x14ac:dyDescent="0.2">
      <c r="A175" s="1">
        <v>2001</v>
      </c>
      <c r="B175" s="4">
        <v>5</v>
      </c>
      <c r="C175" s="13">
        <v>117.9</v>
      </c>
      <c r="D175" s="3">
        <f t="shared" si="8"/>
        <v>266865.97055802809</v>
      </c>
      <c r="E175" s="12">
        <v>260.3</v>
      </c>
      <c r="F175" s="7">
        <f t="shared" si="10"/>
        <v>4.6314164415284242E-3</v>
      </c>
      <c r="G175" s="7">
        <f t="shared" si="11"/>
        <v>8.4292469026889805E-3</v>
      </c>
      <c r="H175" s="3">
        <f t="shared" si="9"/>
        <v>357370.79697548767</v>
      </c>
    </row>
    <row r="176" spans="1:8" x14ac:dyDescent="0.2">
      <c r="A176" s="1">
        <v>2001</v>
      </c>
      <c r="B176" s="4">
        <v>6</v>
      </c>
      <c r="C176" s="13">
        <v>119.66</v>
      </c>
      <c r="D176" s="3">
        <f t="shared" si="8"/>
        <v>270849.72041538288</v>
      </c>
      <c r="E176" s="12">
        <v>261</v>
      </c>
      <c r="F176" s="7">
        <f t="shared" si="10"/>
        <v>2.6892047637341321E-3</v>
      </c>
      <c r="G176" s="7">
        <f t="shared" si="11"/>
        <v>1.2238700240506661E-2</v>
      </c>
      <c r="H176" s="3">
        <f t="shared" si="9"/>
        <v>361744.55103438161</v>
      </c>
    </row>
    <row r="177" spans="1:8" x14ac:dyDescent="0.2">
      <c r="A177" s="1">
        <v>2001</v>
      </c>
      <c r="B177" s="4">
        <v>7</v>
      </c>
      <c r="C177" s="13">
        <v>121.41</v>
      </c>
      <c r="D177" s="3">
        <f t="shared" si="8"/>
        <v>274810.83533036633</v>
      </c>
      <c r="E177" s="12">
        <v>260.5</v>
      </c>
      <c r="F177" s="7">
        <f t="shared" si="10"/>
        <v>-1.9157088122605526E-3</v>
      </c>
      <c r="G177" s="7">
        <f t="shared" si="11"/>
        <v>1.6540478994443442E-2</v>
      </c>
      <c r="H177" s="3">
        <f t="shared" si="9"/>
        <v>367727.97918212018</v>
      </c>
    </row>
    <row r="178" spans="1:8" x14ac:dyDescent="0.2">
      <c r="A178" s="1">
        <v>2001</v>
      </c>
      <c r="B178" s="4">
        <v>8</v>
      </c>
      <c r="C178" s="13">
        <v>122.91</v>
      </c>
      <c r="D178" s="3">
        <f t="shared" si="8"/>
        <v>278206.0766860664</v>
      </c>
      <c r="E178" s="12">
        <v>260.60000000000002</v>
      </c>
      <c r="F178" s="7">
        <f t="shared" si="10"/>
        <v>3.838771593092094E-4</v>
      </c>
      <c r="G178" s="7">
        <f t="shared" si="11"/>
        <v>1.1970953579509613E-2</v>
      </c>
      <c r="H178" s="3">
        <f t="shared" si="9"/>
        <v>372130.03375079622</v>
      </c>
    </row>
    <row r="179" spans="1:8" x14ac:dyDescent="0.2">
      <c r="A179" s="1">
        <v>2001</v>
      </c>
      <c r="B179" s="4">
        <v>9</v>
      </c>
      <c r="C179" s="13">
        <v>123.86</v>
      </c>
      <c r="D179" s="3">
        <f t="shared" si="8"/>
        <v>280356.39621134318</v>
      </c>
      <c r="E179" s="12">
        <v>261.5</v>
      </c>
      <c r="F179" s="7">
        <f t="shared" si="10"/>
        <v>3.4535686876437932E-3</v>
      </c>
      <c r="G179" s="7">
        <f t="shared" si="11"/>
        <v>4.2756640843031324E-3</v>
      </c>
      <c r="H179" s="3">
        <f t="shared" si="9"/>
        <v>373721.13677079504</v>
      </c>
    </row>
    <row r="180" spans="1:8" x14ac:dyDescent="0.2">
      <c r="A180" s="1">
        <v>2001</v>
      </c>
      <c r="B180" s="4">
        <v>10</v>
      </c>
      <c r="C180" s="13">
        <v>124.74</v>
      </c>
      <c r="D180" s="3">
        <f t="shared" si="8"/>
        <v>282348.27114002057</v>
      </c>
      <c r="E180" s="12">
        <v>260.8</v>
      </c>
      <c r="F180" s="7">
        <f t="shared" si="10"/>
        <v>-2.6768642447417834E-3</v>
      </c>
      <c r="G180" s="7">
        <f t="shared" si="11"/>
        <v>9.7816599818641992E-3</v>
      </c>
      <c r="H180" s="3">
        <f t="shared" si="9"/>
        <v>377376.74985872267</v>
      </c>
    </row>
    <row r="181" spans="1:8" x14ac:dyDescent="0.2">
      <c r="A181" s="1">
        <v>2001</v>
      </c>
      <c r="B181" s="4">
        <v>11</v>
      </c>
      <c r="C181" s="13">
        <v>124.72</v>
      </c>
      <c r="D181" s="3">
        <f t="shared" si="8"/>
        <v>282303.00125527789</v>
      </c>
      <c r="E181" s="12">
        <v>260.5</v>
      </c>
      <c r="F181" s="7">
        <f t="shared" si="10"/>
        <v>-1.1503067484662788E-3</v>
      </c>
      <c r="G181" s="7">
        <f t="shared" si="11"/>
        <v>9.8997325479943665E-4</v>
      </c>
      <c r="H181" s="3">
        <f t="shared" si="9"/>
        <v>377750.342748066</v>
      </c>
    </row>
    <row r="182" spans="1:8" x14ac:dyDescent="0.2">
      <c r="A182" s="1">
        <v>2001</v>
      </c>
      <c r="B182" s="4">
        <v>12</v>
      </c>
      <c r="C182" s="13">
        <v>125.19</v>
      </c>
      <c r="D182" s="3">
        <f t="shared" si="8"/>
        <v>283366.84354673058</v>
      </c>
      <c r="E182" s="12">
        <v>260.39999999999998</v>
      </c>
      <c r="F182" s="7">
        <f t="shared" si="10"/>
        <v>-3.8387715930909838E-4</v>
      </c>
      <c r="G182" s="7">
        <f t="shared" si="11"/>
        <v>4.1523184678401437E-3</v>
      </c>
      <c r="H182" s="3">
        <f t="shared" si="9"/>
        <v>379318.88247249171</v>
      </c>
    </row>
    <row r="183" spans="1:8" x14ac:dyDescent="0.2">
      <c r="A183" s="1">
        <v>2002</v>
      </c>
      <c r="B183" s="4">
        <v>1</v>
      </c>
      <c r="C183" s="13">
        <v>125.4</v>
      </c>
      <c r="D183" s="3">
        <f t="shared" si="8"/>
        <v>283842.17733652861</v>
      </c>
      <c r="E183" s="12">
        <v>261</v>
      </c>
      <c r="F183" s="7">
        <f t="shared" si="10"/>
        <v>2.3041474654379446E-3</v>
      </c>
      <c r="G183" s="7">
        <f t="shared" si="11"/>
        <v>-6.2669718985675082E-4</v>
      </c>
      <c r="H183" s="3">
        <f t="shared" si="9"/>
        <v>379081.16439478658</v>
      </c>
    </row>
    <row r="184" spans="1:8" x14ac:dyDescent="0.2">
      <c r="A184" s="1">
        <v>2002</v>
      </c>
      <c r="B184" s="4">
        <v>2</v>
      </c>
      <c r="C184" s="13">
        <v>126.5</v>
      </c>
      <c r="D184" s="3">
        <f t="shared" si="8"/>
        <v>286332.02099737537</v>
      </c>
      <c r="E184" s="12">
        <v>261.39999999999998</v>
      </c>
      <c r="F184" s="7">
        <f t="shared" si="10"/>
        <v>1.5325670498083088E-3</v>
      </c>
      <c r="G184" s="7">
        <f t="shared" si="11"/>
        <v>7.239362774753122E-3</v>
      </c>
      <c r="H184" s="3">
        <f t="shared" si="9"/>
        <v>381825.47046491626</v>
      </c>
    </row>
    <row r="185" spans="1:8" x14ac:dyDescent="0.2">
      <c r="A185" s="1">
        <v>2002</v>
      </c>
      <c r="B185" s="4">
        <v>3</v>
      </c>
      <c r="C185" s="13">
        <v>127.93</v>
      </c>
      <c r="D185" s="3">
        <f t="shared" si="8"/>
        <v>289568.81775647611</v>
      </c>
      <c r="E185" s="12">
        <v>262.10000000000002</v>
      </c>
      <c r="F185" s="7">
        <f t="shared" si="10"/>
        <v>2.677888293802777E-3</v>
      </c>
      <c r="G185" s="7">
        <f t="shared" si="11"/>
        <v>8.6264595322842474E-3</v>
      </c>
      <c r="H185" s="3">
        <f t="shared" si="9"/>
        <v>385119.27243427723</v>
      </c>
    </row>
    <row r="186" spans="1:8" x14ac:dyDescent="0.2">
      <c r="A186" s="1">
        <v>2002</v>
      </c>
      <c r="B186" s="4">
        <v>4</v>
      </c>
      <c r="C186" s="13">
        <v>129.88999999999999</v>
      </c>
      <c r="D186" s="3">
        <f t="shared" si="8"/>
        <v>294005.26646125753</v>
      </c>
      <c r="E186" s="12">
        <v>263.3</v>
      </c>
      <c r="F186" s="7">
        <f t="shared" si="10"/>
        <v>4.5784051888591026E-3</v>
      </c>
      <c r="G186" s="7">
        <f t="shared" si="11"/>
        <v>1.0742473416628151E-2</v>
      </c>
      <c r="H186" s="3">
        <f t="shared" si="9"/>
        <v>389256.40598063363</v>
      </c>
    </row>
    <row r="187" spans="1:8" x14ac:dyDescent="0.2">
      <c r="A187" s="1">
        <v>2002</v>
      </c>
      <c r="B187" s="4">
        <v>5</v>
      </c>
      <c r="C187" s="13">
        <v>132.19999999999999</v>
      </c>
      <c r="D187" s="3">
        <f t="shared" si="8"/>
        <v>299233.93814903573</v>
      </c>
      <c r="E187" s="12">
        <v>263.60000000000002</v>
      </c>
      <c r="F187" s="7">
        <f t="shared" si="10"/>
        <v>1.1393847322447304E-3</v>
      </c>
      <c r="G187" s="7">
        <f t="shared" si="11"/>
        <v>1.6644894273067479E-2</v>
      </c>
      <c r="H187" s="3">
        <f t="shared" si="9"/>
        <v>395735.53770329553</v>
      </c>
    </row>
    <row r="188" spans="1:8" x14ac:dyDescent="0.2">
      <c r="A188" s="1">
        <v>2002</v>
      </c>
      <c r="B188" s="4">
        <v>6</v>
      </c>
      <c r="C188" s="13">
        <v>135.18</v>
      </c>
      <c r="D188" s="3">
        <f t="shared" si="8"/>
        <v>305979.15097569331</v>
      </c>
      <c r="E188" s="12">
        <v>263.8</v>
      </c>
      <c r="F188" s="7">
        <f t="shared" si="10"/>
        <v>7.5872534142629178E-4</v>
      </c>
      <c r="G188" s="7">
        <f t="shared" si="11"/>
        <v>2.1782878289436258E-2</v>
      </c>
      <c r="H188" s="3">
        <f t="shared" si="9"/>
        <v>404355.796755891</v>
      </c>
    </row>
    <row r="189" spans="1:8" x14ac:dyDescent="0.2">
      <c r="A189" s="1">
        <v>2002</v>
      </c>
      <c r="B189" s="4">
        <v>7</v>
      </c>
      <c r="C189" s="13">
        <v>137.74</v>
      </c>
      <c r="D189" s="3">
        <f t="shared" si="8"/>
        <v>311773.69622275478</v>
      </c>
      <c r="E189" s="12">
        <v>264.39999999999998</v>
      </c>
      <c r="F189" s="7">
        <f t="shared" si="10"/>
        <v>2.2744503411673556E-3</v>
      </c>
      <c r="G189" s="7">
        <f t="shared" si="11"/>
        <v>1.6663262338223017E-2</v>
      </c>
      <c r="H189" s="3">
        <f t="shared" si="9"/>
        <v>411093.68347521563</v>
      </c>
    </row>
    <row r="190" spans="1:8" x14ac:dyDescent="0.2">
      <c r="A190" s="1">
        <v>2002</v>
      </c>
      <c r="B190" s="4">
        <v>8</v>
      </c>
      <c r="C190" s="13">
        <v>139.69</v>
      </c>
      <c r="D190" s="3">
        <f t="shared" si="8"/>
        <v>316187.50998516491</v>
      </c>
      <c r="E190" s="12">
        <v>265</v>
      </c>
      <c r="F190" s="7">
        <f t="shared" si="10"/>
        <v>2.2692889561271024E-3</v>
      </c>
      <c r="G190" s="7">
        <f t="shared" si="11"/>
        <v>1.1887818637890568E-2</v>
      </c>
      <c r="H190" s="3">
        <f t="shared" si="9"/>
        <v>415980.6906275514</v>
      </c>
    </row>
    <row r="191" spans="1:8" x14ac:dyDescent="0.2">
      <c r="A191" s="1">
        <v>2002</v>
      </c>
      <c r="B191" s="4">
        <v>9</v>
      </c>
      <c r="C191" s="13">
        <v>141.58000000000001</v>
      </c>
      <c r="D191" s="3">
        <f t="shared" si="8"/>
        <v>320465.51409334707</v>
      </c>
      <c r="E191" s="12">
        <v>265.5</v>
      </c>
      <c r="F191" s="7">
        <f t="shared" si="10"/>
        <v>1.8867924528302993E-3</v>
      </c>
      <c r="G191" s="7">
        <f t="shared" si="11"/>
        <v>1.1643166742530964E-2</v>
      </c>
      <c r="H191" s="3">
        <f t="shared" si="9"/>
        <v>420824.02317020117</v>
      </c>
    </row>
    <row r="192" spans="1:8" x14ac:dyDescent="0.2">
      <c r="A192" s="1">
        <v>2002</v>
      </c>
      <c r="B192" s="4">
        <v>10</v>
      </c>
      <c r="C192" s="13">
        <v>143.29</v>
      </c>
      <c r="D192" s="3">
        <f t="shared" si="8"/>
        <v>324336.0892388451</v>
      </c>
      <c r="E192" s="12">
        <v>266.2</v>
      </c>
      <c r="F192" s="7">
        <f t="shared" si="10"/>
        <v>2.6365348399246535E-3</v>
      </c>
      <c r="G192" s="7">
        <f t="shared" si="11"/>
        <v>9.4414422754869332E-3</v>
      </c>
      <c r="H192" s="3">
        <f t="shared" si="9"/>
        <v>424797.20889310079</v>
      </c>
    </row>
    <row r="193" spans="1:8" x14ac:dyDescent="0.2">
      <c r="A193" s="1">
        <v>2002</v>
      </c>
      <c r="B193" s="4">
        <v>11</v>
      </c>
      <c r="C193" s="13">
        <v>145.19999999999999</v>
      </c>
      <c r="D193" s="3">
        <f t="shared" si="8"/>
        <v>328659.36323176994</v>
      </c>
      <c r="E193" s="12">
        <v>266.60000000000002</v>
      </c>
      <c r="F193" s="7">
        <f t="shared" si="10"/>
        <v>1.5026296018032514E-3</v>
      </c>
      <c r="G193" s="7">
        <f t="shared" si="11"/>
        <v>1.1826981676024806E-2</v>
      </c>
      <c r="H193" s="3">
        <f t="shared" si="9"/>
        <v>429821.27769870596</v>
      </c>
    </row>
    <row r="194" spans="1:8" x14ac:dyDescent="0.2">
      <c r="A194" s="1">
        <v>2002</v>
      </c>
      <c r="B194" s="4">
        <v>12</v>
      </c>
      <c r="C194" s="13">
        <v>146.55000000000001</v>
      </c>
      <c r="D194" s="3">
        <f t="shared" ref="D194:D257" si="12">(C194/C$331)*D$331</f>
        <v>331715.08045190008</v>
      </c>
      <c r="E194" s="12">
        <v>267</v>
      </c>
      <c r="F194" s="7">
        <f t="shared" si="10"/>
        <v>1.5003750937734317E-3</v>
      </c>
      <c r="G194" s="7">
        <f t="shared" si="11"/>
        <v>7.7971455673837564E-3</v>
      </c>
      <c r="H194" s="3">
        <f t="shared" ref="H194:H257" si="13">H195/(1+G195)</f>
        <v>433172.65676888166</v>
      </c>
    </row>
    <row r="195" spans="1:8" x14ac:dyDescent="0.2">
      <c r="A195" s="1">
        <v>2003</v>
      </c>
      <c r="B195" s="4">
        <v>1</v>
      </c>
      <c r="C195" s="13">
        <v>147.30000000000001</v>
      </c>
      <c r="D195" s="3">
        <f t="shared" si="12"/>
        <v>333412.70112975012</v>
      </c>
      <c r="E195" s="12">
        <v>268.10000000000002</v>
      </c>
      <c r="F195" s="7">
        <f t="shared" si="10"/>
        <v>4.1198501872659055E-3</v>
      </c>
      <c r="G195" s="7">
        <f t="shared" si="11"/>
        <v>9.9785707987831707E-4</v>
      </c>
      <c r="H195" s="3">
        <f t="shared" si="13"/>
        <v>433604.90117124817</v>
      </c>
    </row>
    <row r="196" spans="1:8" x14ac:dyDescent="0.2">
      <c r="A196" s="1">
        <v>2003</v>
      </c>
      <c r="B196" s="4">
        <v>2</v>
      </c>
      <c r="C196" s="13">
        <v>148.38</v>
      </c>
      <c r="D196" s="3">
        <f t="shared" si="12"/>
        <v>335857.27490585414</v>
      </c>
      <c r="E196" s="12">
        <v>269.60000000000002</v>
      </c>
      <c r="F196" s="7">
        <f t="shared" ref="F196:F259" si="14">(E196/E195)-1</f>
        <v>5.5949272659454596E-3</v>
      </c>
      <c r="G196" s="7">
        <f t="shared" ref="G196:G259" si="15">(C196/C195)-(1+F196)</f>
        <v>1.7370482941359011E-3</v>
      </c>
      <c r="H196" s="3">
        <f t="shared" si="13"/>
        <v>434358.09382515668</v>
      </c>
    </row>
    <row r="197" spans="1:8" x14ac:dyDescent="0.2">
      <c r="A197" s="1">
        <v>2003</v>
      </c>
      <c r="B197" s="4">
        <v>3</v>
      </c>
      <c r="C197" s="13">
        <v>149.53</v>
      </c>
      <c r="D197" s="3">
        <f t="shared" si="12"/>
        <v>338460.2932785576</v>
      </c>
      <c r="E197" s="12">
        <v>270.10000000000002</v>
      </c>
      <c r="F197" s="7">
        <f t="shared" si="14"/>
        <v>1.8545994065282123E-3</v>
      </c>
      <c r="G197" s="7">
        <f t="shared" si="15"/>
        <v>5.8957712633733728E-3</v>
      </c>
      <c r="H197" s="3">
        <f t="shared" si="13"/>
        <v>436918.96979274467</v>
      </c>
    </row>
    <row r="198" spans="1:8" x14ac:dyDescent="0.2">
      <c r="A198" s="1">
        <v>2003</v>
      </c>
      <c r="B198" s="4">
        <v>4</v>
      </c>
      <c r="C198" s="13">
        <v>150.88</v>
      </c>
      <c r="D198" s="3">
        <f t="shared" si="12"/>
        <v>341516.01049868768</v>
      </c>
      <c r="E198" s="12">
        <v>269</v>
      </c>
      <c r="F198" s="7">
        <f t="shared" si="14"/>
        <v>-4.0725657164014661E-3</v>
      </c>
      <c r="G198" s="7">
        <f t="shared" si="15"/>
        <v>1.3100854354132996E-2</v>
      </c>
      <c r="H198" s="3">
        <f t="shared" si="13"/>
        <v>442642.98158055719</v>
      </c>
    </row>
    <row r="199" spans="1:8" x14ac:dyDescent="0.2">
      <c r="A199" s="1">
        <v>2003</v>
      </c>
      <c r="B199" s="4">
        <v>5</v>
      </c>
      <c r="C199" s="13">
        <v>151.86000000000001</v>
      </c>
      <c r="D199" s="3">
        <f t="shared" si="12"/>
        <v>343734.23485107842</v>
      </c>
      <c r="E199" s="12">
        <v>268.60000000000002</v>
      </c>
      <c r="F199" s="7">
        <f t="shared" si="14"/>
        <v>-1.4869888475835813E-3</v>
      </c>
      <c r="G199" s="7">
        <f t="shared" si="15"/>
        <v>7.9822168433419938E-3</v>
      </c>
      <c r="H199" s="3">
        <f t="shared" si="13"/>
        <v>446176.25384371669</v>
      </c>
    </row>
    <row r="200" spans="1:8" x14ac:dyDescent="0.2">
      <c r="A200" s="1">
        <v>2003</v>
      </c>
      <c r="B200" s="4">
        <v>6</v>
      </c>
      <c r="C200" s="13">
        <v>153.5</v>
      </c>
      <c r="D200" s="3">
        <f t="shared" si="12"/>
        <v>347446.36539997719</v>
      </c>
      <c r="E200" s="12">
        <v>268.89999999999998</v>
      </c>
      <c r="F200" s="7">
        <f t="shared" si="14"/>
        <v>1.1169024571853203E-3</v>
      </c>
      <c r="G200" s="7">
        <f t="shared" si="15"/>
        <v>9.6825180617134965E-3</v>
      </c>
      <c r="H200" s="3">
        <f t="shared" si="13"/>
        <v>450496.36348026613</v>
      </c>
    </row>
    <row r="201" spans="1:8" x14ac:dyDescent="0.2">
      <c r="A201" s="1">
        <v>2003</v>
      </c>
      <c r="B201" s="4">
        <v>7</v>
      </c>
      <c r="C201" s="13">
        <v>155.13999999999999</v>
      </c>
      <c r="D201" s="3">
        <f t="shared" si="12"/>
        <v>351158.49594887591</v>
      </c>
      <c r="E201" s="12">
        <v>269.8</v>
      </c>
      <c r="F201" s="7">
        <f t="shared" si="14"/>
        <v>3.3469691335070717E-3</v>
      </c>
      <c r="G201" s="7">
        <f t="shared" si="15"/>
        <v>7.3370699544406115E-3</v>
      </c>
      <c r="H201" s="3">
        <f t="shared" si="13"/>
        <v>453801.68681334192</v>
      </c>
    </row>
    <row r="202" spans="1:8" x14ac:dyDescent="0.2">
      <c r="A202" s="1">
        <v>2003</v>
      </c>
      <c r="B202" s="4">
        <v>8</v>
      </c>
      <c r="C202" s="13">
        <v>157.1</v>
      </c>
      <c r="D202" s="3">
        <f t="shared" si="12"/>
        <v>355594.94465365744</v>
      </c>
      <c r="E202" s="12">
        <v>271</v>
      </c>
      <c r="F202" s="7">
        <f t="shared" si="14"/>
        <v>4.4477390659747318E-3</v>
      </c>
      <c r="G202" s="7">
        <f t="shared" si="15"/>
        <v>8.1860110951701426E-3</v>
      </c>
      <c r="H202" s="3">
        <f t="shared" si="13"/>
        <v>457516.51245660288</v>
      </c>
    </row>
    <row r="203" spans="1:8" x14ac:dyDescent="0.2">
      <c r="A203" s="1">
        <v>2003</v>
      </c>
      <c r="B203" s="4">
        <v>9</v>
      </c>
      <c r="C203" s="13">
        <v>158.72999999999999</v>
      </c>
      <c r="D203" s="3">
        <f t="shared" si="12"/>
        <v>359284.44026018487</v>
      </c>
      <c r="E203" s="12">
        <v>271.8</v>
      </c>
      <c r="F203" s="7">
        <f t="shared" si="14"/>
        <v>2.952029520295163E-3</v>
      </c>
      <c r="G203" s="7">
        <f t="shared" si="15"/>
        <v>7.4235274497875814E-3</v>
      </c>
      <c r="H203" s="3">
        <f t="shared" si="13"/>
        <v>460912.89884555555</v>
      </c>
    </row>
    <row r="204" spans="1:8" x14ac:dyDescent="0.2">
      <c r="A204" s="1">
        <v>2003</v>
      </c>
      <c r="B204" s="4">
        <v>10</v>
      </c>
      <c r="C204" s="13">
        <v>160.59</v>
      </c>
      <c r="D204" s="3">
        <f t="shared" si="12"/>
        <v>363494.53954125301</v>
      </c>
      <c r="E204" s="12">
        <v>271.60000000000002</v>
      </c>
      <c r="F204" s="7">
        <f t="shared" si="14"/>
        <v>-7.3583517292119538E-4</v>
      </c>
      <c r="G204" s="7">
        <f t="shared" si="15"/>
        <v>1.2453846890932985E-2</v>
      </c>
      <c r="H204" s="3">
        <f t="shared" si="13"/>
        <v>466653.03751783416</v>
      </c>
    </row>
    <row r="205" spans="1:8" x14ac:dyDescent="0.2">
      <c r="A205" s="1">
        <v>2003</v>
      </c>
      <c r="B205" s="4">
        <v>11</v>
      </c>
      <c r="C205" s="13">
        <v>162.31</v>
      </c>
      <c r="D205" s="3">
        <f t="shared" si="12"/>
        <v>367387.7496291225</v>
      </c>
      <c r="E205" s="12">
        <v>271.60000000000002</v>
      </c>
      <c r="F205" s="7">
        <f t="shared" si="14"/>
        <v>0</v>
      </c>
      <c r="G205" s="7">
        <f t="shared" si="15"/>
        <v>1.0710505012765381E-2</v>
      </c>
      <c r="H205" s="3">
        <f t="shared" si="13"/>
        <v>471651.12721539114</v>
      </c>
    </row>
    <row r="206" spans="1:8" x14ac:dyDescent="0.2">
      <c r="A206" s="1">
        <v>2003</v>
      </c>
      <c r="B206" s="4">
        <v>12</v>
      </c>
      <c r="C206" s="13">
        <v>163.63</v>
      </c>
      <c r="D206" s="3">
        <f t="shared" si="12"/>
        <v>370375.56202213856</v>
      </c>
      <c r="E206" s="12">
        <v>272.39999999999998</v>
      </c>
      <c r="F206" s="7">
        <f t="shared" si="14"/>
        <v>2.9455081001470429E-3</v>
      </c>
      <c r="G206" s="7">
        <f t="shared" si="15"/>
        <v>5.1870776924720641E-3</v>
      </c>
      <c r="H206" s="3">
        <f t="shared" si="13"/>
        <v>474097.6182559994</v>
      </c>
    </row>
    <row r="207" spans="1:8" x14ac:dyDescent="0.2">
      <c r="A207" s="1">
        <v>2004</v>
      </c>
      <c r="B207" s="4">
        <v>1</v>
      </c>
      <c r="C207" s="13">
        <v>164.92</v>
      </c>
      <c r="D207" s="3">
        <f t="shared" si="12"/>
        <v>373295.46958804061</v>
      </c>
      <c r="E207" s="12">
        <v>273.60000000000002</v>
      </c>
      <c r="F207" s="7">
        <f t="shared" si="14"/>
        <v>4.4052863436125911E-3</v>
      </c>
      <c r="G207" s="7">
        <f t="shared" si="15"/>
        <v>3.4783535757174633E-3</v>
      </c>
      <c r="H207" s="3">
        <f t="shared" si="13"/>
        <v>475746.69740169932</v>
      </c>
    </row>
    <row r="208" spans="1:8" x14ac:dyDescent="0.2">
      <c r="A208" s="1">
        <v>2004</v>
      </c>
      <c r="B208" s="4">
        <v>2</v>
      </c>
      <c r="C208" s="13">
        <v>166.61</v>
      </c>
      <c r="D208" s="3">
        <f t="shared" si="12"/>
        <v>377120.77484879614</v>
      </c>
      <c r="E208" s="12">
        <v>274.2</v>
      </c>
      <c r="F208" s="7">
        <f t="shared" si="14"/>
        <v>2.1929824561401912E-3</v>
      </c>
      <c r="G208" s="7">
        <f t="shared" si="15"/>
        <v>8.054410219096475E-3</v>
      </c>
      <c r="H208" s="3">
        <f t="shared" si="13"/>
        <v>479578.55646295298</v>
      </c>
    </row>
    <row r="209" spans="1:8" x14ac:dyDescent="0.2">
      <c r="A209" s="1">
        <v>2004</v>
      </c>
      <c r="B209" s="4">
        <v>3</v>
      </c>
      <c r="C209" s="13">
        <v>168.3</v>
      </c>
      <c r="D209" s="3">
        <f t="shared" si="12"/>
        <v>380946.08010955155</v>
      </c>
      <c r="E209" s="12">
        <v>274.8</v>
      </c>
      <c r="F209" s="7">
        <f t="shared" si="14"/>
        <v>2.188183807440014E-3</v>
      </c>
      <c r="G209" s="7">
        <f t="shared" si="15"/>
        <v>7.9552649651426499E-3</v>
      </c>
      <c r="H209" s="3">
        <f t="shared" si="13"/>
        <v>483393.73095121642</v>
      </c>
    </row>
    <row r="210" spans="1:8" x14ac:dyDescent="0.2">
      <c r="A210" s="1">
        <v>2004</v>
      </c>
      <c r="B210" s="4">
        <v>4</v>
      </c>
      <c r="C210" s="13">
        <v>170.52</v>
      </c>
      <c r="D210" s="3">
        <f t="shared" si="12"/>
        <v>385971.03731598769</v>
      </c>
      <c r="E210" s="12">
        <v>275.2</v>
      </c>
      <c r="F210" s="7">
        <f t="shared" si="14"/>
        <v>1.4556040756912303E-3</v>
      </c>
      <c r="G210" s="7">
        <f t="shared" si="15"/>
        <v>1.1735126762098425E-2</v>
      </c>
      <c r="H210" s="3">
        <f t="shared" si="13"/>
        <v>489066.41765993263</v>
      </c>
    </row>
    <row r="211" spans="1:8" x14ac:dyDescent="0.2">
      <c r="A211" s="1">
        <v>2004</v>
      </c>
      <c r="B211" s="4">
        <v>5</v>
      </c>
      <c r="C211" s="13">
        <v>172.9</v>
      </c>
      <c r="D211" s="3">
        <f t="shared" si="12"/>
        <v>391358.15360036521</v>
      </c>
      <c r="E211" s="12">
        <v>276.3</v>
      </c>
      <c r="F211" s="7">
        <f t="shared" si="14"/>
        <v>3.9970930232557933E-3</v>
      </c>
      <c r="G211" s="7">
        <f t="shared" si="15"/>
        <v>9.9602140374994708E-3</v>
      </c>
      <c r="H211" s="3">
        <f t="shared" si="13"/>
        <v>493937.62385837868</v>
      </c>
    </row>
    <row r="212" spans="1:8" x14ac:dyDescent="0.2">
      <c r="A212" s="1">
        <v>2004</v>
      </c>
      <c r="B212" s="4">
        <v>6</v>
      </c>
      <c r="C212" s="13">
        <v>175.74</v>
      </c>
      <c r="D212" s="3">
        <f t="shared" si="12"/>
        <v>397786.47723382409</v>
      </c>
      <c r="E212" s="12">
        <v>277.3</v>
      </c>
      <c r="F212" s="7">
        <f t="shared" si="14"/>
        <v>3.6192544335866828E-3</v>
      </c>
      <c r="G212" s="7">
        <f t="shared" si="15"/>
        <v>1.2806425149987755E-2</v>
      </c>
      <c r="H212" s="3">
        <f t="shared" si="13"/>
        <v>500263.19906708383</v>
      </c>
    </row>
    <row r="213" spans="1:8" x14ac:dyDescent="0.2">
      <c r="A213" s="1">
        <v>2004</v>
      </c>
      <c r="B213" s="4">
        <v>7</v>
      </c>
      <c r="C213" s="13">
        <v>177.93</v>
      </c>
      <c r="D213" s="3">
        <f t="shared" si="12"/>
        <v>402743.52961314621</v>
      </c>
      <c r="E213" s="12">
        <v>277.8</v>
      </c>
      <c r="F213" s="7">
        <f t="shared" si="14"/>
        <v>1.8031013342949542E-3</v>
      </c>
      <c r="G213" s="7">
        <f t="shared" si="15"/>
        <v>1.0658489652389802E-2</v>
      </c>
      <c r="H213" s="3">
        <f t="shared" si="13"/>
        <v>505595.24919781176</v>
      </c>
    </row>
    <row r="214" spans="1:8" x14ac:dyDescent="0.2">
      <c r="A214" s="1">
        <v>2004</v>
      </c>
      <c r="B214" s="4">
        <v>8</v>
      </c>
      <c r="C214" s="13">
        <v>179.79</v>
      </c>
      <c r="D214" s="3">
        <f t="shared" si="12"/>
        <v>406953.62889421429</v>
      </c>
      <c r="E214" s="12">
        <v>277.89999999999998</v>
      </c>
      <c r="F214" s="7">
        <f t="shared" si="14"/>
        <v>3.5997120230368829E-4</v>
      </c>
      <c r="G214" s="7">
        <f t="shared" si="15"/>
        <v>1.0093577946237886E-2</v>
      </c>
      <c r="H214" s="3">
        <f t="shared" si="13"/>
        <v>510698.51425483747</v>
      </c>
    </row>
    <row r="215" spans="1:8" x14ac:dyDescent="0.2">
      <c r="A215" s="1">
        <v>2004</v>
      </c>
      <c r="B215" s="4">
        <v>9</v>
      </c>
      <c r="C215" s="13">
        <v>181.9</v>
      </c>
      <c r="D215" s="3">
        <f t="shared" si="12"/>
        <v>411729.60173456586</v>
      </c>
      <c r="E215" s="12">
        <v>278.7</v>
      </c>
      <c r="F215" s="7">
        <f t="shared" si="14"/>
        <v>2.8787333573228047E-3</v>
      </c>
      <c r="G215" s="7">
        <f t="shared" si="15"/>
        <v>8.8571807647084277E-3</v>
      </c>
      <c r="H215" s="3">
        <f t="shared" si="13"/>
        <v>515221.86331186059</v>
      </c>
    </row>
    <row r="216" spans="1:8" x14ac:dyDescent="0.2">
      <c r="A216" s="1">
        <v>2004</v>
      </c>
      <c r="B216" s="4">
        <v>10</v>
      </c>
      <c r="C216" s="13">
        <v>183.69</v>
      </c>
      <c r="D216" s="3">
        <f t="shared" si="12"/>
        <v>415781.25641903456</v>
      </c>
      <c r="E216" s="12">
        <v>280.3</v>
      </c>
      <c r="F216" s="7">
        <f t="shared" si="14"/>
        <v>5.740940078938106E-3</v>
      </c>
      <c r="G216" s="7">
        <f t="shared" si="15"/>
        <v>4.0996316637775809E-3</v>
      </c>
      <c r="H216" s="3">
        <f t="shared" si="13"/>
        <v>517334.08317656437</v>
      </c>
    </row>
    <row r="217" spans="1:8" x14ac:dyDescent="0.2">
      <c r="A217" s="1">
        <v>2004</v>
      </c>
      <c r="B217" s="4">
        <v>11</v>
      </c>
      <c r="C217" s="13">
        <v>185.16</v>
      </c>
      <c r="D217" s="3">
        <f t="shared" si="12"/>
        <v>419108.59294762072</v>
      </c>
      <c r="E217" s="12">
        <v>281.5</v>
      </c>
      <c r="F217" s="7">
        <f t="shared" si="14"/>
        <v>4.2811273635390279E-3</v>
      </c>
      <c r="G217" s="7">
        <f t="shared" si="15"/>
        <v>3.7214857346155039E-3</v>
      </c>
      <c r="H217" s="3">
        <f t="shared" si="13"/>
        <v>519259.33458713634</v>
      </c>
    </row>
    <row r="218" spans="1:8" x14ac:dyDescent="0.2">
      <c r="A218" s="1">
        <v>2004</v>
      </c>
      <c r="B218" s="4">
        <v>12</v>
      </c>
      <c r="C218" s="13">
        <v>187.19</v>
      </c>
      <c r="D218" s="3">
        <f t="shared" si="12"/>
        <v>423703.48624900146</v>
      </c>
      <c r="E218" s="12">
        <v>281.60000000000002</v>
      </c>
      <c r="F218" s="7">
        <f t="shared" si="14"/>
        <v>3.5523978685625401E-4</v>
      </c>
      <c r="G218" s="7">
        <f t="shared" si="15"/>
        <v>1.0608251247924416E-2</v>
      </c>
      <c r="H218" s="3">
        <f t="shared" si="13"/>
        <v>524767.76807126671</v>
      </c>
    </row>
    <row r="219" spans="1:8" x14ac:dyDescent="0.2">
      <c r="A219" s="1">
        <v>2005</v>
      </c>
      <c r="B219" s="4">
        <v>1</v>
      </c>
      <c r="C219" s="13">
        <v>189.29</v>
      </c>
      <c r="D219" s="3">
        <f t="shared" si="12"/>
        <v>428456.82414698164</v>
      </c>
      <c r="E219" s="12">
        <v>281.3</v>
      </c>
      <c r="F219" s="7">
        <f t="shared" si="14"/>
        <v>-1.0653409090909394E-3</v>
      </c>
      <c r="G219" s="7">
        <f t="shared" si="15"/>
        <v>1.2283888908449891E-2</v>
      </c>
      <c r="H219" s="3">
        <f t="shared" si="13"/>
        <v>531213.95703698939</v>
      </c>
    </row>
    <row r="220" spans="1:8" x14ac:dyDescent="0.2">
      <c r="A220" s="1">
        <v>2005</v>
      </c>
      <c r="B220" s="4">
        <v>2</v>
      </c>
      <c r="C220" s="13">
        <v>192.17</v>
      </c>
      <c r="D220" s="3">
        <f t="shared" si="12"/>
        <v>434975.68754992582</v>
      </c>
      <c r="E220" s="12">
        <v>282.5</v>
      </c>
      <c r="F220" s="7">
        <f t="shared" si="14"/>
        <v>4.2659082829719086E-3</v>
      </c>
      <c r="G220" s="7">
        <f t="shared" si="15"/>
        <v>1.0948841571748247E-2</v>
      </c>
      <c r="H220" s="3">
        <f t="shared" si="13"/>
        <v>537030.13449328882</v>
      </c>
    </row>
    <row r="221" spans="1:8" x14ac:dyDescent="0.2">
      <c r="A221" s="1">
        <v>2005</v>
      </c>
      <c r="B221" s="4">
        <v>3</v>
      </c>
      <c r="C221" s="13">
        <v>194.1</v>
      </c>
      <c r="D221" s="3">
        <f t="shared" si="12"/>
        <v>439344.23142759327</v>
      </c>
      <c r="E221" s="12">
        <v>283.5</v>
      </c>
      <c r="F221" s="7">
        <f t="shared" si="14"/>
        <v>3.5398230088494742E-3</v>
      </c>
      <c r="G221" s="7">
        <f t="shared" si="15"/>
        <v>6.5033679158525981E-3</v>
      </c>
      <c r="H221" s="3">
        <f t="shared" si="13"/>
        <v>540522.63903979852</v>
      </c>
    </row>
    <row r="222" spans="1:8" x14ac:dyDescent="0.2">
      <c r="A222" s="1">
        <v>2005</v>
      </c>
      <c r="B222" s="4">
        <v>4</v>
      </c>
      <c r="C222" s="13">
        <v>195.96</v>
      </c>
      <c r="D222" s="3">
        <f t="shared" si="12"/>
        <v>443554.33070866141</v>
      </c>
      <c r="E222" s="12">
        <v>284.39999999999998</v>
      </c>
      <c r="F222" s="7">
        <f t="shared" si="14"/>
        <v>3.1746031746031633E-3</v>
      </c>
      <c r="G222" s="7">
        <f t="shared" si="15"/>
        <v>6.4080861607911377E-3</v>
      </c>
      <c r="H222" s="3">
        <f t="shared" si="13"/>
        <v>543986.35468262376</v>
      </c>
    </row>
    <row r="223" spans="1:8" x14ac:dyDescent="0.2">
      <c r="A223" s="1">
        <v>2005</v>
      </c>
      <c r="B223" s="4">
        <v>5</v>
      </c>
      <c r="C223" s="13">
        <v>197.77</v>
      </c>
      <c r="D223" s="3">
        <f t="shared" si="12"/>
        <v>447651.2552778729</v>
      </c>
      <c r="E223" s="12">
        <v>284.3</v>
      </c>
      <c r="F223" s="7">
        <f t="shared" si="14"/>
        <v>-3.5161744022493835E-4</v>
      </c>
      <c r="G223" s="7">
        <f t="shared" si="15"/>
        <v>9.5881963338766418E-3</v>
      </c>
      <c r="H223" s="3">
        <f t="shared" si="13"/>
        <v>549202.20265427057</v>
      </c>
    </row>
    <row r="224" spans="1:8" x14ac:dyDescent="0.2">
      <c r="A224" s="1">
        <v>2005</v>
      </c>
      <c r="B224" s="4">
        <v>6</v>
      </c>
      <c r="C224" s="13">
        <v>199.86</v>
      </c>
      <c r="D224" s="3">
        <f t="shared" si="12"/>
        <v>452381.95823348168</v>
      </c>
      <c r="E224" s="12">
        <v>284.39999999999998</v>
      </c>
      <c r="F224" s="7">
        <f t="shared" si="14"/>
        <v>3.5174111853653045E-4</v>
      </c>
      <c r="G224" s="7">
        <f t="shared" si="15"/>
        <v>1.0216090200672712E-2</v>
      </c>
      <c r="H224" s="3">
        <f t="shared" si="13"/>
        <v>554812.90189499478</v>
      </c>
    </row>
    <row r="225" spans="1:8" x14ac:dyDescent="0.2">
      <c r="A225" s="1">
        <v>2005</v>
      </c>
      <c r="B225" s="4">
        <v>7</v>
      </c>
      <c r="C225" s="13">
        <v>202.33</v>
      </c>
      <c r="D225" s="3">
        <f t="shared" si="12"/>
        <v>457972.78899920126</v>
      </c>
      <c r="E225" s="12">
        <v>286.2</v>
      </c>
      <c r="F225" s="7">
        <f t="shared" si="14"/>
        <v>6.3291139240506666E-3</v>
      </c>
      <c r="G225" s="7">
        <f t="shared" si="15"/>
        <v>6.0295371316883006E-3</v>
      </c>
      <c r="H225" s="3">
        <f t="shared" si="13"/>
        <v>558158.16688811034</v>
      </c>
    </row>
    <row r="226" spans="1:8" x14ac:dyDescent="0.2">
      <c r="A226" s="1">
        <v>2005</v>
      </c>
      <c r="B226" s="4">
        <v>8</v>
      </c>
      <c r="C226" s="13">
        <v>204.83</v>
      </c>
      <c r="D226" s="3">
        <f t="shared" si="12"/>
        <v>463631.52459203475</v>
      </c>
      <c r="E226" s="12">
        <v>287.89999999999998</v>
      </c>
      <c r="F226" s="7">
        <f t="shared" si="14"/>
        <v>5.9399021663171236E-3</v>
      </c>
      <c r="G226" s="7">
        <f t="shared" si="15"/>
        <v>6.4161498279495799E-3</v>
      </c>
      <c r="H226" s="3">
        <f t="shared" si="13"/>
        <v>561739.3933145582</v>
      </c>
    </row>
    <row r="227" spans="1:8" x14ac:dyDescent="0.2">
      <c r="A227" s="1">
        <v>2005</v>
      </c>
      <c r="B227" s="4">
        <v>9</v>
      </c>
      <c r="C227" s="13">
        <v>207.64</v>
      </c>
      <c r="D227" s="3">
        <f t="shared" si="12"/>
        <v>469991.94339837955</v>
      </c>
      <c r="E227" s="12">
        <v>291.89999999999998</v>
      </c>
      <c r="F227" s="7">
        <f t="shared" si="14"/>
        <v>1.3893713094824678E-2</v>
      </c>
      <c r="G227" s="7">
        <f t="shared" si="15"/>
        <v>-1.7501954407550535E-4</v>
      </c>
      <c r="H227" s="3">
        <f t="shared" si="13"/>
        <v>561641.07794205099</v>
      </c>
    </row>
    <row r="228" spans="1:8" x14ac:dyDescent="0.2">
      <c r="A228" s="1">
        <v>2005</v>
      </c>
      <c r="B228" s="4">
        <v>10</v>
      </c>
      <c r="C228" s="13">
        <v>210.3</v>
      </c>
      <c r="D228" s="3">
        <f t="shared" si="12"/>
        <v>476012.83806915442</v>
      </c>
      <c r="E228" s="12">
        <v>292.39999999999998</v>
      </c>
      <c r="F228" s="7">
        <f t="shared" si="14"/>
        <v>1.7129153819801513E-3</v>
      </c>
      <c r="G228" s="7">
        <f t="shared" si="15"/>
        <v>1.1097718407270696E-2</v>
      </c>
      <c r="H228" s="3">
        <f t="shared" si="13"/>
        <v>567874.01247100788</v>
      </c>
    </row>
    <row r="229" spans="1:8" x14ac:dyDescent="0.2">
      <c r="A229" s="1">
        <v>2005</v>
      </c>
      <c r="B229" s="4">
        <v>11</v>
      </c>
      <c r="C229" s="13">
        <v>212.68</v>
      </c>
      <c r="D229" s="3">
        <f t="shared" si="12"/>
        <v>481399.95435353194</v>
      </c>
      <c r="E229" s="12">
        <v>290.89999999999998</v>
      </c>
      <c r="F229" s="7">
        <f t="shared" si="14"/>
        <v>-5.1299589603283069E-3</v>
      </c>
      <c r="G229" s="7">
        <f t="shared" si="15"/>
        <v>1.6447124913728239E-2</v>
      </c>
      <c r="H229" s="3">
        <f t="shared" si="13"/>
        <v>577213.90728937858</v>
      </c>
    </row>
    <row r="230" spans="1:8" x14ac:dyDescent="0.2">
      <c r="A230" s="1">
        <v>2005</v>
      </c>
      <c r="B230" s="4">
        <v>12</v>
      </c>
      <c r="C230" s="13">
        <v>213.5</v>
      </c>
      <c r="D230" s="3">
        <f t="shared" si="12"/>
        <v>483256.0196279813</v>
      </c>
      <c r="E230" s="12">
        <v>290.8</v>
      </c>
      <c r="F230" s="7">
        <f t="shared" si="14"/>
        <v>-3.4376074252306932E-4</v>
      </c>
      <c r="G230" s="7">
        <f t="shared" si="15"/>
        <v>4.1993183878116236E-3</v>
      </c>
      <c r="H230" s="3">
        <f t="shared" si="13"/>
        <v>579637.81226395944</v>
      </c>
    </row>
    <row r="231" spans="1:8" x14ac:dyDescent="0.2">
      <c r="A231" s="1">
        <v>2006</v>
      </c>
      <c r="B231" s="4">
        <v>1</v>
      </c>
      <c r="C231" s="13">
        <v>214.47</v>
      </c>
      <c r="D231" s="3">
        <f t="shared" si="12"/>
        <v>485451.60903800069</v>
      </c>
      <c r="E231" s="12">
        <v>292.7</v>
      </c>
      <c r="F231" s="7">
        <f t="shared" si="14"/>
        <v>6.5337001375516124E-3</v>
      </c>
      <c r="G231" s="7">
        <f t="shared" si="15"/>
        <v>-1.9903746106195719E-3</v>
      </c>
      <c r="H231" s="3">
        <f t="shared" si="13"/>
        <v>578484.1158790742</v>
      </c>
    </row>
    <row r="232" spans="1:8" x14ac:dyDescent="0.2">
      <c r="A232" s="1">
        <v>2006</v>
      </c>
      <c r="B232" s="4">
        <v>2</v>
      </c>
      <c r="C232" s="13">
        <v>214.33</v>
      </c>
      <c r="D232" s="3">
        <f t="shared" si="12"/>
        <v>485134.71984480205</v>
      </c>
      <c r="E232" s="12">
        <v>292.8</v>
      </c>
      <c r="F232" s="7">
        <f t="shared" si="14"/>
        <v>3.416467372736598E-4</v>
      </c>
      <c r="G232" s="7">
        <f t="shared" si="15"/>
        <v>-9.944186867304472E-4</v>
      </c>
      <c r="H232" s="3">
        <f t="shared" si="13"/>
        <v>577908.86046426732</v>
      </c>
    </row>
    <row r="233" spans="1:8" x14ac:dyDescent="0.2">
      <c r="A233" s="1">
        <v>2006</v>
      </c>
      <c r="B233" s="4">
        <v>3</v>
      </c>
      <c r="C233" s="13">
        <v>214.97</v>
      </c>
      <c r="D233" s="3">
        <f t="shared" si="12"/>
        <v>486583.3561565674</v>
      </c>
      <c r="E233" s="12">
        <v>293.39999999999998</v>
      </c>
      <c r="F233" s="7">
        <f t="shared" si="14"/>
        <v>2.049180327868827E-3</v>
      </c>
      <c r="G233" s="7">
        <f t="shared" si="15"/>
        <v>9.3686922189073485E-4</v>
      </c>
      <c r="H233" s="3">
        <f t="shared" si="13"/>
        <v>578450.28548869421</v>
      </c>
    </row>
    <row r="234" spans="1:8" x14ac:dyDescent="0.2">
      <c r="A234" s="1">
        <v>2006</v>
      </c>
      <c r="B234" s="4">
        <v>4</v>
      </c>
      <c r="C234" s="13">
        <v>215.57</v>
      </c>
      <c r="D234" s="3">
        <f t="shared" si="12"/>
        <v>487941.45269884745</v>
      </c>
      <c r="E234" s="12">
        <v>294.7</v>
      </c>
      <c r="F234" s="7">
        <f t="shared" si="14"/>
        <v>4.4308111792774607E-3</v>
      </c>
      <c r="G234" s="7">
        <f t="shared" si="15"/>
        <v>-1.6397240508410071E-3</v>
      </c>
      <c r="H234" s="3">
        <f t="shared" si="13"/>
        <v>577501.7866433626</v>
      </c>
    </row>
    <row r="235" spans="1:8" x14ac:dyDescent="0.2">
      <c r="A235" s="1">
        <v>2006</v>
      </c>
      <c r="B235" s="4">
        <v>5</v>
      </c>
      <c r="C235" s="13">
        <v>215.83</v>
      </c>
      <c r="D235" s="3">
        <f t="shared" si="12"/>
        <v>488529.96120050212</v>
      </c>
      <c r="E235" s="12">
        <v>295.5</v>
      </c>
      <c r="F235" s="7">
        <f t="shared" si="14"/>
        <v>2.7146250424161522E-3</v>
      </c>
      <c r="G235" s="7">
        <f t="shared" si="15"/>
        <v>-1.5085202968578848E-3</v>
      </c>
      <c r="H235" s="3">
        <f t="shared" si="13"/>
        <v>576630.61347673938</v>
      </c>
    </row>
    <row r="236" spans="1:8" x14ac:dyDescent="0.2">
      <c r="A236" s="1">
        <v>2006</v>
      </c>
      <c r="B236" s="4">
        <v>6</v>
      </c>
      <c r="C236" s="13">
        <v>215.25</v>
      </c>
      <c r="D236" s="3">
        <f t="shared" si="12"/>
        <v>487217.13454296475</v>
      </c>
      <c r="E236" s="12">
        <v>296.3</v>
      </c>
      <c r="F236" s="7">
        <f t="shared" si="14"/>
        <v>2.707275803722542E-3</v>
      </c>
      <c r="G236" s="7">
        <f t="shared" si="15"/>
        <v>-5.3945759936869786E-3</v>
      </c>
      <c r="H236" s="3">
        <f t="shared" si="13"/>
        <v>573519.9358120528</v>
      </c>
    </row>
    <row r="237" spans="1:8" x14ac:dyDescent="0.2">
      <c r="A237" s="1">
        <v>2006</v>
      </c>
      <c r="B237" s="4">
        <v>7</v>
      </c>
      <c r="C237" s="13">
        <v>214.34</v>
      </c>
      <c r="D237" s="3">
        <f t="shared" si="12"/>
        <v>485157.35478717339</v>
      </c>
      <c r="E237" s="12">
        <v>297.89999999999998</v>
      </c>
      <c r="F237" s="7">
        <f t="shared" si="14"/>
        <v>5.399932500843585E-3</v>
      </c>
      <c r="G237" s="7">
        <f t="shared" si="15"/>
        <v>-9.627574777266279E-3</v>
      </c>
      <c r="H237" s="3">
        <f t="shared" si="13"/>
        <v>567998.32974376925</v>
      </c>
    </row>
    <row r="238" spans="1:8" x14ac:dyDescent="0.2">
      <c r="A238" s="1">
        <v>2006</v>
      </c>
      <c r="B238" s="4">
        <v>8</v>
      </c>
      <c r="C238" s="13">
        <v>214.09</v>
      </c>
      <c r="D238" s="3">
        <f t="shared" si="12"/>
        <v>484591.48122789006</v>
      </c>
      <c r="E238" s="12">
        <v>299.39999999999998</v>
      </c>
      <c r="F238" s="7">
        <f t="shared" si="14"/>
        <v>5.0352467270895485E-3</v>
      </c>
      <c r="G238" s="7">
        <f t="shared" si="15"/>
        <v>-6.2016179130557347E-3</v>
      </c>
      <c r="H238" s="3">
        <f t="shared" si="13"/>
        <v>564475.82112744451</v>
      </c>
    </row>
    <row r="239" spans="1:8" x14ac:dyDescent="0.2">
      <c r="A239" s="1">
        <v>2006</v>
      </c>
      <c r="B239" s="4">
        <v>9</v>
      </c>
      <c r="C239" s="13">
        <v>214.29</v>
      </c>
      <c r="D239" s="3">
        <f t="shared" si="12"/>
        <v>485044.18007531669</v>
      </c>
      <c r="E239" s="12">
        <v>297.89999999999998</v>
      </c>
      <c r="F239" s="7">
        <f t="shared" si="14"/>
        <v>-5.0100200400801098E-3</v>
      </c>
      <c r="G239" s="7">
        <f t="shared" si="15"/>
        <v>5.9442065971354596E-3</v>
      </c>
      <c r="H239" s="3">
        <f t="shared" si="13"/>
        <v>567831.18202731363</v>
      </c>
    </row>
    <row r="240" spans="1:8" x14ac:dyDescent="0.2">
      <c r="A240" s="1">
        <v>2006</v>
      </c>
      <c r="B240" s="4">
        <v>10</v>
      </c>
      <c r="C240" s="13">
        <v>214.24</v>
      </c>
      <c r="D240" s="3">
        <f t="shared" si="12"/>
        <v>484931.00536346005</v>
      </c>
      <c r="E240" s="12">
        <v>296.5</v>
      </c>
      <c r="F240" s="7">
        <f t="shared" si="14"/>
        <v>-4.6995636119502304E-3</v>
      </c>
      <c r="G240" s="7">
        <f t="shared" si="15"/>
        <v>4.4662349451902728E-3</v>
      </c>
      <c r="H240" s="3">
        <f t="shared" si="13"/>
        <v>570367.24949545274</v>
      </c>
    </row>
    <row r="241" spans="1:8" x14ac:dyDescent="0.2">
      <c r="A241" s="1">
        <v>2006</v>
      </c>
      <c r="B241" s="4">
        <v>11</v>
      </c>
      <c r="C241" s="13">
        <v>213.79</v>
      </c>
      <c r="D241" s="3">
        <f t="shared" si="12"/>
        <v>483912.43295675004</v>
      </c>
      <c r="E241" s="12">
        <v>296.60000000000002</v>
      </c>
      <c r="F241" s="7">
        <f t="shared" si="14"/>
        <v>3.3726812816192719E-4</v>
      </c>
      <c r="G241" s="7">
        <f t="shared" si="15"/>
        <v>-2.4377162237557704E-3</v>
      </c>
      <c r="H241" s="3">
        <f t="shared" si="13"/>
        <v>568976.85599785869</v>
      </c>
    </row>
    <row r="242" spans="1:8" x14ac:dyDescent="0.2">
      <c r="A242" s="1">
        <v>2006</v>
      </c>
      <c r="B242" s="4">
        <v>12</v>
      </c>
      <c r="C242" s="13">
        <v>212.78</v>
      </c>
      <c r="D242" s="3">
        <f t="shared" si="12"/>
        <v>481626.30377724522</v>
      </c>
      <c r="E242" s="12">
        <v>298.3</v>
      </c>
      <c r="F242" s="7">
        <f t="shared" si="14"/>
        <v>5.7316250842884831E-3</v>
      </c>
      <c r="G242" s="7">
        <f t="shared" si="15"/>
        <v>-1.0455887210674142E-2</v>
      </c>
      <c r="H242" s="3">
        <f t="shared" si="13"/>
        <v>563027.69816606108</v>
      </c>
    </row>
    <row r="243" spans="1:8" x14ac:dyDescent="0.2">
      <c r="A243" s="1">
        <v>2007</v>
      </c>
      <c r="B243" s="4">
        <v>1</v>
      </c>
      <c r="C243" s="13">
        <v>212.52</v>
      </c>
      <c r="D243" s="3">
        <f t="shared" si="12"/>
        <v>481037.79527559056</v>
      </c>
      <c r="E243" s="12">
        <v>298.60000000000002</v>
      </c>
      <c r="F243" s="7">
        <f t="shared" si="14"/>
        <v>1.0056989607778455E-3</v>
      </c>
      <c r="G243" s="7">
        <f t="shared" si="15"/>
        <v>-2.2276183141004546E-3</v>
      </c>
      <c r="H243" s="3">
        <f t="shared" si="13"/>
        <v>561773.48735428054</v>
      </c>
    </row>
    <row r="244" spans="1:8" x14ac:dyDescent="0.2">
      <c r="A244" s="1">
        <v>2007</v>
      </c>
      <c r="B244" s="4">
        <v>2</v>
      </c>
      <c r="C244" s="13">
        <v>212.4</v>
      </c>
      <c r="D244" s="3">
        <f t="shared" si="12"/>
        <v>480766.17596713459</v>
      </c>
      <c r="E244" s="12">
        <v>299.89999999999998</v>
      </c>
      <c r="F244" s="7">
        <f t="shared" si="14"/>
        <v>4.353650368385642E-3</v>
      </c>
      <c r="G244" s="7">
        <f t="shared" si="15"/>
        <v>-4.9183031069514049E-3</v>
      </c>
      <c r="H244" s="3">
        <f t="shared" si="13"/>
        <v>559010.5150660231</v>
      </c>
    </row>
    <row r="245" spans="1:8" x14ac:dyDescent="0.2">
      <c r="A245" s="1">
        <v>2007</v>
      </c>
      <c r="B245" s="4">
        <v>3</v>
      </c>
      <c r="C245" s="13">
        <v>211.62</v>
      </c>
      <c r="D245" s="3">
        <f t="shared" si="12"/>
        <v>479000.65046217054</v>
      </c>
      <c r="E245" s="12">
        <v>301.39999999999998</v>
      </c>
      <c r="F245" s="7">
        <f t="shared" si="14"/>
        <v>5.0016672224075798E-3</v>
      </c>
      <c r="G245" s="7">
        <f t="shared" si="15"/>
        <v>-8.6739836065883313E-3</v>
      </c>
      <c r="H245" s="3">
        <f t="shared" si="13"/>
        <v>554161.66702242987</v>
      </c>
    </row>
    <row r="246" spans="1:8" x14ac:dyDescent="0.2">
      <c r="A246" s="1">
        <v>2007</v>
      </c>
      <c r="B246" s="4">
        <v>4</v>
      </c>
      <c r="C246" s="13">
        <v>210.51</v>
      </c>
      <c r="D246" s="3">
        <f t="shared" si="12"/>
        <v>476488.17185895238</v>
      </c>
      <c r="E246" s="12">
        <v>302.5</v>
      </c>
      <c r="F246" s="7">
        <f t="shared" si="14"/>
        <v>3.6496350364965124E-3</v>
      </c>
      <c r="G246" s="7">
        <f t="shared" si="15"/>
        <v>-8.8948859579596196E-3</v>
      </c>
      <c r="H246" s="3">
        <f t="shared" si="13"/>
        <v>549232.46219199256</v>
      </c>
    </row>
    <row r="247" spans="1:8" x14ac:dyDescent="0.2">
      <c r="A247" s="1">
        <v>2007</v>
      </c>
      <c r="B247" s="4">
        <v>5</v>
      </c>
      <c r="C247" s="13">
        <v>209.49</v>
      </c>
      <c r="D247" s="3">
        <f t="shared" si="12"/>
        <v>474179.4077370764</v>
      </c>
      <c r="E247" s="12">
        <v>303.7</v>
      </c>
      <c r="F247" s="7">
        <f t="shared" si="14"/>
        <v>3.9669421487602552E-3</v>
      </c>
      <c r="G247" s="7">
        <f t="shared" si="15"/>
        <v>-8.8123176653627233E-3</v>
      </c>
      <c r="H247" s="3">
        <f t="shared" si="13"/>
        <v>544392.45126302738</v>
      </c>
    </row>
    <row r="248" spans="1:8" x14ac:dyDescent="0.2">
      <c r="A248" s="1">
        <v>2007</v>
      </c>
      <c r="B248" s="4">
        <v>6</v>
      </c>
      <c r="C248" s="13">
        <v>208.37</v>
      </c>
      <c r="D248" s="3">
        <f t="shared" si="12"/>
        <v>471644.29419148696</v>
      </c>
      <c r="E248" s="12">
        <v>304.3</v>
      </c>
      <c r="F248" s="7">
        <f t="shared" si="14"/>
        <v>1.9756338491934144E-3</v>
      </c>
      <c r="G248" s="7">
        <f t="shared" si="15"/>
        <v>-7.3219510958401068E-3</v>
      </c>
      <c r="H248" s="3">
        <f t="shared" si="13"/>
        <v>540406.43635793496</v>
      </c>
    </row>
    <row r="249" spans="1:8" x14ac:dyDescent="0.2">
      <c r="A249" s="1">
        <v>2007</v>
      </c>
      <c r="B249" s="4">
        <v>7</v>
      </c>
      <c r="C249" s="13">
        <v>207.18</v>
      </c>
      <c r="D249" s="3">
        <f t="shared" si="12"/>
        <v>468950.73604929826</v>
      </c>
      <c r="E249" s="12">
        <v>305</v>
      </c>
      <c r="F249" s="7">
        <f t="shared" si="14"/>
        <v>2.3003614853762677E-3</v>
      </c>
      <c r="G249" s="7">
        <f t="shared" si="15"/>
        <v>-8.0113563502800522E-3</v>
      </c>
      <c r="H249" s="3">
        <f t="shared" si="13"/>
        <v>536077.04782228661</v>
      </c>
    </row>
    <row r="250" spans="1:8" x14ac:dyDescent="0.2">
      <c r="A250" s="1">
        <v>2007</v>
      </c>
      <c r="B250" s="4">
        <v>8</v>
      </c>
      <c r="C250" s="13">
        <v>206.39</v>
      </c>
      <c r="D250" s="3">
        <f t="shared" si="12"/>
        <v>467162.5756019628</v>
      </c>
      <c r="E250" s="12">
        <v>305</v>
      </c>
      <c r="F250" s="7">
        <f t="shared" si="14"/>
        <v>0</v>
      </c>
      <c r="G250" s="7">
        <f t="shared" si="15"/>
        <v>-3.8131093734917743E-3</v>
      </c>
      <c r="H250" s="3">
        <f t="shared" si="13"/>
        <v>534032.92740632163</v>
      </c>
    </row>
    <row r="251" spans="1:8" x14ac:dyDescent="0.2">
      <c r="A251" s="1">
        <v>2007</v>
      </c>
      <c r="B251" s="4">
        <v>9</v>
      </c>
      <c r="C251" s="13">
        <v>205.54</v>
      </c>
      <c r="D251" s="3">
        <f t="shared" si="12"/>
        <v>465238.60550039943</v>
      </c>
      <c r="E251" s="12">
        <v>306.2</v>
      </c>
      <c r="F251" s="7">
        <f t="shared" si="14"/>
        <v>3.9344262295082366E-3</v>
      </c>
      <c r="G251" s="7">
        <f t="shared" si="15"/>
        <v>-8.0528428194592827E-3</v>
      </c>
      <c r="H251" s="3">
        <f t="shared" si="13"/>
        <v>529732.4441815028</v>
      </c>
    </row>
    <row r="252" spans="1:8" x14ac:dyDescent="0.2">
      <c r="A252" s="1">
        <v>2007</v>
      </c>
      <c r="B252" s="4">
        <v>10</v>
      </c>
      <c r="C252" s="13">
        <v>204.38</v>
      </c>
      <c r="D252" s="3">
        <f t="shared" si="12"/>
        <v>462612.95218532463</v>
      </c>
      <c r="E252" s="12">
        <v>307.10000000000002</v>
      </c>
      <c r="F252" s="7">
        <f t="shared" si="14"/>
        <v>2.9392553886349315E-3</v>
      </c>
      <c r="G252" s="7">
        <f t="shared" si="15"/>
        <v>-8.5829257204438347E-3</v>
      </c>
      <c r="H252" s="3">
        <f t="shared" si="13"/>
        <v>525185.78996138379</v>
      </c>
    </row>
    <row r="253" spans="1:8" x14ac:dyDescent="0.2">
      <c r="A253" s="1">
        <v>2007</v>
      </c>
      <c r="B253" s="4">
        <v>11</v>
      </c>
      <c r="C253" s="13">
        <v>202.09</v>
      </c>
      <c r="D253" s="3">
        <f t="shared" si="12"/>
        <v>457429.55038228916</v>
      </c>
      <c r="E253" s="12">
        <v>309.5</v>
      </c>
      <c r="F253" s="7">
        <f t="shared" si="14"/>
        <v>7.815043959622292E-3</v>
      </c>
      <c r="G253" s="7">
        <f t="shared" si="15"/>
        <v>-1.9019662806867621E-2</v>
      </c>
      <c r="H253" s="3">
        <f t="shared" si="13"/>
        <v>515196.93332535989</v>
      </c>
    </row>
    <row r="254" spans="1:8" x14ac:dyDescent="0.2">
      <c r="A254" s="1">
        <v>2007</v>
      </c>
      <c r="B254" s="4">
        <v>12</v>
      </c>
      <c r="C254" s="13">
        <v>200.44</v>
      </c>
      <c r="D254" s="3">
        <f t="shared" si="12"/>
        <v>453694.78489101911</v>
      </c>
      <c r="E254" s="12">
        <v>310.39999999999998</v>
      </c>
      <c r="F254" s="7">
        <f t="shared" si="14"/>
        <v>2.9079159935379018E-3</v>
      </c>
      <c r="G254" s="7">
        <f t="shared" si="15"/>
        <v>-1.1072595096907722E-2</v>
      </c>
      <c r="H254" s="3">
        <f t="shared" si="13"/>
        <v>509492.36628747964</v>
      </c>
    </row>
    <row r="255" spans="1:8" x14ac:dyDescent="0.2">
      <c r="A255" s="1">
        <v>2008</v>
      </c>
      <c r="B255" s="4">
        <v>1</v>
      </c>
      <c r="C255" s="13">
        <v>198.31</v>
      </c>
      <c r="D255" s="3">
        <f t="shared" si="12"/>
        <v>448873.54216592491</v>
      </c>
      <c r="E255" s="12">
        <v>311.60000000000002</v>
      </c>
      <c r="F255" s="7">
        <f t="shared" si="14"/>
        <v>3.8659793814435073E-3</v>
      </c>
      <c r="G255" s="7">
        <f t="shared" si="15"/>
        <v>-1.4492600814291268E-2</v>
      </c>
      <c r="H255" s="3">
        <f t="shared" si="13"/>
        <v>502108.49680494651</v>
      </c>
    </row>
    <row r="256" spans="1:8" x14ac:dyDescent="0.2">
      <c r="A256" s="1">
        <v>2008</v>
      </c>
      <c r="B256" s="4">
        <v>2</v>
      </c>
      <c r="C256" s="13">
        <v>196.52</v>
      </c>
      <c r="D256" s="3">
        <f t="shared" si="12"/>
        <v>444821.88748145616</v>
      </c>
      <c r="E256" s="12">
        <v>312.39999999999998</v>
      </c>
      <c r="F256" s="7">
        <f t="shared" si="14"/>
        <v>2.5673940949935137E-3</v>
      </c>
      <c r="G256" s="7">
        <f t="shared" si="15"/>
        <v>-1.1593666093379862E-2</v>
      </c>
      <c r="H256" s="3">
        <f t="shared" si="13"/>
        <v>496287.21855034109</v>
      </c>
    </row>
    <row r="257" spans="1:8" x14ac:dyDescent="0.2">
      <c r="A257" s="1">
        <v>2008</v>
      </c>
      <c r="B257" s="4">
        <v>3</v>
      </c>
      <c r="C257" s="13">
        <v>194.72</v>
      </c>
      <c r="D257" s="3">
        <f t="shared" si="12"/>
        <v>440747.597854616</v>
      </c>
      <c r="E257" s="12">
        <v>313.5</v>
      </c>
      <c r="F257" s="7">
        <f t="shared" si="14"/>
        <v>3.5211267605634866E-3</v>
      </c>
      <c r="G257" s="7">
        <f t="shared" si="15"/>
        <v>-1.268049985236086E-2</v>
      </c>
      <c r="H257" s="3">
        <f t="shared" si="13"/>
        <v>489994.04854878492</v>
      </c>
    </row>
    <row r="258" spans="1:8" x14ac:dyDescent="0.2">
      <c r="A258" s="1">
        <v>2008</v>
      </c>
      <c r="B258" s="4">
        <v>4</v>
      </c>
      <c r="C258" s="13">
        <v>194.23</v>
      </c>
      <c r="D258" s="3">
        <f t="shared" ref="D258:D317" si="16">(C258/C$331)*D$331</f>
        <v>439638.48567842058</v>
      </c>
      <c r="E258" s="12">
        <v>314.5</v>
      </c>
      <c r="F258" s="7">
        <f t="shared" si="14"/>
        <v>3.1897926634769647E-3</v>
      </c>
      <c r="G258" s="7">
        <f t="shared" si="15"/>
        <v>-5.7062265172157511E-3</v>
      </c>
      <c r="H258" s="3">
        <f t="shared" ref="H258:H321" si="17">H259/(1+G259)</f>
        <v>487198.03151567793</v>
      </c>
    </row>
    <row r="259" spans="1:8" x14ac:dyDescent="0.2">
      <c r="A259" s="1">
        <v>2008</v>
      </c>
      <c r="B259" s="4">
        <v>5</v>
      </c>
      <c r="C259" s="13">
        <v>194.74</v>
      </c>
      <c r="D259" s="3">
        <f t="shared" si="16"/>
        <v>440792.86773935868</v>
      </c>
      <c r="E259" s="12">
        <v>316.10000000000002</v>
      </c>
      <c r="F259" s="7">
        <f t="shared" si="14"/>
        <v>5.0874403815581726E-3</v>
      </c>
      <c r="G259" s="7">
        <f t="shared" si="15"/>
        <v>-2.4616874082790119E-3</v>
      </c>
      <c r="H259" s="3">
        <f t="shared" si="17"/>
        <v>485998.70225615747</v>
      </c>
    </row>
    <row r="260" spans="1:8" x14ac:dyDescent="0.2">
      <c r="A260" s="1">
        <v>2008</v>
      </c>
      <c r="B260" s="4">
        <v>6</v>
      </c>
      <c r="C260" s="13">
        <v>193.7</v>
      </c>
      <c r="D260" s="3">
        <f t="shared" si="16"/>
        <v>438438.83373273991</v>
      </c>
      <c r="E260" s="12">
        <v>319</v>
      </c>
      <c r="F260" s="7">
        <f t="shared" ref="F260:F274" si="18">(E260/E259)-1</f>
        <v>9.1743119266054496E-3</v>
      </c>
      <c r="G260" s="7">
        <f t="shared" ref="G260:G274" si="19">(C260/C259)-(1+F260)</f>
        <v>-1.4514765865190293E-2</v>
      </c>
      <c r="H260" s="3">
        <f t="shared" si="17"/>
        <v>478944.54488212301</v>
      </c>
    </row>
    <row r="261" spans="1:8" x14ac:dyDescent="0.2">
      <c r="A261" s="1">
        <v>2008</v>
      </c>
      <c r="B261" s="4">
        <v>7</v>
      </c>
      <c r="C261" s="13">
        <v>193.48</v>
      </c>
      <c r="D261" s="3">
        <f t="shared" si="16"/>
        <v>437940.8650005706</v>
      </c>
      <c r="E261" s="12">
        <v>321.8</v>
      </c>
      <c r="F261" s="7">
        <f t="shared" si="18"/>
        <v>8.7774294670845965E-3</v>
      </c>
      <c r="G261" s="7">
        <f t="shared" si="19"/>
        <v>-9.9132064417877253E-3</v>
      </c>
      <c r="H261" s="3">
        <f t="shared" si="17"/>
        <v>474196.66873453849</v>
      </c>
    </row>
    <row r="262" spans="1:8" x14ac:dyDescent="0.2">
      <c r="A262" s="1">
        <v>2008</v>
      </c>
      <c r="B262" s="4">
        <v>8</v>
      </c>
      <c r="C262" s="13">
        <v>191.66</v>
      </c>
      <c r="D262" s="3">
        <f t="shared" si="16"/>
        <v>433821.30548898783</v>
      </c>
      <c r="E262" s="12">
        <v>321.3</v>
      </c>
      <c r="F262" s="7">
        <f t="shared" si="18"/>
        <v>-1.5537600994406375E-3</v>
      </c>
      <c r="G262" s="7">
        <f t="shared" si="19"/>
        <v>-7.8528969193726317E-3</v>
      </c>
      <c r="H262" s="3">
        <f t="shared" si="17"/>
        <v>470472.85117545625</v>
      </c>
    </row>
    <row r="263" spans="1:8" x14ac:dyDescent="0.2">
      <c r="A263" s="1">
        <v>2008</v>
      </c>
      <c r="B263" s="4">
        <v>9</v>
      </c>
      <c r="C263" s="13">
        <v>189.66</v>
      </c>
      <c r="D263" s="3">
        <f t="shared" si="16"/>
        <v>429294.31701472093</v>
      </c>
      <c r="E263" s="12">
        <v>321.39999999999998</v>
      </c>
      <c r="F263" s="7">
        <f t="shared" si="18"/>
        <v>3.1123560535317729E-4</v>
      </c>
      <c r="G263" s="7">
        <f t="shared" si="19"/>
        <v>-1.0746381175633868E-2</v>
      </c>
      <c r="H263" s="3">
        <f t="shared" si="17"/>
        <v>465416.97058393754</v>
      </c>
    </row>
    <row r="264" spans="1:8" x14ac:dyDescent="0.2">
      <c r="A264" s="1">
        <v>2008</v>
      </c>
      <c r="B264" s="4">
        <v>10</v>
      </c>
      <c r="C264" s="13">
        <v>186.52</v>
      </c>
      <c r="D264" s="3">
        <f t="shared" si="16"/>
        <v>422186.94511012209</v>
      </c>
      <c r="E264" s="12">
        <v>318.5</v>
      </c>
      <c r="F264" s="7">
        <f t="shared" si="18"/>
        <v>-9.0230242688238427E-3</v>
      </c>
      <c r="G264" s="7">
        <f t="shared" si="19"/>
        <v>-7.53291794355615E-3</v>
      </c>
      <c r="H264" s="3">
        <f t="shared" si="17"/>
        <v>461911.02273499023</v>
      </c>
    </row>
    <row r="265" spans="1:8" x14ac:dyDescent="0.2">
      <c r="A265" s="1">
        <v>2008</v>
      </c>
      <c r="B265" s="4">
        <v>11</v>
      </c>
      <c r="C265" s="13">
        <v>183.45</v>
      </c>
      <c r="D265" s="3">
        <f t="shared" si="16"/>
        <v>415238.01780212257</v>
      </c>
      <c r="E265" s="12">
        <v>312.7</v>
      </c>
      <c r="F265" s="7">
        <f t="shared" si="18"/>
        <v>-1.8210361067503955E-2</v>
      </c>
      <c r="G265" s="7">
        <f t="shared" si="19"/>
        <v>1.7510001410616649E-3</v>
      </c>
      <c r="H265" s="3">
        <f t="shared" si="17"/>
        <v>462719.82900095714</v>
      </c>
    </row>
    <row r="266" spans="1:8" x14ac:dyDescent="0.2">
      <c r="A266" s="1">
        <v>2008</v>
      </c>
      <c r="B266" s="4">
        <v>12</v>
      </c>
      <c r="C266" s="13">
        <v>180.93</v>
      </c>
      <c r="D266" s="3">
        <f t="shared" si="16"/>
        <v>409534.01232454646</v>
      </c>
      <c r="E266" s="12">
        <v>310.3</v>
      </c>
      <c r="F266" s="7">
        <f t="shared" si="18"/>
        <v>-7.6750879437159636E-3</v>
      </c>
      <c r="G266" s="7">
        <f t="shared" si="19"/>
        <v>-6.0616250571016161E-3</v>
      </c>
      <c r="H266" s="3">
        <f t="shared" si="17"/>
        <v>459914.99489106715</v>
      </c>
    </row>
    <row r="267" spans="1:8" x14ac:dyDescent="0.2">
      <c r="A267" s="1">
        <v>2009</v>
      </c>
      <c r="B267" s="4">
        <v>1</v>
      </c>
      <c r="C267" s="13">
        <v>177.84</v>
      </c>
      <c r="D267" s="3">
        <f t="shared" si="16"/>
        <v>402539.81513180421</v>
      </c>
      <c r="E267" s="12">
        <v>311.2</v>
      </c>
      <c r="F267" s="7">
        <f t="shared" si="18"/>
        <v>2.900418949403738E-3</v>
      </c>
      <c r="G267" s="7">
        <f t="shared" si="19"/>
        <v>-1.9978847070776684E-2</v>
      </c>
      <c r="H267" s="3">
        <f t="shared" si="17"/>
        <v>450726.4235425815</v>
      </c>
    </row>
    <row r="268" spans="1:8" x14ac:dyDescent="0.2">
      <c r="A268" s="1">
        <v>2009</v>
      </c>
      <c r="B268" s="4">
        <v>2</v>
      </c>
      <c r="C268" s="13">
        <v>173.6</v>
      </c>
      <c r="D268" s="3">
        <f t="shared" si="16"/>
        <v>392942.59956635855</v>
      </c>
      <c r="E268" s="12">
        <v>312.60000000000002</v>
      </c>
      <c r="F268" s="7">
        <f t="shared" si="18"/>
        <v>4.4987146529564814E-3</v>
      </c>
      <c r="G268" s="7">
        <f t="shared" si="19"/>
        <v>-2.8340370073559273E-2</v>
      </c>
      <c r="H268" s="3">
        <f t="shared" si="17"/>
        <v>437952.66989745293</v>
      </c>
    </row>
    <row r="269" spans="1:8" x14ac:dyDescent="0.2">
      <c r="A269" s="1">
        <v>2009</v>
      </c>
      <c r="B269" s="4">
        <v>3</v>
      </c>
      <c r="C269" s="13">
        <v>170.69</v>
      </c>
      <c r="D269" s="3">
        <f t="shared" si="16"/>
        <v>386355.83133630035</v>
      </c>
      <c r="E269" s="12">
        <v>312.2</v>
      </c>
      <c r="F269" s="7">
        <f t="shared" si="18"/>
        <v>-1.2795905310302169E-3</v>
      </c>
      <c r="G269" s="7">
        <f t="shared" si="19"/>
        <v>-1.5483082280029703E-2</v>
      </c>
      <c r="H269" s="3">
        <f t="shared" si="17"/>
        <v>431171.81267467199</v>
      </c>
    </row>
    <row r="270" spans="1:8" x14ac:dyDescent="0.2">
      <c r="A270" s="1">
        <v>2009</v>
      </c>
      <c r="B270" s="4">
        <v>4</v>
      </c>
      <c r="C270" s="13">
        <v>171.17</v>
      </c>
      <c r="D270" s="3">
        <f t="shared" si="16"/>
        <v>387442.30857012438</v>
      </c>
      <c r="E270" s="12">
        <v>312.5</v>
      </c>
      <c r="F270" s="7">
        <f t="shared" si="18"/>
        <v>9.6092248558621307E-4</v>
      </c>
      <c r="G270" s="7">
        <f t="shared" si="19"/>
        <v>1.8511930454934156E-3</v>
      </c>
      <c r="H270" s="3">
        <f t="shared" si="17"/>
        <v>431969.99493570812</v>
      </c>
    </row>
    <row r="271" spans="1:8" x14ac:dyDescent="0.2">
      <c r="A271" s="1">
        <v>2009</v>
      </c>
      <c r="B271" s="4">
        <v>5</v>
      </c>
      <c r="C271" s="13">
        <v>172.34</v>
      </c>
      <c r="D271" s="3">
        <f t="shared" si="16"/>
        <v>390090.59682757052</v>
      </c>
      <c r="E271" s="12">
        <v>312.89999999999998</v>
      </c>
      <c r="F271" s="7">
        <f t="shared" si="18"/>
        <v>1.2799999999999478E-3</v>
      </c>
      <c r="G271" s="7">
        <f t="shared" si="19"/>
        <v>5.5553099258049965E-3</v>
      </c>
      <c r="H271" s="3">
        <f t="shared" si="17"/>
        <v>434369.72213622439</v>
      </c>
    </row>
    <row r="272" spans="1:8" x14ac:dyDescent="0.2">
      <c r="A272" s="1">
        <v>2009</v>
      </c>
      <c r="B272" s="4">
        <v>6</v>
      </c>
      <c r="C272" s="13">
        <v>173.91</v>
      </c>
      <c r="D272" s="3">
        <f t="shared" si="16"/>
        <v>393644.28277986991</v>
      </c>
      <c r="E272" s="12">
        <v>315</v>
      </c>
      <c r="F272" s="7">
        <f t="shared" si="18"/>
        <v>6.7114093959732557E-3</v>
      </c>
      <c r="G272" s="7">
        <f t="shared" si="19"/>
        <v>2.3984896408144607E-3</v>
      </c>
      <c r="H272" s="3">
        <f t="shared" si="17"/>
        <v>435411.5534150516</v>
      </c>
    </row>
    <row r="273" spans="1:8" x14ac:dyDescent="0.2">
      <c r="A273" s="1">
        <v>2009</v>
      </c>
      <c r="B273" s="4">
        <v>7</v>
      </c>
      <c r="C273" s="13">
        <v>175.13</v>
      </c>
      <c r="D273" s="3">
        <f t="shared" si="16"/>
        <v>396405.74574917264</v>
      </c>
      <c r="E273" s="12">
        <v>315.39999999999998</v>
      </c>
      <c r="F273" s="7">
        <f t="shared" si="18"/>
        <v>1.2698412698410877E-3</v>
      </c>
      <c r="G273" s="7">
        <f t="shared" si="19"/>
        <v>5.7452814948073527E-3</v>
      </c>
      <c r="H273" s="3">
        <f t="shared" si="17"/>
        <v>437913.11535551242</v>
      </c>
    </row>
    <row r="274" spans="1:8" x14ac:dyDescent="0.2">
      <c r="A274" s="1">
        <v>2009</v>
      </c>
      <c r="B274" s="4">
        <v>8</v>
      </c>
      <c r="C274" s="13">
        <v>174.81</v>
      </c>
      <c r="D274" s="3">
        <f t="shared" si="16"/>
        <v>395681.42759328999</v>
      </c>
      <c r="E274" s="12">
        <v>316.39999999999998</v>
      </c>
      <c r="F274" s="7">
        <f t="shared" si="18"/>
        <v>3.1705770450221049E-3</v>
      </c>
      <c r="G274" s="7">
        <f t="shared" si="19"/>
        <v>-4.9977911145704379E-3</v>
      </c>
      <c r="H274" s="3">
        <f t="shared" si="17"/>
        <v>435724.51707863476</v>
      </c>
    </row>
    <row r="275" spans="1:8" x14ac:dyDescent="0.2">
      <c r="A275" s="1">
        <v>2009</v>
      </c>
      <c r="B275" s="4">
        <v>9</v>
      </c>
      <c r="C275" s="13">
        <v>174.42</v>
      </c>
      <c r="D275" s="3">
        <f t="shared" si="16"/>
        <v>394798.66484080796</v>
      </c>
      <c r="E275" s="12">
        <v>317.10000000000002</v>
      </c>
      <c r="F275" s="7">
        <f t="shared" ref="F275:F332" si="20">(E275/E274)-1</f>
        <v>2.2123893805310324E-3</v>
      </c>
      <c r="G275" s="7">
        <f t="shared" ref="G275:G331" si="21">(C275/C274)-(1+F275)</f>
        <v>-4.4433830307799571E-3</v>
      </c>
      <c r="H275" s="3">
        <f t="shared" si="17"/>
        <v>433788.42615335278</v>
      </c>
    </row>
    <row r="276" spans="1:8" x14ac:dyDescent="0.2">
      <c r="A276" s="1">
        <v>2009</v>
      </c>
      <c r="B276" s="4">
        <v>10</v>
      </c>
      <c r="C276" s="13">
        <v>172.65</v>
      </c>
      <c r="D276" s="3">
        <f t="shared" si="16"/>
        <v>390792.28004108183</v>
      </c>
      <c r="E276" s="12">
        <v>317.89999999999998</v>
      </c>
      <c r="F276" s="7">
        <f t="shared" si="20"/>
        <v>2.5228634500156222E-3</v>
      </c>
      <c r="G276" s="7">
        <f t="shared" si="21"/>
        <v>-1.2670782266664959E-2</v>
      </c>
      <c r="H276" s="3">
        <f t="shared" si="17"/>
        <v>428291.98745576438</v>
      </c>
    </row>
    <row r="277" spans="1:8" x14ac:dyDescent="0.2">
      <c r="A277" s="1">
        <v>2009</v>
      </c>
      <c r="B277" s="4">
        <v>11</v>
      </c>
      <c r="C277" s="13">
        <v>171.85</v>
      </c>
      <c r="D277" s="3">
        <f t="shared" si="16"/>
        <v>388981.4846513751</v>
      </c>
      <c r="E277" s="12">
        <v>318.60000000000002</v>
      </c>
      <c r="F277" s="7">
        <f t="shared" si="20"/>
        <v>2.2019502988361861E-3</v>
      </c>
      <c r="G277" s="7">
        <f t="shared" si="21"/>
        <v>-6.8356021957375335E-3</v>
      </c>
      <c r="H277" s="3">
        <f t="shared" si="17"/>
        <v>425364.35380589496</v>
      </c>
    </row>
    <row r="278" spans="1:8" x14ac:dyDescent="0.2">
      <c r="A278" s="1">
        <v>2009</v>
      </c>
      <c r="B278" s="4">
        <v>12</v>
      </c>
      <c r="C278" s="13">
        <v>171.39</v>
      </c>
      <c r="D278" s="3">
        <f t="shared" si="16"/>
        <v>387940.27730229369</v>
      </c>
      <c r="E278" s="12">
        <v>318.89999999999998</v>
      </c>
      <c r="F278" s="7">
        <f t="shared" si="20"/>
        <v>9.416195856872811E-4</v>
      </c>
      <c r="G278" s="7">
        <f t="shared" si="21"/>
        <v>-3.6183725679392875E-3</v>
      </c>
      <c r="H278" s="3">
        <f t="shared" si="17"/>
        <v>423825.22709670448</v>
      </c>
    </row>
    <row r="279" spans="1:8" x14ac:dyDescent="0.2">
      <c r="A279" s="1">
        <v>2010</v>
      </c>
      <c r="B279" s="4">
        <v>1</v>
      </c>
      <c r="C279" s="13">
        <v>170.56</v>
      </c>
      <c r="D279" s="3">
        <f t="shared" si="16"/>
        <v>386061.57708547305</v>
      </c>
      <c r="E279" s="12">
        <v>319.3</v>
      </c>
      <c r="F279" s="7">
        <f t="shared" si="20"/>
        <v>1.2543116964567336E-3</v>
      </c>
      <c r="G279" s="7">
        <f t="shared" si="21"/>
        <v>-6.0970679832877961E-3</v>
      </c>
      <c r="H279" s="3">
        <f t="shared" si="17"/>
        <v>421241.13587406348</v>
      </c>
    </row>
    <row r="280" spans="1:8" x14ac:dyDescent="0.2">
      <c r="A280" s="1">
        <v>2010</v>
      </c>
      <c r="B280" s="4">
        <v>2</v>
      </c>
      <c r="C280" s="13">
        <v>169.26</v>
      </c>
      <c r="D280" s="3">
        <f t="shared" si="16"/>
        <v>383119.03457719955</v>
      </c>
      <c r="E280" s="12">
        <v>319.5</v>
      </c>
      <c r="F280" s="7">
        <f t="shared" si="20"/>
        <v>6.2637018477906814E-4</v>
      </c>
      <c r="G280" s="7">
        <f t="shared" si="21"/>
        <v>-8.2483214042913255E-3</v>
      </c>
      <c r="H280" s="3">
        <f t="shared" si="17"/>
        <v>417766.60359666543</v>
      </c>
    </row>
    <row r="281" spans="1:8" x14ac:dyDescent="0.2">
      <c r="A281" s="1">
        <v>2010</v>
      </c>
      <c r="B281" s="4">
        <v>3</v>
      </c>
      <c r="C281" s="13">
        <v>168.89</v>
      </c>
      <c r="D281" s="3">
        <f t="shared" si="16"/>
        <v>382281.5417094602</v>
      </c>
      <c r="E281" s="12">
        <v>319.60000000000002</v>
      </c>
      <c r="F281" s="7">
        <f t="shared" si="20"/>
        <v>3.1298904538346051E-4</v>
      </c>
      <c r="G281" s="7">
        <f t="shared" si="21"/>
        <v>-2.4989751023373197E-3</v>
      </c>
      <c r="H281" s="3">
        <f t="shared" si="17"/>
        <v>416722.61525568936</v>
      </c>
    </row>
    <row r="282" spans="1:8" x14ac:dyDescent="0.2">
      <c r="A282" s="1">
        <v>2010</v>
      </c>
      <c r="B282" s="4">
        <v>4</v>
      </c>
      <c r="C282" s="13">
        <v>170.47</v>
      </c>
      <c r="D282" s="3">
        <f t="shared" si="16"/>
        <v>385857.86260413099</v>
      </c>
      <c r="E282" s="12">
        <v>319.5</v>
      </c>
      <c r="F282" s="7">
        <f t="shared" si="20"/>
        <v>-3.1289111389243285E-4</v>
      </c>
      <c r="G282" s="7">
        <f t="shared" si="21"/>
        <v>9.6680927244082726E-3</v>
      </c>
      <c r="H282" s="3">
        <f t="shared" si="17"/>
        <v>420751.52814033924</v>
      </c>
    </row>
    <row r="283" spans="1:8" x14ac:dyDescent="0.2">
      <c r="A283" s="1">
        <v>2010</v>
      </c>
      <c r="B283" s="4">
        <v>5</v>
      </c>
      <c r="C283" s="13">
        <v>172.85</v>
      </c>
      <c r="D283" s="3">
        <f t="shared" si="16"/>
        <v>391244.97888850851</v>
      </c>
      <c r="E283" s="12">
        <v>319.10000000000002</v>
      </c>
      <c r="F283" s="7">
        <f t="shared" si="20"/>
        <v>-1.25195618153362E-3</v>
      </c>
      <c r="G283" s="7">
        <f t="shared" si="21"/>
        <v>1.5213357014524753E-2</v>
      </c>
      <c r="H283" s="3">
        <f t="shared" si="17"/>
        <v>427152.57135234511</v>
      </c>
    </row>
    <row r="284" spans="1:8" x14ac:dyDescent="0.2">
      <c r="A284" s="1">
        <v>2010</v>
      </c>
      <c r="B284" s="4">
        <v>6</v>
      </c>
      <c r="C284" s="13">
        <v>175.02</v>
      </c>
      <c r="D284" s="3">
        <f t="shared" si="16"/>
        <v>396156.76138308801</v>
      </c>
      <c r="E284" s="12">
        <v>318.5</v>
      </c>
      <c r="F284" s="7">
        <f t="shared" si="20"/>
        <v>-1.8802883108743895E-3</v>
      </c>
      <c r="G284" s="7">
        <f t="shared" si="21"/>
        <v>1.4434526089295074E-2</v>
      </c>
      <c r="H284" s="3">
        <f t="shared" si="17"/>
        <v>433318.31628764002</v>
      </c>
    </row>
    <row r="285" spans="1:8" x14ac:dyDescent="0.2">
      <c r="A285" s="1">
        <v>2010</v>
      </c>
      <c r="B285" s="4">
        <v>7</v>
      </c>
      <c r="C285" s="13">
        <v>175.18</v>
      </c>
      <c r="D285" s="3">
        <f t="shared" si="16"/>
        <v>396518.92046102934</v>
      </c>
      <c r="E285" s="12">
        <v>319.5</v>
      </c>
      <c r="F285" s="7">
        <f t="shared" si="20"/>
        <v>3.1397174254317317E-3</v>
      </c>
      <c r="G285" s="7">
        <f t="shared" si="21"/>
        <v>-2.2255361890015646E-3</v>
      </c>
      <c r="H285" s="3">
        <f t="shared" si="17"/>
        <v>432353.95069338463</v>
      </c>
    </row>
    <row r="286" spans="1:8" x14ac:dyDescent="0.2">
      <c r="A286" s="1">
        <v>2010</v>
      </c>
      <c r="B286" s="4">
        <v>8</v>
      </c>
      <c r="C286" s="13">
        <v>174.43</v>
      </c>
      <c r="D286" s="3">
        <f t="shared" si="16"/>
        <v>394821.2997831793</v>
      </c>
      <c r="E286" s="12">
        <v>320.2</v>
      </c>
      <c r="F286" s="7">
        <f t="shared" si="20"/>
        <v>2.1909233176837795E-3</v>
      </c>
      <c r="G286" s="7">
        <f t="shared" si="21"/>
        <v>-6.4722339695846287E-3</v>
      </c>
      <c r="H286" s="3">
        <f t="shared" si="17"/>
        <v>429555.65476682276</v>
      </c>
    </row>
    <row r="287" spans="1:8" x14ac:dyDescent="0.2">
      <c r="A287" s="1">
        <v>2010</v>
      </c>
      <c r="B287" s="4">
        <v>9</v>
      </c>
      <c r="C287" s="13">
        <v>171.5</v>
      </c>
      <c r="D287" s="3">
        <f t="shared" si="16"/>
        <v>388189.26166837843</v>
      </c>
      <c r="E287" s="12">
        <v>320.8</v>
      </c>
      <c r="F287" s="7">
        <f t="shared" si="20"/>
        <v>1.8738288569644101E-3</v>
      </c>
      <c r="G287" s="7">
        <f t="shared" si="21"/>
        <v>-1.867139808244167E-2</v>
      </c>
      <c r="H287" s="3">
        <f t="shared" si="17"/>
        <v>421535.25013810751</v>
      </c>
    </row>
    <row r="288" spans="1:8" x14ac:dyDescent="0.2">
      <c r="A288" s="1">
        <v>2010</v>
      </c>
      <c r="B288" s="4">
        <v>10</v>
      </c>
      <c r="C288" s="13">
        <v>169.53</v>
      </c>
      <c r="D288" s="3">
        <f t="shared" si="16"/>
        <v>383730.17802122561</v>
      </c>
      <c r="E288" s="12">
        <v>321.60000000000002</v>
      </c>
      <c r="F288" s="7">
        <f t="shared" si="20"/>
        <v>2.4937655860348684E-3</v>
      </c>
      <c r="G288" s="7">
        <f t="shared" si="21"/>
        <v>-1.3980646052507151E-2</v>
      </c>
      <c r="H288" s="3">
        <f t="shared" si="17"/>
        <v>415641.91500727157</v>
      </c>
    </row>
    <row r="289" spans="1:8" x14ac:dyDescent="0.2">
      <c r="A289" s="1">
        <v>2010</v>
      </c>
      <c r="B289" s="4">
        <v>11</v>
      </c>
      <c r="C289" s="13">
        <v>167.92</v>
      </c>
      <c r="D289" s="3">
        <f t="shared" si="16"/>
        <v>380085.95229944086</v>
      </c>
      <c r="E289" s="12">
        <v>321.89999999999998</v>
      </c>
      <c r="F289" s="7">
        <f t="shared" si="20"/>
        <v>9.3283582089531691E-4</v>
      </c>
      <c r="G289" s="7">
        <f t="shared" si="21"/>
        <v>-1.0429680037258304E-2</v>
      </c>
      <c r="H289" s="3">
        <f t="shared" si="17"/>
        <v>411306.9028236724</v>
      </c>
    </row>
    <row r="290" spans="1:8" x14ac:dyDescent="0.2">
      <c r="A290" s="1">
        <v>2010</v>
      </c>
      <c r="B290" s="4">
        <v>12</v>
      </c>
      <c r="C290" s="13">
        <v>165.92</v>
      </c>
      <c r="D290" s="3">
        <f t="shared" si="16"/>
        <v>375558.96382517403</v>
      </c>
      <c r="E290" s="12">
        <v>323.8</v>
      </c>
      <c r="F290" s="7">
        <f t="shared" si="20"/>
        <v>5.9024541783163631E-3</v>
      </c>
      <c r="G290" s="7">
        <f t="shared" si="21"/>
        <v>-1.7812887718097192E-2</v>
      </c>
      <c r="H290" s="3">
        <f t="shared" si="17"/>
        <v>403980.33914599603</v>
      </c>
    </row>
    <row r="291" spans="1:8" x14ac:dyDescent="0.2">
      <c r="A291" s="1">
        <v>2011</v>
      </c>
      <c r="B291" s="4">
        <v>1</v>
      </c>
      <c r="C291" s="13">
        <v>164.45</v>
      </c>
      <c r="D291" s="3">
        <f t="shared" si="16"/>
        <v>372231.62729658792</v>
      </c>
      <c r="E291" s="12">
        <v>324.60000000000002</v>
      </c>
      <c r="F291" s="7">
        <f t="shared" si="20"/>
        <v>2.4706609017912662E-3</v>
      </c>
      <c r="G291" s="7">
        <f t="shared" si="21"/>
        <v>-1.1330352319341874E-2</v>
      </c>
      <c r="H291" s="3">
        <f t="shared" si="17"/>
        <v>399403.09957338468</v>
      </c>
    </row>
    <row r="292" spans="1:8" x14ac:dyDescent="0.2">
      <c r="A292" s="1">
        <v>2011</v>
      </c>
      <c r="B292" s="4">
        <v>2</v>
      </c>
      <c r="C292" s="13">
        <v>162.34</v>
      </c>
      <c r="D292" s="3">
        <f t="shared" si="16"/>
        <v>367455.65445623652</v>
      </c>
      <c r="E292" s="12">
        <v>325.89999999999998</v>
      </c>
      <c r="F292" s="7">
        <f t="shared" si="20"/>
        <v>4.0049291435610979E-3</v>
      </c>
      <c r="G292" s="7">
        <f t="shared" si="21"/>
        <v>-1.683557675681735E-2</v>
      </c>
      <c r="H292" s="3">
        <f t="shared" si="17"/>
        <v>392678.9180336062</v>
      </c>
    </row>
    <row r="293" spans="1:8" x14ac:dyDescent="0.2">
      <c r="A293" s="1">
        <v>2011</v>
      </c>
      <c r="B293" s="4">
        <v>3</v>
      </c>
      <c r="C293" s="13">
        <v>163.92</v>
      </c>
      <c r="D293" s="3">
        <f t="shared" si="16"/>
        <v>371031.97535090719</v>
      </c>
      <c r="E293" s="12">
        <v>327.7</v>
      </c>
      <c r="F293" s="7">
        <f t="shared" si="20"/>
        <v>5.5231666155262094E-3</v>
      </c>
      <c r="G293" s="7">
        <f t="shared" si="21"/>
        <v>4.2094932341718572E-3</v>
      </c>
      <c r="H293" s="3">
        <f t="shared" si="17"/>
        <v>394331.8972822706</v>
      </c>
    </row>
    <row r="294" spans="1:8" x14ac:dyDescent="0.2">
      <c r="A294" s="1">
        <v>2011</v>
      </c>
      <c r="B294" s="4">
        <v>4</v>
      </c>
      <c r="C294" s="13">
        <v>165.09</v>
      </c>
      <c r="D294" s="3">
        <f t="shared" si="16"/>
        <v>373680.26360835333</v>
      </c>
      <c r="E294" s="12">
        <v>328.8</v>
      </c>
      <c r="F294" s="7">
        <f t="shared" si="20"/>
        <v>3.3567287152884706E-3</v>
      </c>
      <c r="G294" s="7">
        <f t="shared" si="21"/>
        <v>3.7808993959853598E-3</v>
      </c>
      <c r="H294" s="3">
        <f t="shared" si="17"/>
        <v>395822.82651452289</v>
      </c>
    </row>
    <row r="295" spans="1:8" x14ac:dyDescent="0.2">
      <c r="A295" s="1">
        <v>2011</v>
      </c>
      <c r="B295" s="4">
        <v>5</v>
      </c>
      <c r="C295" s="13">
        <v>166.82</v>
      </c>
      <c r="D295" s="3">
        <f t="shared" si="16"/>
        <v>377596.1086385941</v>
      </c>
      <c r="E295" s="12">
        <v>330.1</v>
      </c>
      <c r="F295" s="7">
        <f t="shared" si="20"/>
        <v>3.9537712895376664E-3</v>
      </c>
      <c r="G295" s="7">
        <f t="shared" si="21"/>
        <v>6.5253613048048553E-3</v>
      </c>
      <c r="H295" s="3">
        <f t="shared" si="17"/>
        <v>398405.71347021923</v>
      </c>
    </row>
    <row r="296" spans="1:8" x14ac:dyDescent="0.2">
      <c r="A296" s="1">
        <v>2011</v>
      </c>
      <c r="B296" s="4">
        <v>6</v>
      </c>
      <c r="C296" s="13">
        <v>169.54</v>
      </c>
      <c r="D296" s="3">
        <f t="shared" si="16"/>
        <v>383752.81296359695</v>
      </c>
      <c r="E296" s="12">
        <v>330.5</v>
      </c>
      <c r="F296" s="7">
        <f t="shared" si="20"/>
        <v>1.2117540139351402E-3</v>
      </c>
      <c r="G296" s="7">
        <f t="shared" si="21"/>
        <v>1.5093245386616383E-2</v>
      </c>
      <c r="H296" s="3">
        <f t="shared" si="17"/>
        <v>404418.94866705523</v>
      </c>
    </row>
    <row r="297" spans="1:8" x14ac:dyDescent="0.2">
      <c r="A297" s="1">
        <v>2011</v>
      </c>
      <c r="B297" s="4">
        <v>7</v>
      </c>
      <c r="C297" s="13">
        <v>170.2</v>
      </c>
      <c r="D297" s="3">
        <f t="shared" si="16"/>
        <v>385246.71916010499</v>
      </c>
      <c r="E297" s="12">
        <v>331.3</v>
      </c>
      <c r="F297" s="7">
        <f t="shared" si="20"/>
        <v>2.4205748865355758E-3</v>
      </c>
      <c r="G297" s="7">
        <f t="shared" si="21"/>
        <v>1.4723117478869785E-3</v>
      </c>
      <c r="H297" s="3">
        <f t="shared" si="17"/>
        <v>405014.37943624583</v>
      </c>
    </row>
    <row r="298" spans="1:8" x14ac:dyDescent="0.2">
      <c r="A298" s="1">
        <v>2011</v>
      </c>
      <c r="B298" s="4">
        <v>8</v>
      </c>
      <c r="C298" s="13">
        <v>169.96</v>
      </c>
      <c r="D298" s="3">
        <f t="shared" si="16"/>
        <v>384703.480543193</v>
      </c>
      <c r="E298" s="12">
        <v>332.2</v>
      </c>
      <c r="F298" s="7">
        <f t="shared" si="20"/>
        <v>2.7165710836098977E-3</v>
      </c>
      <c r="G298" s="7">
        <f t="shared" si="21"/>
        <v>-4.1266768415416655E-3</v>
      </c>
      <c r="H298" s="3">
        <f t="shared" si="17"/>
        <v>403343.01597613492</v>
      </c>
    </row>
    <row r="299" spans="1:8" x14ac:dyDescent="0.2">
      <c r="A299" s="1">
        <v>2011</v>
      </c>
      <c r="B299" s="4">
        <v>9</v>
      </c>
      <c r="C299" s="13">
        <v>167.33</v>
      </c>
      <c r="D299" s="3">
        <f t="shared" si="16"/>
        <v>378750.49069953215</v>
      </c>
      <c r="E299" s="12">
        <v>333</v>
      </c>
      <c r="F299" s="7">
        <f t="shared" si="20"/>
        <v>2.4081878386514877E-3</v>
      </c>
      <c r="G299" s="7">
        <f t="shared" si="21"/>
        <v>-1.7882417069058576E-2</v>
      </c>
      <c r="H299" s="3">
        <f t="shared" si="17"/>
        <v>396130.26794255769</v>
      </c>
    </row>
    <row r="300" spans="1:8" x14ac:dyDescent="0.2">
      <c r="A300" s="1">
        <v>2011</v>
      </c>
      <c r="B300" s="4">
        <v>10</v>
      </c>
      <c r="C300" s="13">
        <v>164.86</v>
      </c>
      <c r="D300" s="3">
        <f t="shared" si="16"/>
        <v>373159.65993381268</v>
      </c>
      <c r="E300" s="12">
        <v>333</v>
      </c>
      <c r="F300" s="7">
        <f t="shared" si="20"/>
        <v>0</v>
      </c>
      <c r="G300" s="7">
        <f t="shared" si="21"/>
        <v>-1.4761250224108013E-2</v>
      </c>
      <c r="H300" s="3">
        <f t="shared" si="17"/>
        <v>390282.88993611466</v>
      </c>
    </row>
    <row r="301" spans="1:8" x14ac:dyDescent="0.2">
      <c r="A301" s="1">
        <v>2011</v>
      </c>
      <c r="B301" s="4">
        <v>11</v>
      </c>
      <c r="C301" s="13">
        <v>162.41</v>
      </c>
      <c r="D301" s="3">
        <f t="shared" si="16"/>
        <v>367614.09905283578</v>
      </c>
      <c r="E301" s="12">
        <v>333.5</v>
      </c>
      <c r="F301" s="7">
        <f t="shared" si="20"/>
        <v>1.5015015015014122E-3</v>
      </c>
      <c r="G301" s="7">
        <f t="shared" si="21"/>
        <v>-1.6362595763299348E-2</v>
      </c>
      <c r="H301" s="3">
        <f t="shared" si="17"/>
        <v>383896.84877475776</v>
      </c>
    </row>
    <row r="302" spans="1:8" x14ac:dyDescent="0.2">
      <c r="A302" s="1">
        <v>2011</v>
      </c>
      <c r="B302" s="4">
        <v>12</v>
      </c>
      <c r="C302" s="13">
        <v>160.63</v>
      </c>
      <c r="D302" s="3">
        <f t="shared" si="16"/>
        <v>363585.07931073837</v>
      </c>
      <c r="E302" s="12">
        <v>333.6</v>
      </c>
      <c r="F302" s="7">
        <f t="shared" si="20"/>
        <v>2.9985007496269311E-4</v>
      </c>
      <c r="G302" s="7">
        <f t="shared" si="21"/>
        <v>-1.1259766336276678E-2</v>
      </c>
      <c r="H302" s="3">
        <f t="shared" si="17"/>
        <v>379574.25996032107</v>
      </c>
    </row>
    <row r="303" spans="1:8" x14ac:dyDescent="0.2">
      <c r="A303" s="1">
        <v>2012</v>
      </c>
      <c r="B303" s="4">
        <v>1</v>
      </c>
      <c r="C303" s="13">
        <v>158.87</v>
      </c>
      <c r="D303" s="3">
        <f t="shared" si="16"/>
        <v>359601.32945338357</v>
      </c>
      <c r="E303" s="12">
        <v>334.3</v>
      </c>
      <c r="F303" s="7">
        <f t="shared" si="20"/>
        <v>2.0983213429255354E-3</v>
      </c>
      <c r="G303" s="7">
        <f t="shared" si="21"/>
        <v>-1.3055178717015004E-2</v>
      </c>
      <c r="H303" s="3">
        <f t="shared" si="17"/>
        <v>374618.85016016039</v>
      </c>
    </row>
    <row r="304" spans="1:8" x14ac:dyDescent="0.2">
      <c r="A304" s="1">
        <v>2012</v>
      </c>
      <c r="B304" s="4">
        <v>2</v>
      </c>
      <c r="C304" s="13">
        <v>157.4</v>
      </c>
      <c r="D304" s="3">
        <f t="shared" si="16"/>
        <v>356273.99292479747</v>
      </c>
      <c r="E304" s="12">
        <v>335.3</v>
      </c>
      <c r="F304" s="7">
        <f t="shared" si="20"/>
        <v>2.9913251570445887E-3</v>
      </c>
      <c r="G304" s="7">
        <f t="shared" si="21"/>
        <v>-1.2244173397744529E-2</v>
      </c>
      <c r="H304" s="3">
        <f t="shared" si="17"/>
        <v>370031.95200073574</v>
      </c>
    </row>
    <row r="305" spans="1:8" x14ac:dyDescent="0.2">
      <c r="A305" s="1">
        <v>2012</v>
      </c>
      <c r="B305" s="4">
        <v>3</v>
      </c>
      <c r="C305" s="13">
        <v>157.94999999999999</v>
      </c>
      <c r="D305" s="3">
        <f t="shared" si="16"/>
        <v>357518.91475522082</v>
      </c>
      <c r="E305" s="12">
        <v>336.3</v>
      </c>
      <c r="F305" s="7">
        <f t="shared" si="20"/>
        <v>2.9824038174768308E-3</v>
      </c>
      <c r="G305" s="7">
        <f t="shared" si="21"/>
        <v>5.1187826638576794E-4</v>
      </c>
      <c r="H305" s="3">
        <f t="shared" si="17"/>
        <v>370221.3633148332</v>
      </c>
    </row>
    <row r="306" spans="1:8" x14ac:dyDescent="0.2">
      <c r="A306" s="1">
        <v>2012</v>
      </c>
      <c r="B306" s="4">
        <v>4</v>
      </c>
      <c r="C306" s="13">
        <v>160.18</v>
      </c>
      <c r="D306" s="3">
        <f t="shared" si="16"/>
        <v>362566.50690402836</v>
      </c>
      <c r="E306" s="12">
        <v>336.2</v>
      </c>
      <c r="F306" s="7">
        <f t="shared" si="20"/>
        <v>-2.9735355337501268E-4</v>
      </c>
      <c r="G306" s="7">
        <f t="shared" si="21"/>
        <v>1.4415745449544826E-2</v>
      </c>
      <c r="H306" s="3">
        <f t="shared" si="17"/>
        <v>375558.3802483633</v>
      </c>
    </row>
    <row r="307" spans="1:8" x14ac:dyDescent="0.2">
      <c r="A307" s="1">
        <v>2012</v>
      </c>
      <c r="B307" s="4">
        <v>5</v>
      </c>
      <c r="C307" s="13">
        <v>163.27000000000001</v>
      </c>
      <c r="D307" s="3">
        <f t="shared" si="16"/>
        <v>369560.70409677055</v>
      </c>
      <c r="E307" s="12">
        <v>335.8</v>
      </c>
      <c r="F307" s="7">
        <f t="shared" si="20"/>
        <v>-1.1897679952408424E-3</v>
      </c>
      <c r="G307" s="7">
        <f t="shared" si="21"/>
        <v>2.0480565847656784E-2</v>
      </c>
      <c r="H307" s="3">
        <f t="shared" si="17"/>
        <v>383250.02838467923</v>
      </c>
    </row>
    <row r="308" spans="1:8" x14ac:dyDescent="0.2">
      <c r="A308" s="1">
        <v>2012</v>
      </c>
      <c r="B308" s="4">
        <v>6</v>
      </c>
      <c r="C308" s="13">
        <v>165.17</v>
      </c>
      <c r="D308" s="3">
        <f t="shared" si="16"/>
        <v>373861.34314732399</v>
      </c>
      <c r="E308" s="12">
        <v>336.2</v>
      </c>
      <c r="F308" s="7">
        <f t="shared" si="20"/>
        <v>1.1911852293031711E-3</v>
      </c>
      <c r="G308" s="7">
        <f t="shared" si="21"/>
        <v>1.0445980202190563E-2</v>
      </c>
      <c r="H308" s="3">
        <f t="shared" si="17"/>
        <v>387253.45059367456</v>
      </c>
    </row>
    <row r="309" spans="1:8" x14ac:dyDescent="0.2">
      <c r="A309" s="1">
        <v>2012</v>
      </c>
      <c r="B309" s="4">
        <v>7</v>
      </c>
      <c r="C309" s="13">
        <v>166.41</v>
      </c>
      <c r="D309" s="3">
        <f t="shared" si="16"/>
        <v>376668.07600136939</v>
      </c>
      <c r="E309" s="12">
        <v>336.1</v>
      </c>
      <c r="F309" s="7">
        <f t="shared" si="20"/>
        <v>-2.9744199881009958E-4</v>
      </c>
      <c r="G309" s="7">
        <f t="shared" si="21"/>
        <v>7.8048585998878872E-3</v>
      </c>
      <c r="H309" s="3">
        <f t="shared" si="17"/>
        <v>390275.90901787684</v>
      </c>
    </row>
    <row r="310" spans="1:8" x14ac:dyDescent="0.2">
      <c r="A310" s="1">
        <v>2012</v>
      </c>
      <c r="B310" s="4">
        <v>8</v>
      </c>
      <c r="C310" s="13">
        <v>166.3</v>
      </c>
      <c r="D310" s="3">
        <f t="shared" si="16"/>
        <v>376419.09163528477</v>
      </c>
      <c r="E310" s="12">
        <v>337.8</v>
      </c>
      <c r="F310" s="7">
        <f t="shared" si="20"/>
        <v>5.0580184468906886E-3</v>
      </c>
      <c r="G310" s="7">
        <f t="shared" si="21"/>
        <v>-5.7190364145608408E-3</v>
      </c>
      <c r="H310" s="3">
        <f t="shared" si="17"/>
        <v>388043.90688247775</v>
      </c>
    </row>
    <row r="311" spans="1:8" x14ac:dyDescent="0.2">
      <c r="A311" s="1">
        <v>2012</v>
      </c>
      <c r="B311" s="4">
        <v>9</v>
      </c>
      <c r="C311" s="13">
        <v>165.16</v>
      </c>
      <c r="D311" s="3">
        <f t="shared" si="16"/>
        <v>373838.70820495265</v>
      </c>
      <c r="E311" s="12">
        <v>339.6</v>
      </c>
      <c r="F311" s="7">
        <f t="shared" si="20"/>
        <v>5.3285968028420339E-3</v>
      </c>
      <c r="G311" s="7">
        <f t="shared" si="21"/>
        <v>-1.2183677981435048E-2</v>
      </c>
      <c r="H311" s="3">
        <f t="shared" si="17"/>
        <v>383316.10487836367</v>
      </c>
    </row>
    <row r="312" spans="1:8" x14ac:dyDescent="0.2">
      <c r="A312" s="1">
        <v>2012</v>
      </c>
      <c r="B312" s="4">
        <v>10</v>
      </c>
      <c r="C312" s="13">
        <v>162.88</v>
      </c>
      <c r="D312" s="3">
        <f t="shared" si="16"/>
        <v>368677.94134428847</v>
      </c>
      <c r="E312" s="12">
        <v>340.1</v>
      </c>
      <c r="F312" s="7">
        <f t="shared" si="20"/>
        <v>1.472320376914027E-3</v>
      </c>
      <c r="G312" s="7">
        <f t="shared" si="21"/>
        <v>-1.5277115726877732E-2</v>
      </c>
      <c r="H312" s="3">
        <f t="shared" si="17"/>
        <v>377460.14038416091</v>
      </c>
    </row>
    <row r="313" spans="1:8" x14ac:dyDescent="0.2">
      <c r="A313" s="1">
        <v>2012</v>
      </c>
      <c r="B313" s="4">
        <v>11</v>
      </c>
      <c r="C313" s="13">
        <v>161.96</v>
      </c>
      <c r="D313" s="3">
        <f t="shared" si="16"/>
        <v>366595.52664612577</v>
      </c>
      <c r="E313" s="12">
        <v>339.3</v>
      </c>
      <c r="F313" s="7">
        <f t="shared" si="20"/>
        <v>-2.3522493384299237E-3</v>
      </c>
      <c r="G313" s="7">
        <f t="shared" si="21"/>
        <v>-3.2960807205091314E-3</v>
      </c>
      <c r="H313" s="3">
        <f t="shared" si="17"/>
        <v>376216.00129267998</v>
      </c>
    </row>
    <row r="314" spans="1:8" x14ac:dyDescent="0.2">
      <c r="A314" s="1">
        <v>2012</v>
      </c>
      <c r="B314" s="4">
        <v>12</v>
      </c>
      <c r="C314" s="13">
        <v>161.22999999999999</v>
      </c>
      <c r="D314" s="3">
        <f t="shared" si="16"/>
        <v>364943.17585301836</v>
      </c>
      <c r="E314" s="12">
        <v>339.5</v>
      </c>
      <c r="F314" s="7">
        <f t="shared" si="20"/>
        <v>5.8944886531087093E-4</v>
      </c>
      <c r="G314" s="7">
        <f t="shared" si="21"/>
        <v>-5.0967346148788062E-3</v>
      </c>
      <c r="H314" s="3">
        <f t="shared" si="17"/>
        <v>374298.52817622031</v>
      </c>
    </row>
    <row r="315" spans="1:8" x14ac:dyDescent="0.2">
      <c r="A315" s="1">
        <v>2013</v>
      </c>
      <c r="B315" s="4">
        <v>1</v>
      </c>
      <c r="C315" s="13">
        <v>161.46</v>
      </c>
      <c r="D315" s="3">
        <f t="shared" si="16"/>
        <v>365463.77952755912</v>
      </c>
      <c r="E315" s="12">
        <v>339.7</v>
      </c>
      <c r="F315" s="7">
        <f t="shared" si="20"/>
        <v>5.8910162002945299E-4</v>
      </c>
      <c r="G315" s="7">
        <f t="shared" si="21"/>
        <v>8.3743190350848984E-4</v>
      </c>
      <c r="H315" s="3">
        <f t="shared" si="17"/>
        <v>374611.97770515137</v>
      </c>
    </row>
    <row r="316" spans="1:8" x14ac:dyDescent="0.2">
      <c r="A316" s="1">
        <v>2013</v>
      </c>
      <c r="B316" s="4">
        <v>2</v>
      </c>
      <c r="C316" s="13">
        <v>160.25</v>
      </c>
      <c r="D316" s="3">
        <f t="shared" si="16"/>
        <v>362724.95150062768</v>
      </c>
      <c r="E316" s="12">
        <v>341.6</v>
      </c>
      <c r="F316" s="7">
        <f t="shared" si="20"/>
        <v>5.5931704445100205E-3</v>
      </c>
      <c r="G316" s="7">
        <f t="shared" si="21"/>
        <v>-1.3087286634278383E-2</v>
      </c>
      <c r="H316" s="3">
        <f t="shared" si="17"/>
        <v>369709.32337629015</v>
      </c>
    </row>
    <row r="317" spans="1:8" x14ac:dyDescent="0.2">
      <c r="A317" s="1">
        <v>2013</v>
      </c>
      <c r="B317" s="4">
        <v>3</v>
      </c>
      <c r="C317" s="13">
        <v>161.97</v>
      </c>
      <c r="D317" s="3">
        <f t="shared" si="16"/>
        <v>366618.16158849711</v>
      </c>
      <c r="E317" s="12">
        <v>340.9</v>
      </c>
      <c r="F317" s="7">
        <f t="shared" si="20"/>
        <v>-2.049180327868938E-3</v>
      </c>
      <c r="G317" s="7">
        <f t="shared" si="21"/>
        <v>1.2782409657042026E-2</v>
      </c>
      <c r="H317" s="3">
        <f t="shared" si="17"/>
        <v>374435.09940171376</v>
      </c>
    </row>
    <row r="318" spans="1:8" x14ac:dyDescent="0.2">
      <c r="A318" s="1">
        <v>2013</v>
      </c>
      <c r="B318" s="4">
        <v>4</v>
      </c>
      <c r="C318" s="13">
        <v>164.64</v>
      </c>
      <c r="D318" s="3">
        <f>(C318/C$331)*D$331</f>
        <v>372661.69120164326</v>
      </c>
      <c r="E318" s="12">
        <v>340.3</v>
      </c>
      <c r="F318" s="7">
        <f t="shared" si="20"/>
        <v>-1.760046934584869E-3</v>
      </c>
      <c r="G318" s="7">
        <f t="shared" si="21"/>
        <v>1.824458110757976E-2</v>
      </c>
      <c r="H318" s="3">
        <f t="shared" si="17"/>
        <v>381266.51094227302</v>
      </c>
    </row>
    <row r="319" spans="1:8" x14ac:dyDescent="0.2">
      <c r="A319" s="1">
        <v>2013</v>
      </c>
      <c r="B319" s="4">
        <v>5</v>
      </c>
      <c r="C319" s="13">
        <v>167.96</v>
      </c>
      <c r="D319" s="3">
        <f t="shared" ref="D319:D330" si="22">(C319/C$331)*D$331</f>
        <v>380176.49206892622</v>
      </c>
      <c r="E319" s="12">
        <v>340.9</v>
      </c>
      <c r="F319" s="7">
        <f t="shared" si="20"/>
        <v>1.7631501616219847E-3</v>
      </c>
      <c r="G319" s="7">
        <f t="shared" si="21"/>
        <v>1.8402058779097397E-2</v>
      </c>
      <c r="H319" s="3">
        <f t="shared" si="17"/>
        <v>388282.59968713409</v>
      </c>
    </row>
    <row r="320" spans="1:8" x14ac:dyDescent="0.2">
      <c r="A320" s="1">
        <v>2013</v>
      </c>
      <c r="B320" s="4">
        <v>6</v>
      </c>
      <c r="C320" s="13">
        <v>170.47</v>
      </c>
      <c r="D320" s="3">
        <f t="shared" si="22"/>
        <v>385857.86260413099</v>
      </c>
      <c r="E320" s="12">
        <v>342</v>
      </c>
      <c r="F320" s="7">
        <f t="shared" si="20"/>
        <v>3.2267527134057783E-3</v>
      </c>
      <c r="G320" s="7">
        <f t="shared" si="21"/>
        <v>1.1717281580473582E-2</v>
      </c>
      <c r="H320" s="3">
        <f t="shared" si="17"/>
        <v>392832.21624046657</v>
      </c>
    </row>
    <row r="321" spans="1:8" x14ac:dyDescent="0.2">
      <c r="A321" s="1">
        <v>2013</v>
      </c>
      <c r="B321" s="4">
        <v>7</v>
      </c>
      <c r="C321" s="13">
        <v>172.29</v>
      </c>
      <c r="D321" s="3">
        <f t="shared" si="22"/>
        <v>389977.42211571382</v>
      </c>
      <c r="E321" s="12">
        <v>342.6</v>
      </c>
      <c r="F321" s="7">
        <f t="shared" si="20"/>
        <v>1.7543859649122862E-3</v>
      </c>
      <c r="G321" s="7">
        <f t="shared" si="21"/>
        <v>8.9219793779633516E-3</v>
      </c>
      <c r="H321" s="3">
        <f t="shared" si="17"/>
        <v>396337.05717276363</v>
      </c>
    </row>
    <row r="322" spans="1:8" x14ac:dyDescent="0.2">
      <c r="A322" s="1">
        <v>2013</v>
      </c>
      <c r="B322" s="4">
        <v>8</v>
      </c>
      <c r="C322" s="13">
        <v>173.23</v>
      </c>
      <c r="D322" s="3">
        <f t="shared" si="22"/>
        <v>392105.1066986192</v>
      </c>
      <c r="E322" s="12">
        <v>342.8</v>
      </c>
      <c r="F322" s="7">
        <f t="shared" si="20"/>
        <v>5.8377116170449384E-4</v>
      </c>
      <c r="G322" s="7">
        <f t="shared" si="21"/>
        <v>4.8721461869518645E-3</v>
      </c>
      <c r="H322" s="3">
        <f t="shared" ref="H322:H330" si="23">H323/(1+G323)</f>
        <v>398268.06925461564</v>
      </c>
    </row>
    <row r="323" spans="1:8" x14ac:dyDescent="0.2">
      <c r="A323" s="1">
        <v>2013</v>
      </c>
      <c r="B323" s="4">
        <v>9</v>
      </c>
      <c r="C323" s="13">
        <v>173.29</v>
      </c>
      <c r="D323" s="3">
        <f t="shared" si="22"/>
        <v>392240.91635284718</v>
      </c>
      <c r="E323" s="12">
        <v>343.3</v>
      </c>
      <c r="F323" s="7">
        <f t="shared" si="20"/>
        <v>1.4585764294048342E-3</v>
      </c>
      <c r="G323" s="7">
        <f t="shared" si="21"/>
        <v>-1.1122160992078634E-3</v>
      </c>
      <c r="H323" s="3">
        <f t="shared" si="23"/>
        <v>397825.10909619019</v>
      </c>
    </row>
    <row r="324" spans="1:8" x14ac:dyDescent="0.2">
      <c r="A324" s="1">
        <v>2013</v>
      </c>
      <c r="B324" s="4">
        <v>10</v>
      </c>
      <c r="C324" s="13">
        <v>172.72</v>
      </c>
      <c r="D324" s="3">
        <f t="shared" si="22"/>
        <v>390950.72463768115</v>
      </c>
      <c r="E324" s="12">
        <v>343.3</v>
      </c>
      <c r="F324" s="7">
        <f t="shared" si="20"/>
        <v>0</v>
      </c>
      <c r="G324" s="7">
        <f t="shared" si="21"/>
        <v>-3.2892838594263951E-3</v>
      </c>
      <c r="H324" s="3">
        <f t="shared" si="23"/>
        <v>396516.54938596557</v>
      </c>
    </row>
    <row r="325" spans="1:8" x14ac:dyDescent="0.2">
      <c r="A325" s="1">
        <v>2013</v>
      </c>
      <c r="B325" s="4">
        <v>11</v>
      </c>
      <c r="C325" s="13">
        <v>171.96</v>
      </c>
      <c r="D325" s="3">
        <f t="shared" si="22"/>
        <v>389230.46901745978</v>
      </c>
      <c r="E325" s="12">
        <v>343.7</v>
      </c>
      <c r="F325" s="7">
        <f t="shared" si="20"/>
        <v>1.1651616661811914E-3</v>
      </c>
      <c r="G325" s="7">
        <f t="shared" si="21"/>
        <v>-5.5653469371399478E-3</v>
      </c>
      <c r="H325" s="3">
        <f t="shared" si="23"/>
        <v>394309.7972223151</v>
      </c>
    </row>
    <row r="326" spans="1:8" x14ac:dyDescent="0.2">
      <c r="A326" s="1">
        <v>2013</v>
      </c>
      <c r="B326" s="4">
        <v>12</v>
      </c>
      <c r="C326" s="13">
        <v>171.97</v>
      </c>
      <c r="D326" s="3">
        <f t="shared" si="22"/>
        <v>389253.10395983112</v>
      </c>
      <c r="E326" s="12">
        <v>344.6</v>
      </c>
      <c r="F326" s="7">
        <f t="shared" si="20"/>
        <v>2.6185627000292477E-3</v>
      </c>
      <c r="G326" s="7">
        <f t="shared" si="21"/>
        <v>-2.5604096411784294E-3</v>
      </c>
      <c r="H326" s="3">
        <f t="shared" si="23"/>
        <v>393300.20261589595</v>
      </c>
    </row>
    <row r="327" spans="1:8" x14ac:dyDescent="0.2">
      <c r="A327" s="1">
        <v>2014</v>
      </c>
      <c r="B327" s="4">
        <v>1</v>
      </c>
      <c r="C327" s="13">
        <v>171.29</v>
      </c>
      <c r="D327" s="3">
        <f t="shared" si="22"/>
        <v>387713.92787858041</v>
      </c>
      <c r="E327" s="12">
        <v>345</v>
      </c>
      <c r="F327" s="7">
        <f t="shared" si="20"/>
        <v>1.1607661056296514E-3</v>
      </c>
      <c r="G327" s="7">
        <f t="shared" si="21"/>
        <v>-5.1149441599415146E-3</v>
      </c>
      <c r="H327" s="3">
        <f t="shared" si="23"/>
        <v>391288.49404142197</v>
      </c>
    </row>
    <row r="328" spans="1:8" x14ac:dyDescent="0.2">
      <c r="A328" s="1">
        <v>2014</v>
      </c>
      <c r="B328" s="4">
        <v>2</v>
      </c>
      <c r="C328" s="13">
        <v>170.64</v>
      </c>
      <c r="D328" s="3">
        <f t="shared" si="22"/>
        <v>386242.65662444365</v>
      </c>
      <c r="E328" s="12">
        <v>345.4</v>
      </c>
      <c r="F328" s="7">
        <f t="shared" si="20"/>
        <v>1.159420289855051E-3</v>
      </c>
      <c r="G328" s="7">
        <f t="shared" si="21"/>
        <v>-4.9541543665670984E-3</v>
      </c>
      <c r="H328" s="3">
        <f t="shared" si="23"/>
        <v>389349.99044007919</v>
      </c>
    </row>
    <row r="329" spans="1:8" x14ac:dyDescent="0.2">
      <c r="A329" s="1">
        <v>2014</v>
      </c>
      <c r="B329" s="4">
        <v>3</v>
      </c>
      <c r="C329" s="13">
        <v>170.86</v>
      </c>
      <c r="D329" s="3">
        <f t="shared" si="22"/>
        <v>386740.62535661308</v>
      </c>
      <c r="E329" s="12">
        <v>346</v>
      </c>
      <c r="F329" s="7">
        <f t="shared" si="20"/>
        <v>1.7371163867980766E-3</v>
      </c>
      <c r="G329" s="7">
        <f t="shared" si="21"/>
        <v>-4.4785243930611784E-4</v>
      </c>
      <c r="H329" s="3">
        <f t="shared" si="23"/>
        <v>389175.61909711681</v>
      </c>
    </row>
    <row r="330" spans="1:8" x14ac:dyDescent="0.2">
      <c r="A330" s="1">
        <v>2014</v>
      </c>
      <c r="B330" s="4">
        <v>4</v>
      </c>
      <c r="C330" s="13">
        <v>172.53</v>
      </c>
      <c r="D330" s="3">
        <f t="shared" si="22"/>
        <v>390520.66073262587</v>
      </c>
      <c r="E330" s="12">
        <v>347</v>
      </c>
      <c r="F330" s="7">
        <f t="shared" si="20"/>
        <v>2.8901734104045396E-3</v>
      </c>
      <c r="G330" s="7">
        <f t="shared" si="21"/>
        <v>6.8839106350127022E-3</v>
      </c>
      <c r="H330" s="3">
        <f t="shared" si="23"/>
        <v>391854.66928030713</v>
      </c>
    </row>
    <row r="331" spans="1:8" x14ac:dyDescent="0.2">
      <c r="A331" s="1">
        <v>2014</v>
      </c>
      <c r="B331" s="4">
        <v>5</v>
      </c>
      <c r="C331" s="13">
        <v>175.26</v>
      </c>
      <c r="D331" s="3">
        <v>396700</v>
      </c>
      <c r="E331" s="12">
        <v>348.2</v>
      </c>
      <c r="F331" s="7">
        <f t="shared" si="20"/>
        <v>3.4582132564842105E-3</v>
      </c>
      <c r="G331" s="7">
        <f t="shared" si="21"/>
        <v>1.236512181567706E-2</v>
      </c>
      <c r="H331" s="3">
        <f>D331</f>
        <v>396700</v>
      </c>
    </row>
    <row r="332" spans="1:8" x14ac:dyDescent="0.2">
      <c r="A332" s="1">
        <v>2014</v>
      </c>
      <c r="B332" s="4">
        <v>6</v>
      </c>
      <c r="E332" s="12">
        <v>349</v>
      </c>
      <c r="F332" s="7">
        <f t="shared" si="20"/>
        <v>2.2975301550833827E-3</v>
      </c>
    </row>
    <row r="333" spans="1:8" x14ac:dyDescent="0.2">
      <c r="A333" s="1">
        <v>2014</v>
      </c>
      <c r="B333" s="4">
        <v>7</v>
      </c>
    </row>
    <row r="334" spans="1:8" x14ac:dyDescent="0.2">
      <c r="A334" s="1">
        <v>2014</v>
      </c>
      <c r="B334" s="4">
        <v>8</v>
      </c>
    </row>
    <row r="335" spans="1:8" x14ac:dyDescent="0.2">
      <c r="A335" s="1">
        <v>2014</v>
      </c>
      <c r="B335" s="4">
        <v>9</v>
      </c>
    </row>
    <row r="336" spans="1:8" x14ac:dyDescent="0.2">
      <c r="A336" s="1">
        <v>2014</v>
      </c>
      <c r="B336" s="4">
        <v>10</v>
      </c>
    </row>
    <row r="337" spans="1:2" x14ac:dyDescent="0.2">
      <c r="A337" s="1">
        <v>2014</v>
      </c>
      <c r="B337" s="4">
        <v>11</v>
      </c>
    </row>
    <row r="338" spans="1:2" x14ac:dyDescent="0.2">
      <c r="A338" s="1">
        <v>2014</v>
      </c>
      <c r="B338" s="4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2006-02-17T14:20:05Z</dcterms:created>
  <dcterms:modified xsi:type="dcterms:W3CDTF">2014-09-02T23:09:17Z</dcterms:modified>
</cp:coreProperties>
</file>