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tables/table1.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24226"/>
  <mc:AlternateContent xmlns:mc="http://schemas.openxmlformats.org/markup-compatibility/2006">
    <mc:Choice Requires="x15">
      <x15ac:absPath xmlns:x15ac="http://schemas.microsoft.com/office/spreadsheetml/2010/11/ac" url="C:\Users\Hirdesh Kumar Yadav\Downloads\Data-Entry-Practice\5_Excel_Dashboards\"/>
    </mc:Choice>
  </mc:AlternateContent>
  <xr:revisionPtr revIDLastSave="0" documentId="13_ncr:1_{4A1F2166-99BD-4151-A862-1B47D9D4B399}" xr6:coauthVersionLast="47" xr6:coauthVersionMax="47" xr10:uidLastSave="{00000000-0000-0000-0000-000000000000}"/>
  <bookViews>
    <workbookView xWindow="-110" yWindow="-110" windowWidth="19420" windowHeight="10300" xr2:uid="{00000000-000D-0000-FFFF-FFFF00000000}"/>
  </bookViews>
  <sheets>
    <sheet name="Dashboard" sheetId="12" r:id="rId1"/>
    <sheet name="Sales" sheetId="1" r:id="rId2"/>
    <sheet name="Sales_By_Region" sheetId="4" r:id="rId3"/>
    <sheet name="Sales_By_Category" sheetId="5" r:id="rId4"/>
    <sheet name="Sales_By_Person" sheetId="7" r:id="rId5"/>
    <sheet name="Quantity_Sold" sheetId="6" r:id="rId6"/>
    <sheet name="Top10_Products" sheetId="8" r:id="rId7"/>
    <sheet name="Monthly_Trends" sheetId="9" r:id="rId8"/>
    <sheet name="Slicer" sheetId="10" r:id="rId9"/>
    <sheet name="KPI Dashboard" sheetId="11" r:id="rId10"/>
  </sheets>
  <definedNames>
    <definedName name="Slicer_Category">#N/A</definedName>
    <definedName name="Slicer_Region">#N/A</definedName>
    <definedName name="Slicer_Salesperson">#N/A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11" l="1" a="1"/>
  <c r="I10" i="11" s="1"/>
  <c r="H10" i="1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E10" i="11"/>
  <c r="G10" i="11"/>
  <c r="F1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<sst xmlns="http://schemas.openxmlformats.org/spreadsheetml/2006/main" count="5274" uniqueCount="574">
  <si>
    <t>Date</t>
  </si>
  <si>
    <t>Region</t>
  </si>
  <si>
    <t>Salesperson</t>
  </si>
  <si>
    <t>Product</t>
  </si>
  <si>
    <t>Category</t>
  </si>
  <si>
    <t>Units_Sold</t>
  </si>
  <si>
    <t>Unit_Price</t>
  </si>
  <si>
    <t>Total_Sales</t>
  </si>
  <si>
    <t>East</t>
  </si>
  <si>
    <t>South</t>
  </si>
  <si>
    <t>North</t>
  </si>
  <si>
    <t>West</t>
  </si>
  <si>
    <t>Bina</t>
  </si>
  <si>
    <t>Sunita</t>
  </si>
  <si>
    <t>Meena</t>
  </si>
  <si>
    <t>Gita</t>
  </si>
  <si>
    <t>Rajendra</t>
  </si>
  <si>
    <t>Rohan</t>
  </si>
  <si>
    <t>Puja</t>
  </si>
  <si>
    <t>Anil</t>
  </si>
  <si>
    <t>Nirmala</t>
  </si>
  <si>
    <t>Anjali</t>
  </si>
  <si>
    <t>Arjun</t>
  </si>
  <si>
    <t>Bikash</t>
  </si>
  <si>
    <t>Prakash</t>
  </si>
  <si>
    <t>Kiran</t>
  </si>
  <si>
    <t>Sanjay</t>
  </si>
  <si>
    <t>Maya</t>
  </si>
  <si>
    <t>Nisha</t>
  </si>
  <si>
    <t>Rekha</t>
  </si>
  <si>
    <t>Kamal</t>
  </si>
  <si>
    <t>Vikram</t>
  </si>
  <si>
    <t>Kabita</t>
  </si>
  <si>
    <t>Hari</t>
  </si>
  <si>
    <t>Ramesh</t>
  </si>
  <si>
    <t>Deepak</t>
  </si>
  <si>
    <t>Rohit</t>
  </si>
  <si>
    <t>Mona</t>
  </si>
  <si>
    <t>Sita</t>
  </si>
  <si>
    <t>Leela</t>
  </si>
  <si>
    <t>Kriti</t>
  </si>
  <si>
    <t>Sagar</t>
  </si>
  <si>
    <t>Suresh</t>
  </si>
  <si>
    <t>Mirror</t>
  </si>
  <si>
    <t>Toaster</t>
  </si>
  <si>
    <t>Microwave</t>
  </si>
  <si>
    <t>Folder</t>
  </si>
  <si>
    <t>Shelf Decor</t>
  </si>
  <si>
    <t>Air Conditioner</t>
  </si>
  <si>
    <t>Chair</t>
  </si>
  <si>
    <t>Bean Bag</t>
  </si>
  <si>
    <t>Dishwasher</t>
  </si>
  <si>
    <t>Clip</t>
  </si>
  <si>
    <t>Correction Tape</t>
  </si>
  <si>
    <t>Tablet</t>
  </si>
  <si>
    <t>Wardrobe</t>
  </si>
  <si>
    <t>Coffee Table</t>
  </si>
  <si>
    <t>Wind Chime</t>
  </si>
  <si>
    <t>Water Purifier</t>
  </si>
  <si>
    <t>Suit</t>
  </si>
  <si>
    <t>Body Lotion</t>
  </si>
  <si>
    <t>Children Book</t>
  </si>
  <si>
    <t>Jacket</t>
  </si>
  <si>
    <t>Blush</t>
  </si>
  <si>
    <t>Coat</t>
  </si>
  <si>
    <t>Tapestry</t>
  </si>
  <si>
    <t>Shorts</t>
  </si>
  <si>
    <t>Speaker</t>
  </si>
  <si>
    <t>Mixer</t>
  </si>
  <si>
    <t>Foundation</t>
  </si>
  <si>
    <t>Wall Sticker</t>
  </si>
  <si>
    <t>Side Table</t>
  </si>
  <si>
    <t>Blender</t>
  </si>
  <si>
    <t>CPU</t>
  </si>
  <si>
    <t>Dictionary</t>
  </si>
  <si>
    <t>Hoodie</t>
  </si>
  <si>
    <t>Nail Polish</t>
  </si>
  <si>
    <t>Shampoo</t>
  </si>
  <si>
    <t>Drawer Unit</t>
  </si>
  <si>
    <t>Grill</t>
  </si>
  <si>
    <t>Bed Frame</t>
  </si>
  <si>
    <t>Electric Kettle</t>
  </si>
  <si>
    <t>Ruler</t>
  </si>
  <si>
    <t>Smartwatch</t>
  </si>
  <si>
    <t>Jeans</t>
  </si>
  <si>
    <t>Washing Machine</t>
  </si>
  <si>
    <t>USB Cable</t>
  </si>
  <si>
    <t>Throw Blanket</t>
  </si>
  <si>
    <t>Paper Pack</t>
  </si>
  <si>
    <t>Dressing Table</t>
  </si>
  <si>
    <t>Reference Book</t>
  </si>
  <si>
    <t>Router</t>
  </si>
  <si>
    <t>Self-Help</t>
  </si>
  <si>
    <t>Kurta</t>
  </si>
  <si>
    <t>Curtain</t>
  </si>
  <si>
    <t>Bookshelf</t>
  </si>
  <si>
    <t>Doormat</t>
  </si>
  <si>
    <t>Cushion</t>
  </si>
  <si>
    <t>Makeup Remover</t>
  </si>
  <si>
    <t>Mouse</t>
  </si>
  <si>
    <t>Moisturizer</t>
  </si>
  <si>
    <t>Pen Drive</t>
  </si>
  <si>
    <t>Mascara</t>
  </si>
  <si>
    <t>Air Fryer</t>
  </si>
  <si>
    <t>Label</t>
  </si>
  <si>
    <t>Office Chair</t>
  </si>
  <si>
    <t>Recliner</t>
  </si>
  <si>
    <t>Keyboard</t>
  </si>
  <si>
    <t>Clock</t>
  </si>
  <si>
    <t>Face Mask</t>
  </si>
  <si>
    <t>Conditioner</t>
  </si>
  <si>
    <t>Blazer</t>
  </si>
  <si>
    <t>Vacuum Cleaner</t>
  </si>
  <si>
    <t>Bench</t>
  </si>
  <si>
    <t>Workbook</t>
  </si>
  <si>
    <t>Rug</t>
  </si>
  <si>
    <t>Cookbook</t>
  </si>
  <si>
    <t>Food Processor</t>
  </si>
  <si>
    <t>Pencil</t>
  </si>
  <si>
    <t>Planter</t>
  </si>
  <si>
    <t>Highlighter</t>
  </si>
  <si>
    <t>Candles</t>
  </si>
  <si>
    <t>Envelope</t>
  </si>
  <si>
    <t>Serum</t>
  </si>
  <si>
    <t>Dining Table</t>
  </si>
  <si>
    <t>Decorative Bowl</t>
  </si>
  <si>
    <t>Cap</t>
  </si>
  <si>
    <t>Monitor</t>
  </si>
  <si>
    <t>File Cabinet</t>
  </si>
  <si>
    <t>Smart TV</t>
  </si>
  <si>
    <t>Mystery Novel</t>
  </si>
  <si>
    <t>Charger</t>
  </si>
  <si>
    <t>Pen</t>
  </si>
  <si>
    <t>Romance</t>
  </si>
  <si>
    <t>BB Cream</t>
  </si>
  <si>
    <t>Eraser</t>
  </si>
  <si>
    <t>Photo Frame</t>
  </si>
  <si>
    <t>Notebook</t>
  </si>
  <si>
    <t>Tie</t>
  </si>
  <si>
    <t>Perfume</t>
  </si>
  <si>
    <t>Diary</t>
  </si>
  <si>
    <t>Socks</t>
  </si>
  <si>
    <t>SSD</t>
  </si>
  <si>
    <t>Vase</t>
  </si>
  <si>
    <t>Track Pants</t>
  </si>
  <si>
    <t>Glue</t>
  </si>
  <si>
    <t>Hand Dryer</t>
  </si>
  <si>
    <t>Face Wash</t>
  </si>
  <si>
    <t>Microphone</t>
  </si>
  <si>
    <t>Iron</t>
  </si>
  <si>
    <t>Headphones</t>
  </si>
  <si>
    <t>Thriller</t>
  </si>
  <si>
    <t>Power Supply</t>
  </si>
  <si>
    <t>Textbook</t>
  </si>
  <si>
    <t>Poetry</t>
  </si>
  <si>
    <t>Wall Art</t>
  </si>
  <si>
    <t>Stapler</t>
  </si>
  <si>
    <t>TV Stand</t>
  </si>
  <si>
    <t>Biography</t>
  </si>
  <si>
    <t>Refrigerator</t>
  </si>
  <si>
    <t>Stool</t>
  </si>
  <si>
    <t>Rice Cooker</t>
  </si>
  <si>
    <t>Scissors</t>
  </si>
  <si>
    <t>Comic</t>
  </si>
  <si>
    <t>Deep Fryer</t>
  </si>
  <si>
    <t>Pajamas</t>
  </si>
  <si>
    <t>Sofa</t>
  </si>
  <si>
    <t>Skirt</t>
  </si>
  <si>
    <t>Language Book</t>
  </si>
  <si>
    <t>Lamp Shade</t>
  </si>
  <si>
    <t>Novel</t>
  </si>
  <si>
    <t>Eyeliner</t>
  </si>
  <si>
    <t>Table</t>
  </si>
  <si>
    <t>Shirt</t>
  </si>
  <si>
    <t>Leggings</t>
  </si>
  <si>
    <t>Concealer</t>
  </si>
  <si>
    <t>Calculator</t>
  </si>
  <si>
    <t>Art Book</t>
  </si>
  <si>
    <t>Office Desk</t>
  </si>
  <si>
    <t>Dress</t>
  </si>
  <si>
    <t>History Book</t>
  </si>
  <si>
    <t>Sunscreen</t>
  </si>
  <si>
    <t>Science Book</t>
  </si>
  <si>
    <t>Juicer</t>
  </si>
  <si>
    <t>Webcam</t>
  </si>
  <si>
    <t>Motherboard</t>
  </si>
  <si>
    <t>Index Card</t>
  </si>
  <si>
    <t>Sweater</t>
  </si>
  <si>
    <t>Business Book</t>
  </si>
  <si>
    <t>Bath Soap</t>
  </si>
  <si>
    <t>Scarf</t>
  </si>
  <si>
    <t>Water Heater</t>
  </si>
  <si>
    <t>Graphics Card</t>
  </si>
  <si>
    <t>Lipstick</t>
  </si>
  <si>
    <t>Wall Shelf</t>
  </si>
  <si>
    <t>Marker</t>
  </si>
  <si>
    <t>T-Shirt</t>
  </si>
  <si>
    <t>Bluetooth Speaker</t>
  </si>
  <si>
    <t>Table Lamp</t>
  </si>
  <si>
    <t>Nightstand</t>
  </si>
  <si>
    <t>Travel Guide</t>
  </si>
  <si>
    <t>Sticky Notes</t>
  </si>
  <si>
    <t>Hair Oil</t>
  </si>
  <si>
    <t>Home Decor</t>
  </si>
  <si>
    <t>Appliances</t>
  </si>
  <si>
    <t>Stationery</t>
  </si>
  <si>
    <t>Furniture</t>
  </si>
  <si>
    <t>Electronics</t>
  </si>
  <si>
    <t>Clothing</t>
  </si>
  <si>
    <t>Cosmetics</t>
  </si>
  <si>
    <t>Books</t>
  </si>
  <si>
    <t>Row Labels</t>
  </si>
  <si>
    <t>Grand Total</t>
  </si>
  <si>
    <t>Sum of Total_Sales</t>
  </si>
  <si>
    <t>Column Labels</t>
  </si>
  <si>
    <t>Sum of Units_Sold</t>
  </si>
  <si>
    <t>Total Sales</t>
  </si>
  <si>
    <t>Total Units Sold</t>
  </si>
  <si>
    <t>Avg. Unit Price</t>
  </si>
  <si>
    <t>Top Performing Region</t>
  </si>
  <si>
    <t>AVERAGE( SUMIFS(Sales[Total_Sales], Sales[Date], UNIQUE(Sales[Date])) )</t>
  </si>
  <si>
    <t>AVERAGE(SUMIFS($G$2:$G$1000, $A$2:$A$1000, UNIQUE($A$2:$A$1000)))</t>
  </si>
  <si>
    <t>Average Sales per Day</t>
  </si>
  <si>
    <t>01-Jan</t>
  </si>
  <si>
    <t>02-Jan</t>
  </si>
  <si>
    <t>03-Jan</t>
  </si>
  <si>
    <t>04-Jan</t>
  </si>
  <si>
    <t>05-Jan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</si>
  <si>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</si>
  <si>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</si>
  <si>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</si>
  <si>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</si>
  <si>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</si>
  <si>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</si>
  <si>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</si>
  <si>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</si>
  <si>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</si>
  <si>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</si>
  <si>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</si>
  <si>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</si>
  <si>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</si>
  <si>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</si>
  <si>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</si>
  <si>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</si>
  <si>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</si>
  <si>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</si>
  <si>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</si>
  <si>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</si>
  <si>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</si>
  <si>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</si>
  <si>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</si>
  <si>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</si>
  <si>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</si>
  <si>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</si>
  <si>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</si>
  <si>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</si>
  <si>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</si>
  <si>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</si>
  <si>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</si>
  <si>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</si>
  <si>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</si>
  <si>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</si>
  <si>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</si>
  <si>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</si>
  <si>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</si>
  <si>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</si>
  <si>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</si>
  <si>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</si>
  <si>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</si>
  <si>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</si>
  <si>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</si>
  <si>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</si>
  <si>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</si>
  <si>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</si>
  <si>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</si>
  <si>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</si>
  <si>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</si>
  <si>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</si>
  <si>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</si>
  <si>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</si>
  <si>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</si>
  <si>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</si>
  <si>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</si>
  <si>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</si>
  <si>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</si>
  <si>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05-Mar</t>
  </si>
  <si>
    <t>06-Mar</t>
  </si>
  <si>
    <t>07-Mar</t>
  </si>
  <si>
    <t>08-Mar</t>
  </si>
  <si>
    <t>09-Mar</t>
  </si>
  <si>
    <t>10-Mar</t>
  </si>
  <si>
    <t>12-Mar</t>
  </si>
  <si>
    <t>13-Mar</t>
  </si>
  <si>
    <t>14-Mar</t>
  </si>
  <si>
    <t>15-Mar</t>
  </si>
  <si>
    <t>16-Mar</t>
  </si>
  <si>
    <t>17-Mar</t>
  </si>
  <si>
    <t>18-Mar</t>
  </si>
  <si>
    <t>19-Mar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</si>
  <si>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</si>
  <si>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</si>
  <si>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</si>
  <si>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</si>
  <si>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</si>
  <si>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</si>
  <si>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</si>
  <si>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</si>
  <si>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</si>
  <si>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</si>
  <si>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</si>
  <si>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</si>
  <si>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</si>
  <si>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</si>
  <si>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</si>
  <si>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</si>
  <si>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</si>
  <si>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</si>
  <si>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</si>
  <si>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</si>
  <si>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</si>
  <si>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</si>
  <si>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</si>
  <si>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</si>
  <si>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</si>
  <si>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</si>
  <si>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</si>
  <si>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</si>
  <si>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</si>
  <si>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</si>
  <si>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</si>
  <si>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</si>
  <si>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</si>
  <si>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</si>
  <si>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</si>
  <si>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</si>
  <si>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</si>
  <si>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</si>
  <si>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</si>
  <si>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</si>
  <si>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</si>
  <si>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</si>
  <si>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</si>
  <si>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</si>
  <si>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</si>
  <si>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</si>
  <si>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</si>
  <si>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</si>
  <si>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</si>
  <si>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</si>
  <si>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</si>
  <si>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</si>
  <si>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</si>
  <si>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</si>
  <si>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</si>
  <si>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</si>
  <si>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</si>
  <si>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</si>
  <si>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</si>
  <si>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</si>
  <si>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</si>
  <si>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</si>
  <si>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</si>
  <si>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</si>
  <si>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</si>
  <si>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</si>
  <si>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</si>
  <si>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</si>
  <si>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</si>
  <si>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</si>
  <si>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</si>
  <si>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</si>
  <si>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</si>
  <si>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</si>
  <si>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06-Jun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</si>
  <si>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</si>
  <si>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</si>
  <si>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</si>
  <si>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</si>
  <si>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</si>
  <si>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</si>
  <si>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</si>
  <si>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</si>
  <si>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</si>
  <si>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</si>
  <si>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</si>
  <si>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</si>
  <si>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</si>
  <si>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</si>
  <si>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</si>
  <si>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</si>
  <si>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</si>
  <si>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</si>
  <si>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</si>
  <si>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</si>
  <si>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</si>
  <si>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</si>
  <si>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</si>
  <si>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</si>
  <si>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</si>
  <si>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04-Jul</t>
  </si>
  <si>
    <t>05-Jul</t>
  </si>
  <si>
    <t>06-Jul</t>
  </si>
  <si>
    <t>07-Jul</t>
  </si>
  <si>
    <t>08-Jul</t>
  </si>
  <si>
    <t>09-Jul</t>
  </si>
  <si>
    <t>10-Jul</t>
  </si>
  <si>
    <t>11-Jul</t>
  </si>
  <si>
    <t>12-Jul</t>
  </si>
  <si>
    <t>13-Jul</t>
  </si>
  <si>
    <t>14-Jul</t>
  </si>
  <si>
    <t>15-Jul</t>
  </si>
  <si>
    <t>16-Jul</t>
  </si>
  <si>
    <t>18-Jul</t>
  </si>
  <si>
    <t>19-Jul</t>
  </si>
  <si>
    <t>20-Jul</t>
  </si>
  <si>
    <t>21-Jul</t>
  </si>
  <si>
    <t>22-Jul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</si>
  <si>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</si>
  <si>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</si>
  <si>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</si>
  <si>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</si>
  <si>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</si>
  <si>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</si>
  <si>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</si>
  <si>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</si>
  <si>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</si>
  <si>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</si>
  <si>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</si>
  <si>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</si>
  <si>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</si>
  <si>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</si>
  <si>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</si>
  <si>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</si>
  <si>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</si>
  <si>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</si>
  <si>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</si>
  <si>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</si>
  <si>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</si>
  <si>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</si>
  <si>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</si>
  <si>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</si>
  <si>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</si>
  <si>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</si>
  <si>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</si>
  <si>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</si>
  <si>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</si>
  <si>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</si>
  <si>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</si>
  <si>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</si>
  <si>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</si>
  <si>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</si>
  <si>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</si>
  <si>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</si>
  <si>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</si>
  <si>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</si>
  <si>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</si>
  <si>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</si>
  <si>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</si>
  <si>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</si>
  <si>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</si>
  <si>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</si>
  <si>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</si>
  <si>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</si>
  <si>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</si>
  <si>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</si>
  <si>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</si>
  <si>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</si>
  <si>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</si>
  <si>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</si>
  <si>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</si>
  <si>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</si>
  <si>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</si>
  <si>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</si>
  <si>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</si>
  <si>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</si>
  <si>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</si>
  <si>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</si>
  <si>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</si>
  <si>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</si>
  <si>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</si>
  <si>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</si>
  <si>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</si>
  <si>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</si>
  <si>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</si>
  <si>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</si>
  <si>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</si>
  <si>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</si>
  <si>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</si>
  <si>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</si>
  <si>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</si>
  <si>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</si>
  <si>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</si>
  <si>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</si>
  <si>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</si>
  <si>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</si>
  <si>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</si>
  <si>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</si>
  <si>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</si>
  <si>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</si>
  <si>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17-Oct</t>
  </si>
  <si>
    <t>18-Oct</t>
  </si>
  <si>
    <t>19-Oct</t>
  </si>
  <si>
    <t>20-Oct</t>
  </si>
  <si>
    <t>21-Oct</t>
  </si>
  <si>
    <t>22-Oct</t>
  </si>
  <si>
    <t>23-Oct</t>
  </si>
  <si>
    <t>24-Oct</t>
  </si>
  <si>
    <t>25-Oct</t>
  </si>
  <si>
    <t>26-Oct</t>
  </si>
  <si>
    <t>27-Oct</t>
  </si>
  <si>
    <t>28-Oct</t>
  </si>
  <si>
    <t>29-Oct</t>
  </si>
  <si>
    <t>30-Oct</t>
  </si>
  <si>
    <t>31-Oct</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</si>
  <si>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</si>
  <si>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</si>
  <si>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</si>
  <si>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</si>
  <si>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</si>
  <si>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</si>
  <si>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</si>
  <si>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</si>
  <si>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</si>
  <si>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</si>
  <si>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</si>
  <si>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</si>
  <si>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</si>
  <si>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</si>
  <si>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</si>
  <si>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</si>
  <si>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</si>
  <si>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</si>
  <si>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</si>
  <si>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</si>
  <si>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</si>
  <si>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</si>
  <si>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</si>
  <si>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</si>
  <si>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</si>
  <si>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</si>
  <si>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</si>
  <si>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</si>
  <si>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</si>
  <si>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</si>
  <si>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</si>
  <si>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</si>
  <si>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</si>
  <si>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</si>
  <si>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</si>
  <si>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</si>
  <si>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</si>
  <si>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</si>
  <si>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</si>
  <si>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</si>
  <si>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13-Dec</t>
  </si>
  <si>
    <t>14-Dec</t>
  </si>
  <si>
    <t>15-Dec</t>
  </si>
  <si>
    <t>16-Dec</t>
  </si>
  <si>
    <t>17-Dec</t>
  </si>
  <si>
    <t>18-Dec</t>
  </si>
  <si>
    <t>19-Dec</t>
  </si>
  <si>
    <t>20-Dec</t>
  </si>
  <si>
    <t>21-Dec</t>
  </si>
  <si>
    <t>22-Dec</t>
  </si>
  <si>
    <t>23-Dec</t>
  </si>
  <si>
    <t>24-Dec</t>
  </si>
  <si>
    <t>25-Dec</t>
  </si>
  <si>
    <t>26-Dec</t>
  </si>
  <si>
    <t>27-Dec</t>
  </si>
  <si>
    <t>28-Dec</t>
  </si>
  <si>
    <t>29-Dec</t>
  </si>
  <si>
    <t>30-Dec</t>
  </si>
  <si>
    <t>31-Dec</t>
  </si>
  <si>
    <r>
      <rPr>
        <b/>
        <sz val="22"/>
        <color theme="7" tint="-0.249977111117893"/>
        <rFont val="Times New Roman"/>
        <family val="1"/>
      </rPr>
      <t xml:space="preserve">📊Sales Performance Dashboard📊                       </t>
    </r>
    <r>
      <rPr>
        <b/>
        <i/>
        <sz val="10"/>
        <color theme="7" tint="-0.249977111117893"/>
        <rFont val="Times New Roman"/>
        <family val="1"/>
      </rPr>
      <t>By Hirdesh Kumar🧾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</si>
</sst>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quot;₹&quot;\ #,##0"/>
    <numFmt numFmtId="166" formatCode="&quot;₹&quot;\ #,##0.00"/>
  </numFmts>
  <fonts count="8" x14ac:knownFonts="1">
    <font>
      <sz val="11"/>
      <color theme="1"/>
      <name val="Calibri"/>
      <family val="2"/>
      <scheme val="minor"/>
    </font>
    <font>
      <b/>
      <sz val="11"/>
      <color theme="1"/>
      <name val="Calibri"/>
      <family val="2"/>
      <scheme val="minor"/>
    </font>
    <font>
      <b/>
      <u/>
      <sz val="14"/>
      <color theme="1" tint="4.9989318521683403E-2"/>
      <name val="Times New Roman"/>
      <family val="1"/>
    </font>
    <font>
      <b/>
      <sz val="20"/>
      <color theme="7" tint="-0.249977111117893"/>
      <name val="Times New Roman"/>
      <family val="1"/>
    </font>
    <font>
      <b/>
      <sz val="22"/>
      <color theme="7" tint="-0.249977111117893"/>
      <name val="Times New Roman"/>
      <family val="1"/>
    </font>
    <font>
      <b/>
      <i/>
      <sz val="10"/>
      <color theme="7" tint="-0.249977111117893"/>
      <name val="Times New Roman"/>
      <family val="1"/>
    </font>
    <font>
      <b/>
      <i/>
      <u/>
      <sz val="14"/>
      <color theme="1" tint="4.9989318521683403E-2"/>
      <name val="Times New Roman"/>
      <family val="1"/>
    </font>
    <font>
      <b/>
      <i/>
      <u/>
      <sz val="14"/>
      <color rgb="FF002060"/>
      <name val="Times New Roman"/>
      <family val="1"/>
    </font>
  </fonts>
  <fills count="4">
    <fill>
      <patternFill patternType="none"/>
    </fill>
    <fill>
      <patternFill patternType="gray125"/>
    </fill>
    <fill>
      <patternFill patternType="solid">
        <fgColor rgb="FF00B0F0"/>
        <bgColor indexed="64"/>
      </patternFill>
    </fill>
    <fill>
      <patternFill patternType="solid">
        <fgColor theme="4" tint="0.39997558519241921"/>
        <bgColor indexed="64"/>
      </patternFill>
    </fill>
  </fills>
  <borders count="11">
    <border>
      <left/>
      <right/>
      <top/>
      <bottom/>
      <diagonal/>
    </border>
    <border>
      <left style="thin">
        <color auto="1"/>
      </left>
      <right style="thin">
        <color auto="1"/>
      </right>
      <top/>
      <bottom style="thin">
        <color auto="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0" xfId="0" applyFont="1" applyFill="1" applyAlignment="1">
      <alignment horizontal="center" vertical="center"/>
    </xf>
    <xf numFmtId="165" fontId="2" fillId="2" borderId="0" xfId="0" applyNumberFormat="1" applyFont="1" applyFill="1" applyAlignment="1">
      <alignment horizontal="center" vertical="center"/>
    </xf>
    <xf numFmtId="166" fontId="2" fillId="2" borderId="0" xfId="0" applyNumberFormat="1" applyFont="1" applyFill="1" applyAlignment="1">
      <alignment horizontal="center" vertical="center"/>
    </xf>
    <xf numFmtId="0" fontId="0" fillId="0" borderId="0" xfId="0" applyNumberFormat="1"/>
    <xf numFmtId="3" fontId="2" fillId="2" borderId="0" xfId="0" applyNumberFormat="1" applyFont="1" applyFill="1" applyAlignment="1">
      <alignment horizontal="center" vertical="center"/>
    </xf>
    <xf numFmtId="0" fontId="3" fillId="0" borderId="0" xfId="0" applyFont="1" applyAlignment="1">
      <alignment horizontal="right" vertical="center"/>
    </xf>
    <xf numFmtId="0" fontId="0" fillId="0" borderId="0" xfId="0" applyAlignment="1">
      <alignment horizontal="right"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65" fontId="7" fillId="3" borderId="0" xfId="0" applyNumberFormat="1" applyFont="1" applyFill="1" applyAlignment="1">
      <alignment horizontal="center" vertical="center"/>
    </xf>
    <xf numFmtId="3" fontId="7" fillId="3" borderId="0" xfId="0" applyNumberFormat="1" applyFont="1" applyFill="1" applyAlignment="1">
      <alignment horizontal="center" vertical="center"/>
    </xf>
    <xf numFmtId="166" fontId="7" fillId="3" borderId="0" xfId="0" applyNumberFormat="1" applyFont="1" applyFill="1" applyAlignment="1">
      <alignment horizontal="center" vertical="center"/>
    </xf>
  </cellXfs>
  <cellStyles count="1">
    <cellStyle name="Normal" xfId="0" builtinId="0"/>
  </cellStyles>
  <dxfs count="6">
    <dxf>
      <numFmt numFmtId="165" formatCode="&quot;₹&quot;\ #,##0"/>
    </dxf>
    <dxf>
      <numFmt numFmtId="165" formatCode="&quot;₹&quot;\ #,##0"/>
    </dxf>
    <dxf>
      <numFmt numFmtId="164" formatCode="[$-F800]dddd\,\ mmmm\ dd\,\ 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&amp; Sales_Transaction_Data.xlsx]Monthly_Trends!PivotTable6</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i="1" u="sng">
                <a:solidFill>
                  <a:schemeClr val="tx2"/>
                </a:solidFill>
                <a:latin typeface="Times New Roman" panose="02020603050405020304" pitchFamily="18" charset="0"/>
                <a:cs typeface="Times New Roman" panose="02020603050405020304" pitchFamily="18" charset="0"/>
              </a:rPr>
              <a:t>Sales Trend(Date-Wise)</a:t>
            </a:r>
          </a:p>
        </c:rich>
      </c:tx>
      <c:layout>
        <c:manualLayout>
          <c:xMode val="edge"/>
          <c:yMode val="edge"/>
          <c:x val="0.47727357175927565"/>
          <c:y val="3.9122410620884E-2"/>
        </c:manualLayout>
      </c:layout>
      <c:overlay val="0"/>
      <c:spPr>
        <a:solidFill>
          <a:schemeClr val="accent6">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pivotFmt>
    </c:pivotFmts>
    <c:plotArea>
      <c:layout>
        <c:manualLayout>
          <c:layoutTarget val="inner"/>
          <c:xMode val="edge"/>
          <c:yMode val="edge"/>
          <c:x val="0.11322398929382839"/>
          <c:y val="0.13716025375370589"/>
          <c:w val="0.86720649839718666"/>
          <c:h val="0.65404698906563807"/>
        </c:manualLayout>
      </c:layout>
      <c:lineChart>
        <c:grouping val="standard"/>
        <c:varyColors val="0"/>
        <c:ser>
          <c:idx val="0"/>
          <c:order val="0"/>
          <c:tx>
            <c:strRef>
              <c:f>Monthly_Trends!$B$1</c:f>
              <c:strCache>
                <c:ptCount val="1"/>
                <c:pt idx="0">
                  <c:v>Total</c:v>
                </c:pt>
              </c:strCache>
            </c:strRef>
          </c:tx>
          <c:spPr>
            <a:ln w="28575" cap="rnd">
              <a:solidFill>
                <a:schemeClr val="accent1"/>
              </a:solidFill>
              <a:round/>
            </a:ln>
            <a:effectLst/>
          </c:spPr>
          <c:marker>
            <c:symbol val="none"/>
          </c:marker>
          <c:cat>
            <c:strRef>
              <c:f>Monthly_Trends!$A$2:$A$352</c:f>
              <c:strCache>
                <c:ptCount val="350"/>
                <c:pt idx="0">
                  <c:v>01-Jan</c:v>
                </c:pt>
                <c:pt idx="1">
                  <c:v>02-Jan</c:v>
                </c:pt>
                <c:pt idx="2">
                  <c:v>03-Jan</c:v>
                </c:pt>
                <c:pt idx="3">
                  <c:v>04-Jan</c:v>
                </c:pt>
                <c:pt idx="4">
                  <c:v>05-Jan</c:v>
                </c:pt>
                <c:pt idx="5">
                  <c:v>07-Jan</c:v>
                </c:pt>
                <c:pt idx="6">
                  <c:v>08-Jan</c:v>
                </c:pt>
                <c:pt idx="7">
                  <c:v>09-Jan</c:v>
                </c:pt>
                <c:pt idx="8">
                  <c:v>10-Jan</c:v>
                </c:pt>
                <c:pt idx="9">
                  <c:v>11-Jan</c:v>
                </c:pt>
                <c:pt idx="10">
                  <c:v>12-Jan</c:v>
                </c:pt>
                <c:pt idx="11">
                  <c:v>13-Jan</c:v>
                </c:pt>
                <c:pt idx="12">
                  <c:v>14-Jan</c:v>
                </c:pt>
                <c:pt idx="13">
                  <c:v>15-Jan</c:v>
                </c:pt>
                <c:pt idx="14">
                  <c:v>16-Jan</c:v>
                </c:pt>
                <c:pt idx="15">
                  <c:v>17-Jan</c:v>
                </c:pt>
                <c:pt idx="16">
                  <c:v>18-Jan</c:v>
                </c:pt>
                <c:pt idx="17">
                  <c:v>19-Jan</c:v>
                </c:pt>
                <c:pt idx="18">
                  <c:v>20-Jan</c:v>
                </c:pt>
                <c:pt idx="19">
                  <c:v>21-Jan</c:v>
                </c:pt>
                <c:pt idx="20">
                  <c:v>22-Jan</c:v>
                </c:pt>
                <c:pt idx="21">
                  <c:v>23-Jan</c:v>
                </c:pt>
                <c:pt idx="22">
                  <c:v>24-Jan</c:v>
                </c:pt>
                <c:pt idx="23">
                  <c:v>25-Jan</c:v>
                </c:pt>
                <c:pt idx="24">
                  <c:v>26-Jan</c:v>
                </c:pt>
                <c:pt idx="25">
                  <c:v>27-Jan</c:v>
                </c:pt>
                <c:pt idx="26">
                  <c:v>28-Jan</c:v>
                </c:pt>
                <c:pt idx="27">
                  <c:v>29-Jan</c:v>
                </c:pt>
                <c:pt idx="28">
                  <c:v>30-Jan</c:v>
                </c:pt>
                <c:pt idx="29">
                  <c:v>31-Jan</c:v>
                </c:pt>
                <c:pt idx="30">
                  <c:v>01-Feb</c:v>
                </c:pt>
                <c:pt idx="31">
                  <c:v>02-Feb</c:v>
                </c:pt>
                <c:pt idx="32">
                  <c:v>03-Feb</c:v>
                </c:pt>
                <c:pt idx="33">
                  <c:v>04-Feb</c:v>
                </c:pt>
                <c:pt idx="34">
                  <c:v>05-Feb</c:v>
                </c:pt>
                <c:pt idx="35">
                  <c:v>06-Feb</c:v>
                </c:pt>
                <c:pt idx="36">
                  <c:v>07-Feb</c:v>
                </c:pt>
                <c:pt idx="37">
                  <c:v>08-Feb</c:v>
                </c:pt>
                <c:pt idx="38">
                  <c:v>09-Feb</c:v>
                </c:pt>
                <c:pt idx="39">
                  <c:v>10-Feb</c:v>
                </c:pt>
                <c:pt idx="40">
                  <c:v>11-Feb</c:v>
                </c:pt>
                <c:pt idx="41">
                  <c:v>12-Feb</c:v>
                </c:pt>
                <c:pt idx="42">
                  <c:v>13-Feb</c:v>
                </c:pt>
                <c:pt idx="43">
                  <c:v>14-Feb</c:v>
                </c:pt>
                <c:pt idx="44">
                  <c:v>15-Feb</c:v>
                </c:pt>
                <c:pt idx="45">
                  <c:v>16-Feb</c:v>
                </c:pt>
                <c:pt idx="46">
                  <c:v>17-Feb</c:v>
                </c:pt>
                <c:pt idx="47">
                  <c:v>18-Feb</c:v>
                </c:pt>
                <c:pt idx="48">
                  <c:v>19-Feb</c:v>
                </c:pt>
                <c:pt idx="49">
                  <c:v>20-Feb</c:v>
                </c:pt>
                <c:pt idx="50">
                  <c:v>21-Feb</c:v>
                </c:pt>
                <c:pt idx="51">
                  <c:v>22-Feb</c:v>
                </c:pt>
                <c:pt idx="52">
                  <c:v>23-Feb</c:v>
                </c:pt>
                <c:pt idx="53">
                  <c:v>24-Feb</c:v>
                </c:pt>
                <c:pt idx="54">
                  <c:v>25-Feb</c:v>
                </c:pt>
                <c:pt idx="55">
                  <c:v>26-Feb</c:v>
                </c:pt>
                <c:pt idx="56">
                  <c:v>27-Feb</c:v>
                </c:pt>
                <c:pt idx="57">
                  <c:v>28-Feb</c:v>
                </c:pt>
                <c:pt idx="58">
                  <c:v>29-Feb</c:v>
                </c:pt>
                <c:pt idx="59">
                  <c:v>01-Mar</c:v>
                </c:pt>
                <c:pt idx="60">
                  <c:v>02-Mar</c:v>
                </c:pt>
                <c:pt idx="61">
                  <c:v>03-Mar</c:v>
                </c:pt>
                <c:pt idx="62">
                  <c:v>05-Mar</c:v>
                </c:pt>
                <c:pt idx="63">
                  <c:v>06-Mar</c:v>
                </c:pt>
                <c:pt idx="64">
                  <c:v>07-Mar</c:v>
                </c:pt>
                <c:pt idx="65">
                  <c:v>08-Mar</c:v>
                </c:pt>
                <c:pt idx="66">
                  <c:v>09-Mar</c:v>
                </c:pt>
                <c:pt idx="67">
                  <c:v>10-Mar</c:v>
                </c:pt>
                <c:pt idx="68">
                  <c:v>12-Mar</c:v>
                </c:pt>
                <c:pt idx="69">
                  <c:v>13-Mar</c:v>
                </c:pt>
                <c:pt idx="70">
                  <c:v>14-Mar</c:v>
                </c:pt>
                <c:pt idx="71">
                  <c:v>15-Mar</c:v>
                </c:pt>
                <c:pt idx="72">
                  <c:v>16-Mar</c:v>
                </c:pt>
                <c:pt idx="73">
                  <c:v>17-Mar</c:v>
                </c:pt>
                <c:pt idx="74">
                  <c:v>18-Mar</c:v>
                </c:pt>
                <c:pt idx="75">
                  <c:v>19-Mar</c:v>
                </c:pt>
                <c:pt idx="76">
                  <c:v>21-Mar</c:v>
                </c:pt>
                <c:pt idx="77">
                  <c:v>22-Mar</c:v>
                </c:pt>
                <c:pt idx="78">
                  <c:v>23-Mar</c:v>
                </c:pt>
                <c:pt idx="79">
                  <c:v>24-Mar</c:v>
                </c:pt>
                <c:pt idx="80">
                  <c:v>25-Mar</c:v>
                </c:pt>
                <c:pt idx="81">
                  <c:v>26-Mar</c:v>
                </c:pt>
                <c:pt idx="82">
                  <c:v>27-Mar</c:v>
                </c:pt>
                <c:pt idx="83">
                  <c:v>28-Mar</c:v>
                </c:pt>
                <c:pt idx="84">
                  <c:v>29-Mar</c:v>
                </c:pt>
                <c:pt idx="85">
                  <c:v>30-Mar</c:v>
                </c:pt>
                <c:pt idx="86">
                  <c:v>31-Mar</c:v>
                </c:pt>
                <c:pt idx="87">
                  <c:v>01-Apr</c:v>
                </c:pt>
                <c:pt idx="88">
                  <c:v>02-Apr</c:v>
                </c:pt>
                <c:pt idx="89">
                  <c:v>03-Apr</c:v>
                </c:pt>
                <c:pt idx="90">
                  <c:v>04-Apr</c:v>
                </c:pt>
                <c:pt idx="91">
                  <c:v>05-Apr</c:v>
                </c:pt>
                <c:pt idx="92">
                  <c:v>06-Apr</c:v>
                </c:pt>
                <c:pt idx="93">
                  <c:v>07-Apr</c:v>
                </c:pt>
                <c:pt idx="94">
                  <c:v>08-Apr</c:v>
                </c:pt>
                <c:pt idx="95">
                  <c:v>09-Apr</c:v>
                </c:pt>
                <c:pt idx="96">
                  <c:v>10-Apr</c:v>
                </c:pt>
                <c:pt idx="97">
                  <c:v>11-Apr</c:v>
                </c:pt>
                <c:pt idx="98">
                  <c:v>12-Apr</c:v>
                </c:pt>
                <c:pt idx="99">
                  <c:v>13-Apr</c:v>
                </c:pt>
                <c:pt idx="100">
                  <c:v>14-Apr</c:v>
                </c:pt>
                <c:pt idx="101">
                  <c:v>15-Apr</c:v>
                </c:pt>
                <c:pt idx="102">
                  <c:v>16-Apr</c:v>
                </c:pt>
                <c:pt idx="103">
                  <c:v>17-Apr</c:v>
                </c:pt>
                <c:pt idx="104">
                  <c:v>18-Apr</c:v>
                </c:pt>
                <c:pt idx="105">
                  <c:v>20-Apr</c:v>
                </c:pt>
                <c:pt idx="106">
                  <c:v>21-Apr</c:v>
                </c:pt>
                <c:pt idx="107">
                  <c:v>22-Apr</c:v>
                </c:pt>
                <c:pt idx="108">
                  <c:v>23-Apr</c:v>
                </c:pt>
                <c:pt idx="109">
                  <c:v>24-Apr</c:v>
                </c:pt>
                <c:pt idx="110">
                  <c:v>25-Apr</c:v>
                </c:pt>
                <c:pt idx="111">
                  <c:v>26-Apr</c:v>
                </c:pt>
                <c:pt idx="112">
                  <c:v>27-Apr</c:v>
                </c:pt>
                <c:pt idx="113">
                  <c:v>28-Apr</c:v>
                </c:pt>
                <c:pt idx="114">
                  <c:v>29-Apr</c:v>
                </c:pt>
                <c:pt idx="115">
                  <c:v>30-Apr</c:v>
                </c:pt>
                <c:pt idx="116">
                  <c:v>01-May</c:v>
                </c:pt>
                <c:pt idx="117">
                  <c:v>02-May</c:v>
                </c:pt>
                <c:pt idx="118">
                  <c:v>03-May</c:v>
                </c:pt>
                <c:pt idx="119">
                  <c:v>04-May</c:v>
                </c:pt>
                <c:pt idx="120">
                  <c:v>05-May</c:v>
                </c:pt>
                <c:pt idx="121">
                  <c:v>06-May</c:v>
                </c:pt>
                <c:pt idx="122">
                  <c:v>07-May</c:v>
                </c:pt>
                <c:pt idx="123">
                  <c:v>08-May</c:v>
                </c:pt>
                <c:pt idx="124">
                  <c:v>09-May</c:v>
                </c:pt>
                <c:pt idx="125">
                  <c:v>10-May</c:v>
                </c:pt>
                <c:pt idx="126">
                  <c:v>11-May</c:v>
                </c:pt>
                <c:pt idx="127">
                  <c:v>12-May</c:v>
                </c:pt>
                <c:pt idx="128">
                  <c:v>13-May</c:v>
                </c:pt>
                <c:pt idx="129">
                  <c:v>14-May</c:v>
                </c:pt>
                <c:pt idx="130">
                  <c:v>15-May</c:v>
                </c:pt>
                <c:pt idx="131">
                  <c:v>16-May</c:v>
                </c:pt>
                <c:pt idx="132">
                  <c:v>17-May</c:v>
                </c:pt>
                <c:pt idx="133">
                  <c:v>18-May</c:v>
                </c:pt>
                <c:pt idx="134">
                  <c:v>19-May</c:v>
                </c:pt>
                <c:pt idx="135">
                  <c:v>20-May</c:v>
                </c:pt>
                <c:pt idx="136">
                  <c:v>21-May</c:v>
                </c:pt>
                <c:pt idx="137">
                  <c:v>22-May</c:v>
                </c:pt>
                <c:pt idx="138">
                  <c:v>23-May</c:v>
                </c:pt>
                <c:pt idx="139">
                  <c:v>24-May</c:v>
                </c:pt>
                <c:pt idx="140">
                  <c:v>25-May</c:v>
                </c:pt>
                <c:pt idx="141">
                  <c:v>26-May</c:v>
                </c:pt>
                <c:pt idx="142">
                  <c:v>27-May</c:v>
                </c:pt>
                <c:pt idx="143">
                  <c:v>28-May</c:v>
                </c:pt>
                <c:pt idx="144">
                  <c:v>29-May</c:v>
                </c:pt>
                <c:pt idx="145">
                  <c:v>30-May</c:v>
                </c:pt>
                <c:pt idx="146">
                  <c:v>31-May</c:v>
                </c:pt>
                <c:pt idx="147">
                  <c:v>01-Jun</c:v>
                </c:pt>
                <c:pt idx="148">
                  <c:v>02-Jun</c:v>
                </c:pt>
                <c:pt idx="149">
                  <c:v>03-Jun</c:v>
                </c:pt>
                <c:pt idx="150">
                  <c:v>06-Jun</c:v>
                </c:pt>
                <c:pt idx="151">
                  <c:v>08-Jun</c:v>
                </c:pt>
                <c:pt idx="152">
                  <c:v>09-Jun</c:v>
                </c:pt>
                <c:pt idx="153">
                  <c:v>10-Jun</c:v>
                </c:pt>
                <c:pt idx="154">
                  <c:v>11-Jun</c:v>
                </c:pt>
                <c:pt idx="155">
                  <c:v>12-Jun</c:v>
                </c:pt>
                <c:pt idx="156">
                  <c:v>13-Jun</c:v>
                </c:pt>
                <c:pt idx="157">
                  <c:v>14-Jun</c:v>
                </c:pt>
                <c:pt idx="158">
                  <c:v>15-Jun</c:v>
                </c:pt>
                <c:pt idx="159">
                  <c:v>16-Jun</c:v>
                </c:pt>
                <c:pt idx="160">
                  <c:v>17-Jun</c:v>
                </c:pt>
                <c:pt idx="161">
                  <c:v>18-Jun</c:v>
                </c:pt>
                <c:pt idx="162">
                  <c:v>19-Jun</c:v>
                </c:pt>
                <c:pt idx="163">
                  <c:v>20-Jun</c:v>
                </c:pt>
                <c:pt idx="164">
                  <c:v>21-Jun</c:v>
                </c:pt>
                <c:pt idx="165">
                  <c:v>22-Jun</c:v>
                </c:pt>
                <c:pt idx="166">
                  <c:v>23-Jun</c:v>
                </c:pt>
                <c:pt idx="167">
                  <c:v>24-Jun</c:v>
                </c:pt>
                <c:pt idx="168">
                  <c:v>25-Jun</c:v>
                </c:pt>
                <c:pt idx="169">
                  <c:v>26-Jun</c:v>
                </c:pt>
                <c:pt idx="170">
                  <c:v>27-Jun</c:v>
                </c:pt>
                <c:pt idx="171">
                  <c:v>28-Jun</c:v>
                </c:pt>
                <c:pt idx="172">
                  <c:v>29-Jun</c:v>
                </c:pt>
                <c:pt idx="173">
                  <c:v>30-Jun</c:v>
                </c:pt>
                <c:pt idx="174">
                  <c:v>01-Jul</c:v>
                </c:pt>
                <c:pt idx="175">
                  <c:v>02-Jul</c:v>
                </c:pt>
                <c:pt idx="176">
                  <c:v>04-Jul</c:v>
                </c:pt>
                <c:pt idx="177">
                  <c:v>05-Jul</c:v>
                </c:pt>
                <c:pt idx="178">
                  <c:v>06-Jul</c:v>
                </c:pt>
                <c:pt idx="179">
                  <c:v>07-Jul</c:v>
                </c:pt>
                <c:pt idx="180">
                  <c:v>08-Jul</c:v>
                </c:pt>
                <c:pt idx="181">
                  <c:v>09-Jul</c:v>
                </c:pt>
                <c:pt idx="182">
                  <c:v>10-Jul</c:v>
                </c:pt>
                <c:pt idx="183">
                  <c:v>11-Jul</c:v>
                </c:pt>
                <c:pt idx="184">
                  <c:v>12-Jul</c:v>
                </c:pt>
                <c:pt idx="185">
                  <c:v>13-Jul</c:v>
                </c:pt>
                <c:pt idx="186">
                  <c:v>14-Jul</c:v>
                </c:pt>
                <c:pt idx="187">
                  <c:v>15-Jul</c:v>
                </c:pt>
                <c:pt idx="188">
                  <c:v>16-Jul</c:v>
                </c:pt>
                <c:pt idx="189">
                  <c:v>18-Jul</c:v>
                </c:pt>
                <c:pt idx="190">
                  <c:v>19-Jul</c:v>
                </c:pt>
                <c:pt idx="191">
                  <c:v>20-Jul</c:v>
                </c:pt>
                <c:pt idx="192">
                  <c:v>21-Jul</c:v>
                </c:pt>
                <c:pt idx="193">
                  <c:v>22-Jul</c:v>
                </c:pt>
                <c:pt idx="194">
                  <c:v>24-Jul</c:v>
                </c:pt>
                <c:pt idx="195">
                  <c:v>25-Jul</c:v>
                </c:pt>
                <c:pt idx="196">
                  <c:v>26-Jul</c:v>
                </c:pt>
                <c:pt idx="197">
                  <c:v>27-Jul</c:v>
                </c:pt>
                <c:pt idx="198">
                  <c:v>28-Jul</c:v>
                </c:pt>
                <c:pt idx="199">
                  <c:v>29-Jul</c:v>
                </c:pt>
                <c:pt idx="200">
                  <c:v>30-Jul</c:v>
                </c:pt>
                <c:pt idx="201">
                  <c:v>31-Jul</c:v>
                </c:pt>
                <c:pt idx="202">
                  <c:v>01-Aug</c:v>
                </c:pt>
                <c:pt idx="203">
                  <c:v>02-Aug</c:v>
                </c:pt>
                <c:pt idx="204">
                  <c:v>03-Aug</c:v>
                </c:pt>
                <c:pt idx="205">
                  <c:v>04-Aug</c:v>
                </c:pt>
                <c:pt idx="206">
                  <c:v>05-Aug</c:v>
                </c:pt>
                <c:pt idx="207">
                  <c:v>06-Aug</c:v>
                </c:pt>
                <c:pt idx="208">
                  <c:v>07-Aug</c:v>
                </c:pt>
                <c:pt idx="209">
                  <c:v>08-Aug</c:v>
                </c:pt>
                <c:pt idx="210">
                  <c:v>09-Aug</c:v>
                </c:pt>
                <c:pt idx="211">
                  <c:v>10-Aug</c:v>
                </c:pt>
                <c:pt idx="212">
                  <c:v>11-Aug</c:v>
                </c:pt>
                <c:pt idx="213">
                  <c:v>12-Aug</c:v>
                </c:pt>
                <c:pt idx="214">
                  <c:v>13-Aug</c:v>
                </c:pt>
                <c:pt idx="215">
                  <c:v>14-Aug</c:v>
                </c:pt>
                <c:pt idx="216">
                  <c:v>15-Aug</c:v>
                </c:pt>
                <c:pt idx="217">
                  <c:v>16-Aug</c:v>
                </c:pt>
                <c:pt idx="218">
                  <c:v>17-Aug</c:v>
                </c:pt>
                <c:pt idx="219">
                  <c:v>18-Aug</c:v>
                </c:pt>
                <c:pt idx="220">
                  <c:v>19-Aug</c:v>
                </c:pt>
                <c:pt idx="221">
                  <c:v>20-Aug</c:v>
                </c:pt>
                <c:pt idx="222">
                  <c:v>23-Aug</c:v>
                </c:pt>
                <c:pt idx="223">
                  <c:v>24-Aug</c:v>
                </c:pt>
                <c:pt idx="224">
                  <c:v>25-Aug</c:v>
                </c:pt>
                <c:pt idx="225">
                  <c:v>26-Aug</c:v>
                </c:pt>
                <c:pt idx="226">
                  <c:v>27-Aug</c:v>
                </c:pt>
                <c:pt idx="227">
                  <c:v>28-Aug</c:v>
                </c:pt>
                <c:pt idx="228">
                  <c:v>29-Aug</c:v>
                </c:pt>
                <c:pt idx="229">
                  <c:v>30-Aug</c:v>
                </c:pt>
                <c:pt idx="230">
                  <c:v>31-Aug</c:v>
                </c:pt>
                <c:pt idx="231">
                  <c:v>01-Sep</c:v>
                </c:pt>
                <c:pt idx="232">
                  <c:v>02-Sep</c:v>
                </c:pt>
                <c:pt idx="233">
                  <c:v>03-Sep</c:v>
                </c:pt>
                <c:pt idx="234">
                  <c:v>04-Sep</c:v>
                </c:pt>
                <c:pt idx="235">
                  <c:v>05-Sep</c:v>
                </c:pt>
                <c:pt idx="236">
                  <c:v>06-Sep</c:v>
                </c:pt>
                <c:pt idx="237">
                  <c:v>07-Sep</c:v>
                </c:pt>
                <c:pt idx="238">
                  <c:v>08-Sep</c:v>
                </c:pt>
                <c:pt idx="239">
                  <c:v>09-Sep</c:v>
                </c:pt>
                <c:pt idx="240">
                  <c:v>10-Sep</c:v>
                </c:pt>
                <c:pt idx="241">
                  <c:v>11-Sep</c:v>
                </c:pt>
                <c:pt idx="242">
                  <c:v>12-Sep</c:v>
                </c:pt>
                <c:pt idx="243">
                  <c:v>13-Sep</c:v>
                </c:pt>
                <c:pt idx="244">
                  <c:v>14-Sep</c:v>
                </c:pt>
                <c:pt idx="245">
                  <c:v>15-Sep</c:v>
                </c:pt>
                <c:pt idx="246">
                  <c:v>16-Sep</c:v>
                </c:pt>
                <c:pt idx="247">
                  <c:v>17-Sep</c:v>
                </c:pt>
                <c:pt idx="248">
                  <c:v>18-Sep</c:v>
                </c:pt>
                <c:pt idx="249">
                  <c:v>19-Sep</c:v>
                </c:pt>
                <c:pt idx="250">
                  <c:v>20-Sep</c:v>
                </c:pt>
                <c:pt idx="251">
                  <c:v>21-Sep</c:v>
                </c:pt>
                <c:pt idx="252">
                  <c:v>22-Sep</c:v>
                </c:pt>
                <c:pt idx="253">
                  <c:v>23-Sep</c:v>
                </c:pt>
                <c:pt idx="254">
                  <c:v>24-Sep</c:v>
                </c:pt>
                <c:pt idx="255">
                  <c:v>25-Sep</c:v>
                </c:pt>
                <c:pt idx="256">
                  <c:v>26-Sep</c:v>
                </c:pt>
                <c:pt idx="257">
                  <c:v>27-Sep</c:v>
                </c:pt>
                <c:pt idx="258">
                  <c:v>28-Sep</c:v>
                </c:pt>
                <c:pt idx="259">
                  <c:v>29-Sep</c:v>
                </c:pt>
                <c:pt idx="260">
                  <c:v>30-Sep</c:v>
                </c:pt>
                <c:pt idx="261">
                  <c:v>01-Oct</c:v>
                </c:pt>
                <c:pt idx="262">
                  <c:v>02-Oct</c:v>
                </c:pt>
                <c:pt idx="263">
                  <c:v>03-Oct</c:v>
                </c:pt>
                <c:pt idx="264">
                  <c:v>04-Oct</c:v>
                </c:pt>
                <c:pt idx="265">
                  <c:v>05-Oct</c:v>
                </c:pt>
                <c:pt idx="266">
                  <c:v>06-Oct</c:v>
                </c:pt>
                <c:pt idx="267">
                  <c:v>07-Oct</c:v>
                </c:pt>
                <c:pt idx="268">
                  <c:v>08-Oct</c:v>
                </c:pt>
                <c:pt idx="269">
                  <c:v>09-Oct</c:v>
                </c:pt>
                <c:pt idx="270">
                  <c:v>10-Oct</c:v>
                </c:pt>
                <c:pt idx="271">
                  <c:v>11-Oct</c:v>
                </c:pt>
                <c:pt idx="272">
                  <c:v>12-Oct</c:v>
                </c:pt>
                <c:pt idx="273">
                  <c:v>13-Oct</c:v>
                </c:pt>
                <c:pt idx="274">
                  <c:v>14-Oct</c:v>
                </c:pt>
                <c:pt idx="275">
                  <c:v>15-Oct</c:v>
                </c:pt>
                <c:pt idx="276">
                  <c:v>17-Oct</c:v>
                </c:pt>
                <c:pt idx="277">
                  <c:v>18-Oct</c:v>
                </c:pt>
                <c:pt idx="278">
                  <c:v>19-Oct</c:v>
                </c:pt>
                <c:pt idx="279">
                  <c:v>20-Oct</c:v>
                </c:pt>
                <c:pt idx="280">
                  <c:v>21-Oct</c:v>
                </c:pt>
                <c:pt idx="281">
                  <c:v>22-Oct</c:v>
                </c:pt>
                <c:pt idx="282">
                  <c:v>23-Oct</c:v>
                </c:pt>
                <c:pt idx="283">
                  <c:v>24-Oct</c:v>
                </c:pt>
                <c:pt idx="284">
                  <c:v>25-Oct</c:v>
                </c:pt>
                <c:pt idx="285">
                  <c:v>26-Oct</c:v>
                </c:pt>
                <c:pt idx="286">
                  <c:v>27-Oct</c:v>
                </c:pt>
                <c:pt idx="287">
                  <c:v>28-Oct</c:v>
                </c:pt>
                <c:pt idx="288">
                  <c:v>29-Oct</c:v>
                </c:pt>
                <c:pt idx="289">
                  <c:v>30-Oct</c:v>
                </c:pt>
                <c:pt idx="290">
                  <c:v>31-Oct</c:v>
                </c:pt>
                <c:pt idx="291">
                  <c:v>02-Nov</c:v>
                </c:pt>
                <c:pt idx="292">
                  <c:v>03-Nov</c:v>
                </c:pt>
                <c:pt idx="293">
                  <c:v>04-Nov</c:v>
                </c:pt>
                <c:pt idx="294">
                  <c:v>05-Nov</c:v>
                </c:pt>
                <c:pt idx="295">
                  <c:v>06-Nov</c:v>
                </c:pt>
                <c:pt idx="296">
                  <c:v>07-Nov</c:v>
                </c:pt>
                <c:pt idx="297">
                  <c:v>08-Nov</c:v>
                </c:pt>
                <c:pt idx="298">
                  <c:v>09-Nov</c:v>
                </c:pt>
                <c:pt idx="299">
                  <c:v>10-Nov</c:v>
                </c:pt>
                <c:pt idx="300">
                  <c:v>11-Nov</c:v>
                </c:pt>
                <c:pt idx="301">
                  <c:v>12-Nov</c:v>
                </c:pt>
                <c:pt idx="302">
                  <c:v>13-Nov</c:v>
                </c:pt>
                <c:pt idx="303">
                  <c:v>14-Nov</c:v>
                </c:pt>
                <c:pt idx="304">
                  <c:v>15-Nov</c:v>
                </c:pt>
                <c:pt idx="305">
                  <c:v>16-Nov</c:v>
                </c:pt>
                <c:pt idx="306">
                  <c:v>17-Nov</c:v>
                </c:pt>
                <c:pt idx="307">
                  <c:v>18-Nov</c:v>
                </c:pt>
                <c:pt idx="308">
                  <c:v>19-Nov</c:v>
                </c:pt>
                <c:pt idx="309">
                  <c:v>20-Nov</c:v>
                </c:pt>
                <c:pt idx="310">
                  <c:v>21-Nov</c:v>
                </c:pt>
                <c:pt idx="311">
                  <c:v>22-Nov</c:v>
                </c:pt>
                <c:pt idx="312">
                  <c:v>23-Nov</c:v>
                </c:pt>
                <c:pt idx="313">
                  <c:v>24-Nov</c:v>
                </c:pt>
                <c:pt idx="314">
                  <c:v>25-Nov</c:v>
                </c:pt>
                <c:pt idx="315">
                  <c:v>26-Nov</c:v>
                </c:pt>
                <c:pt idx="316">
                  <c:v>27-Nov</c:v>
                </c:pt>
                <c:pt idx="317">
                  <c:v>28-Nov</c:v>
                </c:pt>
                <c:pt idx="318">
                  <c:v>29-Nov</c:v>
                </c:pt>
                <c:pt idx="319">
                  <c:v>30-Nov</c:v>
                </c:pt>
                <c:pt idx="320">
                  <c:v>01-Dec</c:v>
                </c:pt>
                <c:pt idx="321">
                  <c:v>02-Dec</c:v>
                </c:pt>
                <c:pt idx="322">
                  <c:v>03-Dec</c:v>
                </c:pt>
                <c:pt idx="323">
                  <c:v>04-Dec</c:v>
                </c:pt>
                <c:pt idx="324">
                  <c:v>05-Dec</c:v>
                </c:pt>
                <c:pt idx="325">
                  <c:v>06-Dec</c:v>
                </c:pt>
                <c:pt idx="326">
                  <c:v>07-Dec</c:v>
                </c:pt>
                <c:pt idx="327">
                  <c:v>08-Dec</c:v>
                </c:pt>
                <c:pt idx="328">
                  <c:v>09-Dec</c:v>
                </c:pt>
                <c:pt idx="329">
                  <c:v>10-Dec</c:v>
                </c:pt>
                <c:pt idx="330">
                  <c:v>11-Dec</c:v>
                </c:pt>
                <c:pt idx="331">
                  <c:v>13-Dec</c:v>
                </c:pt>
                <c:pt idx="332">
                  <c:v>14-Dec</c:v>
                </c:pt>
                <c:pt idx="333">
                  <c:v>15-Dec</c:v>
                </c:pt>
                <c:pt idx="334">
                  <c:v>16-Dec</c:v>
                </c:pt>
                <c:pt idx="335">
                  <c:v>17-Dec</c:v>
                </c:pt>
                <c:pt idx="336">
                  <c:v>18-Dec</c:v>
                </c:pt>
                <c:pt idx="337">
                  <c:v>19-Dec</c:v>
                </c:pt>
                <c:pt idx="338">
                  <c:v>20-Dec</c:v>
                </c:pt>
                <c:pt idx="339">
                  <c:v>21-Dec</c:v>
                </c:pt>
                <c:pt idx="340">
                  <c:v>22-Dec</c:v>
                </c:pt>
                <c:pt idx="341">
                  <c:v>23-Dec</c:v>
                </c:pt>
                <c:pt idx="342">
                  <c:v>24-Dec</c:v>
                </c:pt>
                <c:pt idx="343">
                  <c:v>25-Dec</c:v>
                </c:pt>
                <c:pt idx="344">
                  <c:v>26-Dec</c:v>
                </c:pt>
                <c:pt idx="345">
                  <c:v>27-Dec</c:v>
                </c:pt>
                <c:pt idx="346">
                  <c:v>28-Dec</c:v>
                </c:pt>
                <c:pt idx="347">
                  <c:v>29-Dec</c:v>
                </c:pt>
                <c:pt idx="348">
                  <c:v>30-Dec</c:v>
                </c:pt>
                <c:pt idx="349">
                  <c:v>31-Dec</c:v>
                </c:pt>
              </c:strCache>
            </c:strRef>
          </c:cat>
          <c:val>
            <c:numRef>
              <c:f>Monthly_Trends!$B$2:$B$352</c:f>
              <c:numCache>
                <c:formatCode>"₹"\ #,##0</c:formatCode>
                <c:ptCount val="350"/>
                <c:pt idx="0">
                  <c:v>5715537</c:v>
                </c:pt>
                <c:pt idx="1">
                  <c:v>8824681</c:v>
                </c:pt>
                <c:pt idx="2">
                  <c:v>449166</c:v>
                </c:pt>
                <c:pt idx="3">
                  <c:v>5216439</c:v>
                </c:pt>
                <c:pt idx="4">
                  <c:v>14424303</c:v>
                </c:pt>
                <c:pt idx="5">
                  <c:v>921438</c:v>
                </c:pt>
                <c:pt idx="6">
                  <c:v>3216275</c:v>
                </c:pt>
                <c:pt idx="7">
                  <c:v>3555596</c:v>
                </c:pt>
                <c:pt idx="8">
                  <c:v>929850</c:v>
                </c:pt>
                <c:pt idx="9">
                  <c:v>3394866</c:v>
                </c:pt>
                <c:pt idx="10">
                  <c:v>29331983</c:v>
                </c:pt>
                <c:pt idx="11">
                  <c:v>5718517</c:v>
                </c:pt>
                <c:pt idx="12">
                  <c:v>4623918</c:v>
                </c:pt>
                <c:pt idx="13">
                  <c:v>721852</c:v>
                </c:pt>
                <c:pt idx="14">
                  <c:v>80496</c:v>
                </c:pt>
                <c:pt idx="15">
                  <c:v>3198748</c:v>
                </c:pt>
                <c:pt idx="16">
                  <c:v>1383581</c:v>
                </c:pt>
                <c:pt idx="17">
                  <c:v>298245</c:v>
                </c:pt>
                <c:pt idx="18">
                  <c:v>2363611</c:v>
                </c:pt>
                <c:pt idx="19">
                  <c:v>3922379</c:v>
                </c:pt>
                <c:pt idx="20">
                  <c:v>288274</c:v>
                </c:pt>
                <c:pt idx="21">
                  <c:v>5891007</c:v>
                </c:pt>
                <c:pt idx="22">
                  <c:v>8390928</c:v>
                </c:pt>
                <c:pt idx="23">
                  <c:v>6884971</c:v>
                </c:pt>
                <c:pt idx="24">
                  <c:v>799996</c:v>
                </c:pt>
                <c:pt idx="25">
                  <c:v>4228019</c:v>
                </c:pt>
                <c:pt idx="26">
                  <c:v>4490318</c:v>
                </c:pt>
                <c:pt idx="27">
                  <c:v>303788</c:v>
                </c:pt>
                <c:pt idx="28">
                  <c:v>681671</c:v>
                </c:pt>
                <c:pt idx="29">
                  <c:v>190965</c:v>
                </c:pt>
                <c:pt idx="30">
                  <c:v>111826</c:v>
                </c:pt>
                <c:pt idx="31">
                  <c:v>1787812</c:v>
                </c:pt>
                <c:pt idx="32">
                  <c:v>2371762</c:v>
                </c:pt>
                <c:pt idx="33">
                  <c:v>2115569</c:v>
                </c:pt>
                <c:pt idx="34">
                  <c:v>3483297</c:v>
                </c:pt>
                <c:pt idx="35">
                  <c:v>3279548</c:v>
                </c:pt>
                <c:pt idx="36">
                  <c:v>8687629</c:v>
                </c:pt>
                <c:pt idx="37">
                  <c:v>4391346</c:v>
                </c:pt>
                <c:pt idx="38">
                  <c:v>802007</c:v>
                </c:pt>
                <c:pt idx="39">
                  <c:v>5787749</c:v>
                </c:pt>
                <c:pt idx="40">
                  <c:v>6051521</c:v>
                </c:pt>
                <c:pt idx="41">
                  <c:v>77704</c:v>
                </c:pt>
                <c:pt idx="42">
                  <c:v>1083505</c:v>
                </c:pt>
                <c:pt idx="43">
                  <c:v>12759544</c:v>
                </c:pt>
                <c:pt idx="44">
                  <c:v>1167284</c:v>
                </c:pt>
                <c:pt idx="45">
                  <c:v>12237906</c:v>
                </c:pt>
                <c:pt idx="46">
                  <c:v>4481057</c:v>
                </c:pt>
                <c:pt idx="47">
                  <c:v>5517328</c:v>
                </c:pt>
                <c:pt idx="48">
                  <c:v>304318</c:v>
                </c:pt>
                <c:pt idx="49">
                  <c:v>1808993</c:v>
                </c:pt>
                <c:pt idx="50">
                  <c:v>2070139</c:v>
                </c:pt>
                <c:pt idx="51">
                  <c:v>3289390</c:v>
                </c:pt>
                <c:pt idx="52">
                  <c:v>542886</c:v>
                </c:pt>
                <c:pt idx="53">
                  <c:v>451871</c:v>
                </c:pt>
                <c:pt idx="54">
                  <c:v>21473940</c:v>
                </c:pt>
                <c:pt idx="55">
                  <c:v>3180365</c:v>
                </c:pt>
                <c:pt idx="56">
                  <c:v>2530689</c:v>
                </c:pt>
                <c:pt idx="57">
                  <c:v>436580</c:v>
                </c:pt>
                <c:pt idx="58">
                  <c:v>7117633</c:v>
                </c:pt>
                <c:pt idx="59">
                  <c:v>4552828</c:v>
                </c:pt>
                <c:pt idx="60">
                  <c:v>1005120</c:v>
                </c:pt>
                <c:pt idx="61">
                  <c:v>708434</c:v>
                </c:pt>
                <c:pt idx="62">
                  <c:v>7541699</c:v>
                </c:pt>
                <c:pt idx="63">
                  <c:v>1645830</c:v>
                </c:pt>
                <c:pt idx="64">
                  <c:v>131164</c:v>
                </c:pt>
                <c:pt idx="65">
                  <c:v>2356477</c:v>
                </c:pt>
                <c:pt idx="66">
                  <c:v>1769601</c:v>
                </c:pt>
                <c:pt idx="67">
                  <c:v>612688</c:v>
                </c:pt>
                <c:pt idx="68">
                  <c:v>1592771</c:v>
                </c:pt>
                <c:pt idx="69">
                  <c:v>10532259</c:v>
                </c:pt>
                <c:pt idx="70">
                  <c:v>313851</c:v>
                </c:pt>
                <c:pt idx="71">
                  <c:v>131985</c:v>
                </c:pt>
                <c:pt idx="72">
                  <c:v>20280730</c:v>
                </c:pt>
                <c:pt idx="73">
                  <c:v>31976</c:v>
                </c:pt>
                <c:pt idx="74">
                  <c:v>2930402</c:v>
                </c:pt>
                <c:pt idx="75">
                  <c:v>47493</c:v>
                </c:pt>
                <c:pt idx="76">
                  <c:v>1744902</c:v>
                </c:pt>
                <c:pt idx="77">
                  <c:v>13435830</c:v>
                </c:pt>
                <c:pt idx="78">
                  <c:v>319914</c:v>
                </c:pt>
                <c:pt idx="79">
                  <c:v>5492604</c:v>
                </c:pt>
                <c:pt idx="80">
                  <c:v>322920</c:v>
                </c:pt>
                <c:pt idx="81">
                  <c:v>18598162</c:v>
                </c:pt>
                <c:pt idx="82">
                  <c:v>934080</c:v>
                </c:pt>
                <c:pt idx="83">
                  <c:v>656832</c:v>
                </c:pt>
                <c:pt idx="84">
                  <c:v>5749725</c:v>
                </c:pt>
                <c:pt idx="85">
                  <c:v>1190850</c:v>
                </c:pt>
                <c:pt idx="86">
                  <c:v>331698</c:v>
                </c:pt>
                <c:pt idx="87">
                  <c:v>475365</c:v>
                </c:pt>
                <c:pt idx="88">
                  <c:v>4050730</c:v>
                </c:pt>
                <c:pt idx="89">
                  <c:v>751842</c:v>
                </c:pt>
                <c:pt idx="90">
                  <c:v>4115955</c:v>
                </c:pt>
                <c:pt idx="91">
                  <c:v>4057532</c:v>
                </c:pt>
                <c:pt idx="92">
                  <c:v>477880</c:v>
                </c:pt>
                <c:pt idx="93">
                  <c:v>504188</c:v>
                </c:pt>
                <c:pt idx="94">
                  <c:v>6144176</c:v>
                </c:pt>
                <c:pt idx="95">
                  <c:v>6585678</c:v>
                </c:pt>
                <c:pt idx="96">
                  <c:v>2089973</c:v>
                </c:pt>
                <c:pt idx="97">
                  <c:v>1316552</c:v>
                </c:pt>
                <c:pt idx="98">
                  <c:v>18175248</c:v>
                </c:pt>
                <c:pt idx="99">
                  <c:v>2704169</c:v>
                </c:pt>
                <c:pt idx="100">
                  <c:v>146080</c:v>
                </c:pt>
                <c:pt idx="101">
                  <c:v>2475447</c:v>
                </c:pt>
                <c:pt idx="102">
                  <c:v>1271519</c:v>
                </c:pt>
                <c:pt idx="103">
                  <c:v>804634</c:v>
                </c:pt>
                <c:pt idx="104">
                  <c:v>4266155</c:v>
                </c:pt>
                <c:pt idx="105">
                  <c:v>2994361</c:v>
                </c:pt>
                <c:pt idx="106">
                  <c:v>2850085</c:v>
                </c:pt>
                <c:pt idx="107">
                  <c:v>14296816</c:v>
                </c:pt>
                <c:pt idx="108">
                  <c:v>4780781</c:v>
                </c:pt>
                <c:pt idx="109">
                  <c:v>845256</c:v>
                </c:pt>
                <c:pt idx="110">
                  <c:v>381653</c:v>
                </c:pt>
                <c:pt idx="111">
                  <c:v>3684278</c:v>
                </c:pt>
                <c:pt idx="112">
                  <c:v>2243436</c:v>
                </c:pt>
                <c:pt idx="113">
                  <c:v>6157817</c:v>
                </c:pt>
                <c:pt idx="114">
                  <c:v>6986208</c:v>
                </c:pt>
                <c:pt idx="115">
                  <c:v>3924852</c:v>
                </c:pt>
                <c:pt idx="116">
                  <c:v>2217740</c:v>
                </c:pt>
                <c:pt idx="117">
                  <c:v>2904300</c:v>
                </c:pt>
                <c:pt idx="118">
                  <c:v>1857616</c:v>
                </c:pt>
                <c:pt idx="119">
                  <c:v>193553</c:v>
                </c:pt>
                <c:pt idx="120">
                  <c:v>5403939</c:v>
                </c:pt>
                <c:pt idx="121">
                  <c:v>334544</c:v>
                </c:pt>
                <c:pt idx="122">
                  <c:v>1752593</c:v>
                </c:pt>
                <c:pt idx="123">
                  <c:v>514924</c:v>
                </c:pt>
                <c:pt idx="124">
                  <c:v>5152470</c:v>
                </c:pt>
                <c:pt idx="125">
                  <c:v>455450</c:v>
                </c:pt>
                <c:pt idx="126">
                  <c:v>1329335</c:v>
                </c:pt>
                <c:pt idx="127">
                  <c:v>1494976</c:v>
                </c:pt>
                <c:pt idx="128">
                  <c:v>1112342</c:v>
                </c:pt>
                <c:pt idx="129">
                  <c:v>87750</c:v>
                </c:pt>
                <c:pt idx="130">
                  <c:v>2694359</c:v>
                </c:pt>
                <c:pt idx="131">
                  <c:v>1290994</c:v>
                </c:pt>
                <c:pt idx="132">
                  <c:v>805659</c:v>
                </c:pt>
                <c:pt idx="133">
                  <c:v>756856</c:v>
                </c:pt>
                <c:pt idx="134">
                  <c:v>7598042</c:v>
                </c:pt>
                <c:pt idx="135">
                  <c:v>9275634</c:v>
                </c:pt>
                <c:pt idx="136">
                  <c:v>1778683</c:v>
                </c:pt>
                <c:pt idx="137">
                  <c:v>2928006</c:v>
                </c:pt>
                <c:pt idx="138">
                  <c:v>425966</c:v>
                </c:pt>
                <c:pt idx="139">
                  <c:v>2111051</c:v>
                </c:pt>
                <c:pt idx="140">
                  <c:v>515072</c:v>
                </c:pt>
                <c:pt idx="141">
                  <c:v>4007304</c:v>
                </c:pt>
                <c:pt idx="142">
                  <c:v>2360997</c:v>
                </c:pt>
                <c:pt idx="143">
                  <c:v>6666236</c:v>
                </c:pt>
                <c:pt idx="144">
                  <c:v>4180587</c:v>
                </c:pt>
                <c:pt idx="145">
                  <c:v>10863774</c:v>
                </c:pt>
                <c:pt idx="146">
                  <c:v>5760032</c:v>
                </c:pt>
                <c:pt idx="147">
                  <c:v>969236</c:v>
                </c:pt>
                <c:pt idx="148">
                  <c:v>11706230</c:v>
                </c:pt>
                <c:pt idx="149">
                  <c:v>1927751</c:v>
                </c:pt>
                <c:pt idx="150">
                  <c:v>10249201</c:v>
                </c:pt>
                <c:pt idx="151">
                  <c:v>4856838</c:v>
                </c:pt>
                <c:pt idx="152">
                  <c:v>7957528</c:v>
                </c:pt>
                <c:pt idx="153">
                  <c:v>1382870</c:v>
                </c:pt>
                <c:pt idx="154">
                  <c:v>4124916</c:v>
                </c:pt>
                <c:pt idx="155">
                  <c:v>6092151</c:v>
                </c:pt>
                <c:pt idx="156">
                  <c:v>241270</c:v>
                </c:pt>
                <c:pt idx="157">
                  <c:v>2145061</c:v>
                </c:pt>
                <c:pt idx="158">
                  <c:v>1030978</c:v>
                </c:pt>
                <c:pt idx="159">
                  <c:v>240464</c:v>
                </c:pt>
                <c:pt idx="160">
                  <c:v>1810827</c:v>
                </c:pt>
                <c:pt idx="161">
                  <c:v>354830</c:v>
                </c:pt>
                <c:pt idx="162">
                  <c:v>3191180</c:v>
                </c:pt>
                <c:pt idx="163">
                  <c:v>4852022</c:v>
                </c:pt>
                <c:pt idx="164">
                  <c:v>2572350</c:v>
                </c:pt>
                <c:pt idx="165">
                  <c:v>511817</c:v>
                </c:pt>
                <c:pt idx="166">
                  <c:v>5450090</c:v>
                </c:pt>
                <c:pt idx="167">
                  <c:v>2409996</c:v>
                </c:pt>
                <c:pt idx="168">
                  <c:v>3020199</c:v>
                </c:pt>
                <c:pt idx="169">
                  <c:v>3593331</c:v>
                </c:pt>
                <c:pt idx="170">
                  <c:v>125844</c:v>
                </c:pt>
                <c:pt idx="171">
                  <c:v>72864</c:v>
                </c:pt>
                <c:pt idx="172">
                  <c:v>2560398</c:v>
                </c:pt>
                <c:pt idx="173">
                  <c:v>411654</c:v>
                </c:pt>
                <c:pt idx="174">
                  <c:v>6688332</c:v>
                </c:pt>
                <c:pt idx="175">
                  <c:v>1299132</c:v>
                </c:pt>
                <c:pt idx="176">
                  <c:v>4926517</c:v>
                </c:pt>
                <c:pt idx="177">
                  <c:v>544752</c:v>
                </c:pt>
                <c:pt idx="178">
                  <c:v>3479260</c:v>
                </c:pt>
                <c:pt idx="179">
                  <c:v>387591</c:v>
                </c:pt>
                <c:pt idx="180">
                  <c:v>8655382</c:v>
                </c:pt>
                <c:pt idx="181">
                  <c:v>372843</c:v>
                </c:pt>
                <c:pt idx="182">
                  <c:v>8991346</c:v>
                </c:pt>
                <c:pt idx="183">
                  <c:v>217770</c:v>
                </c:pt>
                <c:pt idx="184">
                  <c:v>564536</c:v>
                </c:pt>
                <c:pt idx="185">
                  <c:v>1645705</c:v>
                </c:pt>
                <c:pt idx="186">
                  <c:v>5200342</c:v>
                </c:pt>
                <c:pt idx="187">
                  <c:v>1447575</c:v>
                </c:pt>
                <c:pt idx="188">
                  <c:v>1401594</c:v>
                </c:pt>
                <c:pt idx="189">
                  <c:v>4524</c:v>
                </c:pt>
                <c:pt idx="190">
                  <c:v>284149</c:v>
                </c:pt>
                <c:pt idx="191">
                  <c:v>4125538</c:v>
                </c:pt>
                <c:pt idx="192">
                  <c:v>94656</c:v>
                </c:pt>
                <c:pt idx="193">
                  <c:v>1759148</c:v>
                </c:pt>
                <c:pt idx="194">
                  <c:v>2142162</c:v>
                </c:pt>
                <c:pt idx="195">
                  <c:v>80150</c:v>
                </c:pt>
                <c:pt idx="196">
                  <c:v>2187</c:v>
                </c:pt>
                <c:pt idx="197">
                  <c:v>5419056</c:v>
                </c:pt>
                <c:pt idx="198">
                  <c:v>11175306</c:v>
                </c:pt>
                <c:pt idx="199">
                  <c:v>7237936</c:v>
                </c:pt>
                <c:pt idx="200">
                  <c:v>5763422</c:v>
                </c:pt>
                <c:pt idx="201">
                  <c:v>7055219</c:v>
                </c:pt>
                <c:pt idx="202">
                  <c:v>1332969</c:v>
                </c:pt>
                <c:pt idx="203">
                  <c:v>5811439</c:v>
                </c:pt>
                <c:pt idx="204">
                  <c:v>5003891</c:v>
                </c:pt>
                <c:pt idx="205">
                  <c:v>19463436</c:v>
                </c:pt>
                <c:pt idx="206">
                  <c:v>4184664</c:v>
                </c:pt>
                <c:pt idx="207">
                  <c:v>119112</c:v>
                </c:pt>
                <c:pt idx="208">
                  <c:v>1403559</c:v>
                </c:pt>
                <c:pt idx="209">
                  <c:v>304164</c:v>
                </c:pt>
                <c:pt idx="210">
                  <c:v>1552576</c:v>
                </c:pt>
                <c:pt idx="211">
                  <c:v>14228531</c:v>
                </c:pt>
                <c:pt idx="212">
                  <c:v>1845027</c:v>
                </c:pt>
                <c:pt idx="213">
                  <c:v>1212064</c:v>
                </c:pt>
                <c:pt idx="214">
                  <c:v>1038817</c:v>
                </c:pt>
                <c:pt idx="215">
                  <c:v>3229441</c:v>
                </c:pt>
                <c:pt idx="216">
                  <c:v>1603271</c:v>
                </c:pt>
                <c:pt idx="217">
                  <c:v>433277</c:v>
                </c:pt>
                <c:pt idx="218">
                  <c:v>1042587</c:v>
                </c:pt>
                <c:pt idx="219">
                  <c:v>14729242</c:v>
                </c:pt>
                <c:pt idx="220">
                  <c:v>7056147</c:v>
                </c:pt>
                <c:pt idx="221">
                  <c:v>1274907</c:v>
                </c:pt>
                <c:pt idx="222">
                  <c:v>2440736</c:v>
                </c:pt>
                <c:pt idx="223">
                  <c:v>11250426</c:v>
                </c:pt>
                <c:pt idx="224">
                  <c:v>662112</c:v>
                </c:pt>
                <c:pt idx="225">
                  <c:v>2533997</c:v>
                </c:pt>
                <c:pt idx="226">
                  <c:v>4047551</c:v>
                </c:pt>
                <c:pt idx="227">
                  <c:v>9990352</c:v>
                </c:pt>
                <c:pt idx="228">
                  <c:v>23972012</c:v>
                </c:pt>
                <c:pt idx="229">
                  <c:v>4021646</c:v>
                </c:pt>
                <c:pt idx="230">
                  <c:v>44800</c:v>
                </c:pt>
                <c:pt idx="231">
                  <c:v>52274</c:v>
                </c:pt>
                <c:pt idx="232">
                  <c:v>9507448</c:v>
                </c:pt>
                <c:pt idx="233">
                  <c:v>4182159</c:v>
                </c:pt>
                <c:pt idx="234">
                  <c:v>675608</c:v>
                </c:pt>
                <c:pt idx="235">
                  <c:v>221668</c:v>
                </c:pt>
                <c:pt idx="236">
                  <c:v>1821690</c:v>
                </c:pt>
                <c:pt idx="237">
                  <c:v>4412424</c:v>
                </c:pt>
                <c:pt idx="238">
                  <c:v>1860907</c:v>
                </c:pt>
                <c:pt idx="239">
                  <c:v>6529017</c:v>
                </c:pt>
                <c:pt idx="240">
                  <c:v>3121833</c:v>
                </c:pt>
                <c:pt idx="241">
                  <c:v>1566319</c:v>
                </c:pt>
                <c:pt idx="242">
                  <c:v>2196164</c:v>
                </c:pt>
                <c:pt idx="243">
                  <c:v>201979</c:v>
                </c:pt>
                <c:pt idx="244">
                  <c:v>823002</c:v>
                </c:pt>
                <c:pt idx="245">
                  <c:v>3427591</c:v>
                </c:pt>
                <c:pt idx="246">
                  <c:v>3387158</c:v>
                </c:pt>
                <c:pt idx="247">
                  <c:v>4105188</c:v>
                </c:pt>
                <c:pt idx="248">
                  <c:v>1586837</c:v>
                </c:pt>
                <c:pt idx="249">
                  <c:v>1611696</c:v>
                </c:pt>
                <c:pt idx="250">
                  <c:v>2620020</c:v>
                </c:pt>
                <c:pt idx="251">
                  <c:v>184140</c:v>
                </c:pt>
                <c:pt idx="252">
                  <c:v>9331568</c:v>
                </c:pt>
                <c:pt idx="253">
                  <c:v>6653539</c:v>
                </c:pt>
                <c:pt idx="254">
                  <c:v>7099146</c:v>
                </c:pt>
                <c:pt idx="255">
                  <c:v>113040</c:v>
                </c:pt>
                <c:pt idx="256">
                  <c:v>12626341</c:v>
                </c:pt>
                <c:pt idx="257">
                  <c:v>382759</c:v>
                </c:pt>
                <c:pt idx="258">
                  <c:v>9577342</c:v>
                </c:pt>
                <c:pt idx="259">
                  <c:v>520419</c:v>
                </c:pt>
                <c:pt idx="260">
                  <c:v>1285018</c:v>
                </c:pt>
                <c:pt idx="261">
                  <c:v>1044866</c:v>
                </c:pt>
                <c:pt idx="262">
                  <c:v>29516</c:v>
                </c:pt>
                <c:pt idx="263">
                  <c:v>10074108</c:v>
                </c:pt>
                <c:pt idx="264">
                  <c:v>600952</c:v>
                </c:pt>
                <c:pt idx="265">
                  <c:v>1304966</c:v>
                </c:pt>
                <c:pt idx="266">
                  <c:v>2253108</c:v>
                </c:pt>
                <c:pt idx="267">
                  <c:v>624022</c:v>
                </c:pt>
                <c:pt idx="268">
                  <c:v>6997483</c:v>
                </c:pt>
                <c:pt idx="269">
                  <c:v>1570513</c:v>
                </c:pt>
                <c:pt idx="270">
                  <c:v>6492554</c:v>
                </c:pt>
                <c:pt idx="271">
                  <c:v>3457606</c:v>
                </c:pt>
                <c:pt idx="272">
                  <c:v>1400724</c:v>
                </c:pt>
                <c:pt idx="273">
                  <c:v>2706576</c:v>
                </c:pt>
                <c:pt idx="274">
                  <c:v>8543352</c:v>
                </c:pt>
                <c:pt idx="275">
                  <c:v>6653463</c:v>
                </c:pt>
                <c:pt idx="276">
                  <c:v>5066632</c:v>
                </c:pt>
                <c:pt idx="277">
                  <c:v>545388</c:v>
                </c:pt>
                <c:pt idx="278">
                  <c:v>4244854</c:v>
                </c:pt>
                <c:pt idx="279">
                  <c:v>1878600</c:v>
                </c:pt>
                <c:pt idx="280">
                  <c:v>783088</c:v>
                </c:pt>
                <c:pt idx="281">
                  <c:v>461441</c:v>
                </c:pt>
                <c:pt idx="282">
                  <c:v>485904</c:v>
                </c:pt>
                <c:pt idx="283">
                  <c:v>37400</c:v>
                </c:pt>
                <c:pt idx="284">
                  <c:v>1259646</c:v>
                </c:pt>
                <c:pt idx="285">
                  <c:v>1687998</c:v>
                </c:pt>
                <c:pt idx="286">
                  <c:v>1821054</c:v>
                </c:pt>
                <c:pt idx="287">
                  <c:v>1915522</c:v>
                </c:pt>
                <c:pt idx="288">
                  <c:v>2155902</c:v>
                </c:pt>
                <c:pt idx="289">
                  <c:v>1553474</c:v>
                </c:pt>
                <c:pt idx="290">
                  <c:v>16625238</c:v>
                </c:pt>
                <c:pt idx="291">
                  <c:v>2621829</c:v>
                </c:pt>
                <c:pt idx="292">
                  <c:v>5324682</c:v>
                </c:pt>
                <c:pt idx="293">
                  <c:v>1057842</c:v>
                </c:pt>
                <c:pt idx="294">
                  <c:v>23764526</c:v>
                </c:pt>
                <c:pt idx="295">
                  <c:v>9515245</c:v>
                </c:pt>
                <c:pt idx="296">
                  <c:v>10700023</c:v>
                </c:pt>
                <c:pt idx="297">
                  <c:v>1982229</c:v>
                </c:pt>
                <c:pt idx="298">
                  <c:v>1865942</c:v>
                </c:pt>
                <c:pt idx="299">
                  <c:v>3017282</c:v>
                </c:pt>
                <c:pt idx="300">
                  <c:v>11696861</c:v>
                </c:pt>
                <c:pt idx="301">
                  <c:v>13869057</c:v>
                </c:pt>
                <c:pt idx="302">
                  <c:v>4627206</c:v>
                </c:pt>
                <c:pt idx="303">
                  <c:v>5473208</c:v>
                </c:pt>
                <c:pt idx="304">
                  <c:v>1222660</c:v>
                </c:pt>
                <c:pt idx="305">
                  <c:v>4585882</c:v>
                </c:pt>
                <c:pt idx="306">
                  <c:v>8541936</c:v>
                </c:pt>
                <c:pt idx="307">
                  <c:v>847048</c:v>
                </c:pt>
                <c:pt idx="308">
                  <c:v>373384</c:v>
                </c:pt>
                <c:pt idx="309">
                  <c:v>673332</c:v>
                </c:pt>
                <c:pt idx="310">
                  <c:v>5296206</c:v>
                </c:pt>
                <c:pt idx="311">
                  <c:v>569267</c:v>
                </c:pt>
                <c:pt idx="312">
                  <c:v>7662851</c:v>
                </c:pt>
                <c:pt idx="313">
                  <c:v>1617348</c:v>
                </c:pt>
                <c:pt idx="314">
                  <c:v>3262663</c:v>
                </c:pt>
                <c:pt idx="315">
                  <c:v>5204786</c:v>
                </c:pt>
                <c:pt idx="316">
                  <c:v>5999571</c:v>
                </c:pt>
                <c:pt idx="317">
                  <c:v>367409</c:v>
                </c:pt>
                <c:pt idx="318">
                  <c:v>339703</c:v>
                </c:pt>
                <c:pt idx="319">
                  <c:v>1819198</c:v>
                </c:pt>
                <c:pt idx="320">
                  <c:v>5256182</c:v>
                </c:pt>
                <c:pt idx="321">
                  <c:v>7251685</c:v>
                </c:pt>
                <c:pt idx="322">
                  <c:v>18567098</c:v>
                </c:pt>
                <c:pt idx="323">
                  <c:v>1992552</c:v>
                </c:pt>
                <c:pt idx="324">
                  <c:v>949336</c:v>
                </c:pt>
                <c:pt idx="325">
                  <c:v>479937</c:v>
                </c:pt>
                <c:pt idx="326">
                  <c:v>2012798</c:v>
                </c:pt>
                <c:pt idx="327">
                  <c:v>829274</c:v>
                </c:pt>
                <c:pt idx="328">
                  <c:v>24718337</c:v>
                </c:pt>
                <c:pt idx="329">
                  <c:v>791896</c:v>
                </c:pt>
                <c:pt idx="330">
                  <c:v>1077950</c:v>
                </c:pt>
                <c:pt idx="331">
                  <c:v>1160847</c:v>
                </c:pt>
                <c:pt idx="332">
                  <c:v>1316982</c:v>
                </c:pt>
                <c:pt idx="333">
                  <c:v>258812</c:v>
                </c:pt>
                <c:pt idx="334">
                  <c:v>179172</c:v>
                </c:pt>
                <c:pt idx="335">
                  <c:v>160884</c:v>
                </c:pt>
                <c:pt idx="336">
                  <c:v>1815789</c:v>
                </c:pt>
                <c:pt idx="337">
                  <c:v>77280</c:v>
                </c:pt>
                <c:pt idx="338">
                  <c:v>10109136</c:v>
                </c:pt>
                <c:pt idx="339">
                  <c:v>7904155</c:v>
                </c:pt>
                <c:pt idx="340">
                  <c:v>1152017</c:v>
                </c:pt>
                <c:pt idx="341">
                  <c:v>2224405</c:v>
                </c:pt>
                <c:pt idx="342">
                  <c:v>2077236</c:v>
                </c:pt>
                <c:pt idx="343">
                  <c:v>1550907</c:v>
                </c:pt>
                <c:pt idx="344">
                  <c:v>5809984</c:v>
                </c:pt>
                <c:pt idx="345">
                  <c:v>2383568</c:v>
                </c:pt>
                <c:pt idx="346">
                  <c:v>89892</c:v>
                </c:pt>
                <c:pt idx="347">
                  <c:v>6797793</c:v>
                </c:pt>
                <c:pt idx="348">
                  <c:v>1984914</c:v>
                </c:pt>
                <c:pt idx="349">
                  <c:v>3377967</c:v>
                </c:pt>
              </c:numCache>
            </c:numRef>
          </c:val>
          <c:smooth val="0"/>
          <c:extLst>
            <c:ext xmlns:c16="http://schemas.microsoft.com/office/drawing/2014/chart" uri="{C3380CC4-5D6E-409C-BE32-E72D297353CC}">
              <c16:uniqueId val="{00000000-E8DB-4715-B1A1-3AB11A54AAD6}"/>
            </c:ext>
          </c:extLst>
        </c:ser>
        <c:dLbls>
          <c:dLblPos val="t"/>
          <c:showLegendKey val="0"/>
          <c:showVal val="0"/>
          <c:showCatName val="0"/>
          <c:showSerName val="0"/>
          <c:showPercent val="0"/>
          <c:showBubbleSize val="0"/>
        </c:dLbls>
        <c:smooth val="0"/>
        <c:axId val="437028047"/>
        <c:axId val="437029007"/>
      </c:lineChart>
      <c:catAx>
        <c:axId val="43702804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029007"/>
        <c:crosses val="autoZero"/>
        <c:auto val="1"/>
        <c:lblAlgn val="ctr"/>
        <c:lblOffset val="100"/>
        <c:noMultiLvlLbl val="0"/>
      </c:catAx>
      <c:valAx>
        <c:axId val="437029007"/>
        <c:scaling>
          <c:orientation val="minMax"/>
        </c:scaling>
        <c:delete val="0"/>
        <c:axPos val="l"/>
        <c:numFmt formatCode="&quot;₹&quot;\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0280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&amp; Sales_Transaction_Data.xlsx]Sales_By_Region!PivotTable1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300" b="1" i="1" u="sng" strike="noStrike" baseline="0">
                <a:solidFill>
                  <a:schemeClr val="tx2"/>
                </a:solidFill>
                <a:latin typeface="Times New Roman" panose="02020603050405020304" pitchFamily="18" charset="0"/>
                <a:cs typeface="Times New Roman" panose="02020603050405020304" pitchFamily="18" charset="0"/>
              </a:rPr>
              <a:t>Total Sales by Region</a:t>
            </a:r>
            <a:endParaRPr lang="en-US" sz="1300" b="1" i="1" u="sng">
              <a:solidFill>
                <a:schemeClr val="tx2"/>
              </a:solidFill>
              <a:latin typeface="Times New Roman" panose="02020603050405020304" pitchFamily="18" charset="0"/>
              <a:cs typeface="Times New Roman" panose="02020603050405020304" pitchFamily="18" charset="0"/>
            </a:endParaRPr>
          </a:p>
        </c:rich>
      </c:tx>
      <c:layout>
        <c:manualLayout>
          <c:xMode val="edge"/>
          <c:yMode val="edge"/>
          <c:x val="0.34420122484689414"/>
          <c:y val="4.5275590551181105E-2"/>
        </c:manualLayout>
      </c:layout>
      <c:overlay val="0"/>
      <c:spPr>
        <a:solidFill>
          <a:schemeClr val="accent6">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227537182852145"/>
          <c:y val="0.19847003499562554"/>
          <c:w val="0.77716907261592305"/>
          <c:h val="0.63033646835812185"/>
        </c:manualLayout>
      </c:layout>
      <c:bar3DChart>
        <c:barDir val="col"/>
        <c:grouping val="clustered"/>
        <c:varyColors val="0"/>
        <c:ser>
          <c:idx val="0"/>
          <c:order val="0"/>
          <c:tx>
            <c:strRef>
              <c:f>Sales_By_Region!$B$1</c:f>
              <c:strCache>
                <c:ptCount val="1"/>
                <c:pt idx="0">
                  <c:v>Total</c:v>
                </c:pt>
              </c:strCache>
            </c:strRef>
          </c:tx>
          <c:spPr>
            <a:solidFill>
              <a:schemeClr val="accent1"/>
            </a:solidFill>
            <a:ln>
              <a:noFill/>
            </a:ln>
            <a:effectLst/>
            <a:sp3d/>
          </c:spPr>
          <c:invertIfNegative val="0"/>
          <c:cat>
            <c:strRef>
              <c:f>Sales_By_Region!$A$2:$A$6</c:f>
              <c:strCache>
                <c:ptCount val="4"/>
                <c:pt idx="0">
                  <c:v>East</c:v>
                </c:pt>
                <c:pt idx="1">
                  <c:v>North</c:v>
                </c:pt>
                <c:pt idx="2">
                  <c:v>South</c:v>
                </c:pt>
                <c:pt idx="3">
                  <c:v>West</c:v>
                </c:pt>
              </c:strCache>
            </c:strRef>
          </c:cat>
          <c:val>
            <c:numRef>
              <c:f>Sales_By_Region!$B$2:$B$6</c:f>
              <c:numCache>
                <c:formatCode>"₹"\ #,##0</c:formatCode>
                <c:ptCount val="4"/>
                <c:pt idx="0">
                  <c:v>326954407</c:v>
                </c:pt>
                <c:pt idx="1">
                  <c:v>289784027</c:v>
                </c:pt>
                <c:pt idx="2">
                  <c:v>395607640</c:v>
                </c:pt>
                <c:pt idx="3">
                  <c:v>315727801</c:v>
                </c:pt>
              </c:numCache>
            </c:numRef>
          </c:val>
          <c:extLst>
            <c:ext xmlns:c16="http://schemas.microsoft.com/office/drawing/2014/chart" uri="{C3380CC4-5D6E-409C-BE32-E72D297353CC}">
              <c16:uniqueId val="{00000000-FDBD-440E-BECB-FF66882F4C20}"/>
            </c:ext>
          </c:extLst>
        </c:ser>
        <c:dLbls>
          <c:showLegendKey val="0"/>
          <c:showVal val="0"/>
          <c:showCatName val="0"/>
          <c:showSerName val="0"/>
          <c:showPercent val="0"/>
          <c:showBubbleSize val="0"/>
        </c:dLbls>
        <c:gapWidth val="150"/>
        <c:shape val="box"/>
        <c:axId val="812322784"/>
        <c:axId val="812329024"/>
        <c:axId val="0"/>
      </c:bar3DChart>
      <c:catAx>
        <c:axId val="8123227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29024"/>
        <c:crosses val="autoZero"/>
        <c:auto val="1"/>
        <c:lblAlgn val="ctr"/>
        <c:lblOffset val="100"/>
        <c:noMultiLvlLbl val="0"/>
      </c:catAx>
      <c:valAx>
        <c:axId val="8123290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227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&amp; Sales_Transaction_Data.xlsx]Sales_By_Category!PivotTable2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i="1" u="sng">
                <a:solidFill>
                  <a:schemeClr val="tx2"/>
                </a:solidFill>
                <a:latin typeface="Times New Roman" panose="02020603050405020304" pitchFamily="18" charset="0"/>
                <a:cs typeface="Times New Roman" panose="02020603050405020304" pitchFamily="18" charset="0"/>
              </a:rPr>
              <a:t>Total Sales By Category</a:t>
            </a:r>
          </a:p>
        </c:rich>
      </c:tx>
      <c:layout>
        <c:manualLayout>
          <c:xMode val="edge"/>
          <c:yMode val="edge"/>
          <c:x val="0.30982633420822397"/>
          <c:y val="4.9905220180810735E-2"/>
        </c:manualLayout>
      </c:layout>
      <c:overlay val="0"/>
      <c:spPr>
        <a:solidFill>
          <a:schemeClr val="accent6">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25400">
            <a:solidFill>
              <a:schemeClr val="lt1"/>
            </a:solidFill>
          </a:ln>
          <a:effectLst/>
          <a:sp3d contourW="25400">
            <a:contourClr>
              <a:schemeClr val="lt1"/>
            </a:contourClr>
          </a:sp3d>
        </c:spPr>
        <c:dLbl>
          <c:idx val="0"/>
          <c:layout>
            <c:manualLayout>
              <c:x val="0.11513932633420812"/>
              <c:y val="-0.289386847477398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3"/>
          </a:solidFill>
          <a:ln w="25400">
            <a:solidFill>
              <a:schemeClr val="lt1"/>
            </a:solidFill>
          </a:ln>
          <a:effectLst/>
          <a:sp3d contourW="25400">
            <a:contourClr>
              <a:schemeClr val="lt1"/>
            </a:contourClr>
          </a:sp3d>
        </c:spPr>
        <c:dLbl>
          <c:idx val="0"/>
          <c:layout>
            <c:manualLayout>
              <c:x val="0.1830269028871391"/>
              <c:y val="-0.180763706620005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3"/>
        <c:spPr>
          <a:solidFill>
            <a:schemeClr val="accent4"/>
          </a:solidFill>
          <a:ln w="25400">
            <a:solidFill>
              <a:schemeClr val="lt1"/>
            </a:solidFill>
          </a:ln>
          <a:effectLst/>
          <a:sp3d contourW="25400">
            <a:contourClr>
              <a:schemeClr val="lt1"/>
            </a:contourClr>
          </a:sp3d>
        </c:spPr>
        <c:dLbl>
          <c:idx val="0"/>
          <c:layout>
            <c:manualLayout>
              <c:x val="0.14839588801399836"/>
              <c:y val="-3.680373286672499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4"/>
        <c:spPr>
          <a:solidFill>
            <a:schemeClr val="accent2">
              <a:lumMod val="60000"/>
            </a:schemeClr>
          </a:solidFill>
          <a:ln w="25400">
            <a:solidFill>
              <a:schemeClr val="lt1"/>
            </a:solidFill>
          </a:ln>
          <a:effectLst/>
          <a:sp3d contourW="25400">
            <a:contourClr>
              <a:schemeClr val="lt1"/>
            </a:contourClr>
          </a:sp3d>
        </c:spPr>
        <c:dLbl>
          <c:idx val="0"/>
          <c:layout>
            <c:manualLayout>
              <c:x val="0.41486001749781265"/>
              <c:y val="4.27602799650043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5"/>
        <c:spPr>
          <a:solidFill>
            <a:schemeClr val="accent1">
              <a:lumMod val="60000"/>
            </a:schemeClr>
          </a:solidFill>
          <a:ln w="25400">
            <a:solidFill>
              <a:schemeClr val="lt1"/>
            </a:solidFill>
          </a:ln>
          <a:effectLst/>
          <a:sp3d contourW="25400">
            <a:contourClr>
              <a:schemeClr val="lt1"/>
            </a:contourClr>
          </a:sp3d>
        </c:spPr>
        <c:dLbl>
          <c:idx val="0"/>
          <c:layout>
            <c:manualLayout>
              <c:x val="-0.13668821084864391"/>
              <c:y val="7.04695246427529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dLbl>
          <c:idx val="0"/>
          <c:layout>
            <c:manualLayout>
              <c:x val="0.11513932633420812"/>
              <c:y val="-0.289386847477398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dLbl>
          <c:idx val="0"/>
          <c:layout>
            <c:manualLayout>
              <c:x val="0.1830269028871391"/>
              <c:y val="-0.180763706620005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dLbl>
          <c:idx val="0"/>
          <c:layout>
            <c:manualLayout>
              <c:x val="0.14839588801399836"/>
              <c:y val="-3.680373286672499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dLbl>
          <c:idx val="0"/>
          <c:layout>
            <c:manualLayout>
              <c:x val="-0.13668821084864391"/>
              <c:y val="7.04695246427529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dLbl>
          <c:idx val="0"/>
          <c:layout>
            <c:manualLayout>
              <c:x val="0.41486001749781265"/>
              <c:y val="4.27602799650043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15:layout>
                <c:manualLayout>
                  <c:w val="0.1951219512195122"/>
                  <c:h val="0.27433628318584069"/>
                </c:manualLayout>
              </c15:layout>
            </c:ext>
          </c:extLst>
        </c:dLbl>
      </c:pivotFmt>
      <c:pivotFmt>
        <c:idx val="17"/>
        <c:spPr>
          <a:solidFill>
            <a:schemeClr val="accent1"/>
          </a:solidFill>
          <a:ln w="25400">
            <a:solidFill>
              <a:schemeClr val="lt1"/>
            </a:solidFill>
          </a:ln>
          <a:effectLst/>
          <a:sp3d contourW="25400">
            <a:contourClr>
              <a:schemeClr val="lt1"/>
            </a:contourClr>
          </a:sp3d>
        </c:spPr>
        <c:dLbl>
          <c:idx val="0"/>
          <c:layout>
            <c:manualLayout>
              <c:x val="0.14649812066174656"/>
              <c:y val="-0.28348732957052936"/>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dLbl>
          <c:idx val="0"/>
          <c:layout>
            <c:manualLayout>
              <c:x val="0.20393289253477462"/>
              <c:y val="-0.15716488978700671"/>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dLbl>
          <c:idx val="0"/>
          <c:layout>
            <c:manualLayout>
              <c:x val="0.15884880243628083"/>
              <c:y val="-3.6805797505401402E-3"/>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20"/>
        <c:spPr>
          <a:solidFill>
            <a:schemeClr val="accent1"/>
          </a:solidFill>
          <a:ln w="25400">
            <a:solidFill>
              <a:schemeClr val="lt1"/>
            </a:solidFill>
          </a:ln>
          <a:effectLst/>
          <a:sp3d contourW="25400">
            <a:contourClr>
              <a:schemeClr val="lt1"/>
            </a:contourClr>
          </a:sp3d>
        </c:spPr>
        <c:dLbl>
          <c:idx val="0"/>
          <c:layout>
            <c:manualLayout>
              <c:x val="0.1564975719498477"/>
              <c:y val="-0.15227138643067847"/>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15:layout>
                <c:manualLayout>
                  <c:w val="0.23344947735191637"/>
                  <c:h val="0.2769321533923304"/>
                </c:manualLayout>
              </c15:layout>
            </c:ext>
          </c:extLst>
        </c:dLbl>
      </c:pivotFmt>
      <c:pivotFmt>
        <c:idx val="21"/>
        <c:spPr>
          <a:solidFill>
            <a:schemeClr val="accent1"/>
          </a:solidFill>
          <a:ln w="25400">
            <a:solidFill>
              <a:schemeClr val="lt1"/>
            </a:solidFill>
          </a:ln>
          <a:effectLst/>
          <a:sp3d contourW="25400">
            <a:contourClr>
              <a:schemeClr val="lt1"/>
            </a:contourClr>
          </a:sp3d>
        </c:spPr>
        <c:dLbl>
          <c:idx val="0"/>
          <c:layout>
            <c:manualLayout>
              <c:x val="3.4406979615352949E-3"/>
              <c:y val="0.1195122291129538"/>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15:layout>
                <c:manualLayout>
                  <c:w val="0.23344947735191637"/>
                  <c:h val="0.2769321533923304"/>
                </c:manualLayout>
              </c15:layout>
            </c:ext>
          </c:extLst>
        </c:dLbl>
      </c:pivotFmt>
      <c:pivotFmt>
        <c:idx val="22"/>
        <c:spPr>
          <a:solidFill>
            <a:schemeClr val="accent1"/>
          </a:solidFill>
          <a:ln w="25400">
            <a:solidFill>
              <a:schemeClr val="lt1"/>
            </a:solidFill>
          </a:ln>
          <a:effectLst/>
          <a:sp3d contourW="25400">
            <a:contourClr>
              <a:schemeClr val="lt1"/>
            </a:contourClr>
          </a:sp3d>
        </c:spPr>
        <c:dLbl>
          <c:idx val="0"/>
          <c:layout>
            <c:manualLayout>
              <c:x val="-7.919696013608056E-2"/>
              <c:y val="7.6369126425568451E-2"/>
            </c:manualLayout>
          </c:layout>
          <c:spPr>
            <a:noFill/>
            <a:ln>
              <a:noFill/>
            </a:ln>
            <a:effectLst/>
          </c:spPr>
          <c:txPr>
            <a:bodyPr rot="0" spcFirstLastPara="1" vertOverflow="ellipsis" vert="horz" wrap="square" lIns="38100" tIns="19050" rIns="38100" bIns="19050" anchor="ctr" anchorCtr="1">
              <a:noAutofit/>
            </a:bodyPr>
            <a:lstStyle/>
            <a:p>
              <a:pPr>
                <a:defRPr sz="900" b="1" i="1"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15:layout>
                <c:manualLayout>
                  <c:w val="0.23344947735191637"/>
                  <c:h val="0.24153392330383477"/>
                </c:manualLayout>
              </c15:layout>
            </c:ext>
          </c:extLst>
        </c:dLbl>
      </c:pivotFmt>
      <c:pivotFmt>
        <c:idx val="23"/>
        <c:spPr>
          <a:solidFill>
            <a:schemeClr val="accent1"/>
          </a:solidFill>
          <a:ln w="25400">
            <a:solidFill>
              <a:schemeClr val="lt1"/>
            </a:solidFill>
          </a:ln>
          <a:effectLst/>
          <a:sp3d contourW="25400">
            <a:contourClr>
              <a:schemeClr val="lt1"/>
            </a:contourClr>
          </a:sp3d>
        </c:spPr>
        <c:dLbl>
          <c:idx val="0"/>
          <c:layout>
            <c:manualLayout>
              <c:x val="0.52287387857005674"/>
              <c:y val="5.4559728706478065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s>
    <c:view3D>
      <c:rotX val="45"/>
      <c:rotY val="0"/>
      <c:depthPercent val="10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6810063376224305E-3"/>
          <c:y val="0.21072027500987156"/>
          <c:w val="0.77505692885950228"/>
          <c:h val="0.70885559659024922"/>
        </c:manualLayout>
      </c:layout>
      <c:pie3DChart>
        <c:varyColors val="1"/>
        <c:ser>
          <c:idx val="0"/>
          <c:order val="0"/>
          <c:tx>
            <c:strRef>
              <c:f>Sales_By_Category!$B$1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7CC-4BBC-B090-1073D203025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7CC-4BBC-B090-1073D203025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7CC-4BBC-B090-1073D203025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A7CC-4BBC-B090-1073D203025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A7CC-4BBC-B090-1073D2030256}"/>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A7CC-4BBC-B090-1073D2030256}"/>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A7CC-4BBC-B090-1073D2030256}"/>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A7CC-4BBC-B090-1073D2030256}"/>
              </c:ext>
            </c:extLst>
          </c:dPt>
          <c:dLbls>
            <c:dLbl>
              <c:idx val="0"/>
              <c:dLblPos val="bestFit"/>
              <c:showLegendKey val="0"/>
              <c:showVal val="1"/>
              <c:showCatName val="1"/>
              <c:showSerName val="0"/>
              <c:showPercent val="1"/>
              <c:showBubbleSize val="0"/>
              <c:separator>
</c:separator>
              <c:extLst>
                <c:ext xmlns:c15="http://schemas.microsoft.com/office/drawing/2012/chart" uri="{CE6537A1-D6FC-4f65-9D91-7224C49458BB}">
                  <c15:layout>
                    <c:manualLayout>
                      <c:w val="0.1951219512195122"/>
                      <c:h val="0.27433628318584069"/>
                    </c:manualLayout>
                  </c15:layout>
                </c:ext>
                <c:ext xmlns:c16="http://schemas.microsoft.com/office/drawing/2014/chart" uri="{C3380CC4-5D6E-409C-BE32-E72D297353CC}">
                  <c16:uniqueId val="{00000001-A7CC-4BBC-B090-1073D2030256}"/>
                </c:ext>
              </c:extLst>
            </c:dLbl>
            <c:dLbl>
              <c:idx val="1"/>
              <c:layout>
                <c:manualLayout>
                  <c:x val="0.14649812066174656"/>
                  <c:y val="-0.28348732957052936"/>
                </c:manualLayout>
              </c:layout>
              <c:dLblPos val="bestFi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A7CC-4BBC-B090-1073D2030256}"/>
                </c:ext>
              </c:extLst>
            </c:dLbl>
            <c:dLbl>
              <c:idx val="2"/>
              <c:layout>
                <c:manualLayout>
                  <c:x val="0.20393289253477462"/>
                  <c:y val="-0.15716488978700671"/>
                </c:manualLayout>
              </c:layout>
              <c:dLblPos val="bestFi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A7CC-4BBC-B090-1073D2030256}"/>
                </c:ext>
              </c:extLst>
            </c:dLbl>
            <c:dLbl>
              <c:idx val="3"/>
              <c:layout>
                <c:manualLayout>
                  <c:x val="0.15884880243628083"/>
                  <c:y val="-3.6805797505401402E-3"/>
                </c:manualLayout>
              </c:layout>
              <c:dLblPos val="bestFi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A7CC-4BBC-B090-1073D2030256}"/>
                </c:ext>
              </c:extLst>
            </c:dLbl>
            <c:dLbl>
              <c:idx val="4"/>
              <c:layout>
                <c:manualLayout>
                  <c:x val="0.1564975719498477"/>
                  <c:y val="-0.15227138643067847"/>
                </c:manualLayout>
              </c:layout>
              <c:dLblPos val="bestFit"/>
              <c:showLegendKey val="0"/>
              <c:showVal val="1"/>
              <c:showCatName val="1"/>
              <c:showSerName val="0"/>
              <c:showPercent val="1"/>
              <c:showBubbleSize val="0"/>
              <c:separator>
</c:separator>
              <c:extLst>
                <c:ext xmlns:c15="http://schemas.microsoft.com/office/drawing/2012/chart" uri="{CE6537A1-D6FC-4f65-9D91-7224C49458BB}">
                  <c15:layout>
                    <c:manualLayout>
                      <c:w val="0.23344947735191637"/>
                      <c:h val="0.2769321533923304"/>
                    </c:manualLayout>
                  </c15:layout>
                </c:ext>
                <c:ext xmlns:c16="http://schemas.microsoft.com/office/drawing/2014/chart" uri="{C3380CC4-5D6E-409C-BE32-E72D297353CC}">
                  <c16:uniqueId val="{00000009-A7CC-4BBC-B090-1073D2030256}"/>
                </c:ext>
              </c:extLst>
            </c:dLbl>
            <c:dLbl>
              <c:idx val="5"/>
              <c:layout>
                <c:manualLayout>
                  <c:x val="3.4406979615352949E-3"/>
                  <c:y val="0.1195122291129538"/>
                </c:manualLayout>
              </c:layout>
              <c:dLblPos val="bestFit"/>
              <c:showLegendKey val="0"/>
              <c:showVal val="1"/>
              <c:showCatName val="1"/>
              <c:showSerName val="0"/>
              <c:showPercent val="1"/>
              <c:showBubbleSize val="0"/>
              <c:separator>
</c:separator>
              <c:extLst>
                <c:ext xmlns:c15="http://schemas.microsoft.com/office/drawing/2012/chart" uri="{CE6537A1-D6FC-4f65-9D91-7224C49458BB}">
                  <c15:layout>
                    <c:manualLayout>
                      <c:w val="0.23344947735191637"/>
                      <c:h val="0.2769321533923304"/>
                    </c:manualLayout>
                  </c15:layout>
                </c:ext>
                <c:ext xmlns:c16="http://schemas.microsoft.com/office/drawing/2014/chart" uri="{C3380CC4-5D6E-409C-BE32-E72D297353CC}">
                  <c16:uniqueId val="{0000000B-A7CC-4BBC-B090-1073D2030256}"/>
                </c:ext>
              </c:extLst>
            </c:dLbl>
            <c:dLbl>
              <c:idx val="6"/>
              <c:layout>
                <c:manualLayout>
                  <c:x val="-7.919696013608056E-2"/>
                  <c:y val="7.6369126425568451E-2"/>
                </c:manualLayout>
              </c:layout>
              <c:spPr>
                <a:noFill/>
                <a:ln>
                  <a:noFill/>
                </a:ln>
                <a:effectLst/>
              </c:spPr>
              <c:txPr>
                <a:bodyPr rot="0" spcFirstLastPara="1" vertOverflow="ellipsis" vert="horz" wrap="square" lIns="38100" tIns="19050" rIns="38100" bIns="19050" anchor="ctr" anchorCtr="1">
                  <a:noAutofit/>
                </a:bodyPr>
                <a:lstStyle/>
                <a:p>
                  <a:pPr>
                    <a:defRPr sz="900" b="1" i="1"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15:layout>
                    <c:manualLayout>
                      <c:w val="0.23344947735191637"/>
                      <c:h val="0.24153392330383477"/>
                    </c:manualLayout>
                  </c15:layout>
                </c:ext>
                <c:ext xmlns:c16="http://schemas.microsoft.com/office/drawing/2014/chart" uri="{C3380CC4-5D6E-409C-BE32-E72D297353CC}">
                  <c16:uniqueId val="{0000000D-A7CC-4BBC-B090-1073D2030256}"/>
                </c:ext>
              </c:extLst>
            </c:dLbl>
            <c:dLbl>
              <c:idx val="7"/>
              <c:layout>
                <c:manualLayout>
                  <c:x val="0.52287387857005674"/>
                  <c:y val="5.4559728706478065E-2"/>
                </c:manualLayout>
              </c:layout>
              <c:dLblPos val="bestFi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F-A7CC-4BBC-B090-1073D2030256}"/>
                </c:ext>
              </c:extLst>
            </c:dLbl>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Sales_By_Category!$A$2:$A$10</c:f>
              <c:strCache>
                <c:ptCount val="8"/>
                <c:pt idx="0">
                  <c:v>Appliances</c:v>
                </c:pt>
                <c:pt idx="1">
                  <c:v>Books</c:v>
                </c:pt>
                <c:pt idx="2">
                  <c:v>Clothing</c:v>
                </c:pt>
                <c:pt idx="3">
                  <c:v>Cosmetics</c:v>
                </c:pt>
                <c:pt idx="4">
                  <c:v>Electronics</c:v>
                </c:pt>
                <c:pt idx="5">
                  <c:v>Furniture</c:v>
                </c:pt>
                <c:pt idx="6">
                  <c:v>Home Decor</c:v>
                </c:pt>
                <c:pt idx="7">
                  <c:v>Stationery</c:v>
                </c:pt>
              </c:strCache>
            </c:strRef>
          </c:cat>
          <c:val>
            <c:numRef>
              <c:f>Sales_By_Category!$B$2:$B$10</c:f>
              <c:numCache>
                <c:formatCode>"₹"\ #,##0</c:formatCode>
                <c:ptCount val="8"/>
                <c:pt idx="0">
                  <c:v>425932615</c:v>
                </c:pt>
                <c:pt idx="1">
                  <c:v>38054176</c:v>
                </c:pt>
                <c:pt idx="2">
                  <c:v>90381582</c:v>
                </c:pt>
                <c:pt idx="3">
                  <c:v>39607741</c:v>
                </c:pt>
                <c:pt idx="4">
                  <c:v>366560699</c:v>
                </c:pt>
                <c:pt idx="5">
                  <c:v>255868718</c:v>
                </c:pt>
                <c:pt idx="6">
                  <c:v>102537017</c:v>
                </c:pt>
                <c:pt idx="7">
                  <c:v>9131327</c:v>
                </c:pt>
              </c:numCache>
            </c:numRef>
          </c:val>
          <c:extLst>
            <c:ext xmlns:c16="http://schemas.microsoft.com/office/drawing/2014/chart" uri="{C3380CC4-5D6E-409C-BE32-E72D297353CC}">
              <c16:uniqueId val="{00000010-A7CC-4BBC-B090-1073D2030256}"/>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glow>
        <a:schemeClr val="tx2">
          <a:lumMod val="75000"/>
          <a:alpha val="44000"/>
        </a:schemeClr>
      </a:glow>
      <a:outerShdw blurRad="127000" dir="5400000" algn="ctr" rotWithShape="0">
        <a:schemeClr val="bg1"/>
      </a:outerShdw>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&amp; Sales_Transaction_Data.xlsx]Quantity_Sold!PivotTable4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i="1" u="sng">
                <a:solidFill>
                  <a:schemeClr val="tx2"/>
                </a:solidFill>
                <a:latin typeface="Times New Roman" panose="02020603050405020304" pitchFamily="18" charset="0"/>
                <a:cs typeface="Times New Roman" panose="02020603050405020304" pitchFamily="18" charset="0"/>
              </a:rPr>
              <a:t>Total</a:t>
            </a:r>
            <a:r>
              <a:rPr lang="en-US" sz="1300" b="1" i="1" u="sng" baseline="0">
                <a:solidFill>
                  <a:schemeClr val="tx2"/>
                </a:solidFill>
                <a:latin typeface="Times New Roman" panose="02020603050405020304" pitchFamily="18" charset="0"/>
                <a:cs typeface="Times New Roman" panose="02020603050405020304" pitchFamily="18" charset="0"/>
              </a:rPr>
              <a:t> Units Sold Per </a:t>
            </a:r>
            <a:r>
              <a:rPr lang="en-US" sz="1300" b="1" i="1" u="sng" strike="noStrike" kern="1200" spc="0" baseline="0">
                <a:solidFill>
                  <a:schemeClr val="tx2"/>
                </a:solidFill>
                <a:latin typeface="Times New Roman" panose="02020603050405020304" pitchFamily="18" charset="0"/>
                <a:cs typeface="Times New Roman" panose="02020603050405020304" pitchFamily="18" charset="0"/>
              </a:rPr>
              <a:t>Category</a:t>
            </a:r>
            <a:endParaRPr lang="en-US" sz="1300" b="1" i="1" u="sng" baseline="0">
              <a:solidFill>
                <a:schemeClr val="tx2"/>
              </a:solidFill>
              <a:latin typeface="Times New Roman" panose="02020603050405020304" pitchFamily="18" charset="0"/>
              <a:cs typeface="Times New Roman" panose="02020603050405020304" pitchFamily="18" charset="0"/>
            </a:endParaRPr>
          </a:p>
        </c:rich>
      </c:tx>
      <c:layout>
        <c:manualLayout>
          <c:xMode val="edge"/>
          <c:yMode val="edge"/>
          <c:x val="0.33910433070866142"/>
          <c:y val="4.0646048761977041E-2"/>
        </c:manualLayout>
      </c:layout>
      <c:overlay val="0"/>
      <c:spPr>
        <a:solidFill>
          <a:schemeClr val="accent6">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204426946631671"/>
          <c:y val="0.17532188684747738"/>
          <c:w val="0.61481649168853891"/>
          <c:h val="0.71727872557596972"/>
        </c:manualLayout>
      </c:layout>
      <c:bar3DChart>
        <c:barDir val="bar"/>
        <c:grouping val="clustered"/>
        <c:varyColors val="0"/>
        <c:ser>
          <c:idx val="0"/>
          <c:order val="0"/>
          <c:tx>
            <c:strRef>
              <c:f>Quantity_Sold!$B$1</c:f>
              <c:strCache>
                <c:ptCount val="1"/>
                <c:pt idx="0">
                  <c:v>Total</c:v>
                </c:pt>
              </c:strCache>
            </c:strRef>
          </c:tx>
          <c:spPr>
            <a:solidFill>
              <a:schemeClr val="accent1"/>
            </a:solidFill>
            <a:ln>
              <a:noFill/>
            </a:ln>
            <a:effectLst/>
            <a:sp3d/>
          </c:spPr>
          <c:invertIfNegative val="0"/>
          <c:cat>
            <c:strRef>
              <c:f>Quantity_Sold!$A$2:$A$10</c:f>
              <c:strCache>
                <c:ptCount val="8"/>
                <c:pt idx="0">
                  <c:v>Appliances</c:v>
                </c:pt>
                <c:pt idx="1">
                  <c:v>Books</c:v>
                </c:pt>
                <c:pt idx="2">
                  <c:v>Clothing</c:v>
                </c:pt>
                <c:pt idx="3">
                  <c:v>Cosmetics</c:v>
                </c:pt>
                <c:pt idx="4">
                  <c:v>Electronics</c:v>
                </c:pt>
                <c:pt idx="5">
                  <c:v>Furniture</c:v>
                </c:pt>
                <c:pt idx="6">
                  <c:v>Home Decor</c:v>
                </c:pt>
                <c:pt idx="7">
                  <c:v>Stationery</c:v>
                </c:pt>
              </c:strCache>
            </c:strRef>
          </c:cat>
          <c:val>
            <c:numRef>
              <c:f>Quantity_Sold!$B$2:$B$10</c:f>
              <c:numCache>
                <c:formatCode>General</c:formatCode>
                <c:ptCount val="8"/>
                <c:pt idx="0">
                  <c:v>38024</c:v>
                </c:pt>
                <c:pt idx="1">
                  <c:v>39038</c:v>
                </c:pt>
                <c:pt idx="2">
                  <c:v>36496</c:v>
                </c:pt>
                <c:pt idx="3">
                  <c:v>39614</c:v>
                </c:pt>
                <c:pt idx="4">
                  <c:v>37537</c:v>
                </c:pt>
                <c:pt idx="5">
                  <c:v>39216</c:v>
                </c:pt>
                <c:pt idx="6">
                  <c:v>35539</c:v>
                </c:pt>
                <c:pt idx="7">
                  <c:v>32771</c:v>
                </c:pt>
              </c:numCache>
            </c:numRef>
          </c:val>
          <c:extLst>
            <c:ext xmlns:c16="http://schemas.microsoft.com/office/drawing/2014/chart" uri="{C3380CC4-5D6E-409C-BE32-E72D297353CC}">
              <c16:uniqueId val="{00000000-B61A-4122-9DAA-CF4277A75EBF}"/>
            </c:ext>
          </c:extLst>
        </c:ser>
        <c:dLbls>
          <c:showLegendKey val="0"/>
          <c:showVal val="0"/>
          <c:showCatName val="0"/>
          <c:showSerName val="0"/>
          <c:showPercent val="0"/>
          <c:showBubbleSize val="0"/>
        </c:dLbls>
        <c:gapWidth val="150"/>
        <c:shape val="box"/>
        <c:axId val="812324224"/>
        <c:axId val="812327584"/>
        <c:axId val="0"/>
      </c:bar3DChart>
      <c:catAx>
        <c:axId val="8123242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27584"/>
        <c:crosses val="autoZero"/>
        <c:auto val="1"/>
        <c:lblAlgn val="ctr"/>
        <c:lblOffset val="100"/>
        <c:noMultiLvlLbl val="0"/>
      </c:catAx>
      <c:valAx>
        <c:axId val="812327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242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&amp; Sales_Transaction_Data.xlsx]Top10_Products!PivotTable5</c:name>
    <c:fmtId val="2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2490133515919206"/>
          <c:y val="0.15017895490336436"/>
          <c:w val="0.66466388223211215"/>
          <c:h val="0.41683035075161057"/>
        </c:manualLayout>
      </c:layout>
      <c:bar3DChart>
        <c:barDir val="col"/>
        <c:grouping val="stacked"/>
        <c:varyColors val="0"/>
        <c:ser>
          <c:idx val="0"/>
          <c:order val="0"/>
          <c:tx>
            <c:strRef>
              <c:f>Top10_Products!$B$1:$B$2</c:f>
              <c:strCache>
                <c:ptCount val="1"/>
                <c:pt idx="0">
                  <c:v>East</c:v>
                </c:pt>
              </c:strCache>
            </c:strRef>
          </c:tx>
          <c:spPr>
            <a:solidFill>
              <a:schemeClr val="accent1"/>
            </a:solidFill>
            <a:ln>
              <a:noFill/>
            </a:ln>
            <a:effectLst/>
            <a:sp3d/>
          </c:spPr>
          <c:invertIfNegative val="0"/>
          <c:cat>
            <c:strRef>
              <c:f>Top10_Products!$A$3:$A$13</c:f>
              <c:strCache>
                <c:ptCount val="10"/>
                <c:pt idx="0">
                  <c:v>CPU</c:v>
                </c:pt>
                <c:pt idx="1">
                  <c:v>Dressing Table</c:v>
                </c:pt>
                <c:pt idx="2">
                  <c:v>Electric Kettle</c:v>
                </c:pt>
                <c:pt idx="3">
                  <c:v>Grill</c:v>
                </c:pt>
                <c:pt idx="4">
                  <c:v>Microphone</c:v>
                </c:pt>
                <c:pt idx="5">
                  <c:v>Microwave</c:v>
                </c:pt>
                <c:pt idx="6">
                  <c:v>Pen Drive</c:v>
                </c:pt>
                <c:pt idx="7">
                  <c:v>Side Table</c:v>
                </c:pt>
                <c:pt idx="8">
                  <c:v>Tablet</c:v>
                </c:pt>
                <c:pt idx="9">
                  <c:v>Toaster</c:v>
                </c:pt>
              </c:strCache>
            </c:strRef>
          </c:cat>
          <c:val>
            <c:numRef>
              <c:f>Top10_Products!$B$3:$B$13</c:f>
              <c:numCache>
                <c:formatCode>"₹"\ #,##0</c:formatCode>
                <c:ptCount val="10"/>
                <c:pt idx="0">
                  <c:v>234558</c:v>
                </c:pt>
                <c:pt idx="1">
                  <c:v>15207128</c:v>
                </c:pt>
                <c:pt idx="3">
                  <c:v>2426490</c:v>
                </c:pt>
                <c:pt idx="4">
                  <c:v>39093098</c:v>
                </c:pt>
                <c:pt idx="5">
                  <c:v>9185805</c:v>
                </c:pt>
                <c:pt idx="7">
                  <c:v>9448714</c:v>
                </c:pt>
                <c:pt idx="8">
                  <c:v>866712</c:v>
                </c:pt>
                <c:pt idx="9">
                  <c:v>21833699</c:v>
                </c:pt>
              </c:numCache>
            </c:numRef>
          </c:val>
          <c:extLst>
            <c:ext xmlns:c16="http://schemas.microsoft.com/office/drawing/2014/chart" uri="{C3380CC4-5D6E-409C-BE32-E72D297353CC}">
              <c16:uniqueId val="{00000000-F49A-4321-92B2-7D0D4688EE6A}"/>
            </c:ext>
          </c:extLst>
        </c:ser>
        <c:ser>
          <c:idx val="1"/>
          <c:order val="1"/>
          <c:tx>
            <c:strRef>
              <c:f>Top10_Products!$C$1:$C$2</c:f>
              <c:strCache>
                <c:ptCount val="1"/>
                <c:pt idx="0">
                  <c:v>North</c:v>
                </c:pt>
              </c:strCache>
            </c:strRef>
          </c:tx>
          <c:spPr>
            <a:solidFill>
              <a:schemeClr val="accent2"/>
            </a:solidFill>
            <a:ln>
              <a:noFill/>
            </a:ln>
            <a:effectLst/>
            <a:sp3d/>
          </c:spPr>
          <c:invertIfNegative val="0"/>
          <c:cat>
            <c:strRef>
              <c:f>Top10_Products!$A$3:$A$13</c:f>
              <c:strCache>
                <c:ptCount val="10"/>
                <c:pt idx="0">
                  <c:v>CPU</c:v>
                </c:pt>
                <c:pt idx="1">
                  <c:v>Dressing Table</c:v>
                </c:pt>
                <c:pt idx="2">
                  <c:v>Electric Kettle</c:v>
                </c:pt>
                <c:pt idx="3">
                  <c:v>Grill</c:v>
                </c:pt>
                <c:pt idx="4">
                  <c:v>Microphone</c:v>
                </c:pt>
                <c:pt idx="5">
                  <c:v>Microwave</c:v>
                </c:pt>
                <c:pt idx="6">
                  <c:v>Pen Drive</c:v>
                </c:pt>
                <c:pt idx="7">
                  <c:v>Side Table</c:v>
                </c:pt>
                <c:pt idx="8">
                  <c:v>Tablet</c:v>
                </c:pt>
                <c:pt idx="9">
                  <c:v>Toaster</c:v>
                </c:pt>
              </c:strCache>
            </c:strRef>
          </c:cat>
          <c:val>
            <c:numRef>
              <c:f>Top10_Products!$C$3:$C$13</c:f>
              <c:numCache>
                <c:formatCode>"₹"\ #,##0</c:formatCode>
                <c:ptCount val="10"/>
                <c:pt idx="1">
                  <c:v>4479036</c:v>
                </c:pt>
                <c:pt idx="2">
                  <c:v>29695534</c:v>
                </c:pt>
                <c:pt idx="3">
                  <c:v>9272800</c:v>
                </c:pt>
                <c:pt idx="4">
                  <c:v>364296</c:v>
                </c:pt>
                <c:pt idx="5">
                  <c:v>7751676</c:v>
                </c:pt>
                <c:pt idx="6">
                  <c:v>773136</c:v>
                </c:pt>
                <c:pt idx="7">
                  <c:v>7979247</c:v>
                </c:pt>
                <c:pt idx="8">
                  <c:v>22057806</c:v>
                </c:pt>
                <c:pt idx="9">
                  <c:v>7983090</c:v>
                </c:pt>
              </c:numCache>
            </c:numRef>
          </c:val>
          <c:extLst>
            <c:ext xmlns:c16="http://schemas.microsoft.com/office/drawing/2014/chart" uri="{C3380CC4-5D6E-409C-BE32-E72D297353CC}">
              <c16:uniqueId val="{00000008-F49A-4321-92B2-7D0D4688EE6A}"/>
            </c:ext>
          </c:extLst>
        </c:ser>
        <c:ser>
          <c:idx val="2"/>
          <c:order val="2"/>
          <c:tx>
            <c:strRef>
              <c:f>Top10_Products!$D$1:$D$2</c:f>
              <c:strCache>
                <c:ptCount val="1"/>
                <c:pt idx="0">
                  <c:v>South</c:v>
                </c:pt>
              </c:strCache>
            </c:strRef>
          </c:tx>
          <c:spPr>
            <a:solidFill>
              <a:schemeClr val="accent3"/>
            </a:solidFill>
            <a:ln>
              <a:noFill/>
            </a:ln>
            <a:effectLst/>
            <a:sp3d/>
          </c:spPr>
          <c:invertIfNegative val="0"/>
          <c:cat>
            <c:strRef>
              <c:f>Top10_Products!$A$3:$A$13</c:f>
              <c:strCache>
                <c:ptCount val="10"/>
                <c:pt idx="0">
                  <c:v>CPU</c:v>
                </c:pt>
                <c:pt idx="1">
                  <c:v>Dressing Table</c:v>
                </c:pt>
                <c:pt idx="2">
                  <c:v>Electric Kettle</c:v>
                </c:pt>
                <c:pt idx="3">
                  <c:v>Grill</c:v>
                </c:pt>
                <c:pt idx="4">
                  <c:v>Microphone</c:v>
                </c:pt>
                <c:pt idx="5">
                  <c:v>Microwave</c:v>
                </c:pt>
                <c:pt idx="6">
                  <c:v>Pen Drive</c:v>
                </c:pt>
                <c:pt idx="7">
                  <c:v>Side Table</c:v>
                </c:pt>
                <c:pt idx="8">
                  <c:v>Tablet</c:v>
                </c:pt>
                <c:pt idx="9">
                  <c:v>Toaster</c:v>
                </c:pt>
              </c:strCache>
            </c:strRef>
          </c:cat>
          <c:val>
            <c:numRef>
              <c:f>Top10_Products!$D$3:$D$13</c:f>
              <c:numCache>
                <c:formatCode>"₹"\ #,##0</c:formatCode>
                <c:ptCount val="10"/>
                <c:pt idx="0">
                  <c:v>35914419</c:v>
                </c:pt>
                <c:pt idx="1">
                  <c:v>12617638</c:v>
                </c:pt>
                <c:pt idx="3">
                  <c:v>7721405</c:v>
                </c:pt>
                <c:pt idx="4">
                  <c:v>8330599</c:v>
                </c:pt>
                <c:pt idx="5">
                  <c:v>914004</c:v>
                </c:pt>
                <c:pt idx="6">
                  <c:v>4627723</c:v>
                </c:pt>
                <c:pt idx="7">
                  <c:v>9601013</c:v>
                </c:pt>
                <c:pt idx="8">
                  <c:v>7335457</c:v>
                </c:pt>
                <c:pt idx="9">
                  <c:v>891231</c:v>
                </c:pt>
              </c:numCache>
            </c:numRef>
          </c:val>
          <c:extLst>
            <c:ext xmlns:c16="http://schemas.microsoft.com/office/drawing/2014/chart" uri="{C3380CC4-5D6E-409C-BE32-E72D297353CC}">
              <c16:uniqueId val="{00000009-F49A-4321-92B2-7D0D4688EE6A}"/>
            </c:ext>
          </c:extLst>
        </c:ser>
        <c:ser>
          <c:idx val="3"/>
          <c:order val="3"/>
          <c:tx>
            <c:strRef>
              <c:f>Top10_Products!$E$1:$E$2</c:f>
              <c:strCache>
                <c:ptCount val="1"/>
                <c:pt idx="0">
                  <c:v>West</c:v>
                </c:pt>
              </c:strCache>
            </c:strRef>
          </c:tx>
          <c:spPr>
            <a:solidFill>
              <a:schemeClr val="accent4"/>
            </a:solidFill>
            <a:ln>
              <a:noFill/>
            </a:ln>
            <a:effectLst/>
            <a:sp3d/>
          </c:spPr>
          <c:invertIfNegative val="0"/>
          <c:cat>
            <c:strRef>
              <c:f>Top10_Products!$A$3:$A$13</c:f>
              <c:strCache>
                <c:ptCount val="10"/>
                <c:pt idx="0">
                  <c:v>CPU</c:v>
                </c:pt>
                <c:pt idx="1">
                  <c:v>Dressing Table</c:v>
                </c:pt>
                <c:pt idx="2">
                  <c:v>Electric Kettle</c:v>
                </c:pt>
                <c:pt idx="3">
                  <c:v>Grill</c:v>
                </c:pt>
                <c:pt idx="4">
                  <c:v>Microphone</c:v>
                </c:pt>
                <c:pt idx="5">
                  <c:v>Microwave</c:v>
                </c:pt>
                <c:pt idx="6">
                  <c:v>Pen Drive</c:v>
                </c:pt>
                <c:pt idx="7">
                  <c:v>Side Table</c:v>
                </c:pt>
                <c:pt idx="8">
                  <c:v>Tablet</c:v>
                </c:pt>
                <c:pt idx="9">
                  <c:v>Toaster</c:v>
                </c:pt>
              </c:strCache>
            </c:strRef>
          </c:cat>
          <c:val>
            <c:numRef>
              <c:f>Top10_Products!$E$3:$E$13</c:f>
              <c:numCache>
                <c:formatCode>"₹"\ #,##0</c:formatCode>
                <c:ptCount val="10"/>
                <c:pt idx="0">
                  <c:v>567974</c:v>
                </c:pt>
                <c:pt idx="1">
                  <c:v>2800042</c:v>
                </c:pt>
                <c:pt idx="2">
                  <c:v>34885899</c:v>
                </c:pt>
                <c:pt idx="3">
                  <c:v>8848295</c:v>
                </c:pt>
                <c:pt idx="4">
                  <c:v>12186246</c:v>
                </c:pt>
                <c:pt idx="5">
                  <c:v>9529954</c:v>
                </c:pt>
                <c:pt idx="6">
                  <c:v>21918854</c:v>
                </c:pt>
                <c:pt idx="7">
                  <c:v>6308732</c:v>
                </c:pt>
                <c:pt idx="8">
                  <c:v>1610840</c:v>
                </c:pt>
              </c:numCache>
            </c:numRef>
          </c:val>
          <c:extLst>
            <c:ext xmlns:c16="http://schemas.microsoft.com/office/drawing/2014/chart" uri="{C3380CC4-5D6E-409C-BE32-E72D297353CC}">
              <c16:uniqueId val="{0000000A-F49A-4321-92B2-7D0D4688EE6A}"/>
            </c:ext>
          </c:extLst>
        </c:ser>
        <c:dLbls>
          <c:showLegendKey val="0"/>
          <c:showVal val="0"/>
          <c:showCatName val="0"/>
          <c:showSerName val="0"/>
          <c:showPercent val="0"/>
          <c:showBubbleSize val="0"/>
        </c:dLbls>
        <c:gapWidth val="150"/>
        <c:shape val="box"/>
        <c:axId val="812315104"/>
        <c:axId val="812331904"/>
        <c:axId val="0"/>
      </c:bar3DChart>
      <c:catAx>
        <c:axId val="812315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31904"/>
        <c:crosses val="autoZero"/>
        <c:auto val="1"/>
        <c:lblAlgn val="ctr"/>
        <c:lblOffset val="100"/>
        <c:noMultiLvlLbl val="0"/>
      </c:catAx>
      <c:valAx>
        <c:axId val="8123319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15104"/>
        <c:crosses val="autoZero"/>
        <c:crossBetween val="between"/>
      </c:valAx>
      <c:spPr>
        <a:noFill/>
        <a:ln>
          <a:noFill/>
        </a:ln>
        <a:effectLst/>
      </c:spPr>
    </c:plotArea>
    <c:legend>
      <c:legendPos val="r"/>
      <c:layout>
        <c:manualLayout>
          <c:xMode val="edge"/>
          <c:yMode val="edge"/>
          <c:x val="0.8339130434782609"/>
          <c:y val="0.25142400381770458"/>
          <c:w val="0.14521739130434783"/>
          <c:h val="0.630484848484848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&amp; Sales_Transaction_Data.xlsx]Sales_By_Region!PivotTable1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1" u="sng" strike="noStrike" baseline="0">
                <a:solidFill>
                  <a:schemeClr val="tx2">
                    <a:lumMod val="75000"/>
                  </a:schemeClr>
                </a:solidFill>
              </a:rPr>
              <a:t>Total Sales by Region</a:t>
            </a:r>
            <a:endParaRPr lang="en-US" b="1" i="1" u="sng">
              <a:solidFill>
                <a:schemeClr val="tx2">
                  <a:lumMod val="75000"/>
                </a:schemeClr>
              </a:solidFill>
            </a:endParaRPr>
          </a:p>
        </c:rich>
      </c:tx>
      <c:layout>
        <c:manualLayout>
          <c:xMode val="edge"/>
          <c:yMode val="edge"/>
          <c:x val="0.34420122484689414"/>
          <c:y val="4.5275590551181105E-2"/>
        </c:manualLayout>
      </c:layout>
      <c:overlay val="0"/>
      <c:spPr>
        <a:solidFill>
          <a:schemeClr val="accent6">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227537182852145"/>
          <c:y val="0.19847003499562554"/>
          <c:w val="0.77716907261592305"/>
          <c:h val="0.63033646835812185"/>
        </c:manualLayout>
      </c:layout>
      <c:bar3DChart>
        <c:barDir val="col"/>
        <c:grouping val="clustered"/>
        <c:varyColors val="0"/>
        <c:ser>
          <c:idx val="0"/>
          <c:order val="0"/>
          <c:tx>
            <c:strRef>
              <c:f>Sales_By_Region!$B$1</c:f>
              <c:strCache>
                <c:ptCount val="1"/>
                <c:pt idx="0">
                  <c:v>Total</c:v>
                </c:pt>
              </c:strCache>
            </c:strRef>
          </c:tx>
          <c:spPr>
            <a:solidFill>
              <a:schemeClr val="accent1"/>
            </a:solidFill>
            <a:ln>
              <a:noFill/>
            </a:ln>
            <a:effectLst/>
            <a:sp3d/>
          </c:spPr>
          <c:invertIfNegative val="0"/>
          <c:cat>
            <c:strRef>
              <c:f>Sales_By_Region!$A$2:$A$6</c:f>
              <c:strCache>
                <c:ptCount val="4"/>
                <c:pt idx="0">
                  <c:v>East</c:v>
                </c:pt>
                <c:pt idx="1">
                  <c:v>North</c:v>
                </c:pt>
                <c:pt idx="2">
                  <c:v>South</c:v>
                </c:pt>
                <c:pt idx="3">
                  <c:v>West</c:v>
                </c:pt>
              </c:strCache>
            </c:strRef>
          </c:cat>
          <c:val>
            <c:numRef>
              <c:f>Sales_By_Region!$B$2:$B$6</c:f>
              <c:numCache>
                <c:formatCode>"₹"\ #,##0</c:formatCode>
                <c:ptCount val="4"/>
                <c:pt idx="0">
                  <c:v>326954407</c:v>
                </c:pt>
                <c:pt idx="1">
                  <c:v>289784027</c:v>
                </c:pt>
                <c:pt idx="2">
                  <c:v>395607640</c:v>
                </c:pt>
                <c:pt idx="3">
                  <c:v>315727801</c:v>
                </c:pt>
              </c:numCache>
            </c:numRef>
          </c:val>
          <c:extLst>
            <c:ext xmlns:c16="http://schemas.microsoft.com/office/drawing/2014/chart" uri="{C3380CC4-5D6E-409C-BE32-E72D297353CC}">
              <c16:uniqueId val="{00000000-9063-412B-9181-6F7309CA15ED}"/>
            </c:ext>
          </c:extLst>
        </c:ser>
        <c:dLbls>
          <c:showLegendKey val="0"/>
          <c:showVal val="0"/>
          <c:showCatName val="0"/>
          <c:showSerName val="0"/>
          <c:showPercent val="0"/>
          <c:showBubbleSize val="0"/>
        </c:dLbls>
        <c:gapWidth val="150"/>
        <c:shape val="box"/>
        <c:axId val="812322784"/>
        <c:axId val="812329024"/>
        <c:axId val="0"/>
      </c:bar3DChart>
      <c:catAx>
        <c:axId val="8123227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29024"/>
        <c:crosses val="autoZero"/>
        <c:auto val="1"/>
        <c:lblAlgn val="ctr"/>
        <c:lblOffset val="100"/>
        <c:noMultiLvlLbl val="0"/>
      </c:catAx>
      <c:valAx>
        <c:axId val="8123290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227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&amp; Sales_Transaction_Data.xlsx]Sales_By_Category!PivotTable2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u="sng">
                <a:solidFill>
                  <a:schemeClr val="tx2">
                    <a:lumMod val="75000"/>
                  </a:schemeClr>
                </a:solidFill>
              </a:rPr>
              <a:t>Total Sales By Category</a:t>
            </a:r>
          </a:p>
        </c:rich>
      </c:tx>
      <c:layout>
        <c:manualLayout>
          <c:xMode val="edge"/>
          <c:yMode val="edge"/>
          <c:x val="0.30982633420822397"/>
          <c:y val="4.9905220180810735E-2"/>
        </c:manualLayout>
      </c:layout>
      <c:overlay val="0"/>
      <c:spPr>
        <a:solidFill>
          <a:schemeClr val="accent6">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25400">
            <a:solidFill>
              <a:schemeClr val="lt1"/>
            </a:solidFill>
          </a:ln>
          <a:effectLst/>
          <a:sp3d contourW="25400">
            <a:contourClr>
              <a:schemeClr val="lt1"/>
            </a:contourClr>
          </a:sp3d>
        </c:spPr>
        <c:dLbl>
          <c:idx val="0"/>
          <c:layout>
            <c:manualLayout>
              <c:x val="0.11513932633420812"/>
              <c:y val="-0.289386847477398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3"/>
          </a:solidFill>
          <a:ln w="25400">
            <a:solidFill>
              <a:schemeClr val="lt1"/>
            </a:solidFill>
          </a:ln>
          <a:effectLst/>
          <a:sp3d contourW="25400">
            <a:contourClr>
              <a:schemeClr val="lt1"/>
            </a:contourClr>
          </a:sp3d>
        </c:spPr>
        <c:dLbl>
          <c:idx val="0"/>
          <c:layout>
            <c:manualLayout>
              <c:x val="0.1830269028871391"/>
              <c:y val="-0.180763706620005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3"/>
        <c:spPr>
          <a:solidFill>
            <a:schemeClr val="accent4"/>
          </a:solidFill>
          <a:ln w="25400">
            <a:solidFill>
              <a:schemeClr val="lt1"/>
            </a:solidFill>
          </a:ln>
          <a:effectLst/>
          <a:sp3d contourW="25400">
            <a:contourClr>
              <a:schemeClr val="lt1"/>
            </a:contourClr>
          </a:sp3d>
        </c:spPr>
        <c:dLbl>
          <c:idx val="0"/>
          <c:layout>
            <c:manualLayout>
              <c:x val="0.14839588801399836"/>
              <c:y val="-3.680373286672499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4"/>
        <c:spPr>
          <a:solidFill>
            <a:schemeClr val="accent2">
              <a:lumMod val="60000"/>
            </a:schemeClr>
          </a:solidFill>
          <a:ln w="25400">
            <a:solidFill>
              <a:schemeClr val="lt1"/>
            </a:solidFill>
          </a:ln>
          <a:effectLst/>
          <a:sp3d contourW="25400">
            <a:contourClr>
              <a:schemeClr val="lt1"/>
            </a:contourClr>
          </a:sp3d>
        </c:spPr>
        <c:dLbl>
          <c:idx val="0"/>
          <c:layout>
            <c:manualLayout>
              <c:x val="0.41486001749781265"/>
              <c:y val="4.27602799650043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5"/>
        <c:spPr>
          <a:solidFill>
            <a:schemeClr val="accent1">
              <a:lumMod val="60000"/>
            </a:schemeClr>
          </a:solidFill>
          <a:ln w="25400">
            <a:solidFill>
              <a:schemeClr val="lt1"/>
            </a:solidFill>
          </a:ln>
          <a:effectLst/>
          <a:sp3d contourW="25400">
            <a:contourClr>
              <a:schemeClr val="lt1"/>
            </a:contourClr>
          </a:sp3d>
        </c:spPr>
        <c:dLbl>
          <c:idx val="0"/>
          <c:layout>
            <c:manualLayout>
              <c:x val="-0.13668821084864391"/>
              <c:y val="7.04695246427529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s>
    <c:view3D>
      <c:rotX val="45"/>
      <c:rotY val="0"/>
      <c:depthPercent val="10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555555555555555E-2"/>
          <c:y val="0.17532188684747738"/>
          <c:w val="0.84125896762904639"/>
          <c:h val="0.77375218722659667"/>
        </c:manualLayout>
      </c:layout>
      <c:pie3DChart>
        <c:varyColors val="1"/>
        <c:ser>
          <c:idx val="0"/>
          <c:order val="0"/>
          <c:tx>
            <c:strRef>
              <c:f>Sales_By_Category!$B$1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2-248B-404A-BA7E-E098E0806A4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3-248B-404A-BA7E-E098E0806A4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4-248B-404A-BA7E-E098E0806A4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7-248B-404A-BA7E-E098E0806A4E}"/>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8-248B-404A-BA7E-E098E0806A4E}"/>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6-248B-404A-BA7E-E098E0806A4E}"/>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248B-404A-BA7E-E098E0806A4E}"/>
              </c:ext>
            </c:extLst>
          </c:dPt>
          <c:dLbls>
            <c:dLbl>
              <c:idx val="1"/>
              <c:layout>
                <c:manualLayout>
                  <c:x val="0.11513932633420812"/>
                  <c:y val="-0.28938684747739868"/>
                </c:manualLayout>
              </c:layout>
              <c:dLblPos val="bestFi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248B-404A-BA7E-E098E0806A4E}"/>
                </c:ext>
              </c:extLst>
            </c:dLbl>
            <c:dLbl>
              <c:idx val="2"/>
              <c:layout>
                <c:manualLayout>
                  <c:x val="0.1830269028871391"/>
                  <c:y val="-0.18076370662000582"/>
                </c:manualLayout>
              </c:layout>
              <c:dLblPos val="bestFi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248B-404A-BA7E-E098E0806A4E}"/>
                </c:ext>
              </c:extLst>
            </c:dLbl>
            <c:dLbl>
              <c:idx val="3"/>
              <c:layout>
                <c:manualLayout>
                  <c:x val="0.14839588801399836"/>
                  <c:y val="-3.6803732866724993E-3"/>
                </c:manualLayout>
              </c:layout>
              <c:dLblPos val="bestFi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4-248B-404A-BA7E-E098E0806A4E}"/>
                </c:ext>
              </c:extLst>
            </c:dLbl>
            <c:dLbl>
              <c:idx val="6"/>
              <c:layout>
                <c:manualLayout>
                  <c:x val="-0.13668821084864391"/>
                  <c:y val="7.0469524642752995E-2"/>
                </c:manualLayout>
              </c:layout>
              <c:dLblPos val="bestFi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6-248B-404A-BA7E-E098E0806A4E}"/>
                </c:ext>
              </c:extLst>
            </c:dLbl>
            <c:dLbl>
              <c:idx val="7"/>
              <c:layout>
                <c:manualLayout>
                  <c:x val="0.41486001749781265"/>
                  <c:y val="4.2760279965004373E-2"/>
                </c:manualLayout>
              </c:layout>
              <c:dLblPos val="bestFi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248B-404A-BA7E-E098E0806A4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Sales_By_Category!$A$2:$A$10</c:f>
              <c:strCache>
                <c:ptCount val="8"/>
                <c:pt idx="0">
                  <c:v>Appliances</c:v>
                </c:pt>
                <c:pt idx="1">
                  <c:v>Books</c:v>
                </c:pt>
                <c:pt idx="2">
                  <c:v>Clothing</c:v>
                </c:pt>
                <c:pt idx="3">
                  <c:v>Cosmetics</c:v>
                </c:pt>
                <c:pt idx="4">
                  <c:v>Electronics</c:v>
                </c:pt>
                <c:pt idx="5">
                  <c:v>Furniture</c:v>
                </c:pt>
                <c:pt idx="6">
                  <c:v>Home Decor</c:v>
                </c:pt>
                <c:pt idx="7">
                  <c:v>Stationery</c:v>
                </c:pt>
              </c:strCache>
            </c:strRef>
          </c:cat>
          <c:val>
            <c:numRef>
              <c:f>Sales_By_Category!$B$2:$B$10</c:f>
              <c:numCache>
                <c:formatCode>"₹"\ #,##0</c:formatCode>
                <c:ptCount val="8"/>
                <c:pt idx="0">
                  <c:v>425932615</c:v>
                </c:pt>
                <c:pt idx="1">
                  <c:v>38054176</c:v>
                </c:pt>
                <c:pt idx="2">
                  <c:v>90381582</c:v>
                </c:pt>
                <c:pt idx="3">
                  <c:v>39607741</c:v>
                </c:pt>
                <c:pt idx="4">
                  <c:v>366560699</c:v>
                </c:pt>
                <c:pt idx="5">
                  <c:v>255868718</c:v>
                </c:pt>
                <c:pt idx="6">
                  <c:v>102537017</c:v>
                </c:pt>
                <c:pt idx="7">
                  <c:v>9131327</c:v>
                </c:pt>
              </c:numCache>
            </c:numRef>
          </c:val>
          <c:extLst>
            <c:ext xmlns:c16="http://schemas.microsoft.com/office/drawing/2014/chart" uri="{C3380CC4-5D6E-409C-BE32-E72D297353CC}">
              <c16:uniqueId val="{00000000-248B-404A-BA7E-E098E0806A4E}"/>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glow>
        <a:schemeClr val="tx2">
          <a:lumMod val="75000"/>
          <a:alpha val="44000"/>
        </a:schemeClr>
      </a:glow>
      <a:outerShdw blurRad="127000" dir="5400000" algn="ctr" rotWithShape="0">
        <a:schemeClr val="bg1"/>
      </a:outerShdw>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&amp; Sales_Transaction_Data.xlsx]Quantity_Sold!PivotTable4</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u="sng">
                <a:solidFill>
                  <a:srgbClr val="FF0000"/>
                </a:solidFill>
              </a:rPr>
              <a:t>Total Category</a:t>
            </a:r>
            <a:r>
              <a:rPr lang="en-US" b="1" i="1" u="sng" baseline="0">
                <a:solidFill>
                  <a:srgbClr val="FF0000"/>
                </a:solidFill>
              </a:rPr>
              <a:t> Units Sold</a:t>
            </a:r>
          </a:p>
        </c:rich>
      </c:tx>
      <c:layout>
        <c:manualLayout>
          <c:xMode val="edge"/>
          <c:yMode val="edge"/>
          <c:x val="0.32456933508311459"/>
          <c:y val="4.0645960921551476E-2"/>
        </c:manualLayout>
      </c:layout>
      <c:overlay val="0"/>
      <c:spPr>
        <a:solidFill>
          <a:schemeClr val="accent6">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204426946631671"/>
          <c:y val="0.17532188684747738"/>
          <c:w val="0.61481649168853891"/>
          <c:h val="0.71727872557596972"/>
        </c:manualLayout>
      </c:layout>
      <c:bar3DChart>
        <c:barDir val="bar"/>
        <c:grouping val="clustered"/>
        <c:varyColors val="0"/>
        <c:ser>
          <c:idx val="0"/>
          <c:order val="0"/>
          <c:tx>
            <c:strRef>
              <c:f>Quantity_Sold!$B$1</c:f>
              <c:strCache>
                <c:ptCount val="1"/>
                <c:pt idx="0">
                  <c:v>Total</c:v>
                </c:pt>
              </c:strCache>
            </c:strRef>
          </c:tx>
          <c:spPr>
            <a:solidFill>
              <a:schemeClr val="accent1"/>
            </a:solidFill>
            <a:ln>
              <a:noFill/>
            </a:ln>
            <a:effectLst/>
            <a:sp3d/>
          </c:spPr>
          <c:invertIfNegative val="0"/>
          <c:cat>
            <c:strRef>
              <c:f>Quantity_Sold!$A$2:$A$10</c:f>
              <c:strCache>
                <c:ptCount val="8"/>
                <c:pt idx="0">
                  <c:v>Appliances</c:v>
                </c:pt>
                <c:pt idx="1">
                  <c:v>Books</c:v>
                </c:pt>
                <c:pt idx="2">
                  <c:v>Clothing</c:v>
                </c:pt>
                <c:pt idx="3">
                  <c:v>Cosmetics</c:v>
                </c:pt>
                <c:pt idx="4">
                  <c:v>Electronics</c:v>
                </c:pt>
                <c:pt idx="5">
                  <c:v>Furniture</c:v>
                </c:pt>
                <c:pt idx="6">
                  <c:v>Home Decor</c:v>
                </c:pt>
                <c:pt idx="7">
                  <c:v>Stationery</c:v>
                </c:pt>
              </c:strCache>
            </c:strRef>
          </c:cat>
          <c:val>
            <c:numRef>
              <c:f>Quantity_Sold!$B$2:$B$10</c:f>
              <c:numCache>
                <c:formatCode>General</c:formatCode>
                <c:ptCount val="8"/>
                <c:pt idx="0">
                  <c:v>38024</c:v>
                </c:pt>
                <c:pt idx="1">
                  <c:v>39038</c:v>
                </c:pt>
                <c:pt idx="2">
                  <c:v>36496</c:v>
                </c:pt>
                <c:pt idx="3">
                  <c:v>39614</c:v>
                </c:pt>
                <c:pt idx="4">
                  <c:v>37537</c:v>
                </c:pt>
                <c:pt idx="5">
                  <c:v>39216</c:v>
                </c:pt>
                <c:pt idx="6">
                  <c:v>35539</c:v>
                </c:pt>
                <c:pt idx="7">
                  <c:v>32771</c:v>
                </c:pt>
              </c:numCache>
            </c:numRef>
          </c:val>
          <c:extLst>
            <c:ext xmlns:c16="http://schemas.microsoft.com/office/drawing/2014/chart" uri="{C3380CC4-5D6E-409C-BE32-E72D297353CC}">
              <c16:uniqueId val="{00000000-02A2-4DA6-9ABC-F97799B245D1}"/>
            </c:ext>
          </c:extLst>
        </c:ser>
        <c:dLbls>
          <c:showLegendKey val="0"/>
          <c:showVal val="0"/>
          <c:showCatName val="0"/>
          <c:showSerName val="0"/>
          <c:showPercent val="0"/>
          <c:showBubbleSize val="0"/>
        </c:dLbls>
        <c:gapWidth val="150"/>
        <c:shape val="box"/>
        <c:axId val="812324224"/>
        <c:axId val="812327584"/>
        <c:axId val="0"/>
      </c:bar3DChart>
      <c:catAx>
        <c:axId val="8123242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27584"/>
        <c:crosses val="autoZero"/>
        <c:auto val="1"/>
        <c:lblAlgn val="ctr"/>
        <c:lblOffset val="100"/>
        <c:noMultiLvlLbl val="0"/>
      </c:catAx>
      <c:valAx>
        <c:axId val="812327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242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&amp; Sales_Transaction_Data.xlsx]Top10_Products!PivotTable5</c:name>
    <c:fmtId val="2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Top10_Products!$B$1:$B$2</c:f>
              <c:strCache>
                <c:ptCount val="1"/>
                <c:pt idx="0">
                  <c:v>East</c:v>
                </c:pt>
              </c:strCache>
            </c:strRef>
          </c:tx>
          <c:spPr>
            <a:solidFill>
              <a:schemeClr val="accent1"/>
            </a:solidFill>
            <a:ln>
              <a:noFill/>
            </a:ln>
            <a:effectLst/>
            <a:sp3d/>
          </c:spPr>
          <c:invertIfNegative val="0"/>
          <c:cat>
            <c:strRef>
              <c:f>Top10_Products!$A$3:$A$13</c:f>
              <c:strCache>
                <c:ptCount val="10"/>
                <c:pt idx="0">
                  <c:v>CPU</c:v>
                </c:pt>
                <c:pt idx="1">
                  <c:v>Dressing Table</c:v>
                </c:pt>
                <c:pt idx="2">
                  <c:v>Electric Kettle</c:v>
                </c:pt>
                <c:pt idx="3">
                  <c:v>Grill</c:v>
                </c:pt>
                <c:pt idx="4">
                  <c:v>Microphone</c:v>
                </c:pt>
                <c:pt idx="5">
                  <c:v>Microwave</c:v>
                </c:pt>
                <c:pt idx="6">
                  <c:v>Pen Drive</c:v>
                </c:pt>
                <c:pt idx="7">
                  <c:v>Side Table</c:v>
                </c:pt>
                <c:pt idx="8">
                  <c:v>Tablet</c:v>
                </c:pt>
                <c:pt idx="9">
                  <c:v>Toaster</c:v>
                </c:pt>
              </c:strCache>
            </c:strRef>
          </c:cat>
          <c:val>
            <c:numRef>
              <c:f>Top10_Products!$B$3:$B$13</c:f>
              <c:numCache>
                <c:formatCode>"₹"\ #,##0</c:formatCode>
                <c:ptCount val="10"/>
                <c:pt idx="0">
                  <c:v>234558</c:v>
                </c:pt>
                <c:pt idx="1">
                  <c:v>15207128</c:v>
                </c:pt>
                <c:pt idx="3">
                  <c:v>2426490</c:v>
                </c:pt>
                <c:pt idx="4">
                  <c:v>39093098</c:v>
                </c:pt>
                <c:pt idx="5">
                  <c:v>9185805</c:v>
                </c:pt>
                <c:pt idx="7">
                  <c:v>9448714</c:v>
                </c:pt>
                <c:pt idx="8">
                  <c:v>866712</c:v>
                </c:pt>
                <c:pt idx="9">
                  <c:v>21833699</c:v>
                </c:pt>
              </c:numCache>
            </c:numRef>
          </c:val>
          <c:extLst>
            <c:ext xmlns:c16="http://schemas.microsoft.com/office/drawing/2014/chart" uri="{C3380CC4-5D6E-409C-BE32-E72D297353CC}">
              <c16:uniqueId val="{00000000-B9E2-46EA-A15A-006B77B074EA}"/>
            </c:ext>
          </c:extLst>
        </c:ser>
        <c:ser>
          <c:idx val="1"/>
          <c:order val="1"/>
          <c:tx>
            <c:strRef>
              <c:f>Top10_Products!$C$1:$C$2</c:f>
              <c:strCache>
                <c:ptCount val="1"/>
                <c:pt idx="0">
                  <c:v>North</c:v>
                </c:pt>
              </c:strCache>
            </c:strRef>
          </c:tx>
          <c:spPr>
            <a:solidFill>
              <a:schemeClr val="accent2"/>
            </a:solidFill>
            <a:ln>
              <a:noFill/>
            </a:ln>
            <a:effectLst/>
            <a:sp3d/>
          </c:spPr>
          <c:invertIfNegative val="0"/>
          <c:cat>
            <c:strRef>
              <c:f>Top10_Products!$A$3:$A$13</c:f>
              <c:strCache>
                <c:ptCount val="10"/>
                <c:pt idx="0">
                  <c:v>CPU</c:v>
                </c:pt>
                <c:pt idx="1">
                  <c:v>Dressing Table</c:v>
                </c:pt>
                <c:pt idx="2">
                  <c:v>Electric Kettle</c:v>
                </c:pt>
                <c:pt idx="3">
                  <c:v>Grill</c:v>
                </c:pt>
                <c:pt idx="4">
                  <c:v>Microphone</c:v>
                </c:pt>
                <c:pt idx="5">
                  <c:v>Microwave</c:v>
                </c:pt>
                <c:pt idx="6">
                  <c:v>Pen Drive</c:v>
                </c:pt>
                <c:pt idx="7">
                  <c:v>Side Table</c:v>
                </c:pt>
                <c:pt idx="8">
                  <c:v>Tablet</c:v>
                </c:pt>
                <c:pt idx="9">
                  <c:v>Toaster</c:v>
                </c:pt>
              </c:strCache>
            </c:strRef>
          </c:cat>
          <c:val>
            <c:numRef>
              <c:f>Top10_Products!$C$3:$C$13</c:f>
              <c:numCache>
                <c:formatCode>"₹"\ #,##0</c:formatCode>
                <c:ptCount val="10"/>
                <c:pt idx="1">
                  <c:v>4479036</c:v>
                </c:pt>
                <c:pt idx="2">
                  <c:v>29695534</c:v>
                </c:pt>
                <c:pt idx="3">
                  <c:v>9272800</c:v>
                </c:pt>
                <c:pt idx="4">
                  <c:v>364296</c:v>
                </c:pt>
                <c:pt idx="5">
                  <c:v>7751676</c:v>
                </c:pt>
                <c:pt idx="6">
                  <c:v>773136</c:v>
                </c:pt>
                <c:pt idx="7">
                  <c:v>7979247</c:v>
                </c:pt>
                <c:pt idx="8">
                  <c:v>22057806</c:v>
                </c:pt>
                <c:pt idx="9">
                  <c:v>7983090</c:v>
                </c:pt>
              </c:numCache>
            </c:numRef>
          </c:val>
          <c:extLst>
            <c:ext xmlns:c16="http://schemas.microsoft.com/office/drawing/2014/chart" uri="{C3380CC4-5D6E-409C-BE32-E72D297353CC}">
              <c16:uniqueId val="{00000008-B9E2-46EA-A15A-006B77B074EA}"/>
            </c:ext>
          </c:extLst>
        </c:ser>
        <c:ser>
          <c:idx val="2"/>
          <c:order val="2"/>
          <c:tx>
            <c:strRef>
              <c:f>Top10_Products!$D$1:$D$2</c:f>
              <c:strCache>
                <c:ptCount val="1"/>
                <c:pt idx="0">
                  <c:v>South</c:v>
                </c:pt>
              </c:strCache>
            </c:strRef>
          </c:tx>
          <c:spPr>
            <a:solidFill>
              <a:schemeClr val="accent3"/>
            </a:solidFill>
            <a:ln>
              <a:noFill/>
            </a:ln>
            <a:effectLst/>
            <a:sp3d/>
          </c:spPr>
          <c:invertIfNegative val="0"/>
          <c:cat>
            <c:strRef>
              <c:f>Top10_Products!$A$3:$A$13</c:f>
              <c:strCache>
                <c:ptCount val="10"/>
                <c:pt idx="0">
                  <c:v>CPU</c:v>
                </c:pt>
                <c:pt idx="1">
                  <c:v>Dressing Table</c:v>
                </c:pt>
                <c:pt idx="2">
                  <c:v>Electric Kettle</c:v>
                </c:pt>
                <c:pt idx="3">
                  <c:v>Grill</c:v>
                </c:pt>
                <c:pt idx="4">
                  <c:v>Microphone</c:v>
                </c:pt>
                <c:pt idx="5">
                  <c:v>Microwave</c:v>
                </c:pt>
                <c:pt idx="6">
                  <c:v>Pen Drive</c:v>
                </c:pt>
                <c:pt idx="7">
                  <c:v>Side Table</c:v>
                </c:pt>
                <c:pt idx="8">
                  <c:v>Tablet</c:v>
                </c:pt>
                <c:pt idx="9">
                  <c:v>Toaster</c:v>
                </c:pt>
              </c:strCache>
            </c:strRef>
          </c:cat>
          <c:val>
            <c:numRef>
              <c:f>Top10_Products!$D$3:$D$13</c:f>
              <c:numCache>
                <c:formatCode>"₹"\ #,##0</c:formatCode>
                <c:ptCount val="10"/>
                <c:pt idx="0">
                  <c:v>35914419</c:v>
                </c:pt>
                <c:pt idx="1">
                  <c:v>12617638</c:v>
                </c:pt>
                <c:pt idx="3">
                  <c:v>7721405</c:v>
                </c:pt>
                <c:pt idx="4">
                  <c:v>8330599</c:v>
                </c:pt>
                <c:pt idx="5">
                  <c:v>914004</c:v>
                </c:pt>
                <c:pt idx="6">
                  <c:v>4627723</c:v>
                </c:pt>
                <c:pt idx="7">
                  <c:v>9601013</c:v>
                </c:pt>
                <c:pt idx="8">
                  <c:v>7335457</c:v>
                </c:pt>
                <c:pt idx="9">
                  <c:v>891231</c:v>
                </c:pt>
              </c:numCache>
            </c:numRef>
          </c:val>
          <c:extLst>
            <c:ext xmlns:c16="http://schemas.microsoft.com/office/drawing/2014/chart" uri="{C3380CC4-5D6E-409C-BE32-E72D297353CC}">
              <c16:uniqueId val="{00000009-B9E2-46EA-A15A-006B77B074EA}"/>
            </c:ext>
          </c:extLst>
        </c:ser>
        <c:ser>
          <c:idx val="3"/>
          <c:order val="3"/>
          <c:tx>
            <c:strRef>
              <c:f>Top10_Products!$E$1:$E$2</c:f>
              <c:strCache>
                <c:ptCount val="1"/>
                <c:pt idx="0">
                  <c:v>West</c:v>
                </c:pt>
              </c:strCache>
            </c:strRef>
          </c:tx>
          <c:spPr>
            <a:solidFill>
              <a:schemeClr val="accent4"/>
            </a:solidFill>
            <a:ln>
              <a:noFill/>
            </a:ln>
            <a:effectLst/>
            <a:sp3d/>
          </c:spPr>
          <c:invertIfNegative val="0"/>
          <c:cat>
            <c:strRef>
              <c:f>Top10_Products!$A$3:$A$13</c:f>
              <c:strCache>
                <c:ptCount val="10"/>
                <c:pt idx="0">
                  <c:v>CPU</c:v>
                </c:pt>
                <c:pt idx="1">
                  <c:v>Dressing Table</c:v>
                </c:pt>
                <c:pt idx="2">
                  <c:v>Electric Kettle</c:v>
                </c:pt>
                <c:pt idx="3">
                  <c:v>Grill</c:v>
                </c:pt>
                <c:pt idx="4">
                  <c:v>Microphone</c:v>
                </c:pt>
                <c:pt idx="5">
                  <c:v>Microwave</c:v>
                </c:pt>
                <c:pt idx="6">
                  <c:v>Pen Drive</c:v>
                </c:pt>
                <c:pt idx="7">
                  <c:v>Side Table</c:v>
                </c:pt>
                <c:pt idx="8">
                  <c:v>Tablet</c:v>
                </c:pt>
                <c:pt idx="9">
                  <c:v>Toaster</c:v>
                </c:pt>
              </c:strCache>
            </c:strRef>
          </c:cat>
          <c:val>
            <c:numRef>
              <c:f>Top10_Products!$E$3:$E$13</c:f>
              <c:numCache>
                <c:formatCode>"₹"\ #,##0</c:formatCode>
                <c:ptCount val="10"/>
                <c:pt idx="0">
                  <c:v>567974</c:v>
                </c:pt>
                <c:pt idx="1">
                  <c:v>2800042</c:v>
                </c:pt>
                <c:pt idx="2">
                  <c:v>34885899</c:v>
                </c:pt>
                <c:pt idx="3">
                  <c:v>8848295</c:v>
                </c:pt>
                <c:pt idx="4">
                  <c:v>12186246</c:v>
                </c:pt>
                <c:pt idx="5">
                  <c:v>9529954</c:v>
                </c:pt>
                <c:pt idx="6">
                  <c:v>21918854</c:v>
                </c:pt>
                <c:pt idx="7">
                  <c:v>6308732</c:v>
                </c:pt>
                <c:pt idx="8">
                  <c:v>1610840</c:v>
                </c:pt>
              </c:numCache>
            </c:numRef>
          </c:val>
          <c:extLst>
            <c:ext xmlns:c16="http://schemas.microsoft.com/office/drawing/2014/chart" uri="{C3380CC4-5D6E-409C-BE32-E72D297353CC}">
              <c16:uniqueId val="{0000000A-B9E2-46EA-A15A-006B77B074EA}"/>
            </c:ext>
          </c:extLst>
        </c:ser>
        <c:dLbls>
          <c:showLegendKey val="0"/>
          <c:showVal val="0"/>
          <c:showCatName val="0"/>
          <c:showSerName val="0"/>
          <c:showPercent val="0"/>
          <c:showBubbleSize val="0"/>
        </c:dLbls>
        <c:gapWidth val="150"/>
        <c:shape val="box"/>
        <c:axId val="812315104"/>
        <c:axId val="812331904"/>
        <c:axId val="0"/>
      </c:bar3DChart>
      <c:catAx>
        <c:axId val="812315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31904"/>
        <c:crosses val="autoZero"/>
        <c:auto val="1"/>
        <c:lblAlgn val="ctr"/>
        <c:lblOffset val="100"/>
        <c:noMultiLvlLbl val="0"/>
      </c:catAx>
      <c:valAx>
        <c:axId val="8123319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1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&amp; Sales_Transaction_Data.xlsx]Monthly_Trends!PivotTable6</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q</a:t>
            </a:r>
          </a:p>
        </c:rich>
      </c:tx>
      <c:layout>
        <c:manualLayout>
          <c:xMode val="edge"/>
          <c:yMode val="edge"/>
          <c:x val="0.31357721958687168"/>
          <c:y val="3.608923884514437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27537182852145"/>
          <c:y val="0.19384040536599587"/>
          <c:w val="0.79131714785651797"/>
          <c:h val="0.62570683872849231"/>
        </c:manualLayout>
      </c:layout>
      <c:lineChart>
        <c:grouping val="standard"/>
        <c:varyColors val="0"/>
        <c:ser>
          <c:idx val="0"/>
          <c:order val="0"/>
          <c:tx>
            <c:strRef>
              <c:f>Monthly_Trends!$B$1</c:f>
              <c:strCache>
                <c:ptCount val="1"/>
                <c:pt idx="0">
                  <c:v>Total</c:v>
                </c:pt>
              </c:strCache>
            </c:strRef>
          </c:tx>
          <c:spPr>
            <a:ln w="28575" cap="rnd">
              <a:solidFill>
                <a:schemeClr val="accent1"/>
              </a:solidFill>
              <a:round/>
            </a:ln>
            <a:effectLst/>
          </c:spPr>
          <c:marker>
            <c:symbol val="none"/>
          </c:marker>
          <c:cat>
            <c:strRef>
              <c:f>Monthly_Trends!$A$2:$A$352</c:f>
              <c:strCache>
                <c:ptCount val="350"/>
                <c:pt idx="0">
                  <c:v>01-Jan</c:v>
                </c:pt>
                <c:pt idx="1">
                  <c:v>02-Jan</c:v>
                </c:pt>
                <c:pt idx="2">
                  <c:v>03-Jan</c:v>
                </c:pt>
                <c:pt idx="3">
                  <c:v>04-Jan</c:v>
                </c:pt>
                <c:pt idx="4">
                  <c:v>05-Jan</c:v>
                </c:pt>
                <c:pt idx="5">
                  <c:v>07-Jan</c:v>
                </c:pt>
                <c:pt idx="6">
                  <c:v>08-Jan</c:v>
                </c:pt>
                <c:pt idx="7">
                  <c:v>09-Jan</c:v>
                </c:pt>
                <c:pt idx="8">
                  <c:v>10-Jan</c:v>
                </c:pt>
                <c:pt idx="9">
                  <c:v>11-Jan</c:v>
                </c:pt>
                <c:pt idx="10">
                  <c:v>12-Jan</c:v>
                </c:pt>
                <c:pt idx="11">
                  <c:v>13-Jan</c:v>
                </c:pt>
                <c:pt idx="12">
                  <c:v>14-Jan</c:v>
                </c:pt>
                <c:pt idx="13">
                  <c:v>15-Jan</c:v>
                </c:pt>
                <c:pt idx="14">
                  <c:v>16-Jan</c:v>
                </c:pt>
                <c:pt idx="15">
                  <c:v>17-Jan</c:v>
                </c:pt>
                <c:pt idx="16">
                  <c:v>18-Jan</c:v>
                </c:pt>
                <c:pt idx="17">
                  <c:v>19-Jan</c:v>
                </c:pt>
                <c:pt idx="18">
                  <c:v>20-Jan</c:v>
                </c:pt>
                <c:pt idx="19">
                  <c:v>21-Jan</c:v>
                </c:pt>
                <c:pt idx="20">
                  <c:v>22-Jan</c:v>
                </c:pt>
                <c:pt idx="21">
                  <c:v>23-Jan</c:v>
                </c:pt>
                <c:pt idx="22">
                  <c:v>24-Jan</c:v>
                </c:pt>
                <c:pt idx="23">
                  <c:v>25-Jan</c:v>
                </c:pt>
                <c:pt idx="24">
                  <c:v>26-Jan</c:v>
                </c:pt>
                <c:pt idx="25">
                  <c:v>27-Jan</c:v>
                </c:pt>
                <c:pt idx="26">
                  <c:v>28-Jan</c:v>
                </c:pt>
                <c:pt idx="27">
                  <c:v>29-Jan</c:v>
                </c:pt>
                <c:pt idx="28">
                  <c:v>30-Jan</c:v>
                </c:pt>
                <c:pt idx="29">
                  <c:v>31-Jan</c:v>
                </c:pt>
                <c:pt idx="30">
                  <c:v>01-Feb</c:v>
                </c:pt>
                <c:pt idx="31">
                  <c:v>02-Feb</c:v>
                </c:pt>
                <c:pt idx="32">
                  <c:v>03-Feb</c:v>
                </c:pt>
                <c:pt idx="33">
                  <c:v>04-Feb</c:v>
                </c:pt>
                <c:pt idx="34">
                  <c:v>05-Feb</c:v>
                </c:pt>
                <c:pt idx="35">
                  <c:v>06-Feb</c:v>
                </c:pt>
                <c:pt idx="36">
                  <c:v>07-Feb</c:v>
                </c:pt>
                <c:pt idx="37">
                  <c:v>08-Feb</c:v>
                </c:pt>
                <c:pt idx="38">
                  <c:v>09-Feb</c:v>
                </c:pt>
                <c:pt idx="39">
                  <c:v>10-Feb</c:v>
                </c:pt>
                <c:pt idx="40">
                  <c:v>11-Feb</c:v>
                </c:pt>
                <c:pt idx="41">
                  <c:v>12-Feb</c:v>
                </c:pt>
                <c:pt idx="42">
                  <c:v>13-Feb</c:v>
                </c:pt>
                <c:pt idx="43">
                  <c:v>14-Feb</c:v>
                </c:pt>
                <c:pt idx="44">
                  <c:v>15-Feb</c:v>
                </c:pt>
                <c:pt idx="45">
                  <c:v>16-Feb</c:v>
                </c:pt>
                <c:pt idx="46">
                  <c:v>17-Feb</c:v>
                </c:pt>
                <c:pt idx="47">
                  <c:v>18-Feb</c:v>
                </c:pt>
                <c:pt idx="48">
                  <c:v>19-Feb</c:v>
                </c:pt>
                <c:pt idx="49">
                  <c:v>20-Feb</c:v>
                </c:pt>
                <c:pt idx="50">
                  <c:v>21-Feb</c:v>
                </c:pt>
                <c:pt idx="51">
                  <c:v>22-Feb</c:v>
                </c:pt>
                <c:pt idx="52">
                  <c:v>23-Feb</c:v>
                </c:pt>
                <c:pt idx="53">
                  <c:v>24-Feb</c:v>
                </c:pt>
                <c:pt idx="54">
                  <c:v>25-Feb</c:v>
                </c:pt>
                <c:pt idx="55">
                  <c:v>26-Feb</c:v>
                </c:pt>
                <c:pt idx="56">
                  <c:v>27-Feb</c:v>
                </c:pt>
                <c:pt idx="57">
                  <c:v>28-Feb</c:v>
                </c:pt>
                <c:pt idx="58">
                  <c:v>29-Feb</c:v>
                </c:pt>
                <c:pt idx="59">
                  <c:v>01-Mar</c:v>
                </c:pt>
                <c:pt idx="60">
                  <c:v>02-Mar</c:v>
                </c:pt>
                <c:pt idx="61">
                  <c:v>03-Mar</c:v>
                </c:pt>
                <c:pt idx="62">
                  <c:v>05-Mar</c:v>
                </c:pt>
                <c:pt idx="63">
                  <c:v>06-Mar</c:v>
                </c:pt>
                <c:pt idx="64">
                  <c:v>07-Mar</c:v>
                </c:pt>
                <c:pt idx="65">
                  <c:v>08-Mar</c:v>
                </c:pt>
                <c:pt idx="66">
                  <c:v>09-Mar</c:v>
                </c:pt>
                <c:pt idx="67">
                  <c:v>10-Mar</c:v>
                </c:pt>
                <c:pt idx="68">
                  <c:v>12-Mar</c:v>
                </c:pt>
                <c:pt idx="69">
                  <c:v>13-Mar</c:v>
                </c:pt>
                <c:pt idx="70">
                  <c:v>14-Mar</c:v>
                </c:pt>
                <c:pt idx="71">
                  <c:v>15-Mar</c:v>
                </c:pt>
                <c:pt idx="72">
                  <c:v>16-Mar</c:v>
                </c:pt>
                <c:pt idx="73">
                  <c:v>17-Mar</c:v>
                </c:pt>
                <c:pt idx="74">
                  <c:v>18-Mar</c:v>
                </c:pt>
                <c:pt idx="75">
                  <c:v>19-Mar</c:v>
                </c:pt>
                <c:pt idx="76">
                  <c:v>21-Mar</c:v>
                </c:pt>
                <c:pt idx="77">
                  <c:v>22-Mar</c:v>
                </c:pt>
                <c:pt idx="78">
                  <c:v>23-Mar</c:v>
                </c:pt>
                <c:pt idx="79">
                  <c:v>24-Mar</c:v>
                </c:pt>
                <c:pt idx="80">
                  <c:v>25-Mar</c:v>
                </c:pt>
                <c:pt idx="81">
                  <c:v>26-Mar</c:v>
                </c:pt>
                <c:pt idx="82">
                  <c:v>27-Mar</c:v>
                </c:pt>
                <c:pt idx="83">
                  <c:v>28-Mar</c:v>
                </c:pt>
                <c:pt idx="84">
                  <c:v>29-Mar</c:v>
                </c:pt>
                <c:pt idx="85">
                  <c:v>30-Mar</c:v>
                </c:pt>
                <c:pt idx="86">
                  <c:v>31-Mar</c:v>
                </c:pt>
                <c:pt idx="87">
                  <c:v>01-Apr</c:v>
                </c:pt>
                <c:pt idx="88">
                  <c:v>02-Apr</c:v>
                </c:pt>
                <c:pt idx="89">
                  <c:v>03-Apr</c:v>
                </c:pt>
                <c:pt idx="90">
                  <c:v>04-Apr</c:v>
                </c:pt>
                <c:pt idx="91">
                  <c:v>05-Apr</c:v>
                </c:pt>
                <c:pt idx="92">
                  <c:v>06-Apr</c:v>
                </c:pt>
                <c:pt idx="93">
                  <c:v>07-Apr</c:v>
                </c:pt>
                <c:pt idx="94">
                  <c:v>08-Apr</c:v>
                </c:pt>
                <c:pt idx="95">
                  <c:v>09-Apr</c:v>
                </c:pt>
                <c:pt idx="96">
                  <c:v>10-Apr</c:v>
                </c:pt>
                <c:pt idx="97">
                  <c:v>11-Apr</c:v>
                </c:pt>
                <c:pt idx="98">
                  <c:v>12-Apr</c:v>
                </c:pt>
                <c:pt idx="99">
                  <c:v>13-Apr</c:v>
                </c:pt>
                <c:pt idx="100">
                  <c:v>14-Apr</c:v>
                </c:pt>
                <c:pt idx="101">
                  <c:v>15-Apr</c:v>
                </c:pt>
                <c:pt idx="102">
                  <c:v>16-Apr</c:v>
                </c:pt>
                <c:pt idx="103">
                  <c:v>17-Apr</c:v>
                </c:pt>
                <c:pt idx="104">
                  <c:v>18-Apr</c:v>
                </c:pt>
                <c:pt idx="105">
                  <c:v>20-Apr</c:v>
                </c:pt>
                <c:pt idx="106">
                  <c:v>21-Apr</c:v>
                </c:pt>
                <c:pt idx="107">
                  <c:v>22-Apr</c:v>
                </c:pt>
                <c:pt idx="108">
                  <c:v>23-Apr</c:v>
                </c:pt>
                <c:pt idx="109">
                  <c:v>24-Apr</c:v>
                </c:pt>
                <c:pt idx="110">
                  <c:v>25-Apr</c:v>
                </c:pt>
                <c:pt idx="111">
                  <c:v>26-Apr</c:v>
                </c:pt>
                <c:pt idx="112">
                  <c:v>27-Apr</c:v>
                </c:pt>
                <c:pt idx="113">
                  <c:v>28-Apr</c:v>
                </c:pt>
                <c:pt idx="114">
                  <c:v>29-Apr</c:v>
                </c:pt>
                <c:pt idx="115">
                  <c:v>30-Apr</c:v>
                </c:pt>
                <c:pt idx="116">
                  <c:v>01-May</c:v>
                </c:pt>
                <c:pt idx="117">
                  <c:v>02-May</c:v>
                </c:pt>
                <c:pt idx="118">
                  <c:v>03-May</c:v>
                </c:pt>
                <c:pt idx="119">
                  <c:v>04-May</c:v>
                </c:pt>
                <c:pt idx="120">
                  <c:v>05-May</c:v>
                </c:pt>
                <c:pt idx="121">
                  <c:v>06-May</c:v>
                </c:pt>
                <c:pt idx="122">
                  <c:v>07-May</c:v>
                </c:pt>
                <c:pt idx="123">
                  <c:v>08-May</c:v>
                </c:pt>
                <c:pt idx="124">
                  <c:v>09-May</c:v>
                </c:pt>
                <c:pt idx="125">
                  <c:v>10-May</c:v>
                </c:pt>
                <c:pt idx="126">
                  <c:v>11-May</c:v>
                </c:pt>
                <c:pt idx="127">
                  <c:v>12-May</c:v>
                </c:pt>
                <c:pt idx="128">
                  <c:v>13-May</c:v>
                </c:pt>
                <c:pt idx="129">
                  <c:v>14-May</c:v>
                </c:pt>
                <c:pt idx="130">
                  <c:v>15-May</c:v>
                </c:pt>
                <c:pt idx="131">
                  <c:v>16-May</c:v>
                </c:pt>
                <c:pt idx="132">
                  <c:v>17-May</c:v>
                </c:pt>
                <c:pt idx="133">
                  <c:v>18-May</c:v>
                </c:pt>
                <c:pt idx="134">
                  <c:v>19-May</c:v>
                </c:pt>
                <c:pt idx="135">
                  <c:v>20-May</c:v>
                </c:pt>
                <c:pt idx="136">
                  <c:v>21-May</c:v>
                </c:pt>
                <c:pt idx="137">
                  <c:v>22-May</c:v>
                </c:pt>
                <c:pt idx="138">
                  <c:v>23-May</c:v>
                </c:pt>
                <c:pt idx="139">
                  <c:v>24-May</c:v>
                </c:pt>
                <c:pt idx="140">
                  <c:v>25-May</c:v>
                </c:pt>
                <c:pt idx="141">
                  <c:v>26-May</c:v>
                </c:pt>
                <c:pt idx="142">
                  <c:v>27-May</c:v>
                </c:pt>
                <c:pt idx="143">
                  <c:v>28-May</c:v>
                </c:pt>
                <c:pt idx="144">
                  <c:v>29-May</c:v>
                </c:pt>
                <c:pt idx="145">
                  <c:v>30-May</c:v>
                </c:pt>
                <c:pt idx="146">
                  <c:v>31-May</c:v>
                </c:pt>
                <c:pt idx="147">
                  <c:v>01-Jun</c:v>
                </c:pt>
                <c:pt idx="148">
                  <c:v>02-Jun</c:v>
                </c:pt>
                <c:pt idx="149">
                  <c:v>03-Jun</c:v>
                </c:pt>
                <c:pt idx="150">
                  <c:v>06-Jun</c:v>
                </c:pt>
                <c:pt idx="151">
                  <c:v>08-Jun</c:v>
                </c:pt>
                <c:pt idx="152">
                  <c:v>09-Jun</c:v>
                </c:pt>
                <c:pt idx="153">
                  <c:v>10-Jun</c:v>
                </c:pt>
                <c:pt idx="154">
                  <c:v>11-Jun</c:v>
                </c:pt>
                <c:pt idx="155">
                  <c:v>12-Jun</c:v>
                </c:pt>
                <c:pt idx="156">
                  <c:v>13-Jun</c:v>
                </c:pt>
                <c:pt idx="157">
                  <c:v>14-Jun</c:v>
                </c:pt>
                <c:pt idx="158">
                  <c:v>15-Jun</c:v>
                </c:pt>
                <c:pt idx="159">
                  <c:v>16-Jun</c:v>
                </c:pt>
                <c:pt idx="160">
                  <c:v>17-Jun</c:v>
                </c:pt>
                <c:pt idx="161">
                  <c:v>18-Jun</c:v>
                </c:pt>
                <c:pt idx="162">
                  <c:v>19-Jun</c:v>
                </c:pt>
                <c:pt idx="163">
                  <c:v>20-Jun</c:v>
                </c:pt>
                <c:pt idx="164">
                  <c:v>21-Jun</c:v>
                </c:pt>
                <c:pt idx="165">
                  <c:v>22-Jun</c:v>
                </c:pt>
                <c:pt idx="166">
                  <c:v>23-Jun</c:v>
                </c:pt>
                <c:pt idx="167">
                  <c:v>24-Jun</c:v>
                </c:pt>
                <c:pt idx="168">
                  <c:v>25-Jun</c:v>
                </c:pt>
                <c:pt idx="169">
                  <c:v>26-Jun</c:v>
                </c:pt>
                <c:pt idx="170">
                  <c:v>27-Jun</c:v>
                </c:pt>
                <c:pt idx="171">
                  <c:v>28-Jun</c:v>
                </c:pt>
                <c:pt idx="172">
                  <c:v>29-Jun</c:v>
                </c:pt>
                <c:pt idx="173">
                  <c:v>30-Jun</c:v>
                </c:pt>
                <c:pt idx="174">
                  <c:v>01-Jul</c:v>
                </c:pt>
                <c:pt idx="175">
                  <c:v>02-Jul</c:v>
                </c:pt>
                <c:pt idx="176">
                  <c:v>04-Jul</c:v>
                </c:pt>
                <c:pt idx="177">
                  <c:v>05-Jul</c:v>
                </c:pt>
                <c:pt idx="178">
                  <c:v>06-Jul</c:v>
                </c:pt>
                <c:pt idx="179">
                  <c:v>07-Jul</c:v>
                </c:pt>
                <c:pt idx="180">
                  <c:v>08-Jul</c:v>
                </c:pt>
                <c:pt idx="181">
                  <c:v>09-Jul</c:v>
                </c:pt>
                <c:pt idx="182">
                  <c:v>10-Jul</c:v>
                </c:pt>
                <c:pt idx="183">
                  <c:v>11-Jul</c:v>
                </c:pt>
                <c:pt idx="184">
                  <c:v>12-Jul</c:v>
                </c:pt>
                <c:pt idx="185">
                  <c:v>13-Jul</c:v>
                </c:pt>
                <c:pt idx="186">
                  <c:v>14-Jul</c:v>
                </c:pt>
                <c:pt idx="187">
                  <c:v>15-Jul</c:v>
                </c:pt>
                <c:pt idx="188">
                  <c:v>16-Jul</c:v>
                </c:pt>
                <c:pt idx="189">
                  <c:v>18-Jul</c:v>
                </c:pt>
                <c:pt idx="190">
                  <c:v>19-Jul</c:v>
                </c:pt>
                <c:pt idx="191">
                  <c:v>20-Jul</c:v>
                </c:pt>
                <c:pt idx="192">
                  <c:v>21-Jul</c:v>
                </c:pt>
                <c:pt idx="193">
                  <c:v>22-Jul</c:v>
                </c:pt>
                <c:pt idx="194">
                  <c:v>24-Jul</c:v>
                </c:pt>
                <c:pt idx="195">
                  <c:v>25-Jul</c:v>
                </c:pt>
                <c:pt idx="196">
                  <c:v>26-Jul</c:v>
                </c:pt>
                <c:pt idx="197">
                  <c:v>27-Jul</c:v>
                </c:pt>
                <c:pt idx="198">
                  <c:v>28-Jul</c:v>
                </c:pt>
                <c:pt idx="199">
                  <c:v>29-Jul</c:v>
                </c:pt>
                <c:pt idx="200">
                  <c:v>30-Jul</c:v>
                </c:pt>
                <c:pt idx="201">
                  <c:v>31-Jul</c:v>
                </c:pt>
                <c:pt idx="202">
                  <c:v>01-Aug</c:v>
                </c:pt>
                <c:pt idx="203">
                  <c:v>02-Aug</c:v>
                </c:pt>
                <c:pt idx="204">
                  <c:v>03-Aug</c:v>
                </c:pt>
                <c:pt idx="205">
                  <c:v>04-Aug</c:v>
                </c:pt>
                <c:pt idx="206">
                  <c:v>05-Aug</c:v>
                </c:pt>
                <c:pt idx="207">
                  <c:v>06-Aug</c:v>
                </c:pt>
                <c:pt idx="208">
                  <c:v>07-Aug</c:v>
                </c:pt>
                <c:pt idx="209">
                  <c:v>08-Aug</c:v>
                </c:pt>
                <c:pt idx="210">
                  <c:v>09-Aug</c:v>
                </c:pt>
                <c:pt idx="211">
                  <c:v>10-Aug</c:v>
                </c:pt>
                <c:pt idx="212">
                  <c:v>11-Aug</c:v>
                </c:pt>
                <c:pt idx="213">
                  <c:v>12-Aug</c:v>
                </c:pt>
                <c:pt idx="214">
                  <c:v>13-Aug</c:v>
                </c:pt>
                <c:pt idx="215">
                  <c:v>14-Aug</c:v>
                </c:pt>
                <c:pt idx="216">
                  <c:v>15-Aug</c:v>
                </c:pt>
                <c:pt idx="217">
                  <c:v>16-Aug</c:v>
                </c:pt>
                <c:pt idx="218">
                  <c:v>17-Aug</c:v>
                </c:pt>
                <c:pt idx="219">
                  <c:v>18-Aug</c:v>
                </c:pt>
                <c:pt idx="220">
                  <c:v>19-Aug</c:v>
                </c:pt>
                <c:pt idx="221">
                  <c:v>20-Aug</c:v>
                </c:pt>
                <c:pt idx="222">
                  <c:v>23-Aug</c:v>
                </c:pt>
                <c:pt idx="223">
                  <c:v>24-Aug</c:v>
                </c:pt>
                <c:pt idx="224">
                  <c:v>25-Aug</c:v>
                </c:pt>
                <c:pt idx="225">
                  <c:v>26-Aug</c:v>
                </c:pt>
                <c:pt idx="226">
                  <c:v>27-Aug</c:v>
                </c:pt>
                <c:pt idx="227">
                  <c:v>28-Aug</c:v>
                </c:pt>
                <c:pt idx="228">
                  <c:v>29-Aug</c:v>
                </c:pt>
                <c:pt idx="229">
                  <c:v>30-Aug</c:v>
                </c:pt>
                <c:pt idx="230">
                  <c:v>31-Aug</c:v>
                </c:pt>
                <c:pt idx="231">
                  <c:v>01-Sep</c:v>
                </c:pt>
                <c:pt idx="232">
                  <c:v>02-Sep</c:v>
                </c:pt>
                <c:pt idx="233">
                  <c:v>03-Sep</c:v>
                </c:pt>
                <c:pt idx="234">
                  <c:v>04-Sep</c:v>
                </c:pt>
                <c:pt idx="235">
                  <c:v>05-Sep</c:v>
                </c:pt>
                <c:pt idx="236">
                  <c:v>06-Sep</c:v>
                </c:pt>
                <c:pt idx="237">
                  <c:v>07-Sep</c:v>
                </c:pt>
                <c:pt idx="238">
                  <c:v>08-Sep</c:v>
                </c:pt>
                <c:pt idx="239">
                  <c:v>09-Sep</c:v>
                </c:pt>
                <c:pt idx="240">
                  <c:v>10-Sep</c:v>
                </c:pt>
                <c:pt idx="241">
                  <c:v>11-Sep</c:v>
                </c:pt>
                <c:pt idx="242">
                  <c:v>12-Sep</c:v>
                </c:pt>
                <c:pt idx="243">
                  <c:v>13-Sep</c:v>
                </c:pt>
                <c:pt idx="244">
                  <c:v>14-Sep</c:v>
                </c:pt>
                <c:pt idx="245">
                  <c:v>15-Sep</c:v>
                </c:pt>
                <c:pt idx="246">
                  <c:v>16-Sep</c:v>
                </c:pt>
                <c:pt idx="247">
                  <c:v>17-Sep</c:v>
                </c:pt>
                <c:pt idx="248">
                  <c:v>18-Sep</c:v>
                </c:pt>
                <c:pt idx="249">
                  <c:v>19-Sep</c:v>
                </c:pt>
                <c:pt idx="250">
                  <c:v>20-Sep</c:v>
                </c:pt>
                <c:pt idx="251">
                  <c:v>21-Sep</c:v>
                </c:pt>
                <c:pt idx="252">
                  <c:v>22-Sep</c:v>
                </c:pt>
                <c:pt idx="253">
                  <c:v>23-Sep</c:v>
                </c:pt>
                <c:pt idx="254">
                  <c:v>24-Sep</c:v>
                </c:pt>
                <c:pt idx="255">
                  <c:v>25-Sep</c:v>
                </c:pt>
                <c:pt idx="256">
                  <c:v>26-Sep</c:v>
                </c:pt>
                <c:pt idx="257">
                  <c:v>27-Sep</c:v>
                </c:pt>
                <c:pt idx="258">
                  <c:v>28-Sep</c:v>
                </c:pt>
                <c:pt idx="259">
                  <c:v>29-Sep</c:v>
                </c:pt>
                <c:pt idx="260">
                  <c:v>30-Sep</c:v>
                </c:pt>
                <c:pt idx="261">
                  <c:v>01-Oct</c:v>
                </c:pt>
                <c:pt idx="262">
                  <c:v>02-Oct</c:v>
                </c:pt>
                <c:pt idx="263">
                  <c:v>03-Oct</c:v>
                </c:pt>
                <c:pt idx="264">
                  <c:v>04-Oct</c:v>
                </c:pt>
                <c:pt idx="265">
                  <c:v>05-Oct</c:v>
                </c:pt>
                <c:pt idx="266">
                  <c:v>06-Oct</c:v>
                </c:pt>
                <c:pt idx="267">
                  <c:v>07-Oct</c:v>
                </c:pt>
                <c:pt idx="268">
                  <c:v>08-Oct</c:v>
                </c:pt>
                <c:pt idx="269">
                  <c:v>09-Oct</c:v>
                </c:pt>
                <c:pt idx="270">
                  <c:v>10-Oct</c:v>
                </c:pt>
                <c:pt idx="271">
                  <c:v>11-Oct</c:v>
                </c:pt>
                <c:pt idx="272">
                  <c:v>12-Oct</c:v>
                </c:pt>
                <c:pt idx="273">
                  <c:v>13-Oct</c:v>
                </c:pt>
                <c:pt idx="274">
                  <c:v>14-Oct</c:v>
                </c:pt>
                <c:pt idx="275">
                  <c:v>15-Oct</c:v>
                </c:pt>
                <c:pt idx="276">
                  <c:v>17-Oct</c:v>
                </c:pt>
                <c:pt idx="277">
                  <c:v>18-Oct</c:v>
                </c:pt>
                <c:pt idx="278">
                  <c:v>19-Oct</c:v>
                </c:pt>
                <c:pt idx="279">
                  <c:v>20-Oct</c:v>
                </c:pt>
                <c:pt idx="280">
                  <c:v>21-Oct</c:v>
                </c:pt>
                <c:pt idx="281">
                  <c:v>22-Oct</c:v>
                </c:pt>
                <c:pt idx="282">
                  <c:v>23-Oct</c:v>
                </c:pt>
                <c:pt idx="283">
                  <c:v>24-Oct</c:v>
                </c:pt>
                <c:pt idx="284">
                  <c:v>25-Oct</c:v>
                </c:pt>
                <c:pt idx="285">
                  <c:v>26-Oct</c:v>
                </c:pt>
                <c:pt idx="286">
                  <c:v>27-Oct</c:v>
                </c:pt>
                <c:pt idx="287">
                  <c:v>28-Oct</c:v>
                </c:pt>
                <c:pt idx="288">
                  <c:v>29-Oct</c:v>
                </c:pt>
                <c:pt idx="289">
                  <c:v>30-Oct</c:v>
                </c:pt>
                <c:pt idx="290">
                  <c:v>31-Oct</c:v>
                </c:pt>
                <c:pt idx="291">
                  <c:v>02-Nov</c:v>
                </c:pt>
                <c:pt idx="292">
                  <c:v>03-Nov</c:v>
                </c:pt>
                <c:pt idx="293">
                  <c:v>04-Nov</c:v>
                </c:pt>
                <c:pt idx="294">
                  <c:v>05-Nov</c:v>
                </c:pt>
                <c:pt idx="295">
                  <c:v>06-Nov</c:v>
                </c:pt>
                <c:pt idx="296">
                  <c:v>07-Nov</c:v>
                </c:pt>
                <c:pt idx="297">
                  <c:v>08-Nov</c:v>
                </c:pt>
                <c:pt idx="298">
                  <c:v>09-Nov</c:v>
                </c:pt>
                <c:pt idx="299">
                  <c:v>10-Nov</c:v>
                </c:pt>
                <c:pt idx="300">
                  <c:v>11-Nov</c:v>
                </c:pt>
                <c:pt idx="301">
                  <c:v>12-Nov</c:v>
                </c:pt>
                <c:pt idx="302">
                  <c:v>13-Nov</c:v>
                </c:pt>
                <c:pt idx="303">
                  <c:v>14-Nov</c:v>
                </c:pt>
                <c:pt idx="304">
                  <c:v>15-Nov</c:v>
                </c:pt>
                <c:pt idx="305">
                  <c:v>16-Nov</c:v>
                </c:pt>
                <c:pt idx="306">
                  <c:v>17-Nov</c:v>
                </c:pt>
                <c:pt idx="307">
                  <c:v>18-Nov</c:v>
                </c:pt>
                <c:pt idx="308">
                  <c:v>19-Nov</c:v>
                </c:pt>
                <c:pt idx="309">
                  <c:v>20-Nov</c:v>
                </c:pt>
                <c:pt idx="310">
                  <c:v>21-Nov</c:v>
                </c:pt>
                <c:pt idx="311">
                  <c:v>22-Nov</c:v>
                </c:pt>
                <c:pt idx="312">
                  <c:v>23-Nov</c:v>
                </c:pt>
                <c:pt idx="313">
                  <c:v>24-Nov</c:v>
                </c:pt>
                <c:pt idx="314">
                  <c:v>25-Nov</c:v>
                </c:pt>
                <c:pt idx="315">
                  <c:v>26-Nov</c:v>
                </c:pt>
                <c:pt idx="316">
                  <c:v>27-Nov</c:v>
                </c:pt>
                <c:pt idx="317">
                  <c:v>28-Nov</c:v>
                </c:pt>
                <c:pt idx="318">
                  <c:v>29-Nov</c:v>
                </c:pt>
                <c:pt idx="319">
                  <c:v>30-Nov</c:v>
                </c:pt>
                <c:pt idx="320">
                  <c:v>01-Dec</c:v>
                </c:pt>
                <c:pt idx="321">
                  <c:v>02-Dec</c:v>
                </c:pt>
                <c:pt idx="322">
                  <c:v>03-Dec</c:v>
                </c:pt>
                <c:pt idx="323">
                  <c:v>04-Dec</c:v>
                </c:pt>
                <c:pt idx="324">
                  <c:v>05-Dec</c:v>
                </c:pt>
                <c:pt idx="325">
                  <c:v>06-Dec</c:v>
                </c:pt>
                <c:pt idx="326">
                  <c:v>07-Dec</c:v>
                </c:pt>
                <c:pt idx="327">
                  <c:v>08-Dec</c:v>
                </c:pt>
                <c:pt idx="328">
                  <c:v>09-Dec</c:v>
                </c:pt>
                <c:pt idx="329">
                  <c:v>10-Dec</c:v>
                </c:pt>
                <c:pt idx="330">
                  <c:v>11-Dec</c:v>
                </c:pt>
                <c:pt idx="331">
                  <c:v>13-Dec</c:v>
                </c:pt>
                <c:pt idx="332">
                  <c:v>14-Dec</c:v>
                </c:pt>
                <c:pt idx="333">
                  <c:v>15-Dec</c:v>
                </c:pt>
                <c:pt idx="334">
                  <c:v>16-Dec</c:v>
                </c:pt>
                <c:pt idx="335">
                  <c:v>17-Dec</c:v>
                </c:pt>
                <c:pt idx="336">
                  <c:v>18-Dec</c:v>
                </c:pt>
                <c:pt idx="337">
                  <c:v>19-Dec</c:v>
                </c:pt>
                <c:pt idx="338">
                  <c:v>20-Dec</c:v>
                </c:pt>
                <c:pt idx="339">
                  <c:v>21-Dec</c:v>
                </c:pt>
                <c:pt idx="340">
                  <c:v>22-Dec</c:v>
                </c:pt>
                <c:pt idx="341">
                  <c:v>23-Dec</c:v>
                </c:pt>
                <c:pt idx="342">
                  <c:v>24-Dec</c:v>
                </c:pt>
                <c:pt idx="343">
                  <c:v>25-Dec</c:v>
                </c:pt>
                <c:pt idx="344">
                  <c:v>26-Dec</c:v>
                </c:pt>
                <c:pt idx="345">
                  <c:v>27-Dec</c:v>
                </c:pt>
                <c:pt idx="346">
                  <c:v>28-Dec</c:v>
                </c:pt>
                <c:pt idx="347">
                  <c:v>29-Dec</c:v>
                </c:pt>
                <c:pt idx="348">
                  <c:v>30-Dec</c:v>
                </c:pt>
                <c:pt idx="349">
                  <c:v>31-Dec</c:v>
                </c:pt>
              </c:strCache>
            </c:strRef>
          </c:cat>
          <c:val>
            <c:numRef>
              <c:f>Monthly_Trends!$B$2:$B$352</c:f>
              <c:numCache>
                <c:formatCode>"₹"\ #,##0</c:formatCode>
                <c:ptCount val="350"/>
                <c:pt idx="0">
                  <c:v>5715537</c:v>
                </c:pt>
                <c:pt idx="1">
                  <c:v>8824681</c:v>
                </c:pt>
                <c:pt idx="2">
                  <c:v>449166</c:v>
                </c:pt>
                <c:pt idx="3">
                  <c:v>5216439</c:v>
                </c:pt>
                <c:pt idx="4">
                  <c:v>14424303</c:v>
                </c:pt>
                <c:pt idx="5">
                  <c:v>921438</c:v>
                </c:pt>
                <c:pt idx="6">
                  <c:v>3216275</c:v>
                </c:pt>
                <c:pt idx="7">
                  <c:v>3555596</c:v>
                </c:pt>
                <c:pt idx="8">
                  <c:v>929850</c:v>
                </c:pt>
                <c:pt idx="9">
                  <c:v>3394866</c:v>
                </c:pt>
                <c:pt idx="10">
                  <c:v>29331983</c:v>
                </c:pt>
                <c:pt idx="11">
                  <c:v>5718517</c:v>
                </c:pt>
                <c:pt idx="12">
                  <c:v>4623918</c:v>
                </c:pt>
                <c:pt idx="13">
                  <c:v>721852</c:v>
                </c:pt>
                <c:pt idx="14">
                  <c:v>80496</c:v>
                </c:pt>
                <c:pt idx="15">
                  <c:v>3198748</c:v>
                </c:pt>
                <c:pt idx="16">
                  <c:v>1383581</c:v>
                </c:pt>
                <c:pt idx="17">
                  <c:v>298245</c:v>
                </c:pt>
                <c:pt idx="18">
                  <c:v>2363611</c:v>
                </c:pt>
                <c:pt idx="19">
                  <c:v>3922379</c:v>
                </c:pt>
                <c:pt idx="20">
                  <c:v>288274</c:v>
                </c:pt>
                <c:pt idx="21">
                  <c:v>5891007</c:v>
                </c:pt>
                <c:pt idx="22">
                  <c:v>8390928</c:v>
                </c:pt>
                <c:pt idx="23">
                  <c:v>6884971</c:v>
                </c:pt>
                <c:pt idx="24">
                  <c:v>799996</c:v>
                </c:pt>
                <c:pt idx="25">
                  <c:v>4228019</c:v>
                </c:pt>
                <c:pt idx="26">
                  <c:v>4490318</c:v>
                </c:pt>
                <c:pt idx="27">
                  <c:v>303788</c:v>
                </c:pt>
                <c:pt idx="28">
                  <c:v>681671</c:v>
                </c:pt>
                <c:pt idx="29">
                  <c:v>190965</c:v>
                </c:pt>
                <c:pt idx="30">
                  <c:v>111826</c:v>
                </c:pt>
                <c:pt idx="31">
                  <c:v>1787812</c:v>
                </c:pt>
                <c:pt idx="32">
                  <c:v>2371762</c:v>
                </c:pt>
                <c:pt idx="33">
                  <c:v>2115569</c:v>
                </c:pt>
                <c:pt idx="34">
                  <c:v>3483297</c:v>
                </c:pt>
                <c:pt idx="35">
                  <c:v>3279548</c:v>
                </c:pt>
                <c:pt idx="36">
                  <c:v>8687629</c:v>
                </c:pt>
                <c:pt idx="37">
                  <c:v>4391346</c:v>
                </c:pt>
                <c:pt idx="38">
                  <c:v>802007</c:v>
                </c:pt>
                <c:pt idx="39">
                  <c:v>5787749</c:v>
                </c:pt>
                <c:pt idx="40">
                  <c:v>6051521</c:v>
                </c:pt>
                <c:pt idx="41">
                  <c:v>77704</c:v>
                </c:pt>
                <c:pt idx="42">
                  <c:v>1083505</c:v>
                </c:pt>
                <c:pt idx="43">
                  <c:v>12759544</c:v>
                </c:pt>
                <c:pt idx="44">
                  <c:v>1167284</c:v>
                </c:pt>
                <c:pt idx="45">
                  <c:v>12237906</c:v>
                </c:pt>
                <c:pt idx="46">
                  <c:v>4481057</c:v>
                </c:pt>
                <c:pt idx="47">
                  <c:v>5517328</c:v>
                </c:pt>
                <c:pt idx="48">
                  <c:v>304318</c:v>
                </c:pt>
                <c:pt idx="49">
                  <c:v>1808993</c:v>
                </c:pt>
                <c:pt idx="50">
                  <c:v>2070139</c:v>
                </c:pt>
                <c:pt idx="51">
                  <c:v>3289390</c:v>
                </c:pt>
                <c:pt idx="52">
                  <c:v>542886</c:v>
                </c:pt>
                <c:pt idx="53">
                  <c:v>451871</c:v>
                </c:pt>
                <c:pt idx="54">
                  <c:v>21473940</c:v>
                </c:pt>
                <c:pt idx="55">
                  <c:v>3180365</c:v>
                </c:pt>
                <c:pt idx="56">
                  <c:v>2530689</c:v>
                </c:pt>
                <c:pt idx="57">
                  <c:v>436580</c:v>
                </c:pt>
                <c:pt idx="58">
                  <c:v>7117633</c:v>
                </c:pt>
                <c:pt idx="59">
                  <c:v>4552828</c:v>
                </c:pt>
                <c:pt idx="60">
                  <c:v>1005120</c:v>
                </c:pt>
                <c:pt idx="61">
                  <c:v>708434</c:v>
                </c:pt>
                <c:pt idx="62">
                  <c:v>7541699</c:v>
                </c:pt>
                <c:pt idx="63">
                  <c:v>1645830</c:v>
                </c:pt>
                <c:pt idx="64">
                  <c:v>131164</c:v>
                </c:pt>
                <c:pt idx="65">
                  <c:v>2356477</c:v>
                </c:pt>
                <c:pt idx="66">
                  <c:v>1769601</c:v>
                </c:pt>
                <c:pt idx="67">
                  <c:v>612688</c:v>
                </c:pt>
                <c:pt idx="68">
                  <c:v>1592771</c:v>
                </c:pt>
                <c:pt idx="69">
                  <c:v>10532259</c:v>
                </c:pt>
                <c:pt idx="70">
                  <c:v>313851</c:v>
                </c:pt>
                <c:pt idx="71">
                  <c:v>131985</c:v>
                </c:pt>
                <c:pt idx="72">
                  <c:v>20280730</c:v>
                </c:pt>
                <c:pt idx="73">
                  <c:v>31976</c:v>
                </c:pt>
                <c:pt idx="74">
                  <c:v>2930402</c:v>
                </c:pt>
                <c:pt idx="75">
                  <c:v>47493</c:v>
                </c:pt>
                <c:pt idx="76">
                  <c:v>1744902</c:v>
                </c:pt>
                <c:pt idx="77">
                  <c:v>13435830</c:v>
                </c:pt>
                <c:pt idx="78">
                  <c:v>319914</c:v>
                </c:pt>
                <c:pt idx="79">
                  <c:v>5492604</c:v>
                </c:pt>
                <c:pt idx="80">
                  <c:v>322920</c:v>
                </c:pt>
                <c:pt idx="81">
                  <c:v>18598162</c:v>
                </c:pt>
                <c:pt idx="82">
                  <c:v>934080</c:v>
                </c:pt>
                <c:pt idx="83">
                  <c:v>656832</c:v>
                </c:pt>
                <c:pt idx="84">
                  <c:v>5749725</c:v>
                </c:pt>
                <c:pt idx="85">
                  <c:v>1190850</c:v>
                </c:pt>
                <c:pt idx="86">
                  <c:v>331698</c:v>
                </c:pt>
                <c:pt idx="87">
                  <c:v>475365</c:v>
                </c:pt>
                <c:pt idx="88">
                  <c:v>4050730</c:v>
                </c:pt>
                <c:pt idx="89">
                  <c:v>751842</c:v>
                </c:pt>
                <c:pt idx="90">
                  <c:v>4115955</c:v>
                </c:pt>
                <c:pt idx="91">
                  <c:v>4057532</c:v>
                </c:pt>
                <c:pt idx="92">
                  <c:v>477880</c:v>
                </c:pt>
                <c:pt idx="93">
                  <c:v>504188</c:v>
                </c:pt>
                <c:pt idx="94">
                  <c:v>6144176</c:v>
                </c:pt>
                <c:pt idx="95">
                  <c:v>6585678</c:v>
                </c:pt>
                <c:pt idx="96">
                  <c:v>2089973</c:v>
                </c:pt>
                <c:pt idx="97">
                  <c:v>1316552</c:v>
                </c:pt>
                <c:pt idx="98">
                  <c:v>18175248</c:v>
                </c:pt>
                <c:pt idx="99">
                  <c:v>2704169</c:v>
                </c:pt>
                <c:pt idx="100">
                  <c:v>146080</c:v>
                </c:pt>
                <c:pt idx="101">
                  <c:v>2475447</c:v>
                </c:pt>
                <c:pt idx="102">
                  <c:v>1271519</c:v>
                </c:pt>
                <c:pt idx="103">
                  <c:v>804634</c:v>
                </c:pt>
                <c:pt idx="104">
                  <c:v>4266155</c:v>
                </c:pt>
                <c:pt idx="105">
                  <c:v>2994361</c:v>
                </c:pt>
                <c:pt idx="106">
                  <c:v>2850085</c:v>
                </c:pt>
                <c:pt idx="107">
                  <c:v>14296816</c:v>
                </c:pt>
                <c:pt idx="108">
                  <c:v>4780781</c:v>
                </c:pt>
                <c:pt idx="109">
                  <c:v>845256</c:v>
                </c:pt>
                <c:pt idx="110">
                  <c:v>381653</c:v>
                </c:pt>
                <c:pt idx="111">
                  <c:v>3684278</c:v>
                </c:pt>
                <c:pt idx="112">
                  <c:v>2243436</c:v>
                </c:pt>
                <c:pt idx="113">
                  <c:v>6157817</c:v>
                </c:pt>
                <c:pt idx="114">
                  <c:v>6986208</c:v>
                </c:pt>
                <c:pt idx="115">
                  <c:v>3924852</c:v>
                </c:pt>
                <c:pt idx="116">
                  <c:v>2217740</c:v>
                </c:pt>
                <c:pt idx="117">
                  <c:v>2904300</c:v>
                </c:pt>
                <c:pt idx="118">
                  <c:v>1857616</c:v>
                </c:pt>
                <c:pt idx="119">
                  <c:v>193553</c:v>
                </c:pt>
                <c:pt idx="120">
                  <c:v>5403939</c:v>
                </c:pt>
                <c:pt idx="121">
                  <c:v>334544</c:v>
                </c:pt>
                <c:pt idx="122">
                  <c:v>1752593</c:v>
                </c:pt>
                <c:pt idx="123">
                  <c:v>514924</c:v>
                </c:pt>
                <c:pt idx="124">
                  <c:v>5152470</c:v>
                </c:pt>
                <c:pt idx="125">
                  <c:v>455450</c:v>
                </c:pt>
                <c:pt idx="126">
                  <c:v>1329335</c:v>
                </c:pt>
                <c:pt idx="127">
                  <c:v>1494976</c:v>
                </c:pt>
                <c:pt idx="128">
                  <c:v>1112342</c:v>
                </c:pt>
                <c:pt idx="129">
                  <c:v>87750</c:v>
                </c:pt>
                <c:pt idx="130">
                  <c:v>2694359</c:v>
                </c:pt>
                <c:pt idx="131">
                  <c:v>1290994</c:v>
                </c:pt>
                <c:pt idx="132">
                  <c:v>805659</c:v>
                </c:pt>
                <c:pt idx="133">
                  <c:v>756856</c:v>
                </c:pt>
                <c:pt idx="134">
                  <c:v>7598042</c:v>
                </c:pt>
                <c:pt idx="135">
                  <c:v>9275634</c:v>
                </c:pt>
                <c:pt idx="136">
                  <c:v>1778683</c:v>
                </c:pt>
                <c:pt idx="137">
                  <c:v>2928006</c:v>
                </c:pt>
                <c:pt idx="138">
                  <c:v>425966</c:v>
                </c:pt>
                <c:pt idx="139">
                  <c:v>2111051</c:v>
                </c:pt>
                <c:pt idx="140">
                  <c:v>515072</c:v>
                </c:pt>
                <c:pt idx="141">
                  <c:v>4007304</c:v>
                </c:pt>
                <c:pt idx="142">
                  <c:v>2360997</c:v>
                </c:pt>
                <c:pt idx="143">
                  <c:v>6666236</c:v>
                </c:pt>
                <c:pt idx="144">
                  <c:v>4180587</c:v>
                </c:pt>
                <c:pt idx="145">
                  <c:v>10863774</c:v>
                </c:pt>
                <c:pt idx="146">
                  <c:v>5760032</c:v>
                </c:pt>
                <c:pt idx="147">
                  <c:v>969236</c:v>
                </c:pt>
                <c:pt idx="148">
                  <c:v>11706230</c:v>
                </c:pt>
                <c:pt idx="149">
                  <c:v>1927751</c:v>
                </c:pt>
                <c:pt idx="150">
                  <c:v>10249201</c:v>
                </c:pt>
                <c:pt idx="151">
                  <c:v>4856838</c:v>
                </c:pt>
                <c:pt idx="152">
                  <c:v>7957528</c:v>
                </c:pt>
                <c:pt idx="153">
                  <c:v>1382870</c:v>
                </c:pt>
                <c:pt idx="154">
                  <c:v>4124916</c:v>
                </c:pt>
                <c:pt idx="155">
                  <c:v>6092151</c:v>
                </c:pt>
                <c:pt idx="156">
                  <c:v>241270</c:v>
                </c:pt>
                <c:pt idx="157">
                  <c:v>2145061</c:v>
                </c:pt>
                <c:pt idx="158">
                  <c:v>1030978</c:v>
                </c:pt>
                <c:pt idx="159">
                  <c:v>240464</c:v>
                </c:pt>
                <c:pt idx="160">
                  <c:v>1810827</c:v>
                </c:pt>
                <c:pt idx="161">
                  <c:v>354830</c:v>
                </c:pt>
                <c:pt idx="162">
                  <c:v>3191180</c:v>
                </c:pt>
                <c:pt idx="163">
                  <c:v>4852022</c:v>
                </c:pt>
                <c:pt idx="164">
                  <c:v>2572350</c:v>
                </c:pt>
                <c:pt idx="165">
                  <c:v>511817</c:v>
                </c:pt>
                <c:pt idx="166">
                  <c:v>5450090</c:v>
                </c:pt>
                <c:pt idx="167">
                  <c:v>2409996</c:v>
                </c:pt>
                <c:pt idx="168">
                  <c:v>3020199</c:v>
                </c:pt>
                <c:pt idx="169">
                  <c:v>3593331</c:v>
                </c:pt>
                <c:pt idx="170">
                  <c:v>125844</c:v>
                </c:pt>
                <c:pt idx="171">
                  <c:v>72864</c:v>
                </c:pt>
                <c:pt idx="172">
                  <c:v>2560398</c:v>
                </c:pt>
                <c:pt idx="173">
                  <c:v>411654</c:v>
                </c:pt>
                <c:pt idx="174">
                  <c:v>6688332</c:v>
                </c:pt>
                <c:pt idx="175">
                  <c:v>1299132</c:v>
                </c:pt>
                <c:pt idx="176">
                  <c:v>4926517</c:v>
                </c:pt>
                <c:pt idx="177">
                  <c:v>544752</c:v>
                </c:pt>
                <c:pt idx="178">
                  <c:v>3479260</c:v>
                </c:pt>
                <c:pt idx="179">
                  <c:v>387591</c:v>
                </c:pt>
                <c:pt idx="180">
                  <c:v>8655382</c:v>
                </c:pt>
                <c:pt idx="181">
                  <c:v>372843</c:v>
                </c:pt>
                <c:pt idx="182">
                  <c:v>8991346</c:v>
                </c:pt>
                <c:pt idx="183">
                  <c:v>217770</c:v>
                </c:pt>
                <c:pt idx="184">
                  <c:v>564536</c:v>
                </c:pt>
                <c:pt idx="185">
                  <c:v>1645705</c:v>
                </c:pt>
                <c:pt idx="186">
                  <c:v>5200342</c:v>
                </c:pt>
                <c:pt idx="187">
                  <c:v>1447575</c:v>
                </c:pt>
                <c:pt idx="188">
                  <c:v>1401594</c:v>
                </c:pt>
                <c:pt idx="189">
                  <c:v>4524</c:v>
                </c:pt>
                <c:pt idx="190">
                  <c:v>284149</c:v>
                </c:pt>
                <c:pt idx="191">
                  <c:v>4125538</c:v>
                </c:pt>
                <c:pt idx="192">
                  <c:v>94656</c:v>
                </c:pt>
                <c:pt idx="193">
                  <c:v>1759148</c:v>
                </c:pt>
                <c:pt idx="194">
                  <c:v>2142162</c:v>
                </c:pt>
                <c:pt idx="195">
                  <c:v>80150</c:v>
                </c:pt>
                <c:pt idx="196">
                  <c:v>2187</c:v>
                </c:pt>
                <c:pt idx="197">
                  <c:v>5419056</c:v>
                </c:pt>
                <c:pt idx="198">
                  <c:v>11175306</c:v>
                </c:pt>
                <c:pt idx="199">
                  <c:v>7237936</c:v>
                </c:pt>
                <c:pt idx="200">
                  <c:v>5763422</c:v>
                </c:pt>
                <c:pt idx="201">
                  <c:v>7055219</c:v>
                </c:pt>
                <c:pt idx="202">
                  <c:v>1332969</c:v>
                </c:pt>
                <c:pt idx="203">
                  <c:v>5811439</c:v>
                </c:pt>
                <c:pt idx="204">
                  <c:v>5003891</c:v>
                </c:pt>
                <c:pt idx="205">
                  <c:v>19463436</c:v>
                </c:pt>
                <c:pt idx="206">
                  <c:v>4184664</c:v>
                </c:pt>
                <c:pt idx="207">
                  <c:v>119112</c:v>
                </c:pt>
                <c:pt idx="208">
                  <c:v>1403559</c:v>
                </c:pt>
                <c:pt idx="209">
                  <c:v>304164</c:v>
                </c:pt>
                <c:pt idx="210">
                  <c:v>1552576</c:v>
                </c:pt>
                <c:pt idx="211">
                  <c:v>14228531</c:v>
                </c:pt>
                <c:pt idx="212">
                  <c:v>1845027</c:v>
                </c:pt>
                <c:pt idx="213">
                  <c:v>1212064</c:v>
                </c:pt>
                <c:pt idx="214">
                  <c:v>1038817</c:v>
                </c:pt>
                <c:pt idx="215">
                  <c:v>3229441</c:v>
                </c:pt>
                <c:pt idx="216">
                  <c:v>1603271</c:v>
                </c:pt>
                <c:pt idx="217">
                  <c:v>433277</c:v>
                </c:pt>
                <c:pt idx="218">
                  <c:v>1042587</c:v>
                </c:pt>
                <c:pt idx="219">
                  <c:v>14729242</c:v>
                </c:pt>
                <c:pt idx="220">
                  <c:v>7056147</c:v>
                </c:pt>
                <c:pt idx="221">
                  <c:v>1274907</c:v>
                </c:pt>
                <c:pt idx="222">
                  <c:v>2440736</c:v>
                </c:pt>
                <c:pt idx="223">
                  <c:v>11250426</c:v>
                </c:pt>
                <c:pt idx="224">
                  <c:v>662112</c:v>
                </c:pt>
                <c:pt idx="225">
                  <c:v>2533997</c:v>
                </c:pt>
                <c:pt idx="226">
                  <c:v>4047551</c:v>
                </c:pt>
                <c:pt idx="227">
                  <c:v>9990352</c:v>
                </c:pt>
                <c:pt idx="228">
                  <c:v>23972012</c:v>
                </c:pt>
                <c:pt idx="229">
                  <c:v>4021646</c:v>
                </c:pt>
                <c:pt idx="230">
                  <c:v>44800</c:v>
                </c:pt>
                <c:pt idx="231">
                  <c:v>52274</c:v>
                </c:pt>
                <c:pt idx="232">
                  <c:v>9507448</c:v>
                </c:pt>
                <c:pt idx="233">
                  <c:v>4182159</c:v>
                </c:pt>
                <c:pt idx="234">
                  <c:v>675608</c:v>
                </c:pt>
                <c:pt idx="235">
                  <c:v>221668</c:v>
                </c:pt>
                <c:pt idx="236">
                  <c:v>1821690</c:v>
                </c:pt>
                <c:pt idx="237">
                  <c:v>4412424</c:v>
                </c:pt>
                <c:pt idx="238">
                  <c:v>1860907</c:v>
                </c:pt>
                <c:pt idx="239">
                  <c:v>6529017</c:v>
                </c:pt>
                <c:pt idx="240">
                  <c:v>3121833</c:v>
                </c:pt>
                <c:pt idx="241">
                  <c:v>1566319</c:v>
                </c:pt>
                <c:pt idx="242">
                  <c:v>2196164</c:v>
                </c:pt>
                <c:pt idx="243">
                  <c:v>201979</c:v>
                </c:pt>
                <c:pt idx="244">
                  <c:v>823002</c:v>
                </c:pt>
                <c:pt idx="245">
                  <c:v>3427591</c:v>
                </c:pt>
                <c:pt idx="246">
                  <c:v>3387158</c:v>
                </c:pt>
                <c:pt idx="247">
                  <c:v>4105188</c:v>
                </c:pt>
                <c:pt idx="248">
                  <c:v>1586837</c:v>
                </c:pt>
                <c:pt idx="249">
                  <c:v>1611696</c:v>
                </c:pt>
                <c:pt idx="250">
                  <c:v>2620020</c:v>
                </c:pt>
                <c:pt idx="251">
                  <c:v>184140</c:v>
                </c:pt>
                <c:pt idx="252">
                  <c:v>9331568</c:v>
                </c:pt>
                <c:pt idx="253">
                  <c:v>6653539</c:v>
                </c:pt>
                <c:pt idx="254">
                  <c:v>7099146</c:v>
                </c:pt>
                <c:pt idx="255">
                  <c:v>113040</c:v>
                </c:pt>
                <c:pt idx="256">
                  <c:v>12626341</c:v>
                </c:pt>
                <c:pt idx="257">
                  <c:v>382759</c:v>
                </c:pt>
                <c:pt idx="258">
                  <c:v>9577342</c:v>
                </c:pt>
                <c:pt idx="259">
                  <c:v>520419</c:v>
                </c:pt>
                <c:pt idx="260">
                  <c:v>1285018</c:v>
                </c:pt>
                <c:pt idx="261">
                  <c:v>1044866</c:v>
                </c:pt>
                <c:pt idx="262">
                  <c:v>29516</c:v>
                </c:pt>
                <c:pt idx="263">
                  <c:v>10074108</c:v>
                </c:pt>
                <c:pt idx="264">
                  <c:v>600952</c:v>
                </c:pt>
                <c:pt idx="265">
                  <c:v>1304966</c:v>
                </c:pt>
                <c:pt idx="266">
                  <c:v>2253108</c:v>
                </c:pt>
                <c:pt idx="267">
                  <c:v>624022</c:v>
                </c:pt>
                <c:pt idx="268">
                  <c:v>6997483</c:v>
                </c:pt>
                <c:pt idx="269">
                  <c:v>1570513</c:v>
                </c:pt>
                <c:pt idx="270">
                  <c:v>6492554</c:v>
                </c:pt>
                <c:pt idx="271">
                  <c:v>3457606</c:v>
                </c:pt>
                <c:pt idx="272">
                  <c:v>1400724</c:v>
                </c:pt>
                <c:pt idx="273">
                  <c:v>2706576</c:v>
                </c:pt>
                <c:pt idx="274">
                  <c:v>8543352</c:v>
                </c:pt>
                <c:pt idx="275">
                  <c:v>6653463</c:v>
                </c:pt>
                <c:pt idx="276">
                  <c:v>5066632</c:v>
                </c:pt>
                <c:pt idx="277">
                  <c:v>545388</c:v>
                </c:pt>
                <c:pt idx="278">
                  <c:v>4244854</c:v>
                </c:pt>
                <c:pt idx="279">
                  <c:v>1878600</c:v>
                </c:pt>
                <c:pt idx="280">
                  <c:v>783088</c:v>
                </c:pt>
                <c:pt idx="281">
                  <c:v>461441</c:v>
                </c:pt>
                <c:pt idx="282">
                  <c:v>485904</c:v>
                </c:pt>
                <c:pt idx="283">
                  <c:v>37400</c:v>
                </c:pt>
                <c:pt idx="284">
                  <c:v>1259646</c:v>
                </c:pt>
                <c:pt idx="285">
                  <c:v>1687998</c:v>
                </c:pt>
                <c:pt idx="286">
                  <c:v>1821054</c:v>
                </c:pt>
                <c:pt idx="287">
                  <c:v>1915522</c:v>
                </c:pt>
                <c:pt idx="288">
                  <c:v>2155902</c:v>
                </c:pt>
                <c:pt idx="289">
                  <c:v>1553474</c:v>
                </c:pt>
                <c:pt idx="290">
                  <c:v>16625238</c:v>
                </c:pt>
                <c:pt idx="291">
                  <c:v>2621829</c:v>
                </c:pt>
                <c:pt idx="292">
                  <c:v>5324682</c:v>
                </c:pt>
                <c:pt idx="293">
                  <c:v>1057842</c:v>
                </c:pt>
                <c:pt idx="294">
                  <c:v>23764526</c:v>
                </c:pt>
                <c:pt idx="295">
                  <c:v>9515245</c:v>
                </c:pt>
                <c:pt idx="296">
                  <c:v>10700023</c:v>
                </c:pt>
                <c:pt idx="297">
                  <c:v>1982229</c:v>
                </c:pt>
                <c:pt idx="298">
                  <c:v>1865942</c:v>
                </c:pt>
                <c:pt idx="299">
                  <c:v>3017282</c:v>
                </c:pt>
                <c:pt idx="300">
                  <c:v>11696861</c:v>
                </c:pt>
                <c:pt idx="301">
                  <c:v>13869057</c:v>
                </c:pt>
                <c:pt idx="302">
                  <c:v>4627206</c:v>
                </c:pt>
                <c:pt idx="303">
                  <c:v>5473208</c:v>
                </c:pt>
                <c:pt idx="304">
                  <c:v>1222660</c:v>
                </c:pt>
                <c:pt idx="305">
                  <c:v>4585882</c:v>
                </c:pt>
                <c:pt idx="306">
                  <c:v>8541936</c:v>
                </c:pt>
                <c:pt idx="307">
                  <c:v>847048</c:v>
                </c:pt>
                <c:pt idx="308">
                  <c:v>373384</c:v>
                </c:pt>
                <c:pt idx="309">
                  <c:v>673332</c:v>
                </c:pt>
                <c:pt idx="310">
                  <c:v>5296206</c:v>
                </c:pt>
                <c:pt idx="311">
                  <c:v>569267</c:v>
                </c:pt>
                <c:pt idx="312">
                  <c:v>7662851</c:v>
                </c:pt>
                <c:pt idx="313">
                  <c:v>1617348</c:v>
                </c:pt>
                <c:pt idx="314">
                  <c:v>3262663</c:v>
                </c:pt>
                <c:pt idx="315">
                  <c:v>5204786</c:v>
                </c:pt>
                <c:pt idx="316">
                  <c:v>5999571</c:v>
                </c:pt>
                <c:pt idx="317">
                  <c:v>367409</c:v>
                </c:pt>
                <c:pt idx="318">
                  <c:v>339703</c:v>
                </c:pt>
                <c:pt idx="319">
                  <c:v>1819198</c:v>
                </c:pt>
                <c:pt idx="320">
                  <c:v>5256182</c:v>
                </c:pt>
                <c:pt idx="321">
                  <c:v>7251685</c:v>
                </c:pt>
                <c:pt idx="322">
                  <c:v>18567098</c:v>
                </c:pt>
                <c:pt idx="323">
                  <c:v>1992552</c:v>
                </c:pt>
                <c:pt idx="324">
                  <c:v>949336</c:v>
                </c:pt>
                <c:pt idx="325">
                  <c:v>479937</c:v>
                </c:pt>
                <c:pt idx="326">
                  <c:v>2012798</c:v>
                </c:pt>
                <c:pt idx="327">
                  <c:v>829274</c:v>
                </c:pt>
                <c:pt idx="328">
                  <c:v>24718337</c:v>
                </c:pt>
                <c:pt idx="329">
                  <c:v>791896</c:v>
                </c:pt>
                <c:pt idx="330">
                  <c:v>1077950</c:v>
                </c:pt>
                <c:pt idx="331">
                  <c:v>1160847</c:v>
                </c:pt>
                <c:pt idx="332">
                  <c:v>1316982</c:v>
                </c:pt>
                <c:pt idx="333">
                  <c:v>258812</c:v>
                </c:pt>
                <c:pt idx="334">
                  <c:v>179172</c:v>
                </c:pt>
                <c:pt idx="335">
                  <c:v>160884</c:v>
                </c:pt>
                <c:pt idx="336">
                  <c:v>1815789</c:v>
                </c:pt>
                <c:pt idx="337">
                  <c:v>77280</c:v>
                </c:pt>
                <c:pt idx="338">
                  <c:v>10109136</c:v>
                </c:pt>
                <c:pt idx="339">
                  <c:v>7904155</c:v>
                </c:pt>
                <c:pt idx="340">
                  <c:v>1152017</c:v>
                </c:pt>
                <c:pt idx="341">
                  <c:v>2224405</c:v>
                </c:pt>
                <c:pt idx="342">
                  <c:v>2077236</c:v>
                </c:pt>
                <c:pt idx="343">
                  <c:v>1550907</c:v>
                </c:pt>
                <c:pt idx="344">
                  <c:v>5809984</c:v>
                </c:pt>
                <c:pt idx="345">
                  <c:v>2383568</c:v>
                </c:pt>
                <c:pt idx="346">
                  <c:v>89892</c:v>
                </c:pt>
                <c:pt idx="347">
                  <c:v>6797793</c:v>
                </c:pt>
                <c:pt idx="348">
                  <c:v>1984914</c:v>
                </c:pt>
                <c:pt idx="349">
                  <c:v>3377967</c:v>
                </c:pt>
              </c:numCache>
            </c:numRef>
          </c:val>
          <c:smooth val="0"/>
          <c:extLst>
            <c:ext xmlns:c16="http://schemas.microsoft.com/office/drawing/2014/chart" uri="{C3380CC4-5D6E-409C-BE32-E72D297353CC}">
              <c16:uniqueId val="{00000000-8993-4769-8C92-1ED5855D4F06}"/>
            </c:ext>
          </c:extLst>
        </c:ser>
        <c:dLbls>
          <c:showLegendKey val="0"/>
          <c:showVal val="0"/>
          <c:showCatName val="0"/>
          <c:showSerName val="0"/>
          <c:showPercent val="0"/>
          <c:showBubbleSize val="0"/>
        </c:dLbls>
        <c:smooth val="0"/>
        <c:axId val="437028047"/>
        <c:axId val="437029007"/>
      </c:lineChart>
      <c:catAx>
        <c:axId val="4370280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029007"/>
        <c:crosses val="autoZero"/>
        <c:auto val="1"/>
        <c:lblAlgn val="ctr"/>
        <c:lblOffset val="100"/>
        <c:noMultiLvlLbl val="0"/>
      </c:catAx>
      <c:valAx>
        <c:axId val="4370290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0280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2539091</xdr:colOff>
      <xdr:row>0</xdr:row>
      <xdr:rowOff>0</xdr:rowOff>
    </xdr:from>
    <xdr:to>
      <xdr:col>10</xdr:col>
      <xdr:colOff>358913</xdr:colOff>
      <xdr:row>45</xdr:row>
      <xdr:rowOff>887</xdr:rowOff>
    </xdr:to>
    <xdr:grpSp>
      <xdr:nvGrpSpPr>
        <xdr:cNvPr id="10" name="Group 9">
          <a:extLst>
            <a:ext uri="{FF2B5EF4-FFF2-40B4-BE49-F238E27FC236}">
              <a16:creationId xmlns:a16="http://schemas.microsoft.com/office/drawing/2014/main" id="{FA370843-9295-800E-F9AF-1942885D2F63}"/>
            </a:ext>
          </a:extLst>
        </xdr:cNvPr>
        <xdr:cNvGrpSpPr/>
      </xdr:nvGrpSpPr>
      <xdr:grpSpPr>
        <a:xfrm>
          <a:off x="8766752" y="0"/>
          <a:ext cx="1810418" cy="8494740"/>
          <a:chOff x="8737243" y="0"/>
          <a:chExt cx="1139208" cy="8200670"/>
        </a:xfrm>
      </xdr:grpSpPr>
      <mc:AlternateContent xmlns:mc="http://schemas.openxmlformats.org/markup-compatibility/2006">
        <mc:Choice xmlns:a14="http://schemas.microsoft.com/office/drawing/2010/main" Requires="a14">
          <xdr:graphicFrame macro="">
            <xdr:nvGraphicFramePr>
              <xdr:cNvPr id="2" name="Region 1">
                <a:extLst>
                  <a:ext uri="{FF2B5EF4-FFF2-40B4-BE49-F238E27FC236}">
                    <a16:creationId xmlns:a16="http://schemas.microsoft.com/office/drawing/2014/main" id="{0CD53B6C-B516-4673-A637-118C8F7159A6}"/>
                  </a:ext>
                </a:extLst>
              </xdr:cNvPr>
              <xdr:cNvGraphicFramePr/>
            </xdr:nvGraphicFramePr>
            <xdr:xfrm>
              <a:off x="8738152" y="0"/>
              <a:ext cx="1134009" cy="1457665"/>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8768197" y="0"/>
                <a:ext cx="1802156" cy="15099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 name="Salesperson 1">
                <a:extLst>
                  <a:ext uri="{FF2B5EF4-FFF2-40B4-BE49-F238E27FC236}">
                    <a16:creationId xmlns:a16="http://schemas.microsoft.com/office/drawing/2014/main" id="{57CB2F39-DB3F-4D59-814A-FBAB40C5F2A9}"/>
                  </a:ext>
                </a:extLst>
              </xdr:cNvPr>
              <xdr:cNvGraphicFramePr>
                <a:graphicFrameLocks/>
              </xdr:cNvGraphicFramePr>
            </xdr:nvGraphicFramePr>
            <xdr:xfrm>
              <a:off x="8737243" y="3898607"/>
              <a:ext cx="1139208" cy="4302063"/>
            </xdr:xfrm>
            <a:graphic>
              <a:graphicData uri="http://schemas.microsoft.com/office/drawing/2010/slicer">
                <sle:slicer xmlns:sle="http://schemas.microsoft.com/office/drawing/2010/slicer" name="Salesperson 1"/>
              </a:graphicData>
            </a:graphic>
          </xdr:graphicFrame>
        </mc:Choice>
        <mc:Fallback>
          <xdr:sp macro="" textlink="">
            <xdr:nvSpPr>
              <xdr:cNvPr id="0" name=""/>
              <xdr:cNvSpPr>
                <a:spLocks noTextEdit="1"/>
              </xdr:cNvSpPr>
            </xdr:nvSpPr>
            <xdr:spPr>
              <a:xfrm>
                <a:off x="8766752" y="4038408"/>
                <a:ext cx="1810418" cy="44563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Category 1">
                <a:extLst>
                  <a:ext uri="{FF2B5EF4-FFF2-40B4-BE49-F238E27FC236}">
                    <a16:creationId xmlns:a16="http://schemas.microsoft.com/office/drawing/2014/main" id="{8058F3F1-26EB-4174-82F9-7BD1C37B07AF}"/>
                  </a:ext>
                </a:extLst>
              </xdr:cNvPr>
              <xdr:cNvGraphicFramePr/>
            </xdr:nvGraphicFramePr>
            <xdr:xfrm>
              <a:off x="8738152" y="1453375"/>
              <a:ext cx="1138299" cy="2452323"/>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8768197" y="1505492"/>
                <a:ext cx="1808973" cy="25402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0</xdr:colOff>
      <xdr:row>4</xdr:row>
      <xdr:rowOff>215900</xdr:rowOff>
    </xdr:from>
    <xdr:to>
      <xdr:col>8</xdr:col>
      <xdr:colOff>0</xdr:colOff>
      <xdr:row>22</xdr:row>
      <xdr:rowOff>0</xdr:rowOff>
    </xdr:to>
    <xdr:graphicFrame macro="">
      <xdr:nvGraphicFramePr>
        <xdr:cNvPr id="5" name="Chart 4">
          <a:extLst>
            <a:ext uri="{FF2B5EF4-FFF2-40B4-BE49-F238E27FC236}">
              <a16:creationId xmlns:a16="http://schemas.microsoft.com/office/drawing/2014/main" id="{EF89B7EC-86FA-4478-B189-94D53E38E4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0</xdr:rowOff>
    </xdr:from>
    <xdr:to>
      <xdr:col>6</xdr:col>
      <xdr:colOff>574108</xdr:colOff>
      <xdr:row>33</xdr:row>
      <xdr:rowOff>127000</xdr:rowOff>
    </xdr:to>
    <xdr:graphicFrame macro="">
      <xdr:nvGraphicFramePr>
        <xdr:cNvPr id="6" name="Chart 5">
          <a:extLst>
            <a:ext uri="{FF2B5EF4-FFF2-40B4-BE49-F238E27FC236}">
              <a16:creationId xmlns:a16="http://schemas.microsoft.com/office/drawing/2014/main" id="{CFE157B1-896D-416B-B557-777501BF83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582808</xdr:colOff>
      <xdr:row>22</xdr:row>
      <xdr:rowOff>0</xdr:rowOff>
    </xdr:from>
    <xdr:to>
      <xdr:col>8</xdr:col>
      <xdr:colOff>0</xdr:colOff>
      <xdr:row>33</xdr:row>
      <xdr:rowOff>127000</xdr:rowOff>
    </xdr:to>
    <xdr:graphicFrame macro="">
      <xdr:nvGraphicFramePr>
        <xdr:cNvPr id="7" name="Chart 6">
          <a:extLst>
            <a:ext uri="{FF2B5EF4-FFF2-40B4-BE49-F238E27FC236}">
              <a16:creationId xmlns:a16="http://schemas.microsoft.com/office/drawing/2014/main" id="{0B97E8C9-74D9-464B-A575-239F997E72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33</xdr:row>
      <xdr:rowOff>127000</xdr:rowOff>
    </xdr:from>
    <xdr:to>
      <xdr:col>6</xdr:col>
      <xdr:colOff>574108</xdr:colOff>
      <xdr:row>45</xdr:row>
      <xdr:rowOff>0</xdr:rowOff>
    </xdr:to>
    <xdr:graphicFrame macro="">
      <xdr:nvGraphicFramePr>
        <xdr:cNvPr id="8" name="Chart 7">
          <a:extLst>
            <a:ext uri="{FF2B5EF4-FFF2-40B4-BE49-F238E27FC236}">
              <a16:creationId xmlns:a16="http://schemas.microsoft.com/office/drawing/2014/main" id="{184B5EBA-3A75-4D83-9F1C-31396A929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574108</xdr:colOff>
      <xdr:row>33</xdr:row>
      <xdr:rowOff>127001</xdr:rowOff>
    </xdr:from>
    <xdr:to>
      <xdr:col>8</xdr:col>
      <xdr:colOff>4407</xdr:colOff>
      <xdr:row>44</xdr:row>
      <xdr:rowOff>180204</xdr:rowOff>
    </xdr:to>
    <xdr:graphicFrame macro="">
      <xdr:nvGraphicFramePr>
        <xdr:cNvPr id="9" name="Chart 8">
          <a:extLst>
            <a:ext uri="{FF2B5EF4-FFF2-40B4-BE49-F238E27FC236}">
              <a16:creationId xmlns:a16="http://schemas.microsoft.com/office/drawing/2014/main" id="{3E2C7C1F-E56C-4B9D-BD17-437646EBD4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0.39304</cdr:x>
      <cdr:y>0.01818</cdr:y>
    </cdr:from>
    <cdr:to>
      <cdr:x>0.80348</cdr:x>
      <cdr:y>0.15455</cdr:y>
    </cdr:to>
    <cdr:sp macro="" textlink="">
      <cdr:nvSpPr>
        <cdr:cNvPr id="2" name="TextBox 1">
          <a:extLst xmlns:a="http://schemas.openxmlformats.org/drawingml/2006/main">
            <a:ext uri="{FF2B5EF4-FFF2-40B4-BE49-F238E27FC236}">
              <a16:creationId xmlns:a16="http://schemas.microsoft.com/office/drawing/2014/main" id="{1125A3AB-C967-827E-F1D6-93CA1D9A70F2}"/>
            </a:ext>
          </a:extLst>
        </cdr:cNvPr>
        <cdr:cNvSpPr txBox="1"/>
      </cdr:nvSpPr>
      <cdr:spPr>
        <a:xfrm xmlns:a="http://schemas.openxmlformats.org/drawingml/2006/main">
          <a:off x="1435100" y="38100"/>
          <a:ext cx="1498600" cy="2857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0.29043</cdr:x>
      <cdr:y>0.02727</cdr:y>
    </cdr:from>
    <cdr:to>
      <cdr:x>0.96522</cdr:x>
      <cdr:y>0.12121</cdr:y>
    </cdr:to>
    <cdr:sp macro="" textlink="">
      <cdr:nvSpPr>
        <cdr:cNvPr id="3" name="TextBox 2">
          <a:extLst xmlns:a="http://schemas.openxmlformats.org/drawingml/2006/main">
            <a:ext uri="{FF2B5EF4-FFF2-40B4-BE49-F238E27FC236}">
              <a16:creationId xmlns:a16="http://schemas.microsoft.com/office/drawing/2014/main" id="{0F9FB89F-8854-B75D-CF81-5D2A7E8744B8}"/>
            </a:ext>
          </a:extLst>
        </cdr:cNvPr>
        <cdr:cNvSpPr txBox="1"/>
      </cdr:nvSpPr>
      <cdr:spPr>
        <a:xfrm xmlns:a="http://schemas.openxmlformats.org/drawingml/2006/main">
          <a:off x="1060450" y="57150"/>
          <a:ext cx="2463800" cy="196850"/>
        </a:xfrm>
        <a:prstGeom xmlns:a="http://schemas.openxmlformats.org/drawingml/2006/main" prst="rect">
          <a:avLst/>
        </a:prstGeom>
        <a:solidFill xmlns:a="http://schemas.openxmlformats.org/drawingml/2006/main">
          <a:schemeClr val="accent6">
            <a:lumMod val="40000"/>
            <a:lumOff val="60000"/>
          </a:schemeClr>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IN" sz="1300" b="1" i="1" u="sng" kern="1200">
              <a:solidFill>
                <a:schemeClr val="tx2"/>
              </a:solidFill>
              <a:latin typeface="Times New Roman" panose="02020603050405020304" pitchFamily="18" charset="0"/>
              <a:cs typeface="Times New Roman" panose="02020603050405020304" pitchFamily="18" charset="0"/>
            </a:rPr>
            <a:t>Top 10 Product Sales By Region</a:t>
          </a:r>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9525</xdr:colOff>
      <xdr:row>5</xdr:row>
      <xdr:rowOff>6350</xdr:rowOff>
    </xdr:from>
    <xdr:to>
      <xdr:col>9</xdr:col>
      <xdr:colOff>314325</xdr:colOff>
      <xdr:row>19</xdr:row>
      <xdr:rowOff>171450</xdr:rowOff>
    </xdr:to>
    <xdr:graphicFrame macro="">
      <xdr:nvGraphicFramePr>
        <xdr:cNvPr id="2" name="Chart 1">
          <a:extLst>
            <a:ext uri="{FF2B5EF4-FFF2-40B4-BE49-F238E27FC236}">
              <a16:creationId xmlns:a16="http://schemas.microsoft.com/office/drawing/2014/main" id="{77B7CBBE-B799-5878-BFE0-BE73589A1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9525</xdr:colOff>
      <xdr:row>5</xdr:row>
      <xdr:rowOff>6350</xdr:rowOff>
    </xdr:from>
    <xdr:to>
      <xdr:col>9</xdr:col>
      <xdr:colOff>314325</xdr:colOff>
      <xdr:row>19</xdr:row>
      <xdr:rowOff>171450</xdr:rowOff>
    </xdr:to>
    <xdr:graphicFrame macro="">
      <xdr:nvGraphicFramePr>
        <xdr:cNvPr id="2" name="Chart 1">
          <a:extLst>
            <a:ext uri="{FF2B5EF4-FFF2-40B4-BE49-F238E27FC236}">
              <a16:creationId xmlns:a16="http://schemas.microsoft.com/office/drawing/2014/main" id="{DA01521E-3AB2-5755-3954-211C8B2123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47625</xdr:colOff>
      <xdr:row>5</xdr:row>
      <xdr:rowOff>6350</xdr:rowOff>
    </xdr:from>
    <xdr:to>
      <xdr:col>9</xdr:col>
      <xdr:colOff>352425</xdr:colOff>
      <xdr:row>19</xdr:row>
      <xdr:rowOff>171450</xdr:rowOff>
    </xdr:to>
    <xdr:graphicFrame macro="">
      <xdr:nvGraphicFramePr>
        <xdr:cNvPr id="3" name="Chart 2">
          <a:extLst>
            <a:ext uri="{FF2B5EF4-FFF2-40B4-BE49-F238E27FC236}">
              <a16:creationId xmlns:a16="http://schemas.microsoft.com/office/drawing/2014/main" id="{36386829-BC45-756E-3DD0-F5475A7D65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22225</xdr:colOff>
      <xdr:row>6</xdr:row>
      <xdr:rowOff>107950</xdr:rowOff>
    </xdr:from>
    <xdr:to>
      <xdr:col>9</xdr:col>
      <xdr:colOff>193675</xdr:colOff>
      <xdr:row>21</xdr:row>
      <xdr:rowOff>88900</xdr:rowOff>
    </xdr:to>
    <xdr:graphicFrame macro="">
      <xdr:nvGraphicFramePr>
        <xdr:cNvPr id="2" name="Chart 1">
          <a:extLst>
            <a:ext uri="{FF2B5EF4-FFF2-40B4-BE49-F238E27FC236}">
              <a16:creationId xmlns:a16="http://schemas.microsoft.com/office/drawing/2014/main" id="{2E8F247F-66C8-246D-E679-B3F529699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520700</xdr:colOff>
      <xdr:row>3</xdr:row>
      <xdr:rowOff>31750</xdr:rowOff>
    </xdr:from>
    <xdr:to>
      <xdr:col>8</xdr:col>
      <xdr:colOff>552450</xdr:colOff>
      <xdr:row>18</xdr:row>
      <xdr:rowOff>12700</xdr:rowOff>
    </xdr:to>
    <xdr:graphicFrame macro="">
      <xdr:nvGraphicFramePr>
        <xdr:cNvPr id="2" name="Chart 1">
          <a:extLst>
            <a:ext uri="{FF2B5EF4-FFF2-40B4-BE49-F238E27FC236}">
              <a16:creationId xmlns:a16="http://schemas.microsoft.com/office/drawing/2014/main" id="{865BA463-E816-12E5-519E-9C7ACBA6A8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133350</xdr:colOff>
      <xdr:row>2</xdr:row>
      <xdr:rowOff>38100</xdr:rowOff>
    </xdr:from>
    <xdr:to>
      <xdr:col>8</xdr:col>
      <xdr:colOff>133350</xdr:colOff>
      <xdr:row>15</xdr:row>
      <xdr:rowOff>168275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229A524D-4D42-A564-6927-296EEBD46DC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181350" y="4064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571500</xdr:colOff>
      <xdr:row>2</xdr:row>
      <xdr:rowOff>69850</xdr:rowOff>
    </xdr:from>
    <xdr:to>
      <xdr:col>4</xdr:col>
      <xdr:colOff>571500</xdr:colOff>
      <xdr:row>16</xdr:row>
      <xdr:rowOff>15875</xdr:rowOff>
    </xdr:to>
    <mc:AlternateContent xmlns:mc="http://schemas.openxmlformats.org/markup-compatibility/2006" xmlns:a14="http://schemas.microsoft.com/office/drawing/2010/main">
      <mc:Choice Requires="a14">
        <xdr:graphicFrame macro="">
          <xdr:nvGraphicFramePr>
            <xdr:cNvPr id="3" name="Salesperson">
              <a:extLst>
                <a:ext uri="{FF2B5EF4-FFF2-40B4-BE49-F238E27FC236}">
                  <a16:creationId xmlns:a16="http://schemas.microsoft.com/office/drawing/2014/main" id="{BD7AF568-347A-1A63-40BB-5CCCB1905E06}"/>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1181100" y="4381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190500</xdr:colOff>
      <xdr:row>1</xdr:row>
      <xdr:rowOff>120650</xdr:rowOff>
    </xdr:from>
    <xdr:to>
      <xdr:col>11</xdr:col>
      <xdr:colOff>190500</xdr:colOff>
      <xdr:row>15</xdr:row>
      <xdr:rowOff>66675</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22A8CB27-3C9E-18DE-FD32-FB8144D37C1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067300" y="304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rdesh Kumar Yadav" refreshedDate="45956.875629166665" createdVersion="8" refreshedVersion="8" minRefreshableVersion="3" recordCount="1200" xr:uid="{CE138B41-46B8-4412-AF68-718C81FB6D08}">
  <cacheSource type="worksheet">
    <worksheetSource name="Table1"/>
  </cacheSource>
  <cacheFields count="10">
    <cacheField name="Date" numFmtId="164">
      <sharedItems containsSemiMixedTypes="0" containsNonDate="0" containsDate="1" containsString="0" minDate="2024-01-01T00:00:00" maxDate="2025-01-01T00:00:00" count="350">
        <d v="2024-01-01T00:00:00"/>
        <d v="2024-01-02T00:00:00"/>
        <d v="2024-01-03T00:00:00"/>
        <d v="2024-01-04T00:00:00"/>
        <d v="2024-01-05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5T00:00:00"/>
        <d v="2024-03-06T00:00:00"/>
        <d v="2024-03-07T00:00:00"/>
        <d v="2024-03-08T00:00:00"/>
        <d v="2024-03-09T00:00:00"/>
        <d v="2024-03-10T00:00:00"/>
        <d v="2024-03-12T00:00:00"/>
        <d v="2024-03-13T00:00:00"/>
        <d v="2024-03-14T00:00:00"/>
        <d v="2024-03-15T00:00:00"/>
        <d v="2024-03-16T00:00:00"/>
        <d v="2024-03-17T00:00:00"/>
        <d v="2024-03-18T00:00:00"/>
        <d v="2024-03-19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6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4T00:00:00"/>
        <d v="2024-07-05T00:00:00"/>
        <d v="2024-07-06T00:00:00"/>
        <d v="2024-07-07T00:00:00"/>
        <d v="2024-07-08T00:00:00"/>
        <d v="2024-07-09T00:00:00"/>
        <d v="2024-07-10T00:00:00"/>
        <d v="2024-07-11T00:00:00"/>
        <d v="2024-07-12T00:00:00"/>
        <d v="2024-07-13T00:00:00"/>
        <d v="2024-07-14T00:00:00"/>
        <d v="2024-07-15T00:00:00"/>
        <d v="2024-07-16T00:00:00"/>
        <d v="2024-07-18T00:00:00"/>
        <d v="2024-07-19T00:00:00"/>
        <d v="2024-07-20T00:00:00"/>
        <d v="2024-07-21T00:00:00"/>
        <d v="2024-07-22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sharedItems>
      <fieldGroup par="9"/>
    </cacheField>
    <cacheField name="Region" numFmtId="0">
      <sharedItems count="4">
        <s v="East"/>
        <s v="South"/>
        <s v="North"/>
        <s v="West"/>
      </sharedItems>
    </cacheField>
    <cacheField name="Salesperson" numFmtId="0">
      <sharedItems count="31">
        <s v="Bina"/>
        <s v="Sunita"/>
        <s v="Meena"/>
        <s v="Gita"/>
        <s v="Rajendra"/>
        <s v="Rohan"/>
        <s v="Puja"/>
        <s v="Anil"/>
        <s v="Nirmala"/>
        <s v="Anjali"/>
        <s v="Arjun"/>
        <s v="Bikash"/>
        <s v="Prakash"/>
        <s v="Kiran"/>
        <s v="Sanjay"/>
        <s v="Maya"/>
        <s v="Nisha"/>
        <s v="Rekha"/>
        <s v="Kamal"/>
        <s v="Vikram"/>
        <s v="Kabita"/>
        <s v="Hari"/>
        <s v="Ramesh"/>
        <s v="Deepak"/>
        <s v="Rohit"/>
        <s v="Mona"/>
        <s v="Sita"/>
        <s v="Leela"/>
        <s v="Kriti"/>
        <s v="Sagar"/>
        <s v="Suresh"/>
      </sharedItems>
    </cacheField>
    <cacheField name="Product" numFmtId="0">
      <sharedItems count="160">
        <s v="Mirror"/>
        <s v="Toaster"/>
        <s v="Microwave"/>
        <s v="Folder"/>
        <s v="Shelf Decor"/>
        <s v="Air Conditioner"/>
        <s v="Chair"/>
        <s v="Bean Bag"/>
        <s v="Dishwasher"/>
        <s v="Clip"/>
        <s v="Correction Tape"/>
        <s v="Tablet"/>
        <s v="Wardrobe"/>
        <s v="Coffee Table"/>
        <s v="Wind Chime"/>
        <s v="Water Purifier"/>
        <s v="Suit"/>
        <s v="Body Lotion"/>
        <s v="Children Book"/>
        <s v="Jacket"/>
        <s v="Blush"/>
        <s v="Coat"/>
        <s v="Tapestry"/>
        <s v="Shorts"/>
        <s v="Speaker"/>
        <s v="Mixer"/>
        <s v="Foundation"/>
        <s v="Wall Sticker"/>
        <s v="Side Table"/>
        <s v="Blender"/>
        <s v="CPU"/>
        <s v="Dictionary"/>
        <s v="Hoodie"/>
        <s v="Nail Polish"/>
        <s v="Shampoo"/>
        <s v="Drawer Unit"/>
        <s v="Grill"/>
        <s v="Bed Frame"/>
        <s v="Electric Kettle"/>
        <s v="Ruler"/>
        <s v="Smartwatch"/>
        <s v="Jeans"/>
        <s v="Washing Machine"/>
        <s v="USB Cable"/>
        <s v="Throw Blanket"/>
        <s v="Paper Pack"/>
        <s v="Dressing Table"/>
        <s v="Reference Book"/>
        <s v="Router"/>
        <s v="Self-Help"/>
        <s v="Kurta"/>
        <s v="Curtain"/>
        <s v="Bookshelf"/>
        <s v="Doormat"/>
        <s v="Cushion"/>
        <s v="Makeup Remover"/>
        <s v="Mouse"/>
        <s v="Moisturizer"/>
        <s v="Pen Drive"/>
        <s v="Mascara"/>
        <s v="Air Fryer"/>
        <s v="Label"/>
        <s v="Office Chair"/>
        <s v="Recliner"/>
        <s v="Keyboard"/>
        <s v="Clock"/>
        <s v="Face Mask"/>
        <s v="Conditioner"/>
        <s v="Blazer"/>
        <s v="Vacuum Cleaner"/>
        <s v="Bench"/>
        <s v="Workbook"/>
        <s v="Rug"/>
        <s v="Cookbook"/>
        <s v="Food Processor"/>
        <s v="Pencil"/>
        <s v="Planter"/>
        <s v="Highlighter"/>
        <s v="Candles"/>
        <s v="Envelope"/>
        <s v="Serum"/>
        <s v="Dining Table"/>
        <s v="Decorative Bowl"/>
        <s v="Cap"/>
        <s v="Monitor"/>
        <s v="File Cabinet"/>
        <s v="Smart TV"/>
        <s v="Mystery Novel"/>
        <s v="Charger"/>
        <s v="Pen"/>
        <s v="Romance"/>
        <s v="BB Cream"/>
        <s v="Eraser"/>
        <s v="Photo Frame"/>
        <s v="Notebook"/>
        <s v="Tie"/>
        <s v="Perfume"/>
        <s v="Diary"/>
        <s v="Socks"/>
        <s v="SSD"/>
        <s v="Vase"/>
        <s v="Track Pants"/>
        <s v="Glue"/>
        <s v="Hand Dryer"/>
        <s v="Face Wash"/>
        <s v="Microphone"/>
        <s v="Iron"/>
        <s v="Headphones"/>
        <s v="Thriller"/>
        <s v="Power Supply"/>
        <s v="Textbook"/>
        <s v="Poetry"/>
        <s v="Wall Art"/>
        <s v="Stapler"/>
        <s v="TV Stand"/>
        <s v="Biography"/>
        <s v="Refrigerator"/>
        <s v="Stool"/>
        <s v="Rice Cooker"/>
        <s v="Scissors"/>
        <s v="Comic"/>
        <s v="Deep Fryer"/>
        <s v="Pajamas"/>
        <s v="Sofa"/>
        <s v="Skirt"/>
        <s v="Language Book"/>
        <s v="Lamp Shade"/>
        <s v="Novel"/>
        <s v="Eyeliner"/>
        <s v="Table"/>
        <s v="Shirt"/>
        <s v="Leggings"/>
        <s v="Concealer"/>
        <s v="Calculator"/>
        <s v="Art Book"/>
        <s v="Office Desk"/>
        <s v="Dress"/>
        <s v="History Book"/>
        <s v="Sunscreen"/>
        <s v="Science Book"/>
        <s v="Juicer"/>
        <s v="Webcam"/>
        <s v="Motherboard"/>
        <s v="Index Card"/>
        <s v="Sweater"/>
        <s v="Business Book"/>
        <s v="Bath Soap"/>
        <s v="Scarf"/>
        <s v="Water Heater"/>
        <s v="Graphics Card"/>
        <s v="Lipstick"/>
        <s v="Wall Shelf"/>
        <s v="Marker"/>
        <s v="T-Shirt"/>
        <s v="Bluetooth Speaker"/>
        <s v="Table Lamp"/>
        <s v="Nightstand"/>
        <s v="Travel Guide"/>
        <s v="Sticky Notes"/>
        <s v="Hair Oil"/>
      </sharedItems>
    </cacheField>
    <cacheField name="Category" numFmtId="0">
      <sharedItems count="8">
        <s v="Home Decor"/>
        <s v="Appliances"/>
        <s v="Stationery"/>
        <s v="Furniture"/>
        <s v="Electronics"/>
        <s v="Clothing"/>
        <s v="Cosmetics"/>
        <s v="Books"/>
      </sharedItems>
    </cacheField>
    <cacheField name="Units_Sold" numFmtId="0">
      <sharedItems containsSemiMixedTypes="0" containsString="0" containsNumber="1" containsInteger="1" minValue="1" maxValue="500"/>
    </cacheField>
    <cacheField name="Unit_Price" numFmtId="165">
      <sharedItems containsSemiMixedTypes="0" containsString="0" containsNumber="1" containsInteger="1" minValue="21" maxValue="46380"/>
    </cacheField>
    <cacheField name="Total_Sales" numFmtId="165">
      <sharedItems containsSemiMixedTypes="0" containsString="0" containsNumber="1" containsInteger="1" minValue="548" maxValue="22057806"/>
    </cacheField>
    <cacheField name="Days (Date)" numFmtId="0" databaseField="0">
      <fieldGroup base="0">
        <rangePr groupBy="days" startDate="2024-01-01T00:00:00" endDate="2025-01-01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5"/>
        </groupItems>
      </fieldGroup>
    </cacheField>
    <cacheField name="Months (Date)" numFmtId="0" databaseField="0">
      <fieldGroup base="0">
        <rangePr groupBy="months" startDate="2024-01-01T00:00:00" endDate="2025-01-01T00:00:00"/>
        <groupItems count="14">
          <s v="&lt;01-01-2024"/>
          <s v="Jan"/>
          <s v="Feb"/>
          <s v="Mar"/>
          <s v="Apr"/>
          <s v="May"/>
          <s v="Jun"/>
          <s v="Jul"/>
          <s v="Aug"/>
          <s v="Sep"/>
          <s v="Oct"/>
          <s v="Nov"/>
          <s v="Dec"/>
          <s v="&gt;01-01-2025"/>
        </groupItems>
      </fieldGroup>
    </cacheField>
  </cacheFields>
  <extLst>
    <ext xmlns:x14="http://schemas.microsoft.com/office/spreadsheetml/2009/9/main" uri="{725AE2AE-9491-48be-B2B4-4EB974FC3084}">
      <x14:pivotCacheDefinition pivotCacheId="12637770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x v="0"/>
    <x v="0"/>
    <x v="0"/>
    <x v="0"/>
    <x v="0"/>
    <n v="456"/>
    <n v="4030"/>
    <n v="1837680"/>
  </r>
  <r>
    <x v="0"/>
    <x v="0"/>
    <x v="1"/>
    <x v="1"/>
    <x v="1"/>
    <n v="239"/>
    <n v="2517"/>
    <n v="601563"/>
  </r>
  <r>
    <x v="0"/>
    <x v="0"/>
    <x v="2"/>
    <x v="2"/>
    <x v="1"/>
    <n v="313"/>
    <n v="1852"/>
    <n v="579676"/>
  </r>
  <r>
    <x v="0"/>
    <x v="0"/>
    <x v="3"/>
    <x v="3"/>
    <x v="2"/>
    <n v="387"/>
    <n v="470"/>
    <n v="181890"/>
  </r>
  <r>
    <x v="0"/>
    <x v="1"/>
    <x v="4"/>
    <x v="4"/>
    <x v="0"/>
    <n v="373"/>
    <n v="3837"/>
    <n v="1431201"/>
  </r>
  <r>
    <x v="0"/>
    <x v="2"/>
    <x v="5"/>
    <x v="5"/>
    <x v="1"/>
    <n v="119"/>
    <n v="2291"/>
    <n v="272629"/>
  </r>
  <r>
    <x v="0"/>
    <x v="2"/>
    <x v="6"/>
    <x v="6"/>
    <x v="3"/>
    <n v="319"/>
    <n v="2542"/>
    <n v="810898"/>
  </r>
  <r>
    <x v="1"/>
    <x v="0"/>
    <x v="7"/>
    <x v="7"/>
    <x v="3"/>
    <n v="361"/>
    <n v="2691"/>
    <n v="971451"/>
  </r>
  <r>
    <x v="1"/>
    <x v="1"/>
    <x v="8"/>
    <x v="8"/>
    <x v="1"/>
    <n v="385"/>
    <n v="20398"/>
    <n v="7853230"/>
  </r>
  <r>
    <x v="2"/>
    <x v="2"/>
    <x v="9"/>
    <x v="9"/>
    <x v="2"/>
    <n v="429"/>
    <n v="151"/>
    <n v="64779"/>
  </r>
  <r>
    <x v="2"/>
    <x v="2"/>
    <x v="10"/>
    <x v="10"/>
    <x v="2"/>
    <n v="127"/>
    <n v="306"/>
    <n v="38862"/>
  </r>
  <r>
    <x v="2"/>
    <x v="3"/>
    <x v="11"/>
    <x v="4"/>
    <x v="0"/>
    <n v="85"/>
    <n v="4065"/>
    <n v="345525"/>
  </r>
  <r>
    <x v="3"/>
    <x v="0"/>
    <x v="12"/>
    <x v="11"/>
    <x v="4"/>
    <n v="154"/>
    <n v="5628"/>
    <n v="866712"/>
  </r>
  <r>
    <x v="3"/>
    <x v="3"/>
    <x v="13"/>
    <x v="12"/>
    <x v="3"/>
    <n v="349"/>
    <n v="7258"/>
    <n v="2533042"/>
  </r>
  <r>
    <x v="3"/>
    <x v="1"/>
    <x v="14"/>
    <x v="12"/>
    <x v="3"/>
    <n v="221"/>
    <n v="6850"/>
    <n v="1513850"/>
  </r>
  <r>
    <x v="3"/>
    <x v="3"/>
    <x v="15"/>
    <x v="13"/>
    <x v="3"/>
    <n v="16"/>
    <n v="1235"/>
    <n v="19760"/>
  </r>
  <r>
    <x v="3"/>
    <x v="3"/>
    <x v="16"/>
    <x v="14"/>
    <x v="0"/>
    <n v="335"/>
    <n v="845"/>
    <n v="283075"/>
  </r>
  <r>
    <x v="4"/>
    <x v="1"/>
    <x v="17"/>
    <x v="15"/>
    <x v="1"/>
    <n v="468"/>
    <n v="30557"/>
    <n v="14300676"/>
  </r>
  <r>
    <x v="4"/>
    <x v="1"/>
    <x v="8"/>
    <x v="16"/>
    <x v="5"/>
    <n v="29"/>
    <n v="3336"/>
    <n v="96744"/>
  </r>
  <r>
    <x v="4"/>
    <x v="2"/>
    <x v="18"/>
    <x v="17"/>
    <x v="6"/>
    <n v="261"/>
    <n v="103"/>
    <n v="26883"/>
  </r>
  <r>
    <x v="5"/>
    <x v="2"/>
    <x v="18"/>
    <x v="18"/>
    <x v="7"/>
    <n v="155"/>
    <n v="141"/>
    <n v="21855"/>
  </r>
  <r>
    <x v="5"/>
    <x v="1"/>
    <x v="19"/>
    <x v="19"/>
    <x v="5"/>
    <n v="459"/>
    <n v="307"/>
    <n v="140913"/>
  </r>
  <r>
    <x v="5"/>
    <x v="0"/>
    <x v="1"/>
    <x v="20"/>
    <x v="6"/>
    <n v="330"/>
    <n v="824"/>
    <n v="271920"/>
  </r>
  <r>
    <x v="5"/>
    <x v="3"/>
    <x v="16"/>
    <x v="21"/>
    <x v="5"/>
    <n v="70"/>
    <n v="1522"/>
    <n v="106540"/>
  </r>
  <r>
    <x v="5"/>
    <x v="0"/>
    <x v="1"/>
    <x v="22"/>
    <x v="0"/>
    <n v="196"/>
    <n v="1791"/>
    <n v="351036"/>
  </r>
  <r>
    <x v="5"/>
    <x v="1"/>
    <x v="4"/>
    <x v="23"/>
    <x v="5"/>
    <n v="29"/>
    <n v="1006"/>
    <n v="29174"/>
  </r>
  <r>
    <x v="6"/>
    <x v="2"/>
    <x v="20"/>
    <x v="24"/>
    <x v="4"/>
    <n v="498"/>
    <n v="1190"/>
    <n v="592620"/>
  </r>
  <r>
    <x v="6"/>
    <x v="1"/>
    <x v="21"/>
    <x v="25"/>
    <x v="1"/>
    <n v="113"/>
    <n v="9055"/>
    <n v="1023215"/>
  </r>
  <r>
    <x v="6"/>
    <x v="1"/>
    <x v="17"/>
    <x v="26"/>
    <x v="6"/>
    <n v="388"/>
    <n v="409"/>
    <n v="158692"/>
  </r>
  <r>
    <x v="6"/>
    <x v="2"/>
    <x v="6"/>
    <x v="27"/>
    <x v="0"/>
    <n v="122"/>
    <n v="4385"/>
    <n v="534970"/>
  </r>
  <r>
    <x v="6"/>
    <x v="0"/>
    <x v="22"/>
    <x v="28"/>
    <x v="3"/>
    <n v="101"/>
    <n v="8978"/>
    <n v="906778"/>
  </r>
  <r>
    <x v="7"/>
    <x v="2"/>
    <x v="6"/>
    <x v="29"/>
    <x v="1"/>
    <n v="262"/>
    <n v="9724"/>
    <n v="2547688"/>
  </r>
  <r>
    <x v="7"/>
    <x v="0"/>
    <x v="0"/>
    <x v="30"/>
    <x v="4"/>
    <n v="166"/>
    <n v="1413"/>
    <n v="234558"/>
  </r>
  <r>
    <x v="7"/>
    <x v="2"/>
    <x v="9"/>
    <x v="31"/>
    <x v="7"/>
    <n v="40"/>
    <n v="286"/>
    <n v="11440"/>
  </r>
  <r>
    <x v="7"/>
    <x v="0"/>
    <x v="12"/>
    <x v="32"/>
    <x v="5"/>
    <n v="233"/>
    <n v="3270"/>
    <n v="761910"/>
  </r>
  <r>
    <x v="8"/>
    <x v="3"/>
    <x v="23"/>
    <x v="33"/>
    <x v="6"/>
    <n v="195"/>
    <n v="679"/>
    <n v="132405"/>
  </r>
  <r>
    <x v="8"/>
    <x v="3"/>
    <x v="15"/>
    <x v="34"/>
    <x v="6"/>
    <n v="405"/>
    <n v="1969"/>
    <n v="797445"/>
  </r>
  <r>
    <x v="9"/>
    <x v="0"/>
    <x v="2"/>
    <x v="35"/>
    <x v="3"/>
    <n v="234"/>
    <n v="11844"/>
    <n v="2771496"/>
  </r>
  <r>
    <x v="9"/>
    <x v="3"/>
    <x v="16"/>
    <x v="36"/>
    <x v="1"/>
    <n v="62"/>
    <n v="9610"/>
    <n v="595820"/>
  </r>
  <r>
    <x v="9"/>
    <x v="1"/>
    <x v="13"/>
    <x v="37"/>
    <x v="3"/>
    <n v="10"/>
    <n v="2755"/>
    <n v="27550"/>
  </r>
  <r>
    <x v="10"/>
    <x v="1"/>
    <x v="17"/>
    <x v="36"/>
    <x v="1"/>
    <n v="395"/>
    <n v="6447"/>
    <n v="2546565"/>
  </r>
  <r>
    <x v="10"/>
    <x v="2"/>
    <x v="9"/>
    <x v="38"/>
    <x v="1"/>
    <n v="318"/>
    <n v="34280"/>
    <n v="10901040"/>
  </r>
  <r>
    <x v="10"/>
    <x v="2"/>
    <x v="18"/>
    <x v="39"/>
    <x v="2"/>
    <n v="87"/>
    <n v="21"/>
    <n v="1827"/>
  </r>
  <r>
    <x v="10"/>
    <x v="1"/>
    <x v="19"/>
    <x v="40"/>
    <x v="4"/>
    <n v="330"/>
    <n v="39792"/>
    <n v="13131360"/>
  </r>
  <r>
    <x v="10"/>
    <x v="1"/>
    <x v="8"/>
    <x v="41"/>
    <x v="5"/>
    <n v="239"/>
    <n v="660"/>
    <n v="157740"/>
  </r>
  <r>
    <x v="10"/>
    <x v="1"/>
    <x v="8"/>
    <x v="42"/>
    <x v="1"/>
    <n v="95"/>
    <n v="4022"/>
    <n v="382090"/>
  </r>
  <r>
    <x v="10"/>
    <x v="1"/>
    <x v="17"/>
    <x v="43"/>
    <x v="4"/>
    <n v="490"/>
    <n v="3117"/>
    <n v="1527330"/>
  </r>
  <r>
    <x v="10"/>
    <x v="1"/>
    <x v="8"/>
    <x v="44"/>
    <x v="0"/>
    <n v="295"/>
    <n v="2185"/>
    <n v="644575"/>
  </r>
  <r>
    <x v="10"/>
    <x v="1"/>
    <x v="14"/>
    <x v="10"/>
    <x v="2"/>
    <n v="288"/>
    <n v="137"/>
    <n v="39456"/>
  </r>
  <r>
    <x v="11"/>
    <x v="3"/>
    <x v="24"/>
    <x v="27"/>
    <x v="0"/>
    <n v="393"/>
    <n v="2747"/>
    <n v="1079571"/>
  </r>
  <r>
    <x v="11"/>
    <x v="3"/>
    <x v="16"/>
    <x v="45"/>
    <x v="2"/>
    <n v="316"/>
    <n v="400"/>
    <n v="126400"/>
  </r>
  <r>
    <x v="11"/>
    <x v="1"/>
    <x v="8"/>
    <x v="29"/>
    <x v="1"/>
    <n v="279"/>
    <n v="16174"/>
    <n v="4512546"/>
  </r>
  <r>
    <x v="12"/>
    <x v="1"/>
    <x v="19"/>
    <x v="4"/>
    <x v="0"/>
    <n v="143"/>
    <n v="3686"/>
    <n v="527098"/>
  </r>
  <r>
    <x v="12"/>
    <x v="1"/>
    <x v="13"/>
    <x v="46"/>
    <x v="3"/>
    <n v="455"/>
    <n v="9004"/>
    <n v="4096820"/>
  </r>
  <r>
    <x v="13"/>
    <x v="1"/>
    <x v="4"/>
    <x v="47"/>
    <x v="7"/>
    <n v="162"/>
    <n v="1236"/>
    <n v="200232"/>
  </r>
  <r>
    <x v="13"/>
    <x v="0"/>
    <x v="1"/>
    <x v="48"/>
    <x v="4"/>
    <n v="346"/>
    <n v="562"/>
    <n v="194452"/>
  </r>
  <r>
    <x v="13"/>
    <x v="2"/>
    <x v="20"/>
    <x v="26"/>
    <x v="6"/>
    <n v="192"/>
    <n v="1704"/>
    <n v="327168"/>
  </r>
  <r>
    <x v="14"/>
    <x v="3"/>
    <x v="23"/>
    <x v="49"/>
    <x v="7"/>
    <n v="129"/>
    <n v="624"/>
    <n v="80496"/>
  </r>
  <r>
    <x v="15"/>
    <x v="3"/>
    <x v="11"/>
    <x v="50"/>
    <x v="5"/>
    <n v="128"/>
    <n v="1054"/>
    <n v="134912"/>
  </r>
  <r>
    <x v="15"/>
    <x v="1"/>
    <x v="19"/>
    <x v="51"/>
    <x v="0"/>
    <n v="129"/>
    <n v="1440"/>
    <n v="185760"/>
  </r>
  <r>
    <x v="15"/>
    <x v="2"/>
    <x v="25"/>
    <x v="52"/>
    <x v="3"/>
    <n v="172"/>
    <n v="16733"/>
    <n v="2878076"/>
  </r>
  <r>
    <x v="16"/>
    <x v="0"/>
    <x v="0"/>
    <x v="53"/>
    <x v="0"/>
    <n v="257"/>
    <n v="3257"/>
    <n v="837049"/>
  </r>
  <r>
    <x v="16"/>
    <x v="1"/>
    <x v="21"/>
    <x v="54"/>
    <x v="0"/>
    <n v="149"/>
    <n v="3668"/>
    <n v="546532"/>
  </r>
  <r>
    <x v="17"/>
    <x v="1"/>
    <x v="19"/>
    <x v="55"/>
    <x v="6"/>
    <n v="177"/>
    <n v="1685"/>
    <n v="298245"/>
  </r>
  <r>
    <x v="18"/>
    <x v="3"/>
    <x v="23"/>
    <x v="56"/>
    <x v="4"/>
    <n v="261"/>
    <n v="2451"/>
    <n v="639711"/>
  </r>
  <r>
    <x v="18"/>
    <x v="0"/>
    <x v="1"/>
    <x v="48"/>
    <x v="4"/>
    <n v="75"/>
    <n v="16274"/>
    <n v="1220550"/>
  </r>
  <r>
    <x v="18"/>
    <x v="1"/>
    <x v="13"/>
    <x v="57"/>
    <x v="6"/>
    <n v="444"/>
    <n v="201"/>
    <n v="89244"/>
  </r>
  <r>
    <x v="18"/>
    <x v="3"/>
    <x v="13"/>
    <x v="13"/>
    <x v="3"/>
    <n v="154"/>
    <n v="2689"/>
    <n v="414106"/>
  </r>
  <r>
    <x v="19"/>
    <x v="1"/>
    <x v="14"/>
    <x v="58"/>
    <x v="4"/>
    <n v="407"/>
    <n v="3637"/>
    <n v="1480259"/>
  </r>
  <r>
    <x v="19"/>
    <x v="0"/>
    <x v="12"/>
    <x v="59"/>
    <x v="6"/>
    <n v="399"/>
    <n v="1810"/>
    <n v="722190"/>
  </r>
  <r>
    <x v="19"/>
    <x v="3"/>
    <x v="13"/>
    <x v="32"/>
    <x v="5"/>
    <n v="196"/>
    <n v="789"/>
    <n v="154644"/>
  </r>
  <r>
    <x v="19"/>
    <x v="3"/>
    <x v="24"/>
    <x v="2"/>
    <x v="1"/>
    <n v="82"/>
    <n v="1707"/>
    <n v="139974"/>
  </r>
  <r>
    <x v="19"/>
    <x v="3"/>
    <x v="26"/>
    <x v="2"/>
    <x v="1"/>
    <n v="303"/>
    <n v="4704"/>
    <n v="1425312"/>
  </r>
  <r>
    <x v="20"/>
    <x v="0"/>
    <x v="0"/>
    <x v="60"/>
    <x v="1"/>
    <n v="112"/>
    <n v="2219"/>
    <n v="248528"/>
  </r>
  <r>
    <x v="20"/>
    <x v="1"/>
    <x v="27"/>
    <x v="61"/>
    <x v="2"/>
    <n v="238"/>
    <n v="167"/>
    <n v="39746"/>
  </r>
  <r>
    <x v="21"/>
    <x v="2"/>
    <x v="18"/>
    <x v="62"/>
    <x v="3"/>
    <n v="303"/>
    <n v="2369"/>
    <n v="717807"/>
  </r>
  <r>
    <x v="21"/>
    <x v="3"/>
    <x v="26"/>
    <x v="63"/>
    <x v="3"/>
    <n v="360"/>
    <n v="14370"/>
    <n v="5173200"/>
  </r>
  <r>
    <x v="22"/>
    <x v="1"/>
    <x v="4"/>
    <x v="52"/>
    <x v="3"/>
    <n v="316"/>
    <n v="18145"/>
    <n v="5733820"/>
  </r>
  <r>
    <x v="22"/>
    <x v="0"/>
    <x v="22"/>
    <x v="63"/>
    <x v="3"/>
    <n v="404"/>
    <n v="6577"/>
    <n v="2657108"/>
  </r>
  <r>
    <x v="23"/>
    <x v="2"/>
    <x v="10"/>
    <x v="64"/>
    <x v="4"/>
    <n v="79"/>
    <n v="42189"/>
    <n v="3332931"/>
  </r>
  <r>
    <x v="23"/>
    <x v="3"/>
    <x v="24"/>
    <x v="65"/>
    <x v="0"/>
    <n v="141"/>
    <n v="2729"/>
    <n v="384789"/>
  </r>
  <r>
    <x v="23"/>
    <x v="2"/>
    <x v="18"/>
    <x v="15"/>
    <x v="1"/>
    <n v="301"/>
    <n v="9693"/>
    <n v="2917593"/>
  </r>
  <r>
    <x v="23"/>
    <x v="0"/>
    <x v="2"/>
    <x v="47"/>
    <x v="7"/>
    <n v="131"/>
    <n v="402"/>
    <n v="52662"/>
  </r>
  <r>
    <x v="23"/>
    <x v="0"/>
    <x v="7"/>
    <x v="13"/>
    <x v="3"/>
    <n v="68"/>
    <n v="2897"/>
    <n v="196996"/>
  </r>
  <r>
    <x v="24"/>
    <x v="2"/>
    <x v="28"/>
    <x v="66"/>
    <x v="6"/>
    <n v="292"/>
    <n v="1330"/>
    <n v="388360"/>
  </r>
  <r>
    <x v="24"/>
    <x v="3"/>
    <x v="29"/>
    <x v="67"/>
    <x v="6"/>
    <n v="308"/>
    <n v="654"/>
    <n v="201432"/>
  </r>
  <r>
    <x v="24"/>
    <x v="0"/>
    <x v="2"/>
    <x v="24"/>
    <x v="4"/>
    <n v="369"/>
    <n v="567"/>
    <n v="209223"/>
  </r>
  <r>
    <x v="24"/>
    <x v="2"/>
    <x v="20"/>
    <x v="68"/>
    <x v="5"/>
    <n v="9"/>
    <n v="109"/>
    <n v="981"/>
  </r>
  <r>
    <x v="25"/>
    <x v="2"/>
    <x v="6"/>
    <x v="69"/>
    <x v="1"/>
    <n v="313"/>
    <n v="2673"/>
    <n v="836649"/>
  </r>
  <r>
    <x v="25"/>
    <x v="1"/>
    <x v="17"/>
    <x v="70"/>
    <x v="3"/>
    <n v="195"/>
    <n v="17262"/>
    <n v="3366090"/>
  </r>
  <r>
    <x v="25"/>
    <x v="0"/>
    <x v="12"/>
    <x v="3"/>
    <x v="2"/>
    <n v="160"/>
    <n v="158"/>
    <n v="25280"/>
  </r>
  <r>
    <x v="26"/>
    <x v="2"/>
    <x v="28"/>
    <x v="40"/>
    <x v="4"/>
    <n v="220"/>
    <n v="2628"/>
    <n v="578160"/>
  </r>
  <r>
    <x v="26"/>
    <x v="3"/>
    <x v="26"/>
    <x v="41"/>
    <x v="5"/>
    <n v="442"/>
    <n v="2190"/>
    <n v="967980"/>
  </r>
  <r>
    <x v="26"/>
    <x v="3"/>
    <x v="23"/>
    <x v="64"/>
    <x v="4"/>
    <n v="471"/>
    <n v="5774"/>
    <n v="2719554"/>
  </r>
  <r>
    <x v="26"/>
    <x v="1"/>
    <x v="13"/>
    <x v="71"/>
    <x v="7"/>
    <n v="202"/>
    <n v="1112"/>
    <n v="224624"/>
  </r>
  <r>
    <x v="27"/>
    <x v="0"/>
    <x v="1"/>
    <x v="72"/>
    <x v="0"/>
    <n v="36"/>
    <n v="1922"/>
    <n v="69192"/>
  </r>
  <r>
    <x v="27"/>
    <x v="0"/>
    <x v="22"/>
    <x v="47"/>
    <x v="7"/>
    <n v="446"/>
    <n v="526"/>
    <n v="234596"/>
  </r>
  <r>
    <x v="28"/>
    <x v="3"/>
    <x v="29"/>
    <x v="40"/>
    <x v="4"/>
    <n v="188"/>
    <n v="1418"/>
    <n v="266584"/>
  </r>
  <r>
    <x v="28"/>
    <x v="1"/>
    <x v="27"/>
    <x v="73"/>
    <x v="7"/>
    <n v="295"/>
    <n v="157"/>
    <n v="46315"/>
  </r>
  <r>
    <x v="28"/>
    <x v="3"/>
    <x v="11"/>
    <x v="74"/>
    <x v="1"/>
    <n v="237"/>
    <n v="1556"/>
    <n v="368772"/>
  </r>
  <r>
    <x v="29"/>
    <x v="2"/>
    <x v="10"/>
    <x v="75"/>
    <x v="2"/>
    <n v="23"/>
    <n v="435"/>
    <n v="10005"/>
  </r>
  <r>
    <x v="29"/>
    <x v="0"/>
    <x v="3"/>
    <x v="76"/>
    <x v="0"/>
    <n v="40"/>
    <n v="4524"/>
    <n v="180960"/>
  </r>
  <r>
    <x v="30"/>
    <x v="2"/>
    <x v="6"/>
    <x v="77"/>
    <x v="2"/>
    <n v="391"/>
    <n v="286"/>
    <n v="111826"/>
  </r>
  <r>
    <x v="31"/>
    <x v="3"/>
    <x v="26"/>
    <x v="14"/>
    <x v="0"/>
    <n v="134"/>
    <n v="4199"/>
    <n v="562666"/>
  </r>
  <r>
    <x v="31"/>
    <x v="0"/>
    <x v="12"/>
    <x v="78"/>
    <x v="0"/>
    <n v="417"/>
    <n v="2938"/>
    <n v="1225146"/>
  </r>
  <r>
    <x v="32"/>
    <x v="1"/>
    <x v="17"/>
    <x v="79"/>
    <x v="2"/>
    <n v="414"/>
    <n v="260"/>
    <n v="107640"/>
  </r>
  <r>
    <x v="32"/>
    <x v="2"/>
    <x v="25"/>
    <x v="8"/>
    <x v="1"/>
    <n v="17"/>
    <n v="4459"/>
    <n v="75803"/>
  </r>
  <r>
    <x v="32"/>
    <x v="1"/>
    <x v="4"/>
    <x v="32"/>
    <x v="5"/>
    <n v="262"/>
    <n v="4400"/>
    <n v="1152800"/>
  </r>
  <r>
    <x v="32"/>
    <x v="3"/>
    <x v="29"/>
    <x v="28"/>
    <x v="3"/>
    <n v="111"/>
    <n v="9329"/>
    <n v="1035519"/>
  </r>
  <r>
    <x v="33"/>
    <x v="0"/>
    <x v="22"/>
    <x v="4"/>
    <x v="0"/>
    <n v="147"/>
    <n v="4117"/>
    <n v="605199"/>
  </r>
  <r>
    <x v="33"/>
    <x v="3"/>
    <x v="15"/>
    <x v="43"/>
    <x v="4"/>
    <n v="1"/>
    <n v="15178"/>
    <n v="15178"/>
  </r>
  <r>
    <x v="33"/>
    <x v="1"/>
    <x v="8"/>
    <x v="80"/>
    <x v="6"/>
    <n v="302"/>
    <n v="971"/>
    <n v="293242"/>
  </r>
  <r>
    <x v="33"/>
    <x v="3"/>
    <x v="15"/>
    <x v="81"/>
    <x v="3"/>
    <n v="465"/>
    <n v="1214"/>
    <n v="564510"/>
  </r>
  <r>
    <x v="33"/>
    <x v="0"/>
    <x v="0"/>
    <x v="78"/>
    <x v="0"/>
    <n v="192"/>
    <n v="3320"/>
    <n v="637440"/>
  </r>
  <r>
    <x v="34"/>
    <x v="3"/>
    <x v="13"/>
    <x v="82"/>
    <x v="0"/>
    <n v="213"/>
    <n v="1631"/>
    <n v="347403"/>
  </r>
  <r>
    <x v="34"/>
    <x v="0"/>
    <x v="7"/>
    <x v="83"/>
    <x v="5"/>
    <n v="466"/>
    <n v="2243"/>
    <n v="1045238"/>
  </r>
  <r>
    <x v="34"/>
    <x v="2"/>
    <x v="18"/>
    <x v="84"/>
    <x v="4"/>
    <n v="239"/>
    <n v="1673"/>
    <n v="399847"/>
  </r>
  <r>
    <x v="34"/>
    <x v="3"/>
    <x v="13"/>
    <x v="2"/>
    <x v="1"/>
    <n v="285"/>
    <n v="4733"/>
    <n v="1348905"/>
  </r>
  <r>
    <x v="34"/>
    <x v="1"/>
    <x v="14"/>
    <x v="11"/>
    <x v="4"/>
    <n v="408"/>
    <n v="838"/>
    <n v="341904"/>
  </r>
  <r>
    <x v="35"/>
    <x v="1"/>
    <x v="14"/>
    <x v="85"/>
    <x v="3"/>
    <n v="316"/>
    <n v="1388"/>
    <n v="438608"/>
  </r>
  <r>
    <x v="35"/>
    <x v="3"/>
    <x v="15"/>
    <x v="86"/>
    <x v="4"/>
    <n v="160"/>
    <n v="9229"/>
    <n v="1476640"/>
  </r>
  <r>
    <x v="35"/>
    <x v="0"/>
    <x v="0"/>
    <x v="24"/>
    <x v="4"/>
    <n v="268"/>
    <n v="3605"/>
    <n v="966140"/>
  </r>
  <r>
    <x v="35"/>
    <x v="2"/>
    <x v="28"/>
    <x v="26"/>
    <x v="6"/>
    <n v="280"/>
    <n v="1422"/>
    <n v="398160"/>
  </r>
  <r>
    <x v="36"/>
    <x v="2"/>
    <x v="5"/>
    <x v="87"/>
    <x v="7"/>
    <n v="134"/>
    <n v="761"/>
    <n v="101974"/>
  </r>
  <r>
    <x v="36"/>
    <x v="2"/>
    <x v="20"/>
    <x v="48"/>
    <x v="4"/>
    <n v="441"/>
    <n v="2101"/>
    <n v="926541"/>
  </r>
  <r>
    <x v="36"/>
    <x v="1"/>
    <x v="13"/>
    <x v="88"/>
    <x v="4"/>
    <n v="328"/>
    <n v="12314"/>
    <n v="4038992"/>
  </r>
  <r>
    <x v="36"/>
    <x v="1"/>
    <x v="13"/>
    <x v="51"/>
    <x v="0"/>
    <n v="230"/>
    <n v="3636"/>
    <n v="836280"/>
  </r>
  <r>
    <x v="36"/>
    <x v="1"/>
    <x v="17"/>
    <x v="14"/>
    <x v="0"/>
    <n v="419"/>
    <n v="3877"/>
    <n v="1624463"/>
  </r>
  <r>
    <x v="36"/>
    <x v="1"/>
    <x v="17"/>
    <x v="64"/>
    <x v="4"/>
    <n v="430"/>
    <n v="2570"/>
    <n v="1105100"/>
  </r>
  <r>
    <x v="36"/>
    <x v="0"/>
    <x v="1"/>
    <x v="89"/>
    <x v="2"/>
    <n v="111"/>
    <n v="489"/>
    <n v="54279"/>
  </r>
  <r>
    <x v="37"/>
    <x v="0"/>
    <x v="1"/>
    <x v="47"/>
    <x v="7"/>
    <n v="393"/>
    <n v="1940"/>
    <n v="762420"/>
  </r>
  <r>
    <x v="37"/>
    <x v="1"/>
    <x v="21"/>
    <x v="59"/>
    <x v="6"/>
    <n v="15"/>
    <n v="1961"/>
    <n v="29415"/>
  </r>
  <r>
    <x v="37"/>
    <x v="0"/>
    <x v="3"/>
    <x v="68"/>
    <x v="5"/>
    <n v="223"/>
    <n v="3349"/>
    <n v="746827"/>
  </r>
  <r>
    <x v="37"/>
    <x v="3"/>
    <x v="29"/>
    <x v="83"/>
    <x v="5"/>
    <n v="415"/>
    <n v="2229"/>
    <n v="925035"/>
  </r>
  <r>
    <x v="37"/>
    <x v="3"/>
    <x v="15"/>
    <x v="83"/>
    <x v="5"/>
    <n v="271"/>
    <n v="986"/>
    <n v="267206"/>
  </r>
  <r>
    <x v="37"/>
    <x v="0"/>
    <x v="3"/>
    <x v="90"/>
    <x v="7"/>
    <n v="28"/>
    <n v="820"/>
    <n v="22960"/>
  </r>
  <r>
    <x v="37"/>
    <x v="3"/>
    <x v="11"/>
    <x v="53"/>
    <x v="0"/>
    <n v="397"/>
    <n v="3854"/>
    <n v="1530038"/>
  </r>
  <r>
    <x v="37"/>
    <x v="0"/>
    <x v="12"/>
    <x v="91"/>
    <x v="6"/>
    <n v="435"/>
    <n v="247"/>
    <n v="107445"/>
  </r>
  <r>
    <x v="38"/>
    <x v="1"/>
    <x v="17"/>
    <x v="58"/>
    <x v="4"/>
    <n v="25"/>
    <n v="6320"/>
    <n v="158000"/>
  </r>
  <r>
    <x v="38"/>
    <x v="1"/>
    <x v="17"/>
    <x v="29"/>
    <x v="1"/>
    <n v="273"/>
    <n v="2359"/>
    <n v="644007"/>
  </r>
  <r>
    <x v="39"/>
    <x v="0"/>
    <x v="1"/>
    <x v="92"/>
    <x v="2"/>
    <n v="318"/>
    <n v="325"/>
    <n v="103350"/>
  </r>
  <r>
    <x v="39"/>
    <x v="2"/>
    <x v="6"/>
    <x v="14"/>
    <x v="0"/>
    <n v="307"/>
    <n v="4633"/>
    <n v="1422331"/>
  </r>
  <r>
    <x v="39"/>
    <x v="1"/>
    <x v="4"/>
    <x v="93"/>
    <x v="0"/>
    <n v="28"/>
    <n v="400"/>
    <n v="11200"/>
  </r>
  <r>
    <x v="39"/>
    <x v="3"/>
    <x v="29"/>
    <x v="94"/>
    <x v="2"/>
    <n v="17"/>
    <n v="353"/>
    <n v="6001"/>
  </r>
  <r>
    <x v="39"/>
    <x v="1"/>
    <x v="4"/>
    <x v="95"/>
    <x v="5"/>
    <n v="401"/>
    <n v="3036"/>
    <n v="1217436"/>
  </r>
  <r>
    <x v="39"/>
    <x v="0"/>
    <x v="30"/>
    <x v="1"/>
    <x v="1"/>
    <n v="157"/>
    <n v="19283"/>
    <n v="3027431"/>
  </r>
  <r>
    <x v="40"/>
    <x v="1"/>
    <x v="14"/>
    <x v="96"/>
    <x v="6"/>
    <n v="288"/>
    <n v="1240"/>
    <n v="357120"/>
  </r>
  <r>
    <x v="40"/>
    <x v="0"/>
    <x v="12"/>
    <x v="3"/>
    <x v="2"/>
    <n v="448"/>
    <n v="24"/>
    <n v="10752"/>
  </r>
  <r>
    <x v="40"/>
    <x v="1"/>
    <x v="17"/>
    <x v="97"/>
    <x v="2"/>
    <n v="356"/>
    <n v="50"/>
    <n v="17800"/>
  </r>
  <r>
    <x v="40"/>
    <x v="3"/>
    <x v="29"/>
    <x v="15"/>
    <x v="1"/>
    <n v="166"/>
    <n v="20399"/>
    <n v="3386234"/>
  </r>
  <r>
    <x v="40"/>
    <x v="3"/>
    <x v="16"/>
    <x v="98"/>
    <x v="5"/>
    <n v="25"/>
    <n v="4326"/>
    <n v="108150"/>
  </r>
  <r>
    <x v="40"/>
    <x v="0"/>
    <x v="7"/>
    <x v="29"/>
    <x v="1"/>
    <n v="21"/>
    <n v="34035"/>
    <n v="714735"/>
  </r>
  <r>
    <x v="40"/>
    <x v="0"/>
    <x v="0"/>
    <x v="99"/>
    <x v="4"/>
    <n v="374"/>
    <n v="3895"/>
    <n v="1456730"/>
  </r>
  <r>
    <x v="41"/>
    <x v="0"/>
    <x v="2"/>
    <x v="86"/>
    <x v="4"/>
    <n v="44"/>
    <n v="1766"/>
    <n v="77704"/>
  </r>
  <r>
    <x v="42"/>
    <x v="3"/>
    <x v="15"/>
    <x v="100"/>
    <x v="0"/>
    <n v="340"/>
    <n v="2181"/>
    <n v="741540"/>
  </r>
  <r>
    <x v="42"/>
    <x v="0"/>
    <x v="0"/>
    <x v="81"/>
    <x v="3"/>
    <n v="97"/>
    <n v="3224"/>
    <n v="312728"/>
  </r>
  <r>
    <x v="42"/>
    <x v="3"/>
    <x v="11"/>
    <x v="75"/>
    <x v="2"/>
    <n v="173"/>
    <n v="169"/>
    <n v="29237"/>
  </r>
  <r>
    <x v="43"/>
    <x v="1"/>
    <x v="14"/>
    <x v="78"/>
    <x v="0"/>
    <n v="1"/>
    <n v="3439"/>
    <n v="3439"/>
  </r>
  <r>
    <x v="43"/>
    <x v="3"/>
    <x v="24"/>
    <x v="55"/>
    <x v="6"/>
    <n v="314"/>
    <n v="810"/>
    <n v="254340"/>
  </r>
  <r>
    <x v="43"/>
    <x v="0"/>
    <x v="0"/>
    <x v="24"/>
    <x v="4"/>
    <n v="345"/>
    <n v="36237"/>
    <n v="12501765"/>
  </r>
  <r>
    <x v="44"/>
    <x v="1"/>
    <x v="14"/>
    <x v="8"/>
    <x v="1"/>
    <n v="160"/>
    <n v="1070"/>
    <n v="171200"/>
  </r>
  <r>
    <x v="44"/>
    <x v="2"/>
    <x v="18"/>
    <x v="101"/>
    <x v="5"/>
    <n v="15"/>
    <n v="3324"/>
    <n v="49860"/>
  </r>
  <r>
    <x v="44"/>
    <x v="3"/>
    <x v="24"/>
    <x v="20"/>
    <x v="6"/>
    <n v="373"/>
    <n v="567"/>
    <n v="211491"/>
  </r>
  <r>
    <x v="44"/>
    <x v="0"/>
    <x v="30"/>
    <x v="96"/>
    <x v="6"/>
    <n v="38"/>
    <n v="191"/>
    <n v="7258"/>
  </r>
  <r>
    <x v="44"/>
    <x v="2"/>
    <x v="28"/>
    <x v="74"/>
    <x v="1"/>
    <n v="35"/>
    <n v="20785"/>
    <n v="727475"/>
  </r>
  <r>
    <x v="45"/>
    <x v="1"/>
    <x v="17"/>
    <x v="102"/>
    <x v="2"/>
    <n v="121"/>
    <n v="223"/>
    <n v="26983"/>
  </r>
  <r>
    <x v="45"/>
    <x v="1"/>
    <x v="4"/>
    <x v="37"/>
    <x v="3"/>
    <n v="15"/>
    <n v="6069"/>
    <n v="91035"/>
  </r>
  <r>
    <x v="45"/>
    <x v="0"/>
    <x v="1"/>
    <x v="46"/>
    <x v="3"/>
    <n v="399"/>
    <n v="15508"/>
    <n v="6187692"/>
  </r>
  <r>
    <x v="45"/>
    <x v="2"/>
    <x v="18"/>
    <x v="38"/>
    <x v="1"/>
    <n v="215"/>
    <n v="26054"/>
    <n v="5601610"/>
  </r>
  <r>
    <x v="45"/>
    <x v="3"/>
    <x v="29"/>
    <x v="103"/>
    <x v="1"/>
    <n v="1"/>
    <n v="9512"/>
    <n v="9512"/>
  </r>
  <r>
    <x v="45"/>
    <x v="2"/>
    <x v="18"/>
    <x v="104"/>
    <x v="6"/>
    <n v="233"/>
    <n v="1378"/>
    <n v="321074"/>
  </r>
  <r>
    <x v="46"/>
    <x v="3"/>
    <x v="23"/>
    <x v="105"/>
    <x v="4"/>
    <n v="29"/>
    <n v="1810"/>
    <n v="52490"/>
  </r>
  <r>
    <x v="46"/>
    <x v="3"/>
    <x v="24"/>
    <x v="84"/>
    <x v="4"/>
    <n v="407"/>
    <n v="10881"/>
    <n v="4428567"/>
  </r>
  <r>
    <x v="47"/>
    <x v="0"/>
    <x v="2"/>
    <x v="19"/>
    <x v="5"/>
    <n v="455"/>
    <n v="3532"/>
    <n v="1607060"/>
  </r>
  <r>
    <x v="47"/>
    <x v="0"/>
    <x v="1"/>
    <x v="84"/>
    <x v="4"/>
    <n v="405"/>
    <n v="4124"/>
    <n v="1670220"/>
  </r>
  <r>
    <x v="47"/>
    <x v="1"/>
    <x v="19"/>
    <x v="7"/>
    <x v="3"/>
    <n v="292"/>
    <n v="6312"/>
    <n v="1843104"/>
  </r>
  <r>
    <x v="47"/>
    <x v="2"/>
    <x v="18"/>
    <x v="106"/>
    <x v="1"/>
    <n v="302"/>
    <n v="1200"/>
    <n v="362400"/>
  </r>
  <r>
    <x v="47"/>
    <x v="1"/>
    <x v="27"/>
    <x v="90"/>
    <x v="7"/>
    <n v="127"/>
    <n v="272"/>
    <n v="34544"/>
  </r>
  <r>
    <x v="48"/>
    <x v="3"/>
    <x v="15"/>
    <x v="79"/>
    <x v="2"/>
    <n v="177"/>
    <n v="444"/>
    <n v="78588"/>
  </r>
  <r>
    <x v="48"/>
    <x v="1"/>
    <x v="4"/>
    <x v="94"/>
    <x v="2"/>
    <n v="259"/>
    <n v="470"/>
    <n v="121730"/>
  </r>
  <r>
    <x v="48"/>
    <x v="1"/>
    <x v="8"/>
    <x v="102"/>
    <x v="2"/>
    <n v="500"/>
    <n v="208"/>
    <n v="104000"/>
  </r>
  <r>
    <x v="49"/>
    <x v="3"/>
    <x v="29"/>
    <x v="104"/>
    <x v="6"/>
    <n v="364"/>
    <n v="1640"/>
    <n v="596960"/>
  </r>
  <r>
    <x v="49"/>
    <x v="3"/>
    <x v="26"/>
    <x v="107"/>
    <x v="4"/>
    <n v="29"/>
    <n v="808"/>
    <n v="23432"/>
  </r>
  <r>
    <x v="49"/>
    <x v="1"/>
    <x v="14"/>
    <x v="108"/>
    <x v="7"/>
    <n v="438"/>
    <n v="1849"/>
    <n v="809862"/>
  </r>
  <r>
    <x v="49"/>
    <x v="2"/>
    <x v="9"/>
    <x v="104"/>
    <x v="6"/>
    <n v="173"/>
    <n v="766"/>
    <n v="132518"/>
  </r>
  <r>
    <x v="49"/>
    <x v="1"/>
    <x v="17"/>
    <x v="79"/>
    <x v="2"/>
    <n v="118"/>
    <n v="210"/>
    <n v="24780"/>
  </r>
  <r>
    <x v="49"/>
    <x v="0"/>
    <x v="3"/>
    <x v="75"/>
    <x v="2"/>
    <n v="491"/>
    <n v="451"/>
    <n v="221441"/>
  </r>
  <r>
    <x v="50"/>
    <x v="0"/>
    <x v="3"/>
    <x v="26"/>
    <x v="6"/>
    <n v="339"/>
    <n v="1579"/>
    <n v="535281"/>
  </r>
  <r>
    <x v="50"/>
    <x v="2"/>
    <x v="10"/>
    <x v="29"/>
    <x v="1"/>
    <n v="494"/>
    <n v="3107"/>
    <n v="1534858"/>
  </r>
  <r>
    <x v="51"/>
    <x v="1"/>
    <x v="19"/>
    <x v="109"/>
    <x v="4"/>
    <n v="165"/>
    <n v="16335"/>
    <n v="2695275"/>
  </r>
  <r>
    <x v="51"/>
    <x v="3"/>
    <x v="23"/>
    <x v="110"/>
    <x v="7"/>
    <n v="304"/>
    <n v="1142"/>
    <n v="347168"/>
  </r>
  <r>
    <x v="51"/>
    <x v="2"/>
    <x v="28"/>
    <x v="111"/>
    <x v="7"/>
    <n v="60"/>
    <n v="1053"/>
    <n v="63180"/>
  </r>
  <r>
    <x v="51"/>
    <x v="3"/>
    <x v="15"/>
    <x v="87"/>
    <x v="7"/>
    <n v="151"/>
    <n v="1217"/>
    <n v="183767"/>
  </r>
  <r>
    <x v="52"/>
    <x v="3"/>
    <x v="15"/>
    <x v="92"/>
    <x v="2"/>
    <n v="236"/>
    <n v="398"/>
    <n v="93928"/>
  </r>
  <r>
    <x v="52"/>
    <x v="1"/>
    <x v="17"/>
    <x v="112"/>
    <x v="0"/>
    <n v="106"/>
    <n v="4043"/>
    <n v="428558"/>
  </r>
  <r>
    <x v="52"/>
    <x v="1"/>
    <x v="19"/>
    <x v="113"/>
    <x v="2"/>
    <n v="120"/>
    <n v="170"/>
    <n v="20400"/>
  </r>
  <r>
    <x v="53"/>
    <x v="3"/>
    <x v="29"/>
    <x v="49"/>
    <x v="7"/>
    <n v="400"/>
    <n v="1085"/>
    <n v="434000"/>
  </r>
  <r>
    <x v="53"/>
    <x v="3"/>
    <x v="16"/>
    <x v="9"/>
    <x v="2"/>
    <n v="111"/>
    <n v="161"/>
    <n v="17871"/>
  </r>
  <r>
    <x v="54"/>
    <x v="3"/>
    <x v="24"/>
    <x v="58"/>
    <x v="4"/>
    <n v="463"/>
    <n v="46380"/>
    <n v="21473940"/>
  </r>
  <r>
    <x v="55"/>
    <x v="0"/>
    <x v="7"/>
    <x v="114"/>
    <x v="3"/>
    <n v="31"/>
    <n v="15862"/>
    <n v="491722"/>
  </r>
  <r>
    <x v="55"/>
    <x v="3"/>
    <x v="26"/>
    <x v="74"/>
    <x v="1"/>
    <n v="311"/>
    <n v="6842"/>
    <n v="2127862"/>
  </r>
  <r>
    <x v="55"/>
    <x v="0"/>
    <x v="22"/>
    <x v="72"/>
    <x v="0"/>
    <n v="39"/>
    <n v="2356"/>
    <n v="91884"/>
  </r>
  <r>
    <x v="55"/>
    <x v="2"/>
    <x v="6"/>
    <x v="115"/>
    <x v="7"/>
    <n v="429"/>
    <n v="1093"/>
    <n v="468897"/>
  </r>
  <r>
    <x v="56"/>
    <x v="0"/>
    <x v="2"/>
    <x v="116"/>
    <x v="1"/>
    <n v="471"/>
    <n v="5180"/>
    <n v="2439780"/>
  </r>
  <r>
    <x v="56"/>
    <x v="0"/>
    <x v="7"/>
    <x v="102"/>
    <x v="2"/>
    <n v="259"/>
    <n v="351"/>
    <n v="90909"/>
  </r>
  <r>
    <x v="57"/>
    <x v="0"/>
    <x v="7"/>
    <x v="117"/>
    <x v="3"/>
    <n v="170"/>
    <n v="1150"/>
    <n v="195500"/>
  </r>
  <r>
    <x v="57"/>
    <x v="3"/>
    <x v="26"/>
    <x v="32"/>
    <x v="5"/>
    <n v="410"/>
    <n v="588"/>
    <n v="241080"/>
  </r>
  <r>
    <x v="58"/>
    <x v="2"/>
    <x v="20"/>
    <x v="114"/>
    <x v="3"/>
    <n v="320"/>
    <n v="10394"/>
    <n v="3326080"/>
  </r>
  <r>
    <x v="58"/>
    <x v="0"/>
    <x v="7"/>
    <x v="16"/>
    <x v="5"/>
    <n v="369"/>
    <n v="2149"/>
    <n v="792981"/>
  </r>
  <r>
    <x v="58"/>
    <x v="2"/>
    <x v="9"/>
    <x v="118"/>
    <x v="1"/>
    <n v="403"/>
    <n v="6284"/>
    <n v="2532452"/>
  </r>
  <r>
    <x v="58"/>
    <x v="0"/>
    <x v="7"/>
    <x v="32"/>
    <x v="5"/>
    <n v="430"/>
    <n v="1084"/>
    <n v="466120"/>
  </r>
  <r>
    <x v="59"/>
    <x v="2"/>
    <x v="6"/>
    <x v="55"/>
    <x v="6"/>
    <n v="122"/>
    <n v="1124"/>
    <n v="137128"/>
  </r>
  <r>
    <x v="59"/>
    <x v="1"/>
    <x v="21"/>
    <x v="119"/>
    <x v="2"/>
    <n v="485"/>
    <n v="436"/>
    <n v="211460"/>
  </r>
  <r>
    <x v="59"/>
    <x v="2"/>
    <x v="6"/>
    <x v="16"/>
    <x v="5"/>
    <n v="379"/>
    <n v="2566"/>
    <n v="972514"/>
  </r>
  <r>
    <x v="59"/>
    <x v="2"/>
    <x v="5"/>
    <x v="31"/>
    <x v="7"/>
    <n v="427"/>
    <n v="1689"/>
    <n v="721203"/>
  </r>
  <r>
    <x v="59"/>
    <x v="3"/>
    <x v="13"/>
    <x v="118"/>
    <x v="1"/>
    <n v="268"/>
    <n v="9285"/>
    <n v="2488380"/>
  </r>
  <r>
    <x v="59"/>
    <x v="3"/>
    <x v="26"/>
    <x v="77"/>
    <x v="2"/>
    <n v="61"/>
    <n v="363"/>
    <n v="22143"/>
  </r>
  <r>
    <x v="60"/>
    <x v="2"/>
    <x v="10"/>
    <x v="16"/>
    <x v="5"/>
    <n v="84"/>
    <n v="828"/>
    <n v="69552"/>
  </r>
  <r>
    <x v="60"/>
    <x v="2"/>
    <x v="10"/>
    <x v="34"/>
    <x v="6"/>
    <n v="441"/>
    <n v="243"/>
    <n v="107163"/>
  </r>
  <r>
    <x v="60"/>
    <x v="1"/>
    <x v="19"/>
    <x v="120"/>
    <x v="7"/>
    <n v="369"/>
    <n v="481"/>
    <n v="177489"/>
  </r>
  <r>
    <x v="60"/>
    <x v="0"/>
    <x v="7"/>
    <x v="121"/>
    <x v="1"/>
    <n v="441"/>
    <n v="1476"/>
    <n v="650916"/>
  </r>
  <r>
    <x v="61"/>
    <x v="0"/>
    <x v="22"/>
    <x v="122"/>
    <x v="5"/>
    <n v="190"/>
    <n v="1248"/>
    <n v="237120"/>
  </r>
  <r>
    <x v="61"/>
    <x v="3"/>
    <x v="24"/>
    <x v="37"/>
    <x v="3"/>
    <n v="73"/>
    <n v="2492"/>
    <n v="181916"/>
  </r>
  <r>
    <x v="61"/>
    <x v="1"/>
    <x v="14"/>
    <x v="15"/>
    <x v="1"/>
    <n v="139"/>
    <n v="2082"/>
    <n v="289398"/>
  </r>
  <r>
    <x v="62"/>
    <x v="3"/>
    <x v="23"/>
    <x v="85"/>
    <x v="3"/>
    <n v="8"/>
    <n v="4712"/>
    <n v="37696"/>
  </r>
  <r>
    <x v="62"/>
    <x v="0"/>
    <x v="12"/>
    <x v="123"/>
    <x v="3"/>
    <n v="345"/>
    <n v="19230"/>
    <n v="6634350"/>
  </r>
  <r>
    <x v="62"/>
    <x v="3"/>
    <x v="24"/>
    <x v="67"/>
    <x v="6"/>
    <n v="478"/>
    <n v="1762"/>
    <n v="842236"/>
  </r>
  <r>
    <x v="62"/>
    <x v="0"/>
    <x v="3"/>
    <x v="124"/>
    <x v="5"/>
    <n v="13"/>
    <n v="2109"/>
    <n v="27417"/>
  </r>
  <r>
    <x v="63"/>
    <x v="2"/>
    <x v="6"/>
    <x v="59"/>
    <x v="6"/>
    <n v="335"/>
    <n v="1491"/>
    <n v="499485"/>
  </r>
  <r>
    <x v="63"/>
    <x v="1"/>
    <x v="13"/>
    <x v="119"/>
    <x v="2"/>
    <n v="170"/>
    <n v="54"/>
    <n v="9180"/>
  </r>
  <r>
    <x v="63"/>
    <x v="0"/>
    <x v="1"/>
    <x v="125"/>
    <x v="7"/>
    <n v="75"/>
    <n v="484"/>
    <n v="36300"/>
  </r>
  <r>
    <x v="63"/>
    <x v="1"/>
    <x v="19"/>
    <x v="122"/>
    <x v="5"/>
    <n v="425"/>
    <n v="2259"/>
    <n v="960075"/>
  </r>
  <r>
    <x v="63"/>
    <x v="1"/>
    <x v="13"/>
    <x v="34"/>
    <x v="6"/>
    <n v="361"/>
    <n v="390"/>
    <n v="140790"/>
  </r>
  <r>
    <x v="64"/>
    <x v="3"/>
    <x v="26"/>
    <x v="95"/>
    <x v="5"/>
    <n v="4"/>
    <n v="541"/>
    <n v="2164"/>
  </r>
  <r>
    <x v="64"/>
    <x v="1"/>
    <x v="8"/>
    <x v="31"/>
    <x v="7"/>
    <n v="300"/>
    <n v="430"/>
    <n v="129000"/>
  </r>
  <r>
    <x v="65"/>
    <x v="3"/>
    <x v="23"/>
    <x v="69"/>
    <x v="1"/>
    <n v="50"/>
    <n v="14881"/>
    <n v="744050"/>
  </r>
  <r>
    <x v="65"/>
    <x v="0"/>
    <x v="22"/>
    <x v="126"/>
    <x v="0"/>
    <n v="289"/>
    <n v="4693"/>
    <n v="1356277"/>
  </r>
  <r>
    <x v="65"/>
    <x v="0"/>
    <x v="30"/>
    <x v="127"/>
    <x v="7"/>
    <n v="218"/>
    <n v="1175"/>
    <n v="256150"/>
  </r>
  <r>
    <x v="66"/>
    <x v="2"/>
    <x v="18"/>
    <x v="51"/>
    <x v="0"/>
    <n v="278"/>
    <n v="2494"/>
    <n v="693332"/>
  </r>
  <r>
    <x v="66"/>
    <x v="0"/>
    <x v="0"/>
    <x v="120"/>
    <x v="7"/>
    <n v="416"/>
    <n v="989"/>
    <n v="411424"/>
  </r>
  <r>
    <x v="66"/>
    <x v="2"/>
    <x v="9"/>
    <x v="128"/>
    <x v="6"/>
    <n v="349"/>
    <n v="1905"/>
    <n v="664845"/>
  </r>
  <r>
    <x v="67"/>
    <x v="1"/>
    <x v="8"/>
    <x v="89"/>
    <x v="2"/>
    <n v="425"/>
    <n v="496"/>
    <n v="210800"/>
  </r>
  <r>
    <x v="67"/>
    <x v="3"/>
    <x v="13"/>
    <x v="63"/>
    <x v="3"/>
    <n v="252"/>
    <n v="1284"/>
    <n v="323568"/>
  </r>
  <r>
    <x v="67"/>
    <x v="3"/>
    <x v="29"/>
    <x v="8"/>
    <x v="1"/>
    <n v="44"/>
    <n v="1780"/>
    <n v="78320"/>
  </r>
  <r>
    <x v="68"/>
    <x v="1"/>
    <x v="8"/>
    <x v="4"/>
    <x v="0"/>
    <n v="395"/>
    <n v="3988"/>
    <n v="1575260"/>
  </r>
  <r>
    <x v="68"/>
    <x v="3"/>
    <x v="11"/>
    <x v="54"/>
    <x v="0"/>
    <n v="39"/>
    <n v="449"/>
    <n v="17511"/>
  </r>
  <r>
    <x v="69"/>
    <x v="0"/>
    <x v="12"/>
    <x v="80"/>
    <x v="6"/>
    <n v="282"/>
    <n v="298"/>
    <n v="84036"/>
  </r>
  <r>
    <x v="69"/>
    <x v="2"/>
    <x v="6"/>
    <x v="129"/>
    <x v="3"/>
    <n v="136"/>
    <n v="3002"/>
    <n v="408272"/>
  </r>
  <r>
    <x v="69"/>
    <x v="3"/>
    <x v="15"/>
    <x v="74"/>
    <x v="1"/>
    <n v="245"/>
    <n v="8098"/>
    <n v="1984010"/>
  </r>
  <r>
    <x v="69"/>
    <x v="1"/>
    <x v="8"/>
    <x v="61"/>
    <x v="2"/>
    <n v="201"/>
    <n v="305"/>
    <n v="61305"/>
  </r>
  <r>
    <x v="69"/>
    <x v="3"/>
    <x v="15"/>
    <x v="101"/>
    <x v="5"/>
    <n v="399"/>
    <n v="4325"/>
    <n v="1725675"/>
  </r>
  <r>
    <x v="69"/>
    <x v="0"/>
    <x v="12"/>
    <x v="46"/>
    <x v="3"/>
    <n v="437"/>
    <n v="13218"/>
    <n v="5776266"/>
  </r>
  <r>
    <x v="69"/>
    <x v="0"/>
    <x v="1"/>
    <x v="119"/>
    <x v="2"/>
    <n v="161"/>
    <n v="178"/>
    <n v="28658"/>
  </r>
  <r>
    <x v="69"/>
    <x v="1"/>
    <x v="27"/>
    <x v="0"/>
    <x v="0"/>
    <n v="399"/>
    <n v="1163"/>
    <n v="464037"/>
  </r>
  <r>
    <x v="70"/>
    <x v="2"/>
    <x v="28"/>
    <x v="23"/>
    <x v="5"/>
    <n v="233"/>
    <n v="1347"/>
    <n v="313851"/>
  </r>
  <r>
    <x v="71"/>
    <x v="0"/>
    <x v="0"/>
    <x v="88"/>
    <x v="4"/>
    <n v="45"/>
    <n v="2933"/>
    <n v="131985"/>
  </r>
  <r>
    <x v="72"/>
    <x v="3"/>
    <x v="16"/>
    <x v="75"/>
    <x v="2"/>
    <n v="476"/>
    <n v="295"/>
    <n v="140420"/>
  </r>
  <r>
    <x v="72"/>
    <x v="3"/>
    <x v="13"/>
    <x v="117"/>
    <x v="3"/>
    <n v="154"/>
    <n v="2905"/>
    <n v="447370"/>
  </r>
  <r>
    <x v="72"/>
    <x v="1"/>
    <x v="27"/>
    <x v="78"/>
    <x v="0"/>
    <n v="87"/>
    <n v="541"/>
    <n v="47067"/>
  </r>
  <r>
    <x v="72"/>
    <x v="0"/>
    <x v="12"/>
    <x v="130"/>
    <x v="5"/>
    <n v="199"/>
    <n v="2290"/>
    <n v="455710"/>
  </r>
  <r>
    <x v="72"/>
    <x v="1"/>
    <x v="17"/>
    <x v="131"/>
    <x v="5"/>
    <n v="344"/>
    <n v="4766"/>
    <n v="1639504"/>
  </r>
  <r>
    <x v="72"/>
    <x v="0"/>
    <x v="7"/>
    <x v="105"/>
    <x v="4"/>
    <n v="475"/>
    <n v="36380"/>
    <n v="17280500"/>
  </r>
  <r>
    <x v="72"/>
    <x v="3"/>
    <x v="26"/>
    <x v="119"/>
    <x v="2"/>
    <n v="9"/>
    <n v="83"/>
    <n v="747"/>
  </r>
  <r>
    <x v="72"/>
    <x v="3"/>
    <x v="26"/>
    <x v="132"/>
    <x v="6"/>
    <n v="429"/>
    <n v="628"/>
    <n v="269412"/>
  </r>
  <r>
    <x v="73"/>
    <x v="1"/>
    <x v="14"/>
    <x v="133"/>
    <x v="2"/>
    <n v="116"/>
    <n v="163"/>
    <n v="18908"/>
  </r>
  <r>
    <x v="73"/>
    <x v="2"/>
    <x v="6"/>
    <x v="92"/>
    <x v="2"/>
    <n v="132"/>
    <n v="99"/>
    <n v="13068"/>
  </r>
  <r>
    <x v="74"/>
    <x v="2"/>
    <x v="20"/>
    <x v="122"/>
    <x v="5"/>
    <n v="457"/>
    <n v="2148"/>
    <n v="981636"/>
  </r>
  <r>
    <x v="74"/>
    <x v="1"/>
    <x v="4"/>
    <x v="94"/>
    <x v="2"/>
    <n v="218"/>
    <n v="310"/>
    <n v="67580"/>
  </r>
  <r>
    <x v="74"/>
    <x v="2"/>
    <x v="5"/>
    <x v="35"/>
    <x v="3"/>
    <n v="105"/>
    <n v="6882"/>
    <n v="722610"/>
  </r>
  <r>
    <x v="74"/>
    <x v="0"/>
    <x v="7"/>
    <x v="21"/>
    <x v="5"/>
    <n v="410"/>
    <n v="2721"/>
    <n v="1115610"/>
  </r>
  <r>
    <x v="74"/>
    <x v="1"/>
    <x v="8"/>
    <x v="96"/>
    <x v="6"/>
    <n v="77"/>
    <n v="558"/>
    <n v="42966"/>
  </r>
  <r>
    <x v="75"/>
    <x v="3"/>
    <x v="24"/>
    <x v="134"/>
    <x v="7"/>
    <n v="27"/>
    <n v="1759"/>
    <n v="47493"/>
  </r>
  <r>
    <x v="76"/>
    <x v="2"/>
    <x v="20"/>
    <x v="117"/>
    <x v="3"/>
    <n v="187"/>
    <n v="6210"/>
    <n v="1161270"/>
  </r>
  <r>
    <x v="76"/>
    <x v="2"/>
    <x v="5"/>
    <x v="132"/>
    <x v="6"/>
    <n v="215"/>
    <n v="1558"/>
    <n v="334970"/>
  </r>
  <r>
    <x v="76"/>
    <x v="2"/>
    <x v="5"/>
    <x v="91"/>
    <x v="6"/>
    <n v="202"/>
    <n v="1231"/>
    <n v="248662"/>
  </r>
  <r>
    <x v="77"/>
    <x v="1"/>
    <x v="14"/>
    <x v="107"/>
    <x v="4"/>
    <n v="403"/>
    <n v="1732"/>
    <n v="697996"/>
  </r>
  <r>
    <x v="77"/>
    <x v="0"/>
    <x v="3"/>
    <x v="116"/>
    <x v="1"/>
    <n v="223"/>
    <n v="24046"/>
    <n v="5362258"/>
  </r>
  <r>
    <x v="77"/>
    <x v="0"/>
    <x v="3"/>
    <x v="52"/>
    <x v="3"/>
    <n v="371"/>
    <n v="8794"/>
    <n v="3262574"/>
  </r>
  <r>
    <x v="77"/>
    <x v="1"/>
    <x v="8"/>
    <x v="123"/>
    <x v="3"/>
    <n v="454"/>
    <n v="8624"/>
    <n v="3915296"/>
  </r>
  <r>
    <x v="77"/>
    <x v="3"/>
    <x v="29"/>
    <x v="92"/>
    <x v="2"/>
    <n v="397"/>
    <n v="498"/>
    <n v="197706"/>
  </r>
  <r>
    <x v="78"/>
    <x v="3"/>
    <x v="26"/>
    <x v="57"/>
    <x v="6"/>
    <n v="110"/>
    <n v="996"/>
    <n v="109560"/>
  </r>
  <r>
    <x v="78"/>
    <x v="1"/>
    <x v="17"/>
    <x v="94"/>
    <x v="2"/>
    <n v="393"/>
    <n v="108"/>
    <n v="42444"/>
  </r>
  <r>
    <x v="78"/>
    <x v="3"/>
    <x v="26"/>
    <x v="115"/>
    <x v="7"/>
    <n v="145"/>
    <n v="1158"/>
    <n v="167910"/>
  </r>
  <r>
    <x v="79"/>
    <x v="0"/>
    <x v="12"/>
    <x v="42"/>
    <x v="1"/>
    <n v="318"/>
    <n v="9569"/>
    <n v="3042942"/>
  </r>
  <r>
    <x v="79"/>
    <x v="0"/>
    <x v="3"/>
    <x v="102"/>
    <x v="2"/>
    <n v="113"/>
    <n v="234"/>
    <n v="26442"/>
  </r>
  <r>
    <x v="79"/>
    <x v="2"/>
    <x v="28"/>
    <x v="53"/>
    <x v="0"/>
    <n v="454"/>
    <n v="2914"/>
    <n v="1322956"/>
  </r>
  <r>
    <x v="79"/>
    <x v="1"/>
    <x v="8"/>
    <x v="3"/>
    <x v="2"/>
    <n v="262"/>
    <n v="156"/>
    <n v="40872"/>
  </r>
  <r>
    <x v="79"/>
    <x v="0"/>
    <x v="30"/>
    <x v="83"/>
    <x v="5"/>
    <n v="369"/>
    <n v="380"/>
    <n v="140220"/>
  </r>
  <r>
    <x v="79"/>
    <x v="3"/>
    <x v="13"/>
    <x v="104"/>
    <x v="6"/>
    <n v="22"/>
    <n v="1532"/>
    <n v="33704"/>
  </r>
  <r>
    <x v="79"/>
    <x v="2"/>
    <x v="5"/>
    <x v="110"/>
    <x v="7"/>
    <n v="452"/>
    <n v="1959"/>
    <n v="885468"/>
  </r>
  <r>
    <x v="80"/>
    <x v="3"/>
    <x v="11"/>
    <x v="71"/>
    <x v="7"/>
    <n v="146"/>
    <n v="1908"/>
    <n v="278568"/>
  </r>
  <r>
    <x v="80"/>
    <x v="0"/>
    <x v="2"/>
    <x v="47"/>
    <x v="7"/>
    <n v="72"/>
    <n v="616"/>
    <n v="44352"/>
  </r>
  <r>
    <x v="81"/>
    <x v="3"/>
    <x v="11"/>
    <x v="38"/>
    <x v="1"/>
    <n v="425"/>
    <n v="38413"/>
    <n v="16325525"/>
  </r>
  <r>
    <x v="81"/>
    <x v="3"/>
    <x v="29"/>
    <x v="132"/>
    <x v="6"/>
    <n v="133"/>
    <n v="559"/>
    <n v="74347"/>
  </r>
  <r>
    <x v="81"/>
    <x v="2"/>
    <x v="25"/>
    <x v="77"/>
    <x v="2"/>
    <n v="234"/>
    <n v="99"/>
    <n v="23166"/>
  </r>
  <r>
    <x v="81"/>
    <x v="2"/>
    <x v="9"/>
    <x v="19"/>
    <x v="5"/>
    <n v="322"/>
    <n v="4712"/>
    <n v="1517264"/>
  </r>
  <r>
    <x v="81"/>
    <x v="3"/>
    <x v="24"/>
    <x v="126"/>
    <x v="0"/>
    <n v="185"/>
    <n v="3556"/>
    <n v="657860"/>
  </r>
  <r>
    <x v="82"/>
    <x v="1"/>
    <x v="14"/>
    <x v="50"/>
    <x v="5"/>
    <n v="55"/>
    <n v="1923"/>
    <n v="105765"/>
  </r>
  <r>
    <x v="82"/>
    <x v="3"/>
    <x v="29"/>
    <x v="58"/>
    <x v="4"/>
    <n v="298"/>
    <n v="1493"/>
    <n v="444914"/>
  </r>
  <r>
    <x v="82"/>
    <x v="3"/>
    <x v="16"/>
    <x v="106"/>
    <x v="1"/>
    <n v="101"/>
    <n v="1193"/>
    <n v="120493"/>
  </r>
  <r>
    <x v="82"/>
    <x v="0"/>
    <x v="22"/>
    <x v="40"/>
    <x v="4"/>
    <n v="218"/>
    <n v="1206"/>
    <n v="262908"/>
  </r>
  <r>
    <x v="83"/>
    <x v="2"/>
    <x v="25"/>
    <x v="103"/>
    <x v="1"/>
    <n v="44"/>
    <n v="14928"/>
    <n v="656832"/>
  </r>
  <r>
    <x v="84"/>
    <x v="0"/>
    <x v="30"/>
    <x v="135"/>
    <x v="3"/>
    <n v="402"/>
    <n v="11546"/>
    <n v="4641492"/>
  </r>
  <r>
    <x v="84"/>
    <x v="3"/>
    <x v="24"/>
    <x v="133"/>
    <x v="2"/>
    <n v="268"/>
    <n v="152"/>
    <n v="40736"/>
  </r>
  <r>
    <x v="84"/>
    <x v="1"/>
    <x v="19"/>
    <x v="76"/>
    <x v="0"/>
    <n v="316"/>
    <n v="2261"/>
    <n v="714476"/>
  </r>
  <r>
    <x v="84"/>
    <x v="0"/>
    <x v="22"/>
    <x v="20"/>
    <x v="6"/>
    <n v="176"/>
    <n v="830"/>
    <n v="146080"/>
  </r>
  <r>
    <x v="84"/>
    <x v="2"/>
    <x v="18"/>
    <x v="87"/>
    <x v="7"/>
    <n v="329"/>
    <n v="629"/>
    <n v="206941"/>
  </r>
  <r>
    <x v="85"/>
    <x v="3"/>
    <x v="26"/>
    <x v="135"/>
    <x v="3"/>
    <n v="75"/>
    <n v="15878"/>
    <n v="1190850"/>
  </r>
  <r>
    <x v="86"/>
    <x v="3"/>
    <x v="16"/>
    <x v="66"/>
    <x v="6"/>
    <n v="354"/>
    <n v="937"/>
    <n v="331698"/>
  </r>
  <r>
    <x v="87"/>
    <x v="2"/>
    <x v="20"/>
    <x v="105"/>
    <x v="4"/>
    <n v="353"/>
    <n v="1032"/>
    <n v="364296"/>
  </r>
  <r>
    <x v="87"/>
    <x v="1"/>
    <x v="17"/>
    <x v="94"/>
    <x v="2"/>
    <n v="287"/>
    <n v="387"/>
    <n v="111069"/>
  </r>
  <r>
    <x v="88"/>
    <x v="3"/>
    <x v="23"/>
    <x v="117"/>
    <x v="3"/>
    <n v="410"/>
    <n v="7705"/>
    <n v="3159050"/>
  </r>
  <r>
    <x v="88"/>
    <x v="1"/>
    <x v="27"/>
    <x v="57"/>
    <x v="6"/>
    <n v="438"/>
    <n v="1280"/>
    <n v="560640"/>
  </r>
  <r>
    <x v="88"/>
    <x v="0"/>
    <x v="30"/>
    <x v="136"/>
    <x v="5"/>
    <n v="160"/>
    <n v="2069"/>
    <n v="331040"/>
  </r>
  <r>
    <x v="89"/>
    <x v="2"/>
    <x v="6"/>
    <x v="124"/>
    <x v="5"/>
    <n v="238"/>
    <n v="3159"/>
    <n v="751842"/>
  </r>
  <r>
    <x v="90"/>
    <x v="2"/>
    <x v="28"/>
    <x v="22"/>
    <x v="0"/>
    <n v="305"/>
    <n v="1804"/>
    <n v="550220"/>
  </r>
  <r>
    <x v="90"/>
    <x v="2"/>
    <x v="20"/>
    <x v="116"/>
    <x v="1"/>
    <n v="270"/>
    <n v="1671"/>
    <n v="451170"/>
  </r>
  <r>
    <x v="90"/>
    <x v="1"/>
    <x v="8"/>
    <x v="42"/>
    <x v="1"/>
    <n v="115"/>
    <n v="12934"/>
    <n v="1487410"/>
  </r>
  <r>
    <x v="90"/>
    <x v="3"/>
    <x v="16"/>
    <x v="136"/>
    <x v="5"/>
    <n v="459"/>
    <n v="3545"/>
    <n v="1627155"/>
  </r>
  <r>
    <x v="91"/>
    <x v="1"/>
    <x v="13"/>
    <x v="35"/>
    <x v="3"/>
    <n v="88"/>
    <n v="8703"/>
    <n v="765864"/>
  </r>
  <r>
    <x v="91"/>
    <x v="3"/>
    <x v="15"/>
    <x v="115"/>
    <x v="7"/>
    <n v="388"/>
    <n v="1807"/>
    <n v="701116"/>
  </r>
  <r>
    <x v="91"/>
    <x v="1"/>
    <x v="4"/>
    <x v="107"/>
    <x v="4"/>
    <n v="257"/>
    <n v="5994"/>
    <n v="1540458"/>
  </r>
  <r>
    <x v="91"/>
    <x v="0"/>
    <x v="12"/>
    <x v="54"/>
    <x v="0"/>
    <n v="227"/>
    <n v="1013"/>
    <n v="229951"/>
  </r>
  <r>
    <x v="91"/>
    <x v="0"/>
    <x v="12"/>
    <x v="8"/>
    <x v="1"/>
    <n v="92"/>
    <n v="3159"/>
    <n v="290628"/>
  </r>
  <r>
    <x v="91"/>
    <x v="0"/>
    <x v="30"/>
    <x v="2"/>
    <x v="1"/>
    <n v="105"/>
    <n v="5043"/>
    <n v="529515"/>
  </r>
  <r>
    <x v="92"/>
    <x v="3"/>
    <x v="13"/>
    <x v="22"/>
    <x v="0"/>
    <n v="260"/>
    <n v="1838"/>
    <n v="477880"/>
  </r>
  <r>
    <x v="93"/>
    <x v="0"/>
    <x v="22"/>
    <x v="137"/>
    <x v="7"/>
    <n v="338"/>
    <n v="847"/>
    <n v="286286"/>
  </r>
  <r>
    <x v="93"/>
    <x v="3"/>
    <x v="23"/>
    <x v="89"/>
    <x v="2"/>
    <n v="198"/>
    <n v="479"/>
    <n v="94842"/>
  </r>
  <r>
    <x v="93"/>
    <x v="0"/>
    <x v="0"/>
    <x v="18"/>
    <x v="7"/>
    <n v="105"/>
    <n v="1172"/>
    <n v="123060"/>
  </r>
  <r>
    <x v="94"/>
    <x v="1"/>
    <x v="17"/>
    <x v="91"/>
    <x v="6"/>
    <n v="397"/>
    <n v="1562"/>
    <n v="620114"/>
  </r>
  <r>
    <x v="94"/>
    <x v="1"/>
    <x v="17"/>
    <x v="30"/>
    <x v="4"/>
    <n v="263"/>
    <n v="10446"/>
    <n v="2747298"/>
  </r>
  <r>
    <x v="94"/>
    <x v="1"/>
    <x v="8"/>
    <x v="46"/>
    <x v="3"/>
    <n v="20"/>
    <n v="19697"/>
    <n v="393940"/>
  </r>
  <r>
    <x v="94"/>
    <x v="0"/>
    <x v="7"/>
    <x v="127"/>
    <x v="7"/>
    <n v="188"/>
    <n v="1042"/>
    <n v="195896"/>
  </r>
  <r>
    <x v="94"/>
    <x v="0"/>
    <x v="22"/>
    <x v="77"/>
    <x v="2"/>
    <n v="429"/>
    <n v="384"/>
    <n v="164736"/>
  </r>
  <r>
    <x v="94"/>
    <x v="0"/>
    <x v="12"/>
    <x v="103"/>
    <x v="1"/>
    <n v="396"/>
    <n v="3362"/>
    <n v="1331352"/>
  </r>
  <r>
    <x v="94"/>
    <x v="3"/>
    <x v="29"/>
    <x v="80"/>
    <x v="6"/>
    <n v="380"/>
    <n v="1818"/>
    <n v="690840"/>
  </r>
  <r>
    <x v="95"/>
    <x v="0"/>
    <x v="12"/>
    <x v="138"/>
    <x v="6"/>
    <n v="360"/>
    <n v="1737"/>
    <n v="625320"/>
  </r>
  <r>
    <x v="95"/>
    <x v="0"/>
    <x v="0"/>
    <x v="84"/>
    <x v="4"/>
    <n v="380"/>
    <n v="11906"/>
    <n v="4524280"/>
  </r>
  <r>
    <x v="95"/>
    <x v="2"/>
    <x v="5"/>
    <x v="20"/>
    <x v="6"/>
    <n v="240"/>
    <n v="527"/>
    <n v="126480"/>
  </r>
  <r>
    <x v="95"/>
    <x v="3"/>
    <x v="11"/>
    <x v="40"/>
    <x v="4"/>
    <n v="60"/>
    <n v="11011"/>
    <n v="660660"/>
  </r>
  <r>
    <x v="95"/>
    <x v="1"/>
    <x v="4"/>
    <x v="139"/>
    <x v="7"/>
    <n v="328"/>
    <n v="751"/>
    <n v="246328"/>
  </r>
  <r>
    <x v="95"/>
    <x v="2"/>
    <x v="5"/>
    <x v="38"/>
    <x v="1"/>
    <n v="326"/>
    <n v="1235"/>
    <n v="402610"/>
  </r>
  <r>
    <x v="96"/>
    <x v="3"/>
    <x v="29"/>
    <x v="79"/>
    <x v="2"/>
    <n v="6"/>
    <n v="189"/>
    <n v="1134"/>
  </r>
  <r>
    <x v="96"/>
    <x v="2"/>
    <x v="5"/>
    <x v="140"/>
    <x v="1"/>
    <n v="186"/>
    <n v="3891"/>
    <n v="723726"/>
  </r>
  <r>
    <x v="96"/>
    <x v="0"/>
    <x v="12"/>
    <x v="73"/>
    <x v="7"/>
    <n v="244"/>
    <n v="539"/>
    <n v="131516"/>
  </r>
  <r>
    <x v="96"/>
    <x v="0"/>
    <x v="2"/>
    <x v="72"/>
    <x v="0"/>
    <n v="268"/>
    <n v="4113"/>
    <n v="1102284"/>
  </r>
  <r>
    <x v="96"/>
    <x v="3"/>
    <x v="23"/>
    <x v="61"/>
    <x v="2"/>
    <n v="481"/>
    <n v="273"/>
    <n v="131313"/>
  </r>
  <r>
    <x v="97"/>
    <x v="3"/>
    <x v="26"/>
    <x v="37"/>
    <x v="3"/>
    <n v="425"/>
    <n v="1126"/>
    <n v="478550"/>
  </r>
  <r>
    <x v="97"/>
    <x v="0"/>
    <x v="7"/>
    <x v="90"/>
    <x v="7"/>
    <n v="474"/>
    <n v="1340"/>
    <n v="635160"/>
  </r>
  <r>
    <x v="97"/>
    <x v="2"/>
    <x v="20"/>
    <x v="128"/>
    <x v="6"/>
    <n v="354"/>
    <n v="573"/>
    <n v="202842"/>
  </r>
  <r>
    <x v="98"/>
    <x v="0"/>
    <x v="22"/>
    <x v="1"/>
    <x v="1"/>
    <n v="436"/>
    <n v="33350"/>
    <n v="14540600"/>
  </r>
  <r>
    <x v="98"/>
    <x v="1"/>
    <x v="19"/>
    <x v="141"/>
    <x v="4"/>
    <n v="273"/>
    <n v="9984"/>
    <n v="2725632"/>
  </r>
  <r>
    <x v="98"/>
    <x v="2"/>
    <x v="5"/>
    <x v="39"/>
    <x v="2"/>
    <n v="194"/>
    <n v="175"/>
    <n v="33950"/>
  </r>
  <r>
    <x v="98"/>
    <x v="2"/>
    <x v="20"/>
    <x v="108"/>
    <x v="7"/>
    <n v="422"/>
    <n v="1777"/>
    <n v="749894"/>
  </r>
  <r>
    <x v="98"/>
    <x v="0"/>
    <x v="7"/>
    <x v="64"/>
    <x v="4"/>
    <n v="122"/>
    <n v="1026"/>
    <n v="125172"/>
  </r>
  <r>
    <x v="99"/>
    <x v="2"/>
    <x v="10"/>
    <x v="142"/>
    <x v="4"/>
    <n v="340"/>
    <n v="7250"/>
    <n v="2465000"/>
  </r>
  <r>
    <x v="99"/>
    <x v="3"/>
    <x v="11"/>
    <x v="92"/>
    <x v="2"/>
    <n v="483"/>
    <n v="233"/>
    <n v="112539"/>
  </r>
  <r>
    <x v="99"/>
    <x v="3"/>
    <x v="16"/>
    <x v="132"/>
    <x v="6"/>
    <n v="210"/>
    <n v="603"/>
    <n v="126630"/>
  </r>
  <r>
    <x v="100"/>
    <x v="3"/>
    <x v="26"/>
    <x v="143"/>
    <x v="2"/>
    <n v="440"/>
    <n v="332"/>
    <n v="146080"/>
  </r>
  <r>
    <x v="101"/>
    <x v="1"/>
    <x v="21"/>
    <x v="111"/>
    <x v="7"/>
    <n v="375"/>
    <n v="477"/>
    <n v="178875"/>
  </r>
  <r>
    <x v="101"/>
    <x v="2"/>
    <x v="10"/>
    <x v="121"/>
    <x v="1"/>
    <n v="51"/>
    <n v="13112"/>
    <n v="668712"/>
  </r>
  <r>
    <x v="101"/>
    <x v="0"/>
    <x v="7"/>
    <x v="88"/>
    <x v="4"/>
    <n v="446"/>
    <n v="3502"/>
    <n v="1561892"/>
  </r>
  <r>
    <x v="101"/>
    <x v="1"/>
    <x v="17"/>
    <x v="130"/>
    <x v="5"/>
    <n v="217"/>
    <n v="304"/>
    <n v="65968"/>
  </r>
  <r>
    <x v="102"/>
    <x v="1"/>
    <x v="17"/>
    <x v="84"/>
    <x v="4"/>
    <n v="113"/>
    <n v="7423"/>
    <n v="838799"/>
  </r>
  <r>
    <x v="102"/>
    <x v="3"/>
    <x v="11"/>
    <x v="117"/>
    <x v="3"/>
    <n v="72"/>
    <n v="6010"/>
    <n v="432720"/>
  </r>
  <r>
    <x v="103"/>
    <x v="1"/>
    <x v="13"/>
    <x v="13"/>
    <x v="3"/>
    <n v="19"/>
    <n v="3426"/>
    <n v="65094"/>
  </r>
  <r>
    <x v="103"/>
    <x v="0"/>
    <x v="0"/>
    <x v="92"/>
    <x v="2"/>
    <n v="251"/>
    <n v="454"/>
    <n v="113954"/>
  </r>
  <r>
    <x v="103"/>
    <x v="2"/>
    <x v="25"/>
    <x v="54"/>
    <x v="0"/>
    <n v="5"/>
    <n v="1076"/>
    <n v="5380"/>
  </r>
  <r>
    <x v="103"/>
    <x v="2"/>
    <x v="25"/>
    <x v="75"/>
    <x v="2"/>
    <n v="226"/>
    <n v="170"/>
    <n v="38420"/>
  </r>
  <r>
    <x v="103"/>
    <x v="0"/>
    <x v="0"/>
    <x v="90"/>
    <x v="7"/>
    <n v="382"/>
    <n v="1523"/>
    <n v="581786"/>
  </r>
  <r>
    <x v="104"/>
    <x v="1"/>
    <x v="8"/>
    <x v="100"/>
    <x v="0"/>
    <n v="268"/>
    <n v="3511"/>
    <n v="940948"/>
  </r>
  <r>
    <x v="104"/>
    <x v="2"/>
    <x v="10"/>
    <x v="9"/>
    <x v="2"/>
    <n v="98"/>
    <n v="224"/>
    <n v="21952"/>
  </r>
  <r>
    <x v="104"/>
    <x v="3"/>
    <x v="16"/>
    <x v="144"/>
    <x v="5"/>
    <n v="241"/>
    <n v="241"/>
    <n v="58081"/>
  </r>
  <r>
    <x v="104"/>
    <x v="0"/>
    <x v="1"/>
    <x v="144"/>
    <x v="5"/>
    <n v="494"/>
    <n v="4231"/>
    <n v="2090114"/>
  </r>
  <r>
    <x v="104"/>
    <x v="2"/>
    <x v="28"/>
    <x v="69"/>
    <x v="1"/>
    <n v="375"/>
    <n v="1571"/>
    <n v="589125"/>
  </r>
  <r>
    <x v="104"/>
    <x v="0"/>
    <x v="1"/>
    <x v="5"/>
    <x v="1"/>
    <n v="435"/>
    <n v="1301"/>
    <n v="565935"/>
  </r>
  <r>
    <x v="105"/>
    <x v="2"/>
    <x v="18"/>
    <x v="121"/>
    <x v="1"/>
    <n v="104"/>
    <n v="24957"/>
    <n v="2595528"/>
  </r>
  <r>
    <x v="105"/>
    <x v="1"/>
    <x v="13"/>
    <x v="21"/>
    <x v="5"/>
    <n v="157"/>
    <n v="2135"/>
    <n v="335195"/>
  </r>
  <r>
    <x v="105"/>
    <x v="0"/>
    <x v="3"/>
    <x v="145"/>
    <x v="7"/>
    <n v="136"/>
    <n v="411"/>
    <n v="55896"/>
  </r>
  <r>
    <x v="105"/>
    <x v="1"/>
    <x v="17"/>
    <x v="34"/>
    <x v="6"/>
    <n v="14"/>
    <n v="553"/>
    <n v="7742"/>
  </r>
  <r>
    <x v="106"/>
    <x v="3"/>
    <x v="13"/>
    <x v="24"/>
    <x v="4"/>
    <n v="255"/>
    <n v="571"/>
    <n v="145605"/>
  </r>
  <r>
    <x v="106"/>
    <x v="2"/>
    <x v="18"/>
    <x v="109"/>
    <x v="4"/>
    <n v="4"/>
    <n v="25154"/>
    <n v="100616"/>
  </r>
  <r>
    <x v="106"/>
    <x v="3"/>
    <x v="16"/>
    <x v="105"/>
    <x v="4"/>
    <n v="252"/>
    <n v="10055"/>
    <n v="2533860"/>
  </r>
  <r>
    <x v="106"/>
    <x v="2"/>
    <x v="6"/>
    <x v="146"/>
    <x v="6"/>
    <n v="473"/>
    <n v="148"/>
    <n v="70004"/>
  </r>
  <r>
    <x v="107"/>
    <x v="0"/>
    <x v="0"/>
    <x v="52"/>
    <x v="3"/>
    <n v="101"/>
    <n v="2347"/>
    <n v="237047"/>
  </r>
  <r>
    <x v="107"/>
    <x v="3"/>
    <x v="24"/>
    <x v="30"/>
    <x v="4"/>
    <n v="187"/>
    <n v="1964"/>
    <n v="367268"/>
  </r>
  <r>
    <x v="107"/>
    <x v="3"/>
    <x v="23"/>
    <x v="38"/>
    <x v="1"/>
    <n v="365"/>
    <n v="36078"/>
    <n v="13168470"/>
  </r>
  <r>
    <x v="107"/>
    <x v="1"/>
    <x v="13"/>
    <x v="7"/>
    <x v="3"/>
    <n v="183"/>
    <n v="2027"/>
    <n v="370941"/>
  </r>
  <r>
    <x v="107"/>
    <x v="0"/>
    <x v="22"/>
    <x v="69"/>
    <x v="1"/>
    <n v="105"/>
    <n v="1458"/>
    <n v="153090"/>
  </r>
  <r>
    <x v="108"/>
    <x v="2"/>
    <x v="18"/>
    <x v="115"/>
    <x v="7"/>
    <n v="222"/>
    <n v="1751"/>
    <n v="388722"/>
  </r>
  <r>
    <x v="108"/>
    <x v="2"/>
    <x v="25"/>
    <x v="36"/>
    <x v="1"/>
    <n v="40"/>
    <n v="25970"/>
    <n v="1038800"/>
  </r>
  <r>
    <x v="108"/>
    <x v="3"/>
    <x v="26"/>
    <x v="147"/>
    <x v="5"/>
    <n v="466"/>
    <n v="3819"/>
    <n v="1779654"/>
  </r>
  <r>
    <x v="108"/>
    <x v="2"/>
    <x v="28"/>
    <x v="54"/>
    <x v="0"/>
    <n v="363"/>
    <n v="4335"/>
    <n v="1573605"/>
  </r>
  <r>
    <x v="109"/>
    <x v="2"/>
    <x v="20"/>
    <x v="146"/>
    <x v="6"/>
    <n v="209"/>
    <n v="575"/>
    <n v="120175"/>
  </r>
  <r>
    <x v="109"/>
    <x v="3"/>
    <x v="11"/>
    <x v="148"/>
    <x v="1"/>
    <n v="105"/>
    <n v="6233"/>
    <n v="654465"/>
  </r>
  <r>
    <x v="109"/>
    <x v="0"/>
    <x v="1"/>
    <x v="55"/>
    <x v="6"/>
    <n v="104"/>
    <n v="679"/>
    <n v="70616"/>
  </r>
  <r>
    <x v="110"/>
    <x v="2"/>
    <x v="10"/>
    <x v="95"/>
    <x v="5"/>
    <n v="191"/>
    <n v="867"/>
    <n v="165597"/>
  </r>
  <r>
    <x v="110"/>
    <x v="3"/>
    <x v="23"/>
    <x v="105"/>
    <x v="4"/>
    <n v="92"/>
    <n v="1622"/>
    <n v="149224"/>
  </r>
  <r>
    <x v="110"/>
    <x v="2"/>
    <x v="18"/>
    <x v="80"/>
    <x v="6"/>
    <n v="191"/>
    <n v="302"/>
    <n v="57682"/>
  </r>
  <r>
    <x v="110"/>
    <x v="1"/>
    <x v="21"/>
    <x v="10"/>
    <x v="2"/>
    <n v="75"/>
    <n v="122"/>
    <n v="9150"/>
  </r>
  <r>
    <x v="111"/>
    <x v="2"/>
    <x v="5"/>
    <x v="48"/>
    <x v="4"/>
    <n v="354"/>
    <n v="4702"/>
    <n v="1664508"/>
  </r>
  <r>
    <x v="111"/>
    <x v="3"/>
    <x v="13"/>
    <x v="101"/>
    <x v="5"/>
    <n v="2"/>
    <n v="1728"/>
    <n v="3456"/>
  </r>
  <r>
    <x v="111"/>
    <x v="3"/>
    <x v="24"/>
    <x v="146"/>
    <x v="6"/>
    <n v="134"/>
    <n v="107"/>
    <n v="14338"/>
  </r>
  <r>
    <x v="111"/>
    <x v="2"/>
    <x v="6"/>
    <x v="65"/>
    <x v="0"/>
    <n v="437"/>
    <n v="3573"/>
    <n v="1561401"/>
  </r>
  <r>
    <x v="111"/>
    <x v="0"/>
    <x v="1"/>
    <x v="14"/>
    <x v="0"/>
    <n v="221"/>
    <n v="1377"/>
    <n v="304317"/>
  </r>
  <r>
    <x v="111"/>
    <x v="3"/>
    <x v="11"/>
    <x v="39"/>
    <x v="2"/>
    <n v="386"/>
    <n v="353"/>
    <n v="136258"/>
  </r>
  <r>
    <x v="112"/>
    <x v="0"/>
    <x v="22"/>
    <x v="79"/>
    <x v="2"/>
    <n v="493"/>
    <n v="207"/>
    <n v="102051"/>
  </r>
  <r>
    <x v="112"/>
    <x v="3"/>
    <x v="13"/>
    <x v="70"/>
    <x v="3"/>
    <n v="324"/>
    <n v="3577"/>
    <n v="1158948"/>
  </r>
  <r>
    <x v="112"/>
    <x v="1"/>
    <x v="14"/>
    <x v="95"/>
    <x v="5"/>
    <n v="369"/>
    <n v="2651"/>
    <n v="978219"/>
  </r>
  <r>
    <x v="112"/>
    <x v="2"/>
    <x v="6"/>
    <x v="51"/>
    <x v="0"/>
    <n v="19"/>
    <n v="222"/>
    <n v="4218"/>
  </r>
  <r>
    <x v="113"/>
    <x v="2"/>
    <x v="28"/>
    <x v="149"/>
    <x v="4"/>
    <n v="149"/>
    <n v="777"/>
    <n v="115773"/>
  </r>
  <r>
    <x v="113"/>
    <x v="1"/>
    <x v="8"/>
    <x v="36"/>
    <x v="1"/>
    <n v="190"/>
    <n v="27236"/>
    <n v="5174840"/>
  </r>
  <r>
    <x v="113"/>
    <x v="3"/>
    <x v="15"/>
    <x v="8"/>
    <x v="1"/>
    <n v="218"/>
    <n v="3978"/>
    <n v="867204"/>
  </r>
  <r>
    <x v="114"/>
    <x v="3"/>
    <x v="15"/>
    <x v="140"/>
    <x v="1"/>
    <n v="210"/>
    <n v="24903"/>
    <n v="5229630"/>
  </r>
  <r>
    <x v="114"/>
    <x v="2"/>
    <x v="25"/>
    <x v="145"/>
    <x v="7"/>
    <n v="59"/>
    <n v="1800"/>
    <n v="106200"/>
  </r>
  <r>
    <x v="114"/>
    <x v="1"/>
    <x v="17"/>
    <x v="20"/>
    <x v="6"/>
    <n v="393"/>
    <n v="474"/>
    <n v="186282"/>
  </r>
  <r>
    <x v="114"/>
    <x v="1"/>
    <x v="27"/>
    <x v="53"/>
    <x v="0"/>
    <n v="302"/>
    <n v="2738"/>
    <n v="826876"/>
  </r>
  <r>
    <x v="114"/>
    <x v="3"/>
    <x v="11"/>
    <x v="127"/>
    <x v="7"/>
    <n v="422"/>
    <n v="1510"/>
    <n v="637220"/>
  </r>
  <r>
    <x v="115"/>
    <x v="0"/>
    <x v="12"/>
    <x v="128"/>
    <x v="6"/>
    <n v="116"/>
    <n v="1022"/>
    <n v="118552"/>
  </r>
  <r>
    <x v="115"/>
    <x v="3"/>
    <x v="23"/>
    <x v="57"/>
    <x v="6"/>
    <n v="275"/>
    <n v="992"/>
    <n v="272800"/>
  </r>
  <r>
    <x v="115"/>
    <x v="0"/>
    <x v="30"/>
    <x v="74"/>
    <x v="1"/>
    <n v="125"/>
    <n v="28268"/>
    <n v="3533500"/>
  </r>
  <r>
    <x v="116"/>
    <x v="1"/>
    <x v="17"/>
    <x v="76"/>
    <x v="0"/>
    <n v="32"/>
    <n v="238"/>
    <n v="7616"/>
  </r>
  <r>
    <x v="116"/>
    <x v="1"/>
    <x v="14"/>
    <x v="4"/>
    <x v="0"/>
    <n v="498"/>
    <n v="4438"/>
    <n v="2210124"/>
  </r>
  <r>
    <x v="117"/>
    <x v="0"/>
    <x v="22"/>
    <x v="129"/>
    <x v="3"/>
    <n v="476"/>
    <n v="4170"/>
    <n v="1984920"/>
  </r>
  <r>
    <x v="117"/>
    <x v="2"/>
    <x v="6"/>
    <x v="70"/>
    <x v="3"/>
    <n v="330"/>
    <n v="2786"/>
    <n v="919380"/>
  </r>
  <r>
    <x v="118"/>
    <x v="1"/>
    <x v="13"/>
    <x v="37"/>
    <x v="3"/>
    <n v="399"/>
    <n v="2074"/>
    <n v="827526"/>
  </r>
  <r>
    <x v="118"/>
    <x v="3"/>
    <x v="15"/>
    <x v="39"/>
    <x v="2"/>
    <n v="422"/>
    <n v="240"/>
    <n v="101280"/>
  </r>
  <r>
    <x v="118"/>
    <x v="1"/>
    <x v="17"/>
    <x v="43"/>
    <x v="4"/>
    <n v="106"/>
    <n v="2212"/>
    <n v="234472"/>
  </r>
  <r>
    <x v="118"/>
    <x v="3"/>
    <x v="24"/>
    <x v="7"/>
    <x v="3"/>
    <n v="187"/>
    <n v="1749"/>
    <n v="327063"/>
  </r>
  <r>
    <x v="118"/>
    <x v="0"/>
    <x v="1"/>
    <x v="65"/>
    <x v="0"/>
    <n v="75"/>
    <n v="4897"/>
    <n v="367275"/>
  </r>
  <r>
    <x v="119"/>
    <x v="0"/>
    <x v="0"/>
    <x v="138"/>
    <x v="6"/>
    <n v="167"/>
    <n v="1159"/>
    <n v="193553"/>
  </r>
  <r>
    <x v="120"/>
    <x v="2"/>
    <x v="25"/>
    <x v="59"/>
    <x v="6"/>
    <n v="451"/>
    <n v="222"/>
    <n v="100122"/>
  </r>
  <r>
    <x v="120"/>
    <x v="1"/>
    <x v="19"/>
    <x v="84"/>
    <x v="4"/>
    <n v="130"/>
    <n v="5766"/>
    <n v="749580"/>
  </r>
  <r>
    <x v="120"/>
    <x v="2"/>
    <x v="18"/>
    <x v="130"/>
    <x v="5"/>
    <n v="235"/>
    <n v="4238"/>
    <n v="995930"/>
  </r>
  <r>
    <x v="120"/>
    <x v="1"/>
    <x v="27"/>
    <x v="60"/>
    <x v="1"/>
    <n v="118"/>
    <n v="13958"/>
    <n v="1647044"/>
  </r>
  <r>
    <x v="120"/>
    <x v="0"/>
    <x v="1"/>
    <x v="0"/>
    <x v="0"/>
    <n v="58"/>
    <n v="655"/>
    <n v="37990"/>
  </r>
  <r>
    <x v="120"/>
    <x v="3"/>
    <x v="11"/>
    <x v="132"/>
    <x v="6"/>
    <n v="395"/>
    <n v="866"/>
    <n v="342070"/>
  </r>
  <r>
    <x v="120"/>
    <x v="2"/>
    <x v="20"/>
    <x v="150"/>
    <x v="6"/>
    <n v="300"/>
    <n v="586"/>
    <n v="175800"/>
  </r>
  <r>
    <x v="120"/>
    <x v="1"/>
    <x v="27"/>
    <x v="21"/>
    <x v="5"/>
    <n v="301"/>
    <n v="4503"/>
    <n v="1355403"/>
  </r>
  <r>
    <x v="121"/>
    <x v="2"/>
    <x v="28"/>
    <x v="42"/>
    <x v="1"/>
    <n v="56"/>
    <n v="5974"/>
    <n v="334544"/>
  </r>
  <r>
    <x v="122"/>
    <x v="2"/>
    <x v="28"/>
    <x v="109"/>
    <x v="4"/>
    <n v="224"/>
    <n v="3543"/>
    <n v="793632"/>
  </r>
  <r>
    <x v="122"/>
    <x v="0"/>
    <x v="2"/>
    <x v="150"/>
    <x v="6"/>
    <n v="283"/>
    <n v="1910"/>
    <n v="540530"/>
  </r>
  <r>
    <x v="122"/>
    <x v="3"/>
    <x v="11"/>
    <x v="30"/>
    <x v="4"/>
    <n v="33"/>
    <n v="6082"/>
    <n v="200706"/>
  </r>
  <r>
    <x v="122"/>
    <x v="2"/>
    <x v="18"/>
    <x v="93"/>
    <x v="0"/>
    <n v="39"/>
    <n v="2585"/>
    <n v="100815"/>
  </r>
  <r>
    <x v="122"/>
    <x v="1"/>
    <x v="8"/>
    <x v="48"/>
    <x v="4"/>
    <n v="18"/>
    <n v="6495"/>
    <n v="116910"/>
  </r>
  <r>
    <x v="123"/>
    <x v="2"/>
    <x v="28"/>
    <x v="144"/>
    <x v="5"/>
    <n v="130"/>
    <n v="671"/>
    <n v="87230"/>
  </r>
  <r>
    <x v="123"/>
    <x v="3"/>
    <x v="11"/>
    <x v="55"/>
    <x v="6"/>
    <n v="280"/>
    <n v="1386"/>
    <n v="388080"/>
  </r>
  <r>
    <x v="123"/>
    <x v="3"/>
    <x v="26"/>
    <x v="125"/>
    <x v="7"/>
    <n v="58"/>
    <n v="683"/>
    <n v="39614"/>
  </r>
  <r>
    <x v="124"/>
    <x v="3"/>
    <x v="15"/>
    <x v="8"/>
    <x v="1"/>
    <n v="220"/>
    <n v="1209"/>
    <n v="265980"/>
  </r>
  <r>
    <x v="124"/>
    <x v="0"/>
    <x v="22"/>
    <x v="122"/>
    <x v="5"/>
    <n v="60"/>
    <n v="2810"/>
    <n v="168600"/>
  </r>
  <r>
    <x v="124"/>
    <x v="2"/>
    <x v="28"/>
    <x v="118"/>
    <x v="1"/>
    <n v="310"/>
    <n v="15219"/>
    <n v="4717890"/>
  </r>
  <r>
    <x v="125"/>
    <x v="2"/>
    <x v="18"/>
    <x v="34"/>
    <x v="6"/>
    <n v="404"/>
    <n v="201"/>
    <n v="81204"/>
  </r>
  <r>
    <x v="125"/>
    <x v="1"/>
    <x v="19"/>
    <x v="24"/>
    <x v="4"/>
    <n v="150"/>
    <n v="648"/>
    <n v="97200"/>
  </r>
  <r>
    <x v="125"/>
    <x v="1"/>
    <x v="27"/>
    <x v="111"/>
    <x v="7"/>
    <n v="257"/>
    <n v="1078"/>
    <n v="277046"/>
  </r>
  <r>
    <x v="126"/>
    <x v="3"/>
    <x v="16"/>
    <x v="25"/>
    <x v="1"/>
    <n v="20"/>
    <n v="17793"/>
    <n v="355860"/>
  </r>
  <r>
    <x v="126"/>
    <x v="1"/>
    <x v="4"/>
    <x v="21"/>
    <x v="5"/>
    <n v="89"/>
    <n v="1165"/>
    <n v="103685"/>
  </r>
  <r>
    <x v="126"/>
    <x v="2"/>
    <x v="6"/>
    <x v="81"/>
    <x v="3"/>
    <n v="102"/>
    <n v="3716"/>
    <n v="379032"/>
  </r>
  <r>
    <x v="126"/>
    <x v="0"/>
    <x v="30"/>
    <x v="131"/>
    <x v="5"/>
    <n v="311"/>
    <n v="1578"/>
    <n v="490758"/>
  </r>
  <r>
    <x v="127"/>
    <x v="1"/>
    <x v="13"/>
    <x v="83"/>
    <x v="5"/>
    <n v="376"/>
    <n v="3976"/>
    <n v="1494976"/>
  </r>
  <r>
    <x v="128"/>
    <x v="1"/>
    <x v="4"/>
    <x v="46"/>
    <x v="3"/>
    <n v="67"/>
    <n v="6556"/>
    <n v="439252"/>
  </r>
  <r>
    <x v="128"/>
    <x v="1"/>
    <x v="13"/>
    <x v="151"/>
    <x v="0"/>
    <n v="211"/>
    <n v="3190"/>
    <n v="673090"/>
  </r>
  <r>
    <x v="129"/>
    <x v="3"/>
    <x v="23"/>
    <x v="137"/>
    <x v="7"/>
    <n v="195"/>
    <n v="450"/>
    <n v="87750"/>
  </r>
  <r>
    <x v="130"/>
    <x v="0"/>
    <x v="7"/>
    <x v="62"/>
    <x v="3"/>
    <n v="468"/>
    <n v="4148"/>
    <n v="1941264"/>
  </r>
  <r>
    <x v="130"/>
    <x v="3"/>
    <x v="29"/>
    <x v="152"/>
    <x v="2"/>
    <n v="43"/>
    <n v="413"/>
    <n v="17759"/>
  </r>
  <r>
    <x v="130"/>
    <x v="2"/>
    <x v="5"/>
    <x v="129"/>
    <x v="3"/>
    <n v="186"/>
    <n v="1988"/>
    <n v="369768"/>
  </r>
  <r>
    <x v="130"/>
    <x v="0"/>
    <x v="1"/>
    <x v="64"/>
    <x v="4"/>
    <n v="256"/>
    <n v="1428"/>
    <n v="365568"/>
  </r>
  <r>
    <x v="131"/>
    <x v="2"/>
    <x v="18"/>
    <x v="76"/>
    <x v="0"/>
    <n v="318"/>
    <n v="3948"/>
    <n v="1255464"/>
  </r>
  <r>
    <x v="131"/>
    <x v="1"/>
    <x v="21"/>
    <x v="113"/>
    <x v="2"/>
    <n v="418"/>
    <n v="85"/>
    <n v="35530"/>
  </r>
  <r>
    <x v="132"/>
    <x v="3"/>
    <x v="11"/>
    <x v="114"/>
    <x v="3"/>
    <n v="172"/>
    <n v="1830"/>
    <n v="314760"/>
  </r>
  <r>
    <x v="132"/>
    <x v="1"/>
    <x v="14"/>
    <x v="124"/>
    <x v="5"/>
    <n v="471"/>
    <n v="1000"/>
    <n v="471000"/>
  </r>
  <r>
    <x v="132"/>
    <x v="1"/>
    <x v="13"/>
    <x v="97"/>
    <x v="2"/>
    <n v="99"/>
    <n v="201"/>
    <n v="19899"/>
  </r>
  <r>
    <x v="133"/>
    <x v="0"/>
    <x v="7"/>
    <x v="153"/>
    <x v="5"/>
    <n v="356"/>
    <n v="2126"/>
    <n v="756856"/>
  </r>
  <r>
    <x v="134"/>
    <x v="3"/>
    <x v="16"/>
    <x v="92"/>
    <x v="2"/>
    <n v="347"/>
    <n v="497"/>
    <n v="172459"/>
  </r>
  <r>
    <x v="134"/>
    <x v="3"/>
    <x v="26"/>
    <x v="154"/>
    <x v="4"/>
    <n v="187"/>
    <n v="39709"/>
    <n v="7425583"/>
  </r>
  <r>
    <x v="135"/>
    <x v="3"/>
    <x v="13"/>
    <x v="64"/>
    <x v="4"/>
    <n v="375"/>
    <n v="9439"/>
    <n v="3539625"/>
  </r>
  <r>
    <x v="135"/>
    <x v="1"/>
    <x v="17"/>
    <x v="116"/>
    <x v="1"/>
    <n v="168"/>
    <n v="1308"/>
    <n v="219744"/>
  </r>
  <r>
    <x v="135"/>
    <x v="2"/>
    <x v="10"/>
    <x v="131"/>
    <x v="5"/>
    <n v="242"/>
    <n v="1343"/>
    <n v="325006"/>
  </r>
  <r>
    <x v="135"/>
    <x v="2"/>
    <x v="25"/>
    <x v="123"/>
    <x v="3"/>
    <n v="104"/>
    <n v="4552"/>
    <n v="473408"/>
  </r>
  <r>
    <x v="135"/>
    <x v="2"/>
    <x v="18"/>
    <x v="37"/>
    <x v="3"/>
    <n v="478"/>
    <n v="9456"/>
    <n v="4519968"/>
  </r>
  <r>
    <x v="135"/>
    <x v="2"/>
    <x v="20"/>
    <x v="138"/>
    <x v="6"/>
    <n v="189"/>
    <n v="1047"/>
    <n v="197883"/>
  </r>
  <r>
    <x v="136"/>
    <x v="3"/>
    <x v="29"/>
    <x v="3"/>
    <x v="2"/>
    <n v="460"/>
    <n v="380"/>
    <n v="174800"/>
  </r>
  <r>
    <x v="136"/>
    <x v="0"/>
    <x v="2"/>
    <x v="37"/>
    <x v="3"/>
    <n v="313"/>
    <n v="4399"/>
    <n v="1376887"/>
  </r>
  <r>
    <x v="136"/>
    <x v="3"/>
    <x v="13"/>
    <x v="92"/>
    <x v="2"/>
    <n v="484"/>
    <n v="469"/>
    <n v="226996"/>
  </r>
  <r>
    <x v="137"/>
    <x v="0"/>
    <x v="30"/>
    <x v="56"/>
    <x v="4"/>
    <n v="41"/>
    <n v="38232"/>
    <n v="1567512"/>
  </r>
  <r>
    <x v="137"/>
    <x v="2"/>
    <x v="18"/>
    <x v="91"/>
    <x v="6"/>
    <n v="342"/>
    <n v="1389"/>
    <n v="475038"/>
  </r>
  <r>
    <x v="137"/>
    <x v="3"/>
    <x v="13"/>
    <x v="125"/>
    <x v="7"/>
    <n v="432"/>
    <n v="248"/>
    <n v="107136"/>
  </r>
  <r>
    <x v="137"/>
    <x v="0"/>
    <x v="22"/>
    <x v="60"/>
    <x v="1"/>
    <n v="92"/>
    <n v="8460"/>
    <n v="778320"/>
  </r>
  <r>
    <x v="138"/>
    <x v="3"/>
    <x v="13"/>
    <x v="125"/>
    <x v="7"/>
    <n v="373"/>
    <n v="1142"/>
    <n v="425966"/>
  </r>
  <r>
    <x v="139"/>
    <x v="0"/>
    <x v="22"/>
    <x v="37"/>
    <x v="3"/>
    <n v="93"/>
    <n v="10242"/>
    <n v="952506"/>
  </r>
  <r>
    <x v="139"/>
    <x v="2"/>
    <x v="10"/>
    <x v="113"/>
    <x v="2"/>
    <n v="201"/>
    <n v="426"/>
    <n v="85626"/>
  </r>
  <r>
    <x v="139"/>
    <x v="3"/>
    <x v="24"/>
    <x v="112"/>
    <x v="0"/>
    <n v="400"/>
    <n v="2131"/>
    <n v="852400"/>
  </r>
  <r>
    <x v="139"/>
    <x v="0"/>
    <x v="30"/>
    <x v="137"/>
    <x v="7"/>
    <n v="327"/>
    <n v="266"/>
    <n v="86982"/>
  </r>
  <r>
    <x v="139"/>
    <x v="0"/>
    <x v="0"/>
    <x v="67"/>
    <x v="6"/>
    <n v="216"/>
    <n v="52"/>
    <n v="11232"/>
  </r>
  <r>
    <x v="139"/>
    <x v="2"/>
    <x v="5"/>
    <x v="73"/>
    <x v="7"/>
    <n v="120"/>
    <n v="880"/>
    <n v="105600"/>
  </r>
  <r>
    <x v="139"/>
    <x v="2"/>
    <x v="5"/>
    <x v="134"/>
    <x v="7"/>
    <n v="13"/>
    <n v="1285"/>
    <n v="16705"/>
  </r>
  <r>
    <x v="140"/>
    <x v="3"/>
    <x v="24"/>
    <x v="131"/>
    <x v="5"/>
    <n v="128"/>
    <n v="4024"/>
    <n v="515072"/>
  </r>
  <r>
    <x v="141"/>
    <x v="3"/>
    <x v="29"/>
    <x v="111"/>
    <x v="7"/>
    <n v="336"/>
    <n v="1241"/>
    <n v="416976"/>
  </r>
  <r>
    <x v="141"/>
    <x v="0"/>
    <x v="7"/>
    <x v="155"/>
    <x v="0"/>
    <n v="239"/>
    <n v="2659"/>
    <n v="635501"/>
  </r>
  <r>
    <x v="141"/>
    <x v="0"/>
    <x v="2"/>
    <x v="26"/>
    <x v="6"/>
    <n v="55"/>
    <n v="799"/>
    <n v="43945"/>
  </r>
  <r>
    <x v="141"/>
    <x v="1"/>
    <x v="19"/>
    <x v="81"/>
    <x v="3"/>
    <n v="287"/>
    <n v="7198"/>
    <n v="2065826"/>
  </r>
  <r>
    <x v="141"/>
    <x v="0"/>
    <x v="30"/>
    <x v="136"/>
    <x v="5"/>
    <n v="304"/>
    <n v="2355"/>
    <n v="715920"/>
  </r>
  <r>
    <x v="141"/>
    <x v="0"/>
    <x v="7"/>
    <x v="40"/>
    <x v="4"/>
    <n v="112"/>
    <n v="1153"/>
    <n v="129136"/>
  </r>
  <r>
    <x v="142"/>
    <x v="3"/>
    <x v="15"/>
    <x v="44"/>
    <x v="0"/>
    <n v="277"/>
    <n v="4527"/>
    <n v="1253979"/>
  </r>
  <r>
    <x v="142"/>
    <x v="3"/>
    <x v="11"/>
    <x v="128"/>
    <x v="6"/>
    <n v="275"/>
    <n v="1742"/>
    <n v="479050"/>
  </r>
  <r>
    <x v="142"/>
    <x v="3"/>
    <x v="29"/>
    <x v="26"/>
    <x v="6"/>
    <n v="352"/>
    <n v="1784"/>
    <n v="627968"/>
  </r>
  <r>
    <x v="143"/>
    <x v="3"/>
    <x v="26"/>
    <x v="55"/>
    <x v="6"/>
    <n v="431"/>
    <n v="1018"/>
    <n v="438758"/>
  </r>
  <r>
    <x v="143"/>
    <x v="1"/>
    <x v="8"/>
    <x v="71"/>
    <x v="7"/>
    <n v="126"/>
    <n v="1977"/>
    <n v="249102"/>
  </r>
  <r>
    <x v="143"/>
    <x v="3"/>
    <x v="24"/>
    <x v="31"/>
    <x v="7"/>
    <n v="80"/>
    <n v="935"/>
    <n v="74800"/>
  </r>
  <r>
    <x v="143"/>
    <x v="1"/>
    <x v="19"/>
    <x v="106"/>
    <x v="1"/>
    <n v="329"/>
    <n v="17944"/>
    <n v="5903576"/>
  </r>
  <r>
    <x v="144"/>
    <x v="1"/>
    <x v="17"/>
    <x v="28"/>
    <x v="3"/>
    <n v="314"/>
    <n v="13165"/>
    <n v="4133810"/>
  </r>
  <r>
    <x v="144"/>
    <x v="1"/>
    <x v="19"/>
    <x v="101"/>
    <x v="5"/>
    <n v="37"/>
    <n v="411"/>
    <n v="15207"/>
  </r>
  <r>
    <x v="144"/>
    <x v="1"/>
    <x v="21"/>
    <x v="146"/>
    <x v="6"/>
    <n v="154"/>
    <n v="205"/>
    <n v="31570"/>
  </r>
  <r>
    <x v="145"/>
    <x v="2"/>
    <x v="10"/>
    <x v="10"/>
    <x v="2"/>
    <n v="114"/>
    <n v="246"/>
    <n v="28044"/>
  </r>
  <r>
    <x v="145"/>
    <x v="1"/>
    <x v="13"/>
    <x v="35"/>
    <x v="3"/>
    <n v="236"/>
    <n v="1175"/>
    <n v="277300"/>
  </r>
  <r>
    <x v="145"/>
    <x v="2"/>
    <x v="20"/>
    <x v="38"/>
    <x v="1"/>
    <n v="415"/>
    <n v="25442"/>
    <n v="10558430"/>
  </r>
  <r>
    <x v="146"/>
    <x v="0"/>
    <x v="22"/>
    <x v="98"/>
    <x v="5"/>
    <n v="311"/>
    <n v="1260"/>
    <n v="391860"/>
  </r>
  <r>
    <x v="146"/>
    <x v="3"/>
    <x v="11"/>
    <x v="66"/>
    <x v="6"/>
    <n v="208"/>
    <n v="1122"/>
    <n v="233376"/>
  </r>
  <r>
    <x v="146"/>
    <x v="1"/>
    <x v="19"/>
    <x v="58"/>
    <x v="4"/>
    <n v="396"/>
    <n v="2988"/>
    <n v="1183248"/>
  </r>
  <r>
    <x v="146"/>
    <x v="3"/>
    <x v="26"/>
    <x v="109"/>
    <x v="4"/>
    <n v="25"/>
    <n v="4963"/>
    <n v="124075"/>
  </r>
  <r>
    <x v="146"/>
    <x v="2"/>
    <x v="9"/>
    <x v="13"/>
    <x v="3"/>
    <n v="151"/>
    <n v="16253"/>
    <n v="2454203"/>
  </r>
  <r>
    <x v="146"/>
    <x v="0"/>
    <x v="22"/>
    <x v="33"/>
    <x v="6"/>
    <n v="483"/>
    <n v="669"/>
    <n v="323127"/>
  </r>
  <r>
    <x v="146"/>
    <x v="0"/>
    <x v="3"/>
    <x v="27"/>
    <x v="0"/>
    <n v="17"/>
    <n v="1868"/>
    <n v="31756"/>
  </r>
  <r>
    <x v="146"/>
    <x v="3"/>
    <x v="11"/>
    <x v="28"/>
    <x v="3"/>
    <n v="109"/>
    <n v="9343"/>
    <n v="1018387"/>
  </r>
  <r>
    <x v="147"/>
    <x v="2"/>
    <x v="5"/>
    <x v="154"/>
    <x v="4"/>
    <n v="347"/>
    <n v="505"/>
    <n v="175235"/>
  </r>
  <r>
    <x v="147"/>
    <x v="3"/>
    <x v="29"/>
    <x v="136"/>
    <x v="5"/>
    <n v="12"/>
    <n v="4499"/>
    <n v="53988"/>
  </r>
  <r>
    <x v="147"/>
    <x v="3"/>
    <x v="11"/>
    <x v="128"/>
    <x v="6"/>
    <n v="145"/>
    <n v="1298"/>
    <n v="188210"/>
  </r>
  <r>
    <x v="147"/>
    <x v="0"/>
    <x v="1"/>
    <x v="53"/>
    <x v="0"/>
    <n v="199"/>
    <n v="1084"/>
    <n v="215716"/>
  </r>
  <r>
    <x v="147"/>
    <x v="2"/>
    <x v="28"/>
    <x v="125"/>
    <x v="7"/>
    <n v="349"/>
    <n v="963"/>
    <n v="336087"/>
  </r>
  <r>
    <x v="148"/>
    <x v="3"/>
    <x v="13"/>
    <x v="156"/>
    <x v="3"/>
    <n v="382"/>
    <n v="3113"/>
    <n v="1189166"/>
  </r>
  <r>
    <x v="148"/>
    <x v="2"/>
    <x v="18"/>
    <x v="18"/>
    <x v="7"/>
    <n v="196"/>
    <n v="1539"/>
    <n v="301644"/>
  </r>
  <r>
    <x v="148"/>
    <x v="2"/>
    <x v="5"/>
    <x v="21"/>
    <x v="5"/>
    <n v="347"/>
    <n v="1416"/>
    <n v="491352"/>
  </r>
  <r>
    <x v="148"/>
    <x v="2"/>
    <x v="20"/>
    <x v="98"/>
    <x v="5"/>
    <n v="450"/>
    <n v="1624"/>
    <n v="730800"/>
  </r>
  <r>
    <x v="148"/>
    <x v="1"/>
    <x v="17"/>
    <x v="118"/>
    <x v="1"/>
    <n v="492"/>
    <n v="18279"/>
    <n v="8993268"/>
  </r>
  <r>
    <x v="149"/>
    <x v="1"/>
    <x v="4"/>
    <x v="1"/>
    <x v="1"/>
    <n v="113"/>
    <n v="7887"/>
    <n v="891231"/>
  </r>
  <r>
    <x v="149"/>
    <x v="3"/>
    <x v="15"/>
    <x v="142"/>
    <x v="4"/>
    <n v="430"/>
    <n v="577"/>
    <n v="248110"/>
  </r>
  <r>
    <x v="149"/>
    <x v="1"/>
    <x v="17"/>
    <x v="14"/>
    <x v="0"/>
    <n v="490"/>
    <n v="1609"/>
    <n v="788410"/>
  </r>
  <r>
    <x v="150"/>
    <x v="3"/>
    <x v="24"/>
    <x v="105"/>
    <x v="4"/>
    <n v="462"/>
    <n v="20456"/>
    <n v="9450672"/>
  </r>
  <r>
    <x v="150"/>
    <x v="0"/>
    <x v="2"/>
    <x v="77"/>
    <x v="2"/>
    <n v="285"/>
    <n v="314"/>
    <n v="89490"/>
  </r>
  <r>
    <x v="150"/>
    <x v="0"/>
    <x v="0"/>
    <x v="157"/>
    <x v="7"/>
    <n v="493"/>
    <n v="480"/>
    <n v="236640"/>
  </r>
  <r>
    <x v="150"/>
    <x v="1"/>
    <x v="13"/>
    <x v="68"/>
    <x v="5"/>
    <n v="498"/>
    <n v="245"/>
    <n v="122010"/>
  </r>
  <r>
    <x v="150"/>
    <x v="2"/>
    <x v="10"/>
    <x v="92"/>
    <x v="2"/>
    <n v="269"/>
    <n v="171"/>
    <n v="45999"/>
  </r>
  <r>
    <x v="150"/>
    <x v="3"/>
    <x v="13"/>
    <x v="91"/>
    <x v="6"/>
    <n v="268"/>
    <n v="1108"/>
    <n v="296944"/>
  </r>
  <r>
    <x v="150"/>
    <x v="2"/>
    <x v="9"/>
    <x v="108"/>
    <x v="7"/>
    <n v="146"/>
    <n v="51"/>
    <n v="7446"/>
  </r>
  <r>
    <x v="151"/>
    <x v="1"/>
    <x v="8"/>
    <x v="157"/>
    <x v="7"/>
    <n v="475"/>
    <n v="901"/>
    <n v="427975"/>
  </r>
  <r>
    <x v="151"/>
    <x v="0"/>
    <x v="30"/>
    <x v="33"/>
    <x v="6"/>
    <n v="313"/>
    <n v="1191"/>
    <n v="372783"/>
  </r>
  <r>
    <x v="151"/>
    <x v="3"/>
    <x v="24"/>
    <x v="21"/>
    <x v="5"/>
    <n v="227"/>
    <n v="4169"/>
    <n v="946363"/>
  </r>
  <r>
    <x v="151"/>
    <x v="3"/>
    <x v="23"/>
    <x v="38"/>
    <x v="1"/>
    <n v="248"/>
    <n v="7559"/>
    <n v="1874632"/>
  </r>
  <r>
    <x v="151"/>
    <x v="2"/>
    <x v="20"/>
    <x v="56"/>
    <x v="4"/>
    <n v="11"/>
    <n v="1455"/>
    <n v="16005"/>
  </r>
  <r>
    <x v="151"/>
    <x v="2"/>
    <x v="9"/>
    <x v="62"/>
    <x v="3"/>
    <n v="363"/>
    <n v="1984"/>
    <n v="720192"/>
  </r>
  <r>
    <x v="151"/>
    <x v="3"/>
    <x v="26"/>
    <x v="52"/>
    <x v="3"/>
    <n v="164"/>
    <n v="3042"/>
    <n v="498888"/>
  </r>
  <r>
    <x v="152"/>
    <x v="1"/>
    <x v="27"/>
    <x v="148"/>
    <x v="1"/>
    <n v="178"/>
    <n v="14240"/>
    <n v="2534720"/>
  </r>
  <r>
    <x v="152"/>
    <x v="0"/>
    <x v="2"/>
    <x v="60"/>
    <x v="1"/>
    <n v="127"/>
    <n v="11525"/>
    <n v="1463675"/>
  </r>
  <r>
    <x v="152"/>
    <x v="0"/>
    <x v="0"/>
    <x v="46"/>
    <x v="3"/>
    <n v="497"/>
    <n v="5763"/>
    <n v="2864211"/>
  </r>
  <r>
    <x v="152"/>
    <x v="2"/>
    <x v="25"/>
    <x v="33"/>
    <x v="6"/>
    <n v="151"/>
    <n v="1158"/>
    <n v="174858"/>
  </r>
  <r>
    <x v="152"/>
    <x v="3"/>
    <x v="26"/>
    <x v="78"/>
    <x v="0"/>
    <n v="256"/>
    <n v="3594"/>
    <n v="920064"/>
  </r>
  <r>
    <x v="153"/>
    <x v="3"/>
    <x v="29"/>
    <x v="157"/>
    <x v="7"/>
    <n v="347"/>
    <n v="1000"/>
    <n v="347000"/>
  </r>
  <r>
    <x v="153"/>
    <x v="3"/>
    <x v="24"/>
    <x v="76"/>
    <x v="0"/>
    <n v="438"/>
    <n v="2365"/>
    <n v="1035870"/>
  </r>
  <r>
    <x v="154"/>
    <x v="1"/>
    <x v="27"/>
    <x v="0"/>
    <x v="0"/>
    <n v="419"/>
    <n v="4674"/>
    <n v="1958406"/>
  </r>
  <r>
    <x v="154"/>
    <x v="0"/>
    <x v="12"/>
    <x v="137"/>
    <x v="7"/>
    <n v="229"/>
    <n v="310"/>
    <n v="70990"/>
  </r>
  <r>
    <x v="154"/>
    <x v="3"/>
    <x v="26"/>
    <x v="15"/>
    <x v="1"/>
    <n v="215"/>
    <n v="7492"/>
    <n v="1610780"/>
  </r>
  <r>
    <x v="154"/>
    <x v="0"/>
    <x v="0"/>
    <x v="95"/>
    <x v="5"/>
    <n v="180"/>
    <n v="2693"/>
    <n v="484740"/>
  </r>
  <r>
    <x v="155"/>
    <x v="0"/>
    <x v="12"/>
    <x v="47"/>
    <x v="7"/>
    <n v="301"/>
    <n v="968"/>
    <n v="291368"/>
  </r>
  <r>
    <x v="155"/>
    <x v="2"/>
    <x v="6"/>
    <x v="46"/>
    <x v="3"/>
    <n v="458"/>
    <n v="3870"/>
    <n v="1772460"/>
  </r>
  <r>
    <x v="155"/>
    <x v="2"/>
    <x v="10"/>
    <x v="15"/>
    <x v="1"/>
    <n v="394"/>
    <n v="4769"/>
    <n v="1878986"/>
  </r>
  <r>
    <x v="155"/>
    <x v="1"/>
    <x v="19"/>
    <x v="67"/>
    <x v="6"/>
    <n v="251"/>
    <n v="1300"/>
    <n v="326300"/>
  </r>
  <r>
    <x v="155"/>
    <x v="2"/>
    <x v="5"/>
    <x v="63"/>
    <x v="3"/>
    <n v="227"/>
    <n v="8031"/>
    <n v="1823037"/>
  </r>
  <r>
    <x v="156"/>
    <x v="1"/>
    <x v="17"/>
    <x v="86"/>
    <x v="4"/>
    <n v="5"/>
    <n v="1480"/>
    <n v="7400"/>
  </r>
  <r>
    <x v="156"/>
    <x v="2"/>
    <x v="9"/>
    <x v="142"/>
    <x v="4"/>
    <n v="182"/>
    <n v="1285"/>
    <n v="233870"/>
  </r>
  <r>
    <x v="157"/>
    <x v="2"/>
    <x v="5"/>
    <x v="28"/>
    <x v="3"/>
    <n v="387"/>
    <n v="4951"/>
    <n v="1916037"/>
  </r>
  <r>
    <x v="157"/>
    <x v="3"/>
    <x v="15"/>
    <x v="70"/>
    <x v="3"/>
    <n v="32"/>
    <n v="7157"/>
    <n v="229024"/>
  </r>
  <r>
    <x v="158"/>
    <x v="2"/>
    <x v="20"/>
    <x v="151"/>
    <x v="0"/>
    <n v="290"/>
    <n v="3180"/>
    <n v="922200"/>
  </r>
  <r>
    <x v="158"/>
    <x v="3"/>
    <x v="24"/>
    <x v="97"/>
    <x v="2"/>
    <n v="274"/>
    <n v="397"/>
    <n v="108778"/>
  </r>
  <r>
    <x v="159"/>
    <x v="0"/>
    <x v="2"/>
    <x v="152"/>
    <x v="2"/>
    <n v="58"/>
    <n v="293"/>
    <n v="16994"/>
  </r>
  <r>
    <x v="159"/>
    <x v="0"/>
    <x v="22"/>
    <x v="83"/>
    <x v="5"/>
    <n v="130"/>
    <n v="1719"/>
    <n v="223470"/>
  </r>
  <r>
    <x v="160"/>
    <x v="3"/>
    <x v="26"/>
    <x v="54"/>
    <x v="0"/>
    <n v="423"/>
    <n v="3869"/>
    <n v="1636587"/>
  </r>
  <r>
    <x v="160"/>
    <x v="2"/>
    <x v="6"/>
    <x v="112"/>
    <x v="0"/>
    <n v="484"/>
    <n v="360"/>
    <n v="174240"/>
  </r>
  <r>
    <x v="161"/>
    <x v="0"/>
    <x v="22"/>
    <x v="21"/>
    <x v="5"/>
    <n v="247"/>
    <n v="637"/>
    <n v="157339"/>
  </r>
  <r>
    <x v="161"/>
    <x v="2"/>
    <x v="18"/>
    <x v="95"/>
    <x v="5"/>
    <n v="317"/>
    <n v="623"/>
    <n v="197491"/>
  </r>
  <r>
    <x v="162"/>
    <x v="2"/>
    <x v="20"/>
    <x v="24"/>
    <x v="4"/>
    <n v="421"/>
    <n v="7580"/>
    <n v="3191180"/>
  </r>
  <r>
    <x v="163"/>
    <x v="3"/>
    <x v="16"/>
    <x v="127"/>
    <x v="7"/>
    <n v="376"/>
    <n v="1758"/>
    <n v="661008"/>
  </r>
  <r>
    <x v="163"/>
    <x v="2"/>
    <x v="28"/>
    <x v="19"/>
    <x v="5"/>
    <n v="152"/>
    <n v="2098"/>
    <n v="318896"/>
  </r>
  <r>
    <x v="163"/>
    <x v="0"/>
    <x v="0"/>
    <x v="125"/>
    <x v="7"/>
    <n v="258"/>
    <n v="663"/>
    <n v="171054"/>
  </r>
  <r>
    <x v="163"/>
    <x v="1"/>
    <x v="17"/>
    <x v="111"/>
    <x v="7"/>
    <n v="417"/>
    <n v="1062"/>
    <n v="442854"/>
  </r>
  <r>
    <x v="163"/>
    <x v="2"/>
    <x v="6"/>
    <x v="6"/>
    <x v="3"/>
    <n v="335"/>
    <n v="9726"/>
    <n v="3258210"/>
  </r>
  <r>
    <x v="164"/>
    <x v="1"/>
    <x v="21"/>
    <x v="130"/>
    <x v="5"/>
    <n v="401"/>
    <n v="3069"/>
    <n v="1230669"/>
  </r>
  <r>
    <x v="164"/>
    <x v="0"/>
    <x v="7"/>
    <x v="140"/>
    <x v="1"/>
    <n v="300"/>
    <n v="2131"/>
    <n v="639300"/>
  </r>
  <r>
    <x v="164"/>
    <x v="2"/>
    <x v="25"/>
    <x v="25"/>
    <x v="1"/>
    <n v="228"/>
    <n v="1571"/>
    <n v="358188"/>
  </r>
  <r>
    <x v="164"/>
    <x v="1"/>
    <x v="27"/>
    <x v="145"/>
    <x v="7"/>
    <n v="317"/>
    <n v="864"/>
    <n v="273888"/>
  </r>
  <r>
    <x v="164"/>
    <x v="2"/>
    <x v="28"/>
    <x v="158"/>
    <x v="2"/>
    <n v="327"/>
    <n v="215"/>
    <n v="70305"/>
  </r>
  <r>
    <x v="165"/>
    <x v="1"/>
    <x v="8"/>
    <x v="75"/>
    <x v="2"/>
    <n v="113"/>
    <n v="385"/>
    <n v="43505"/>
  </r>
  <r>
    <x v="165"/>
    <x v="0"/>
    <x v="2"/>
    <x v="129"/>
    <x v="3"/>
    <n v="316"/>
    <n v="1482"/>
    <n v="468312"/>
  </r>
  <r>
    <x v="166"/>
    <x v="2"/>
    <x v="10"/>
    <x v="114"/>
    <x v="3"/>
    <n v="485"/>
    <n v="4944"/>
    <n v="2397840"/>
  </r>
  <r>
    <x v="166"/>
    <x v="0"/>
    <x v="3"/>
    <x v="109"/>
    <x v="4"/>
    <n v="290"/>
    <n v="10525"/>
    <n v="3052250"/>
  </r>
  <r>
    <x v="167"/>
    <x v="0"/>
    <x v="7"/>
    <x v="76"/>
    <x v="0"/>
    <n v="107"/>
    <n v="812"/>
    <n v="86884"/>
  </r>
  <r>
    <x v="167"/>
    <x v="1"/>
    <x v="4"/>
    <x v="110"/>
    <x v="7"/>
    <n v="328"/>
    <n v="1571"/>
    <n v="515288"/>
  </r>
  <r>
    <x v="167"/>
    <x v="2"/>
    <x v="18"/>
    <x v="88"/>
    <x v="4"/>
    <n v="90"/>
    <n v="5810"/>
    <n v="522900"/>
  </r>
  <r>
    <x v="167"/>
    <x v="1"/>
    <x v="4"/>
    <x v="28"/>
    <x v="3"/>
    <n v="384"/>
    <n v="2874"/>
    <n v="1103616"/>
  </r>
  <r>
    <x v="167"/>
    <x v="2"/>
    <x v="25"/>
    <x v="32"/>
    <x v="5"/>
    <n v="116"/>
    <n v="1563"/>
    <n v="181308"/>
  </r>
  <r>
    <x v="168"/>
    <x v="1"/>
    <x v="8"/>
    <x v="130"/>
    <x v="5"/>
    <n v="148"/>
    <n v="3801"/>
    <n v="562548"/>
  </r>
  <r>
    <x v="168"/>
    <x v="0"/>
    <x v="1"/>
    <x v="36"/>
    <x v="1"/>
    <n v="285"/>
    <n v="8514"/>
    <n v="2426490"/>
  </r>
  <r>
    <x v="168"/>
    <x v="2"/>
    <x v="25"/>
    <x v="100"/>
    <x v="0"/>
    <n v="17"/>
    <n v="1833"/>
    <n v="31161"/>
  </r>
  <r>
    <x v="169"/>
    <x v="0"/>
    <x v="3"/>
    <x v="82"/>
    <x v="0"/>
    <n v="348"/>
    <n v="3589"/>
    <n v="1248972"/>
  </r>
  <r>
    <x v="169"/>
    <x v="0"/>
    <x v="12"/>
    <x v="21"/>
    <x v="5"/>
    <n v="63"/>
    <n v="1608"/>
    <n v="101304"/>
  </r>
  <r>
    <x v="169"/>
    <x v="2"/>
    <x v="28"/>
    <x v="93"/>
    <x v="0"/>
    <n v="10"/>
    <n v="460"/>
    <n v="4600"/>
  </r>
  <r>
    <x v="169"/>
    <x v="0"/>
    <x v="30"/>
    <x v="14"/>
    <x v="0"/>
    <n v="391"/>
    <n v="3279"/>
    <n v="1282089"/>
  </r>
  <r>
    <x v="169"/>
    <x v="3"/>
    <x v="15"/>
    <x v="39"/>
    <x v="2"/>
    <n v="427"/>
    <n v="412"/>
    <n v="175924"/>
  </r>
  <r>
    <x v="169"/>
    <x v="1"/>
    <x v="13"/>
    <x v="112"/>
    <x v="0"/>
    <n v="338"/>
    <n v="2309"/>
    <n v="780442"/>
  </r>
  <r>
    <x v="170"/>
    <x v="1"/>
    <x v="14"/>
    <x v="125"/>
    <x v="7"/>
    <n v="125"/>
    <n v="471"/>
    <n v="58875"/>
  </r>
  <r>
    <x v="170"/>
    <x v="2"/>
    <x v="20"/>
    <x v="65"/>
    <x v="0"/>
    <n v="63"/>
    <n v="1063"/>
    <n v="66969"/>
  </r>
  <r>
    <x v="171"/>
    <x v="0"/>
    <x v="30"/>
    <x v="128"/>
    <x v="6"/>
    <n v="207"/>
    <n v="352"/>
    <n v="72864"/>
  </r>
  <r>
    <x v="172"/>
    <x v="2"/>
    <x v="9"/>
    <x v="59"/>
    <x v="6"/>
    <n v="42"/>
    <n v="1259"/>
    <n v="52878"/>
  </r>
  <r>
    <x v="172"/>
    <x v="1"/>
    <x v="17"/>
    <x v="107"/>
    <x v="4"/>
    <n v="160"/>
    <n v="15672"/>
    <n v="2507520"/>
  </r>
  <r>
    <x v="173"/>
    <x v="3"/>
    <x v="13"/>
    <x v="34"/>
    <x v="6"/>
    <n v="471"/>
    <n v="874"/>
    <n v="411654"/>
  </r>
  <r>
    <x v="174"/>
    <x v="1"/>
    <x v="14"/>
    <x v="106"/>
    <x v="1"/>
    <n v="288"/>
    <n v="6283"/>
    <n v="1809504"/>
  </r>
  <r>
    <x v="174"/>
    <x v="3"/>
    <x v="23"/>
    <x v="68"/>
    <x v="5"/>
    <n v="471"/>
    <n v="4559"/>
    <n v="2147289"/>
  </r>
  <r>
    <x v="174"/>
    <x v="2"/>
    <x v="28"/>
    <x v="101"/>
    <x v="5"/>
    <n v="41"/>
    <n v="4592"/>
    <n v="188272"/>
  </r>
  <r>
    <x v="174"/>
    <x v="2"/>
    <x v="10"/>
    <x v="107"/>
    <x v="4"/>
    <n v="386"/>
    <n v="926"/>
    <n v="357436"/>
  </r>
  <r>
    <x v="174"/>
    <x v="2"/>
    <x v="9"/>
    <x v="76"/>
    <x v="0"/>
    <n v="457"/>
    <n v="4783"/>
    <n v="2185831"/>
  </r>
  <r>
    <x v="175"/>
    <x v="1"/>
    <x v="14"/>
    <x v="128"/>
    <x v="6"/>
    <n v="3"/>
    <n v="752"/>
    <n v="2256"/>
  </r>
  <r>
    <x v="175"/>
    <x v="3"/>
    <x v="11"/>
    <x v="63"/>
    <x v="3"/>
    <n v="15"/>
    <n v="10897"/>
    <n v="163455"/>
  </r>
  <r>
    <x v="175"/>
    <x v="1"/>
    <x v="21"/>
    <x v="30"/>
    <x v="4"/>
    <n v="123"/>
    <n v="1525"/>
    <n v="187575"/>
  </r>
  <r>
    <x v="175"/>
    <x v="2"/>
    <x v="18"/>
    <x v="136"/>
    <x v="5"/>
    <n v="281"/>
    <n v="3366"/>
    <n v="945846"/>
  </r>
  <r>
    <x v="176"/>
    <x v="3"/>
    <x v="24"/>
    <x v="2"/>
    <x v="1"/>
    <n v="323"/>
    <n v="3608"/>
    <n v="1165384"/>
  </r>
  <r>
    <x v="176"/>
    <x v="3"/>
    <x v="26"/>
    <x v="88"/>
    <x v="4"/>
    <n v="144"/>
    <n v="21012"/>
    <n v="3025728"/>
  </r>
  <r>
    <x v="176"/>
    <x v="1"/>
    <x v="19"/>
    <x v="148"/>
    <x v="1"/>
    <n v="55"/>
    <n v="13371"/>
    <n v="735405"/>
  </r>
  <r>
    <x v="177"/>
    <x v="2"/>
    <x v="18"/>
    <x v="136"/>
    <x v="5"/>
    <n v="312"/>
    <n v="1746"/>
    <n v="544752"/>
  </r>
  <r>
    <x v="178"/>
    <x v="0"/>
    <x v="30"/>
    <x v="127"/>
    <x v="7"/>
    <n v="380"/>
    <n v="542"/>
    <n v="205960"/>
  </r>
  <r>
    <x v="178"/>
    <x v="3"/>
    <x v="23"/>
    <x v="114"/>
    <x v="3"/>
    <n v="7"/>
    <n v="14029"/>
    <n v="98203"/>
  </r>
  <r>
    <x v="178"/>
    <x v="2"/>
    <x v="25"/>
    <x v="54"/>
    <x v="0"/>
    <n v="464"/>
    <n v="2006"/>
    <n v="930784"/>
  </r>
  <r>
    <x v="178"/>
    <x v="3"/>
    <x v="23"/>
    <x v="75"/>
    <x v="2"/>
    <n v="302"/>
    <n v="28"/>
    <n v="8456"/>
  </r>
  <r>
    <x v="178"/>
    <x v="3"/>
    <x v="24"/>
    <x v="100"/>
    <x v="0"/>
    <n v="362"/>
    <n v="4309"/>
    <n v="1559858"/>
  </r>
  <r>
    <x v="178"/>
    <x v="1"/>
    <x v="21"/>
    <x v="80"/>
    <x v="6"/>
    <n v="395"/>
    <n v="752"/>
    <n v="297040"/>
  </r>
  <r>
    <x v="178"/>
    <x v="0"/>
    <x v="22"/>
    <x v="46"/>
    <x v="3"/>
    <n v="301"/>
    <n v="1259"/>
    <n v="378959"/>
  </r>
  <r>
    <x v="179"/>
    <x v="2"/>
    <x v="25"/>
    <x v="31"/>
    <x v="7"/>
    <n v="487"/>
    <n v="753"/>
    <n v="366711"/>
  </r>
  <r>
    <x v="179"/>
    <x v="0"/>
    <x v="1"/>
    <x v="3"/>
    <x v="2"/>
    <n v="360"/>
    <n v="58"/>
    <n v="20880"/>
  </r>
  <r>
    <x v="180"/>
    <x v="0"/>
    <x v="12"/>
    <x v="2"/>
    <x v="1"/>
    <n v="446"/>
    <n v="18109"/>
    <n v="8076614"/>
  </r>
  <r>
    <x v="180"/>
    <x v="2"/>
    <x v="9"/>
    <x v="2"/>
    <x v="1"/>
    <n v="122"/>
    <n v="4744"/>
    <n v="578768"/>
  </r>
  <r>
    <x v="181"/>
    <x v="2"/>
    <x v="25"/>
    <x v="32"/>
    <x v="5"/>
    <n v="369"/>
    <n v="923"/>
    <n v="340587"/>
  </r>
  <r>
    <x v="181"/>
    <x v="1"/>
    <x v="27"/>
    <x v="93"/>
    <x v="0"/>
    <n v="21"/>
    <n v="1536"/>
    <n v="32256"/>
  </r>
  <r>
    <x v="182"/>
    <x v="1"/>
    <x v="14"/>
    <x v="12"/>
    <x v="3"/>
    <n v="175"/>
    <n v="18220"/>
    <n v="3188500"/>
  </r>
  <r>
    <x v="182"/>
    <x v="1"/>
    <x v="8"/>
    <x v="156"/>
    <x v="3"/>
    <n v="227"/>
    <n v="19439"/>
    <n v="4412653"/>
  </r>
  <r>
    <x v="182"/>
    <x v="3"/>
    <x v="23"/>
    <x v="101"/>
    <x v="5"/>
    <n v="454"/>
    <n v="674"/>
    <n v="305996"/>
  </r>
  <r>
    <x v="182"/>
    <x v="0"/>
    <x v="30"/>
    <x v="52"/>
    <x v="3"/>
    <n v="267"/>
    <n v="1144"/>
    <n v="305448"/>
  </r>
  <r>
    <x v="182"/>
    <x v="2"/>
    <x v="10"/>
    <x v="59"/>
    <x v="6"/>
    <n v="17"/>
    <n v="573"/>
    <n v="9741"/>
  </r>
  <r>
    <x v="182"/>
    <x v="3"/>
    <x v="13"/>
    <x v="123"/>
    <x v="3"/>
    <n v="444"/>
    <n v="1732"/>
    <n v="769008"/>
  </r>
  <r>
    <x v="183"/>
    <x v="2"/>
    <x v="10"/>
    <x v="143"/>
    <x v="2"/>
    <n v="437"/>
    <n v="472"/>
    <n v="206264"/>
  </r>
  <r>
    <x v="183"/>
    <x v="3"/>
    <x v="11"/>
    <x v="96"/>
    <x v="6"/>
    <n v="22"/>
    <n v="523"/>
    <n v="11506"/>
  </r>
  <r>
    <x v="184"/>
    <x v="1"/>
    <x v="13"/>
    <x v="90"/>
    <x v="7"/>
    <n v="476"/>
    <n v="1186"/>
    <n v="564536"/>
  </r>
  <r>
    <x v="185"/>
    <x v="0"/>
    <x v="7"/>
    <x v="45"/>
    <x v="2"/>
    <n v="409"/>
    <n v="235"/>
    <n v="96115"/>
  </r>
  <r>
    <x v="185"/>
    <x v="2"/>
    <x v="25"/>
    <x v="130"/>
    <x v="5"/>
    <n v="471"/>
    <n v="3290"/>
    <n v="1549590"/>
  </r>
  <r>
    <x v="186"/>
    <x v="1"/>
    <x v="4"/>
    <x v="37"/>
    <x v="3"/>
    <n v="281"/>
    <n v="11768"/>
    <n v="3306808"/>
  </r>
  <r>
    <x v="186"/>
    <x v="2"/>
    <x v="9"/>
    <x v="59"/>
    <x v="6"/>
    <n v="269"/>
    <n v="610"/>
    <n v="164090"/>
  </r>
  <r>
    <x v="186"/>
    <x v="2"/>
    <x v="25"/>
    <x v="38"/>
    <x v="1"/>
    <n v="68"/>
    <n v="25433"/>
    <n v="1729444"/>
  </r>
  <r>
    <x v="187"/>
    <x v="1"/>
    <x v="4"/>
    <x v="4"/>
    <x v="0"/>
    <n v="307"/>
    <n v="2751"/>
    <n v="844557"/>
  </r>
  <r>
    <x v="187"/>
    <x v="1"/>
    <x v="17"/>
    <x v="146"/>
    <x v="6"/>
    <n v="351"/>
    <n v="1718"/>
    <n v="603018"/>
  </r>
  <r>
    <x v="188"/>
    <x v="3"/>
    <x v="15"/>
    <x v="76"/>
    <x v="0"/>
    <n v="295"/>
    <n v="1663"/>
    <n v="490585"/>
  </r>
  <r>
    <x v="188"/>
    <x v="2"/>
    <x v="28"/>
    <x v="110"/>
    <x v="7"/>
    <n v="260"/>
    <n v="709"/>
    <n v="184340"/>
  </r>
  <r>
    <x v="188"/>
    <x v="3"/>
    <x v="13"/>
    <x v="66"/>
    <x v="6"/>
    <n v="98"/>
    <n v="1650"/>
    <n v="161700"/>
  </r>
  <r>
    <x v="188"/>
    <x v="0"/>
    <x v="1"/>
    <x v="143"/>
    <x v="2"/>
    <n v="47"/>
    <n v="87"/>
    <n v="4089"/>
  </r>
  <r>
    <x v="188"/>
    <x v="2"/>
    <x v="28"/>
    <x v="10"/>
    <x v="2"/>
    <n v="344"/>
    <n v="170"/>
    <n v="58480"/>
  </r>
  <r>
    <x v="188"/>
    <x v="2"/>
    <x v="20"/>
    <x v="38"/>
    <x v="1"/>
    <n v="200"/>
    <n v="2512"/>
    <n v="502400"/>
  </r>
  <r>
    <x v="189"/>
    <x v="0"/>
    <x v="0"/>
    <x v="9"/>
    <x v="2"/>
    <n v="87"/>
    <n v="52"/>
    <n v="4524"/>
  </r>
  <r>
    <x v="190"/>
    <x v="3"/>
    <x v="13"/>
    <x v="33"/>
    <x v="6"/>
    <n v="148"/>
    <n v="173"/>
    <n v="25604"/>
  </r>
  <r>
    <x v="190"/>
    <x v="3"/>
    <x v="11"/>
    <x v="107"/>
    <x v="4"/>
    <n v="445"/>
    <n v="581"/>
    <n v="258545"/>
  </r>
  <r>
    <x v="191"/>
    <x v="1"/>
    <x v="17"/>
    <x v="117"/>
    <x v="3"/>
    <n v="243"/>
    <n v="7674"/>
    <n v="1864782"/>
  </r>
  <r>
    <x v="191"/>
    <x v="3"/>
    <x v="15"/>
    <x v="12"/>
    <x v="3"/>
    <n v="424"/>
    <n v="1030"/>
    <n v="436720"/>
  </r>
  <r>
    <x v="191"/>
    <x v="1"/>
    <x v="14"/>
    <x v="46"/>
    <x v="3"/>
    <n v="346"/>
    <n v="2689"/>
    <n v="930394"/>
  </r>
  <r>
    <x v="191"/>
    <x v="2"/>
    <x v="28"/>
    <x v="128"/>
    <x v="6"/>
    <n v="444"/>
    <n v="963"/>
    <n v="427572"/>
  </r>
  <r>
    <x v="191"/>
    <x v="0"/>
    <x v="7"/>
    <x v="91"/>
    <x v="6"/>
    <n v="446"/>
    <n v="1045"/>
    <n v="466070"/>
  </r>
  <r>
    <x v="192"/>
    <x v="1"/>
    <x v="14"/>
    <x v="57"/>
    <x v="6"/>
    <n v="51"/>
    <n v="1856"/>
    <n v="94656"/>
  </r>
  <r>
    <x v="193"/>
    <x v="1"/>
    <x v="17"/>
    <x v="53"/>
    <x v="0"/>
    <n v="486"/>
    <n v="1254"/>
    <n v="609444"/>
  </r>
  <r>
    <x v="193"/>
    <x v="0"/>
    <x v="0"/>
    <x v="122"/>
    <x v="5"/>
    <n v="264"/>
    <n v="4011"/>
    <n v="1058904"/>
  </r>
  <r>
    <x v="193"/>
    <x v="2"/>
    <x v="9"/>
    <x v="79"/>
    <x v="2"/>
    <n v="400"/>
    <n v="227"/>
    <n v="90800"/>
  </r>
  <r>
    <x v="194"/>
    <x v="1"/>
    <x v="4"/>
    <x v="105"/>
    <x v="4"/>
    <n v="276"/>
    <n v="6999"/>
    <n v="1931724"/>
  </r>
  <r>
    <x v="194"/>
    <x v="1"/>
    <x v="14"/>
    <x v="148"/>
    <x v="1"/>
    <n v="81"/>
    <n v="2598"/>
    <n v="210438"/>
  </r>
  <r>
    <x v="195"/>
    <x v="2"/>
    <x v="9"/>
    <x v="9"/>
    <x v="2"/>
    <n v="229"/>
    <n v="350"/>
    <n v="80150"/>
  </r>
  <r>
    <x v="196"/>
    <x v="3"/>
    <x v="13"/>
    <x v="10"/>
    <x v="2"/>
    <n v="27"/>
    <n v="81"/>
    <n v="2187"/>
  </r>
  <r>
    <x v="197"/>
    <x v="2"/>
    <x v="6"/>
    <x v="60"/>
    <x v="1"/>
    <n v="291"/>
    <n v="14810"/>
    <n v="4309710"/>
  </r>
  <r>
    <x v="197"/>
    <x v="1"/>
    <x v="21"/>
    <x v="106"/>
    <x v="1"/>
    <n v="462"/>
    <n v="2111"/>
    <n v="975282"/>
  </r>
  <r>
    <x v="197"/>
    <x v="3"/>
    <x v="11"/>
    <x v="159"/>
    <x v="6"/>
    <n v="72"/>
    <n v="1862"/>
    <n v="134064"/>
  </r>
  <r>
    <x v="198"/>
    <x v="1"/>
    <x v="14"/>
    <x v="155"/>
    <x v="0"/>
    <n v="161"/>
    <n v="4311"/>
    <n v="694071"/>
  </r>
  <r>
    <x v="198"/>
    <x v="2"/>
    <x v="28"/>
    <x v="118"/>
    <x v="1"/>
    <n v="115"/>
    <n v="28404"/>
    <n v="3266460"/>
  </r>
  <r>
    <x v="198"/>
    <x v="2"/>
    <x v="20"/>
    <x v="69"/>
    <x v="1"/>
    <n v="475"/>
    <n v="15189"/>
    <n v="7214775"/>
  </r>
  <r>
    <x v="199"/>
    <x v="3"/>
    <x v="16"/>
    <x v="84"/>
    <x v="4"/>
    <n v="391"/>
    <n v="18478"/>
    <n v="7224898"/>
  </r>
  <r>
    <x v="199"/>
    <x v="3"/>
    <x v="15"/>
    <x v="3"/>
    <x v="2"/>
    <n v="318"/>
    <n v="41"/>
    <n v="13038"/>
  </r>
  <r>
    <x v="200"/>
    <x v="3"/>
    <x v="13"/>
    <x v="29"/>
    <x v="1"/>
    <n v="461"/>
    <n v="12502"/>
    <n v="5763422"/>
  </r>
  <r>
    <x v="201"/>
    <x v="0"/>
    <x v="22"/>
    <x v="61"/>
    <x v="2"/>
    <n v="172"/>
    <n v="297"/>
    <n v="51084"/>
  </r>
  <r>
    <x v="201"/>
    <x v="0"/>
    <x v="1"/>
    <x v="3"/>
    <x v="2"/>
    <n v="143"/>
    <n v="74"/>
    <n v="10582"/>
  </r>
  <r>
    <x v="201"/>
    <x v="1"/>
    <x v="19"/>
    <x v="11"/>
    <x v="4"/>
    <n v="203"/>
    <n v="34451"/>
    <n v="6993553"/>
  </r>
  <r>
    <x v="202"/>
    <x v="1"/>
    <x v="17"/>
    <x v="91"/>
    <x v="6"/>
    <n v="179"/>
    <n v="1161"/>
    <n v="207819"/>
  </r>
  <r>
    <x v="202"/>
    <x v="0"/>
    <x v="1"/>
    <x v="56"/>
    <x v="4"/>
    <n v="200"/>
    <n v="1422"/>
    <n v="284400"/>
  </r>
  <r>
    <x v="202"/>
    <x v="2"/>
    <x v="20"/>
    <x v="78"/>
    <x v="0"/>
    <n v="475"/>
    <n v="1770"/>
    <n v="840750"/>
  </r>
  <r>
    <x v="203"/>
    <x v="2"/>
    <x v="25"/>
    <x v="114"/>
    <x v="3"/>
    <n v="252"/>
    <n v="1145"/>
    <n v="288540"/>
  </r>
  <r>
    <x v="203"/>
    <x v="0"/>
    <x v="12"/>
    <x v="60"/>
    <x v="1"/>
    <n v="337"/>
    <n v="11233"/>
    <n v="3785521"/>
  </r>
  <r>
    <x v="203"/>
    <x v="2"/>
    <x v="28"/>
    <x v="95"/>
    <x v="5"/>
    <n v="150"/>
    <n v="2067"/>
    <n v="310050"/>
  </r>
  <r>
    <x v="203"/>
    <x v="3"/>
    <x v="13"/>
    <x v="141"/>
    <x v="4"/>
    <n v="177"/>
    <n v="8064"/>
    <n v="1427328"/>
  </r>
  <r>
    <x v="204"/>
    <x v="3"/>
    <x v="11"/>
    <x v="109"/>
    <x v="4"/>
    <n v="226"/>
    <n v="21751"/>
    <n v="4915726"/>
  </r>
  <r>
    <x v="204"/>
    <x v="3"/>
    <x v="29"/>
    <x v="26"/>
    <x v="6"/>
    <n v="229"/>
    <n v="385"/>
    <n v="88165"/>
  </r>
  <r>
    <x v="205"/>
    <x v="3"/>
    <x v="29"/>
    <x v="157"/>
    <x v="7"/>
    <n v="342"/>
    <n v="876"/>
    <n v="299592"/>
  </r>
  <r>
    <x v="205"/>
    <x v="2"/>
    <x v="28"/>
    <x v="63"/>
    <x v="3"/>
    <n v="277"/>
    <n v="18149"/>
    <n v="5027273"/>
  </r>
  <r>
    <x v="205"/>
    <x v="0"/>
    <x v="2"/>
    <x v="16"/>
    <x v="5"/>
    <n v="289"/>
    <n v="2143"/>
    <n v="619327"/>
  </r>
  <r>
    <x v="205"/>
    <x v="0"/>
    <x v="22"/>
    <x v="105"/>
    <x v="4"/>
    <n v="306"/>
    <n v="44174"/>
    <n v="13517244"/>
  </r>
  <r>
    <x v="206"/>
    <x v="3"/>
    <x v="11"/>
    <x v="91"/>
    <x v="6"/>
    <n v="44"/>
    <n v="211"/>
    <n v="9284"/>
  </r>
  <r>
    <x v="206"/>
    <x v="1"/>
    <x v="19"/>
    <x v="64"/>
    <x v="4"/>
    <n v="160"/>
    <n v="6379"/>
    <n v="1020640"/>
  </r>
  <r>
    <x v="206"/>
    <x v="1"/>
    <x v="27"/>
    <x v="84"/>
    <x v="4"/>
    <n v="190"/>
    <n v="13713"/>
    <n v="2605470"/>
  </r>
  <r>
    <x v="206"/>
    <x v="3"/>
    <x v="29"/>
    <x v="62"/>
    <x v="3"/>
    <n v="255"/>
    <n v="2154"/>
    <n v="549270"/>
  </r>
  <r>
    <x v="207"/>
    <x v="3"/>
    <x v="26"/>
    <x v="131"/>
    <x v="5"/>
    <n v="168"/>
    <n v="709"/>
    <n v="119112"/>
  </r>
  <r>
    <x v="208"/>
    <x v="0"/>
    <x v="1"/>
    <x v="97"/>
    <x v="2"/>
    <n v="364"/>
    <n v="391"/>
    <n v="142324"/>
  </r>
  <r>
    <x v="208"/>
    <x v="2"/>
    <x v="10"/>
    <x v="25"/>
    <x v="1"/>
    <n v="129"/>
    <n v="1131"/>
    <n v="145899"/>
  </r>
  <r>
    <x v="208"/>
    <x v="0"/>
    <x v="3"/>
    <x v="114"/>
    <x v="3"/>
    <n v="270"/>
    <n v="2112"/>
    <n v="570240"/>
  </r>
  <r>
    <x v="208"/>
    <x v="2"/>
    <x v="25"/>
    <x v="32"/>
    <x v="5"/>
    <n v="337"/>
    <n v="1346"/>
    <n v="453602"/>
  </r>
  <r>
    <x v="208"/>
    <x v="2"/>
    <x v="18"/>
    <x v="81"/>
    <x v="3"/>
    <n v="69"/>
    <n v="1326"/>
    <n v="91494"/>
  </r>
  <r>
    <x v="209"/>
    <x v="3"/>
    <x v="13"/>
    <x v="4"/>
    <x v="0"/>
    <n v="119"/>
    <n v="2556"/>
    <n v="304164"/>
  </r>
  <r>
    <x v="210"/>
    <x v="0"/>
    <x v="2"/>
    <x v="109"/>
    <x v="4"/>
    <n v="251"/>
    <n v="3206"/>
    <n v="804706"/>
  </r>
  <r>
    <x v="210"/>
    <x v="1"/>
    <x v="8"/>
    <x v="128"/>
    <x v="6"/>
    <n v="37"/>
    <n v="1038"/>
    <n v="38406"/>
  </r>
  <r>
    <x v="210"/>
    <x v="3"/>
    <x v="26"/>
    <x v="131"/>
    <x v="5"/>
    <n v="206"/>
    <n v="3444"/>
    <n v="709464"/>
  </r>
  <r>
    <x v="211"/>
    <x v="1"/>
    <x v="4"/>
    <x v="35"/>
    <x v="3"/>
    <n v="394"/>
    <n v="6520"/>
    <n v="2568880"/>
  </r>
  <r>
    <x v="211"/>
    <x v="3"/>
    <x v="29"/>
    <x v="18"/>
    <x v="7"/>
    <n v="122"/>
    <n v="1206"/>
    <n v="147132"/>
  </r>
  <r>
    <x v="211"/>
    <x v="2"/>
    <x v="10"/>
    <x v="97"/>
    <x v="2"/>
    <n v="54"/>
    <n v="67"/>
    <n v="3618"/>
  </r>
  <r>
    <x v="211"/>
    <x v="3"/>
    <x v="16"/>
    <x v="141"/>
    <x v="4"/>
    <n v="70"/>
    <n v="28332"/>
    <n v="1983240"/>
  </r>
  <r>
    <x v="211"/>
    <x v="1"/>
    <x v="8"/>
    <x v="70"/>
    <x v="3"/>
    <n v="416"/>
    <n v="2448"/>
    <n v="1018368"/>
  </r>
  <r>
    <x v="211"/>
    <x v="1"/>
    <x v="8"/>
    <x v="103"/>
    <x v="1"/>
    <n v="311"/>
    <n v="27289"/>
    <n v="8486879"/>
  </r>
  <r>
    <x v="211"/>
    <x v="3"/>
    <x v="23"/>
    <x v="122"/>
    <x v="5"/>
    <n v="59"/>
    <n v="346"/>
    <n v="20414"/>
  </r>
  <r>
    <x v="212"/>
    <x v="1"/>
    <x v="13"/>
    <x v="83"/>
    <x v="5"/>
    <n v="239"/>
    <n v="4258"/>
    <n v="1017662"/>
  </r>
  <r>
    <x v="212"/>
    <x v="1"/>
    <x v="21"/>
    <x v="158"/>
    <x v="2"/>
    <n v="13"/>
    <n v="55"/>
    <n v="715"/>
  </r>
  <r>
    <x v="212"/>
    <x v="3"/>
    <x v="13"/>
    <x v="78"/>
    <x v="0"/>
    <n v="225"/>
    <n v="3674"/>
    <n v="826650"/>
  </r>
  <r>
    <x v="213"/>
    <x v="3"/>
    <x v="13"/>
    <x v="36"/>
    <x v="1"/>
    <n v="20"/>
    <n v="2445"/>
    <n v="48900"/>
  </r>
  <r>
    <x v="213"/>
    <x v="3"/>
    <x v="15"/>
    <x v="20"/>
    <x v="6"/>
    <n v="307"/>
    <n v="1307"/>
    <n v="401249"/>
  </r>
  <r>
    <x v="213"/>
    <x v="0"/>
    <x v="2"/>
    <x v="156"/>
    <x v="3"/>
    <n v="385"/>
    <n v="1979"/>
    <n v="761915"/>
  </r>
  <r>
    <x v="214"/>
    <x v="1"/>
    <x v="8"/>
    <x v="24"/>
    <x v="4"/>
    <n v="142"/>
    <n v="860"/>
    <n v="122120"/>
  </r>
  <r>
    <x v="214"/>
    <x v="1"/>
    <x v="17"/>
    <x v="34"/>
    <x v="6"/>
    <n v="285"/>
    <n v="565"/>
    <n v="161025"/>
  </r>
  <r>
    <x v="214"/>
    <x v="1"/>
    <x v="8"/>
    <x v="64"/>
    <x v="4"/>
    <n v="472"/>
    <n v="1601"/>
    <n v="755672"/>
  </r>
  <r>
    <x v="215"/>
    <x v="1"/>
    <x v="8"/>
    <x v="49"/>
    <x v="7"/>
    <n v="262"/>
    <n v="728"/>
    <n v="190736"/>
  </r>
  <r>
    <x v="215"/>
    <x v="1"/>
    <x v="27"/>
    <x v="158"/>
    <x v="2"/>
    <n v="101"/>
    <n v="440"/>
    <n v="44440"/>
  </r>
  <r>
    <x v="215"/>
    <x v="0"/>
    <x v="7"/>
    <x v="91"/>
    <x v="6"/>
    <n v="189"/>
    <n v="1549"/>
    <n v="292761"/>
  </r>
  <r>
    <x v="215"/>
    <x v="3"/>
    <x v="16"/>
    <x v="9"/>
    <x v="2"/>
    <n v="244"/>
    <n v="500"/>
    <n v="122000"/>
  </r>
  <r>
    <x v="215"/>
    <x v="0"/>
    <x v="30"/>
    <x v="18"/>
    <x v="7"/>
    <n v="154"/>
    <n v="1878"/>
    <n v="289212"/>
  </r>
  <r>
    <x v="215"/>
    <x v="3"/>
    <x v="13"/>
    <x v="148"/>
    <x v="1"/>
    <n v="233"/>
    <n v="9634"/>
    <n v="2244722"/>
  </r>
  <r>
    <x v="215"/>
    <x v="1"/>
    <x v="17"/>
    <x v="18"/>
    <x v="7"/>
    <n v="310"/>
    <n v="147"/>
    <n v="45570"/>
  </r>
  <r>
    <x v="216"/>
    <x v="2"/>
    <x v="25"/>
    <x v="76"/>
    <x v="0"/>
    <n v="111"/>
    <n v="1693"/>
    <n v="187923"/>
  </r>
  <r>
    <x v="216"/>
    <x v="2"/>
    <x v="5"/>
    <x v="87"/>
    <x v="7"/>
    <n v="365"/>
    <n v="265"/>
    <n v="96725"/>
  </r>
  <r>
    <x v="216"/>
    <x v="1"/>
    <x v="27"/>
    <x v="139"/>
    <x v="7"/>
    <n v="139"/>
    <n v="485"/>
    <n v="67415"/>
  </r>
  <r>
    <x v="216"/>
    <x v="0"/>
    <x v="12"/>
    <x v="131"/>
    <x v="5"/>
    <n v="184"/>
    <n v="2743"/>
    <n v="504712"/>
  </r>
  <r>
    <x v="216"/>
    <x v="2"/>
    <x v="5"/>
    <x v="114"/>
    <x v="3"/>
    <n v="192"/>
    <n v="3888"/>
    <n v="746496"/>
  </r>
  <r>
    <x v="217"/>
    <x v="3"/>
    <x v="11"/>
    <x v="80"/>
    <x v="6"/>
    <n v="108"/>
    <n v="221"/>
    <n v="23868"/>
  </r>
  <r>
    <x v="217"/>
    <x v="2"/>
    <x v="25"/>
    <x v="72"/>
    <x v="0"/>
    <n v="67"/>
    <n v="3875"/>
    <n v="259625"/>
  </r>
  <r>
    <x v="217"/>
    <x v="2"/>
    <x v="9"/>
    <x v="54"/>
    <x v="0"/>
    <n v="474"/>
    <n v="316"/>
    <n v="149784"/>
  </r>
  <r>
    <x v="218"/>
    <x v="3"/>
    <x v="23"/>
    <x v="151"/>
    <x v="0"/>
    <n v="469"/>
    <n v="2223"/>
    <n v="1042587"/>
  </r>
  <r>
    <x v="219"/>
    <x v="0"/>
    <x v="3"/>
    <x v="129"/>
    <x v="3"/>
    <n v="237"/>
    <n v="5039"/>
    <n v="1194243"/>
  </r>
  <r>
    <x v="219"/>
    <x v="1"/>
    <x v="14"/>
    <x v="28"/>
    <x v="3"/>
    <n v="411"/>
    <n v="10617"/>
    <n v="4363587"/>
  </r>
  <r>
    <x v="219"/>
    <x v="3"/>
    <x v="15"/>
    <x v="142"/>
    <x v="4"/>
    <n v="326"/>
    <n v="10074"/>
    <n v="3284124"/>
  </r>
  <r>
    <x v="219"/>
    <x v="3"/>
    <x v="24"/>
    <x v="2"/>
    <x v="1"/>
    <n v="473"/>
    <n v="11523"/>
    <n v="5450379"/>
  </r>
  <r>
    <x v="219"/>
    <x v="3"/>
    <x v="26"/>
    <x v="9"/>
    <x v="2"/>
    <n v="241"/>
    <n v="61"/>
    <n v="14701"/>
  </r>
  <r>
    <x v="219"/>
    <x v="0"/>
    <x v="1"/>
    <x v="114"/>
    <x v="3"/>
    <n v="288"/>
    <n v="1466"/>
    <n v="422208"/>
  </r>
  <r>
    <x v="220"/>
    <x v="3"/>
    <x v="23"/>
    <x v="69"/>
    <x v="1"/>
    <n v="229"/>
    <n v="27074"/>
    <n v="6199946"/>
  </r>
  <r>
    <x v="220"/>
    <x v="3"/>
    <x v="24"/>
    <x v="121"/>
    <x v="1"/>
    <n v="21"/>
    <n v="10266"/>
    <n v="215586"/>
  </r>
  <r>
    <x v="220"/>
    <x v="3"/>
    <x v="29"/>
    <x v="41"/>
    <x v="5"/>
    <n v="277"/>
    <n v="814"/>
    <n v="225478"/>
  </r>
  <r>
    <x v="220"/>
    <x v="1"/>
    <x v="8"/>
    <x v="53"/>
    <x v="0"/>
    <n v="213"/>
    <n v="1949"/>
    <n v="415137"/>
  </r>
  <r>
    <x v="221"/>
    <x v="0"/>
    <x v="3"/>
    <x v="135"/>
    <x v="3"/>
    <n v="403"/>
    <n v="1315"/>
    <n v="529945"/>
  </r>
  <r>
    <x v="221"/>
    <x v="3"/>
    <x v="16"/>
    <x v="62"/>
    <x v="3"/>
    <n v="259"/>
    <n v="1021"/>
    <n v="264439"/>
  </r>
  <r>
    <x v="221"/>
    <x v="1"/>
    <x v="21"/>
    <x v="35"/>
    <x v="3"/>
    <n v="109"/>
    <n v="4207"/>
    <n v="458563"/>
  </r>
  <r>
    <x v="221"/>
    <x v="3"/>
    <x v="15"/>
    <x v="102"/>
    <x v="2"/>
    <n v="180"/>
    <n v="122"/>
    <n v="21960"/>
  </r>
  <r>
    <x v="222"/>
    <x v="3"/>
    <x v="11"/>
    <x v="11"/>
    <x v="4"/>
    <n v="440"/>
    <n v="3661"/>
    <n v="1610840"/>
  </r>
  <r>
    <x v="222"/>
    <x v="0"/>
    <x v="3"/>
    <x v="139"/>
    <x v="7"/>
    <n v="340"/>
    <n v="1813"/>
    <n v="616420"/>
  </r>
  <r>
    <x v="222"/>
    <x v="3"/>
    <x v="13"/>
    <x v="130"/>
    <x v="5"/>
    <n v="83"/>
    <n v="2572"/>
    <n v="213476"/>
  </r>
  <r>
    <x v="223"/>
    <x v="2"/>
    <x v="28"/>
    <x v="32"/>
    <x v="5"/>
    <n v="373"/>
    <n v="3443"/>
    <n v="1284239"/>
  </r>
  <r>
    <x v="223"/>
    <x v="2"/>
    <x v="5"/>
    <x v="114"/>
    <x v="3"/>
    <n v="338"/>
    <n v="5037"/>
    <n v="1702506"/>
  </r>
  <r>
    <x v="223"/>
    <x v="0"/>
    <x v="7"/>
    <x v="133"/>
    <x v="2"/>
    <n v="18"/>
    <n v="49"/>
    <n v="882"/>
  </r>
  <r>
    <x v="223"/>
    <x v="1"/>
    <x v="8"/>
    <x v="64"/>
    <x v="4"/>
    <n v="289"/>
    <n v="28591"/>
    <n v="8262799"/>
  </r>
  <r>
    <x v="224"/>
    <x v="0"/>
    <x v="3"/>
    <x v="96"/>
    <x v="6"/>
    <n v="363"/>
    <n v="1824"/>
    <n v="662112"/>
  </r>
  <r>
    <x v="225"/>
    <x v="2"/>
    <x v="25"/>
    <x v="129"/>
    <x v="3"/>
    <n v="56"/>
    <n v="13695"/>
    <n v="766920"/>
  </r>
  <r>
    <x v="225"/>
    <x v="3"/>
    <x v="15"/>
    <x v="53"/>
    <x v="0"/>
    <n v="377"/>
    <n v="4561"/>
    <n v="1719497"/>
  </r>
  <r>
    <x v="225"/>
    <x v="0"/>
    <x v="30"/>
    <x v="155"/>
    <x v="0"/>
    <n v="156"/>
    <n v="305"/>
    <n v="47580"/>
  </r>
  <r>
    <x v="226"/>
    <x v="1"/>
    <x v="4"/>
    <x v="123"/>
    <x v="3"/>
    <n v="459"/>
    <n v="1255"/>
    <n v="576045"/>
  </r>
  <r>
    <x v="226"/>
    <x v="2"/>
    <x v="25"/>
    <x v="109"/>
    <x v="4"/>
    <n v="144"/>
    <n v="23419"/>
    <n v="3372336"/>
  </r>
  <r>
    <x v="226"/>
    <x v="2"/>
    <x v="6"/>
    <x v="50"/>
    <x v="5"/>
    <n v="47"/>
    <n v="2110"/>
    <n v="99170"/>
  </r>
  <r>
    <x v="227"/>
    <x v="2"/>
    <x v="20"/>
    <x v="135"/>
    <x v="3"/>
    <n v="459"/>
    <n v="19483"/>
    <n v="8942697"/>
  </r>
  <r>
    <x v="227"/>
    <x v="3"/>
    <x v="23"/>
    <x v="22"/>
    <x v="0"/>
    <n v="259"/>
    <n v="4045"/>
    <n v="1047655"/>
  </r>
  <r>
    <x v="228"/>
    <x v="3"/>
    <x v="11"/>
    <x v="155"/>
    <x v="0"/>
    <n v="314"/>
    <n v="4295"/>
    <n v="1348630"/>
  </r>
  <r>
    <x v="228"/>
    <x v="0"/>
    <x v="12"/>
    <x v="99"/>
    <x v="4"/>
    <n v="265"/>
    <n v="538"/>
    <n v="142570"/>
  </r>
  <r>
    <x v="228"/>
    <x v="2"/>
    <x v="9"/>
    <x v="11"/>
    <x v="4"/>
    <n v="493"/>
    <n v="44742"/>
    <n v="22057806"/>
  </r>
  <r>
    <x v="228"/>
    <x v="3"/>
    <x v="13"/>
    <x v="13"/>
    <x v="3"/>
    <n v="69"/>
    <n v="1654"/>
    <n v="114126"/>
  </r>
  <r>
    <x v="228"/>
    <x v="0"/>
    <x v="30"/>
    <x v="150"/>
    <x v="6"/>
    <n v="324"/>
    <n v="780"/>
    <n v="252720"/>
  </r>
  <r>
    <x v="228"/>
    <x v="3"/>
    <x v="13"/>
    <x v="79"/>
    <x v="2"/>
    <n v="216"/>
    <n v="260"/>
    <n v="56160"/>
  </r>
  <r>
    <x v="229"/>
    <x v="3"/>
    <x v="26"/>
    <x v="76"/>
    <x v="0"/>
    <n v="493"/>
    <n v="1589"/>
    <n v="783377"/>
  </r>
  <r>
    <x v="229"/>
    <x v="0"/>
    <x v="2"/>
    <x v="151"/>
    <x v="0"/>
    <n v="371"/>
    <n v="4481"/>
    <n v="1662451"/>
  </r>
  <r>
    <x v="229"/>
    <x v="1"/>
    <x v="8"/>
    <x v="73"/>
    <x v="7"/>
    <n v="86"/>
    <n v="1869"/>
    <n v="160734"/>
  </r>
  <r>
    <x v="229"/>
    <x v="3"/>
    <x v="24"/>
    <x v="28"/>
    <x v="3"/>
    <n v="319"/>
    <n v="4436"/>
    <n v="1415084"/>
  </r>
  <r>
    <x v="230"/>
    <x v="1"/>
    <x v="17"/>
    <x v="102"/>
    <x v="2"/>
    <n v="320"/>
    <n v="140"/>
    <n v="44800"/>
  </r>
  <r>
    <x v="231"/>
    <x v="0"/>
    <x v="30"/>
    <x v="104"/>
    <x v="6"/>
    <n v="59"/>
    <n v="886"/>
    <n v="52274"/>
  </r>
  <r>
    <x v="232"/>
    <x v="1"/>
    <x v="13"/>
    <x v="99"/>
    <x v="4"/>
    <n v="125"/>
    <n v="1319"/>
    <n v="164875"/>
  </r>
  <r>
    <x v="232"/>
    <x v="1"/>
    <x v="8"/>
    <x v="0"/>
    <x v="0"/>
    <n v="406"/>
    <n v="1985"/>
    <n v="805910"/>
  </r>
  <r>
    <x v="232"/>
    <x v="3"/>
    <x v="24"/>
    <x v="32"/>
    <x v="5"/>
    <n v="230"/>
    <n v="2808"/>
    <n v="645840"/>
  </r>
  <r>
    <x v="232"/>
    <x v="1"/>
    <x v="19"/>
    <x v="103"/>
    <x v="1"/>
    <n v="275"/>
    <n v="25923"/>
    <n v="7128825"/>
  </r>
  <r>
    <x v="232"/>
    <x v="1"/>
    <x v="14"/>
    <x v="100"/>
    <x v="0"/>
    <n v="278"/>
    <n v="2741"/>
    <n v="761998"/>
  </r>
  <r>
    <x v="233"/>
    <x v="0"/>
    <x v="7"/>
    <x v="151"/>
    <x v="0"/>
    <n v="258"/>
    <n v="4792"/>
    <n v="1236336"/>
  </r>
  <r>
    <x v="233"/>
    <x v="3"/>
    <x v="29"/>
    <x v="86"/>
    <x v="4"/>
    <n v="269"/>
    <n v="5713"/>
    <n v="1536797"/>
  </r>
  <r>
    <x v="233"/>
    <x v="2"/>
    <x v="5"/>
    <x v="29"/>
    <x v="1"/>
    <n v="324"/>
    <n v="1348"/>
    <n v="436752"/>
  </r>
  <r>
    <x v="233"/>
    <x v="1"/>
    <x v="19"/>
    <x v="58"/>
    <x v="4"/>
    <n v="290"/>
    <n v="2963"/>
    <n v="859270"/>
  </r>
  <r>
    <x v="233"/>
    <x v="0"/>
    <x v="1"/>
    <x v="17"/>
    <x v="6"/>
    <n v="387"/>
    <n v="292"/>
    <n v="113004"/>
  </r>
  <r>
    <x v="234"/>
    <x v="2"/>
    <x v="20"/>
    <x v="138"/>
    <x v="6"/>
    <n v="156"/>
    <n v="1120"/>
    <n v="174720"/>
  </r>
  <r>
    <x v="234"/>
    <x v="2"/>
    <x v="5"/>
    <x v="91"/>
    <x v="6"/>
    <n v="254"/>
    <n v="1972"/>
    <n v="500888"/>
  </r>
  <r>
    <x v="235"/>
    <x v="0"/>
    <x v="7"/>
    <x v="7"/>
    <x v="3"/>
    <n v="151"/>
    <n v="1468"/>
    <n v="221668"/>
  </r>
  <r>
    <x v="236"/>
    <x v="3"/>
    <x v="26"/>
    <x v="67"/>
    <x v="6"/>
    <n v="453"/>
    <n v="569"/>
    <n v="257757"/>
  </r>
  <r>
    <x v="236"/>
    <x v="3"/>
    <x v="11"/>
    <x v="50"/>
    <x v="5"/>
    <n v="391"/>
    <n v="3953"/>
    <n v="1545623"/>
  </r>
  <r>
    <x v="236"/>
    <x v="2"/>
    <x v="28"/>
    <x v="125"/>
    <x v="7"/>
    <n v="10"/>
    <n v="1831"/>
    <n v="18310"/>
  </r>
  <r>
    <x v="237"/>
    <x v="3"/>
    <x v="15"/>
    <x v="138"/>
    <x v="6"/>
    <n v="219"/>
    <n v="456"/>
    <n v="99864"/>
  </r>
  <r>
    <x v="237"/>
    <x v="2"/>
    <x v="10"/>
    <x v="35"/>
    <x v="3"/>
    <n v="476"/>
    <n v="9060"/>
    <n v="4312560"/>
  </r>
  <r>
    <x v="238"/>
    <x v="3"/>
    <x v="23"/>
    <x v="24"/>
    <x v="4"/>
    <n v="443"/>
    <n v="1379"/>
    <n v="610897"/>
  </r>
  <r>
    <x v="238"/>
    <x v="3"/>
    <x v="16"/>
    <x v="121"/>
    <x v="1"/>
    <n v="226"/>
    <n v="3645"/>
    <n v="823770"/>
  </r>
  <r>
    <x v="238"/>
    <x v="0"/>
    <x v="22"/>
    <x v="134"/>
    <x v="7"/>
    <n v="333"/>
    <n v="1280"/>
    <n v="426240"/>
  </r>
  <r>
    <x v="239"/>
    <x v="3"/>
    <x v="11"/>
    <x v="37"/>
    <x v="3"/>
    <n v="230"/>
    <n v="1287"/>
    <n v="296010"/>
  </r>
  <r>
    <x v="239"/>
    <x v="3"/>
    <x v="15"/>
    <x v="121"/>
    <x v="1"/>
    <n v="499"/>
    <n v="9783"/>
    <n v="4881717"/>
  </r>
  <r>
    <x v="239"/>
    <x v="1"/>
    <x v="17"/>
    <x v="124"/>
    <x v="5"/>
    <n v="310"/>
    <n v="4359"/>
    <n v="1351290"/>
  </r>
  <r>
    <x v="240"/>
    <x v="1"/>
    <x v="4"/>
    <x v="40"/>
    <x v="4"/>
    <n v="222"/>
    <n v="9966"/>
    <n v="2212452"/>
  </r>
  <r>
    <x v="240"/>
    <x v="1"/>
    <x v="8"/>
    <x v="33"/>
    <x v="6"/>
    <n v="409"/>
    <n v="819"/>
    <n v="334971"/>
  </r>
  <r>
    <x v="240"/>
    <x v="3"/>
    <x v="15"/>
    <x v="99"/>
    <x v="4"/>
    <n v="24"/>
    <n v="11270"/>
    <n v="270480"/>
  </r>
  <r>
    <x v="240"/>
    <x v="1"/>
    <x v="21"/>
    <x v="137"/>
    <x v="7"/>
    <n v="330"/>
    <n v="921"/>
    <n v="303930"/>
  </r>
  <r>
    <x v="241"/>
    <x v="1"/>
    <x v="21"/>
    <x v="72"/>
    <x v="0"/>
    <n v="328"/>
    <n v="3510"/>
    <n v="1151280"/>
  </r>
  <r>
    <x v="241"/>
    <x v="2"/>
    <x v="28"/>
    <x v="71"/>
    <x v="7"/>
    <n v="183"/>
    <n v="1089"/>
    <n v="199287"/>
  </r>
  <r>
    <x v="241"/>
    <x v="2"/>
    <x v="6"/>
    <x v="16"/>
    <x v="5"/>
    <n v="149"/>
    <n v="1448"/>
    <n v="215752"/>
  </r>
  <r>
    <x v="242"/>
    <x v="0"/>
    <x v="2"/>
    <x v="131"/>
    <x v="5"/>
    <n v="222"/>
    <n v="3677"/>
    <n v="816294"/>
  </r>
  <r>
    <x v="242"/>
    <x v="1"/>
    <x v="13"/>
    <x v="84"/>
    <x v="4"/>
    <n v="86"/>
    <n v="16045"/>
    <n v="1379870"/>
  </r>
  <r>
    <x v="243"/>
    <x v="3"/>
    <x v="15"/>
    <x v="9"/>
    <x v="2"/>
    <n v="58"/>
    <n v="389"/>
    <n v="22562"/>
  </r>
  <r>
    <x v="243"/>
    <x v="0"/>
    <x v="22"/>
    <x v="132"/>
    <x v="6"/>
    <n v="133"/>
    <n v="1349"/>
    <n v="179417"/>
  </r>
  <r>
    <x v="244"/>
    <x v="2"/>
    <x v="28"/>
    <x v="101"/>
    <x v="5"/>
    <n v="29"/>
    <n v="4408"/>
    <n v="127832"/>
  </r>
  <r>
    <x v="244"/>
    <x v="1"/>
    <x v="8"/>
    <x v="49"/>
    <x v="7"/>
    <n v="374"/>
    <n v="830"/>
    <n v="310420"/>
  </r>
  <r>
    <x v="244"/>
    <x v="3"/>
    <x v="16"/>
    <x v="31"/>
    <x v="7"/>
    <n v="475"/>
    <n v="810"/>
    <n v="384750"/>
  </r>
  <r>
    <x v="245"/>
    <x v="2"/>
    <x v="18"/>
    <x v="113"/>
    <x v="2"/>
    <n v="161"/>
    <n v="399"/>
    <n v="64239"/>
  </r>
  <r>
    <x v="245"/>
    <x v="2"/>
    <x v="18"/>
    <x v="116"/>
    <x v="1"/>
    <n v="144"/>
    <n v="15166"/>
    <n v="2183904"/>
  </r>
  <r>
    <x v="245"/>
    <x v="3"/>
    <x v="16"/>
    <x v="148"/>
    <x v="1"/>
    <n v="379"/>
    <n v="3112"/>
    <n v="1179448"/>
  </r>
  <r>
    <x v="246"/>
    <x v="1"/>
    <x v="17"/>
    <x v="52"/>
    <x v="3"/>
    <n v="478"/>
    <n v="6317"/>
    <n v="3019526"/>
  </r>
  <r>
    <x v="246"/>
    <x v="3"/>
    <x v="26"/>
    <x v="92"/>
    <x v="2"/>
    <n v="412"/>
    <n v="111"/>
    <n v="45732"/>
  </r>
  <r>
    <x v="246"/>
    <x v="3"/>
    <x v="29"/>
    <x v="71"/>
    <x v="7"/>
    <n v="446"/>
    <n v="498"/>
    <n v="222108"/>
  </r>
  <r>
    <x v="246"/>
    <x v="0"/>
    <x v="0"/>
    <x v="137"/>
    <x v="7"/>
    <n v="126"/>
    <n v="792"/>
    <n v="99792"/>
  </r>
  <r>
    <x v="247"/>
    <x v="1"/>
    <x v="17"/>
    <x v="108"/>
    <x v="7"/>
    <n v="490"/>
    <n v="280"/>
    <n v="137200"/>
  </r>
  <r>
    <x v="247"/>
    <x v="2"/>
    <x v="20"/>
    <x v="69"/>
    <x v="1"/>
    <n v="356"/>
    <n v="1636"/>
    <n v="582416"/>
  </r>
  <r>
    <x v="247"/>
    <x v="0"/>
    <x v="0"/>
    <x v="100"/>
    <x v="0"/>
    <n v="157"/>
    <n v="2571"/>
    <n v="403647"/>
  </r>
  <r>
    <x v="247"/>
    <x v="0"/>
    <x v="1"/>
    <x v="1"/>
    <x v="1"/>
    <n v="261"/>
    <n v="11425"/>
    <n v="2981925"/>
  </r>
  <r>
    <x v="248"/>
    <x v="0"/>
    <x v="22"/>
    <x v="126"/>
    <x v="0"/>
    <n v="295"/>
    <n v="4209"/>
    <n v="1241655"/>
  </r>
  <r>
    <x v="248"/>
    <x v="2"/>
    <x v="9"/>
    <x v="88"/>
    <x v="4"/>
    <n v="214"/>
    <n v="1613"/>
    <n v="345182"/>
  </r>
  <r>
    <x v="249"/>
    <x v="1"/>
    <x v="21"/>
    <x v="40"/>
    <x v="4"/>
    <n v="80"/>
    <n v="12084"/>
    <n v="966720"/>
  </r>
  <r>
    <x v="249"/>
    <x v="0"/>
    <x v="22"/>
    <x v="27"/>
    <x v="0"/>
    <n v="310"/>
    <n v="1608"/>
    <n v="498480"/>
  </r>
  <r>
    <x v="249"/>
    <x v="1"/>
    <x v="27"/>
    <x v="137"/>
    <x v="7"/>
    <n v="336"/>
    <n v="436"/>
    <n v="146496"/>
  </r>
  <r>
    <x v="250"/>
    <x v="1"/>
    <x v="8"/>
    <x v="157"/>
    <x v="7"/>
    <n v="418"/>
    <n v="1876"/>
    <n v="784168"/>
  </r>
  <r>
    <x v="250"/>
    <x v="2"/>
    <x v="6"/>
    <x v="137"/>
    <x v="7"/>
    <n v="431"/>
    <n v="84"/>
    <n v="36204"/>
  </r>
  <r>
    <x v="250"/>
    <x v="0"/>
    <x v="3"/>
    <x v="114"/>
    <x v="3"/>
    <n v="230"/>
    <n v="5906"/>
    <n v="1358380"/>
  </r>
  <r>
    <x v="250"/>
    <x v="0"/>
    <x v="2"/>
    <x v="111"/>
    <x v="7"/>
    <n v="413"/>
    <n v="104"/>
    <n v="42952"/>
  </r>
  <r>
    <x v="250"/>
    <x v="3"/>
    <x v="16"/>
    <x v="59"/>
    <x v="6"/>
    <n v="157"/>
    <n v="1425"/>
    <n v="223725"/>
  </r>
  <r>
    <x v="250"/>
    <x v="2"/>
    <x v="10"/>
    <x v="159"/>
    <x v="6"/>
    <n v="171"/>
    <n v="1021"/>
    <n v="174591"/>
  </r>
  <r>
    <x v="251"/>
    <x v="2"/>
    <x v="9"/>
    <x v="133"/>
    <x v="2"/>
    <n v="372"/>
    <n v="495"/>
    <n v="184140"/>
  </r>
  <r>
    <x v="252"/>
    <x v="2"/>
    <x v="28"/>
    <x v="49"/>
    <x v="7"/>
    <n v="25"/>
    <n v="842"/>
    <n v="21050"/>
  </r>
  <r>
    <x v="252"/>
    <x v="0"/>
    <x v="22"/>
    <x v="25"/>
    <x v="1"/>
    <n v="332"/>
    <n v="21278"/>
    <n v="7064296"/>
  </r>
  <r>
    <x v="252"/>
    <x v="0"/>
    <x v="30"/>
    <x v="74"/>
    <x v="1"/>
    <n v="345"/>
    <n v="1239"/>
    <n v="427455"/>
  </r>
  <r>
    <x v="252"/>
    <x v="1"/>
    <x v="21"/>
    <x v="92"/>
    <x v="2"/>
    <n v="149"/>
    <n v="173"/>
    <n v="25777"/>
  </r>
  <r>
    <x v="252"/>
    <x v="2"/>
    <x v="28"/>
    <x v="155"/>
    <x v="0"/>
    <n v="398"/>
    <n v="4505"/>
    <n v="1792990"/>
  </r>
  <r>
    <x v="253"/>
    <x v="2"/>
    <x v="18"/>
    <x v="25"/>
    <x v="1"/>
    <n v="178"/>
    <n v="1238"/>
    <n v="220364"/>
  </r>
  <r>
    <x v="253"/>
    <x v="0"/>
    <x v="2"/>
    <x v="121"/>
    <x v="1"/>
    <n v="361"/>
    <n v="15935"/>
    <n v="5752535"/>
  </r>
  <r>
    <x v="253"/>
    <x v="1"/>
    <x v="4"/>
    <x v="12"/>
    <x v="3"/>
    <n v="64"/>
    <n v="10635"/>
    <n v="680640"/>
  </r>
  <r>
    <x v="254"/>
    <x v="3"/>
    <x v="26"/>
    <x v="8"/>
    <x v="1"/>
    <n v="295"/>
    <n v="6261"/>
    <n v="1846995"/>
  </r>
  <r>
    <x v="254"/>
    <x v="2"/>
    <x v="18"/>
    <x v="5"/>
    <x v="1"/>
    <n v="237"/>
    <n v="11626"/>
    <n v="2755362"/>
  </r>
  <r>
    <x v="254"/>
    <x v="2"/>
    <x v="9"/>
    <x v="22"/>
    <x v="0"/>
    <n v="233"/>
    <n v="3190"/>
    <n v="743270"/>
  </r>
  <r>
    <x v="254"/>
    <x v="2"/>
    <x v="28"/>
    <x v="88"/>
    <x v="4"/>
    <n v="419"/>
    <n v="3951"/>
    <n v="1655469"/>
  </r>
  <r>
    <x v="254"/>
    <x v="1"/>
    <x v="14"/>
    <x v="6"/>
    <x v="3"/>
    <n v="74"/>
    <n v="1325"/>
    <n v="98050"/>
  </r>
  <r>
    <x v="255"/>
    <x v="1"/>
    <x v="27"/>
    <x v="90"/>
    <x v="7"/>
    <n v="120"/>
    <n v="942"/>
    <n v="113040"/>
  </r>
  <r>
    <x v="256"/>
    <x v="3"/>
    <x v="26"/>
    <x v="6"/>
    <x v="3"/>
    <n v="80"/>
    <n v="4745"/>
    <n v="379600"/>
  </r>
  <r>
    <x v="256"/>
    <x v="1"/>
    <x v="19"/>
    <x v="30"/>
    <x v="4"/>
    <n v="351"/>
    <n v="34891"/>
    <n v="12246741"/>
  </r>
  <r>
    <x v="257"/>
    <x v="1"/>
    <x v="21"/>
    <x v="127"/>
    <x v="7"/>
    <n v="43"/>
    <n v="993"/>
    <n v="42699"/>
  </r>
  <r>
    <x v="257"/>
    <x v="2"/>
    <x v="18"/>
    <x v="137"/>
    <x v="7"/>
    <n v="347"/>
    <n v="980"/>
    <n v="340060"/>
  </r>
  <r>
    <x v="258"/>
    <x v="2"/>
    <x v="10"/>
    <x v="36"/>
    <x v="1"/>
    <n v="460"/>
    <n v="17900"/>
    <n v="8234000"/>
  </r>
  <r>
    <x v="258"/>
    <x v="1"/>
    <x v="27"/>
    <x v="100"/>
    <x v="0"/>
    <n v="440"/>
    <n v="1971"/>
    <n v="867240"/>
  </r>
  <r>
    <x v="258"/>
    <x v="1"/>
    <x v="13"/>
    <x v="18"/>
    <x v="7"/>
    <n v="418"/>
    <n v="1139"/>
    <n v="476102"/>
  </r>
  <r>
    <x v="259"/>
    <x v="2"/>
    <x v="6"/>
    <x v="0"/>
    <x v="0"/>
    <n v="119"/>
    <n v="2830"/>
    <n v="336770"/>
  </r>
  <r>
    <x v="259"/>
    <x v="2"/>
    <x v="25"/>
    <x v="104"/>
    <x v="6"/>
    <n v="104"/>
    <n v="1466"/>
    <n v="152464"/>
  </r>
  <r>
    <x v="259"/>
    <x v="2"/>
    <x v="10"/>
    <x v="80"/>
    <x v="6"/>
    <n v="231"/>
    <n v="135"/>
    <n v="31185"/>
  </r>
  <r>
    <x v="260"/>
    <x v="3"/>
    <x v="23"/>
    <x v="151"/>
    <x v="0"/>
    <n v="294"/>
    <n v="2106"/>
    <n v="619164"/>
  </r>
  <r>
    <x v="260"/>
    <x v="0"/>
    <x v="12"/>
    <x v="145"/>
    <x v="7"/>
    <n v="478"/>
    <n v="1393"/>
    <n v="665854"/>
  </r>
  <r>
    <x v="261"/>
    <x v="2"/>
    <x v="18"/>
    <x v="23"/>
    <x v="5"/>
    <n v="92"/>
    <n v="1469"/>
    <n v="135148"/>
  </r>
  <r>
    <x v="261"/>
    <x v="1"/>
    <x v="17"/>
    <x v="68"/>
    <x v="5"/>
    <n v="201"/>
    <n v="2431"/>
    <n v="488631"/>
  </r>
  <r>
    <x v="261"/>
    <x v="1"/>
    <x v="8"/>
    <x v="147"/>
    <x v="5"/>
    <n v="290"/>
    <n v="1063"/>
    <n v="308270"/>
  </r>
  <r>
    <x v="261"/>
    <x v="3"/>
    <x v="11"/>
    <x v="139"/>
    <x v="7"/>
    <n v="101"/>
    <n v="1117"/>
    <n v="112817"/>
  </r>
  <r>
    <x v="262"/>
    <x v="3"/>
    <x v="11"/>
    <x v="94"/>
    <x v="2"/>
    <n v="157"/>
    <n v="188"/>
    <n v="29516"/>
  </r>
  <r>
    <x v="263"/>
    <x v="1"/>
    <x v="4"/>
    <x v="125"/>
    <x v="7"/>
    <n v="198"/>
    <n v="1655"/>
    <n v="327690"/>
  </r>
  <r>
    <x v="263"/>
    <x v="1"/>
    <x v="27"/>
    <x v="32"/>
    <x v="5"/>
    <n v="307"/>
    <n v="3742"/>
    <n v="1148794"/>
  </r>
  <r>
    <x v="263"/>
    <x v="1"/>
    <x v="14"/>
    <x v="125"/>
    <x v="7"/>
    <n v="286"/>
    <n v="1682"/>
    <n v="481052"/>
  </r>
  <r>
    <x v="263"/>
    <x v="0"/>
    <x v="0"/>
    <x v="24"/>
    <x v="4"/>
    <n v="5"/>
    <n v="2450"/>
    <n v="12250"/>
  </r>
  <r>
    <x v="263"/>
    <x v="0"/>
    <x v="3"/>
    <x v="146"/>
    <x v="6"/>
    <n v="304"/>
    <n v="1989"/>
    <n v="604656"/>
  </r>
  <r>
    <x v="263"/>
    <x v="2"/>
    <x v="20"/>
    <x v="28"/>
    <x v="3"/>
    <n v="438"/>
    <n v="12831"/>
    <n v="5619978"/>
  </r>
  <r>
    <x v="263"/>
    <x v="2"/>
    <x v="10"/>
    <x v="68"/>
    <x v="5"/>
    <n v="156"/>
    <n v="3931"/>
    <n v="613236"/>
  </r>
  <r>
    <x v="263"/>
    <x v="3"/>
    <x v="11"/>
    <x v="28"/>
    <x v="3"/>
    <n v="214"/>
    <n v="5918"/>
    <n v="1266452"/>
  </r>
  <r>
    <x v="264"/>
    <x v="0"/>
    <x v="1"/>
    <x v="122"/>
    <x v="5"/>
    <n v="196"/>
    <n v="1987"/>
    <n v="389452"/>
  </r>
  <r>
    <x v="264"/>
    <x v="2"/>
    <x v="10"/>
    <x v="143"/>
    <x v="2"/>
    <n v="500"/>
    <n v="423"/>
    <n v="211500"/>
  </r>
  <r>
    <x v="265"/>
    <x v="3"/>
    <x v="23"/>
    <x v="158"/>
    <x v="2"/>
    <n v="89"/>
    <n v="388"/>
    <n v="34532"/>
  </r>
  <r>
    <x v="265"/>
    <x v="3"/>
    <x v="15"/>
    <x v="32"/>
    <x v="5"/>
    <n v="408"/>
    <n v="1919"/>
    <n v="782952"/>
  </r>
  <r>
    <x v="265"/>
    <x v="3"/>
    <x v="26"/>
    <x v="139"/>
    <x v="7"/>
    <n v="339"/>
    <n v="1438"/>
    <n v="487482"/>
  </r>
  <r>
    <x v="266"/>
    <x v="0"/>
    <x v="30"/>
    <x v="85"/>
    <x v="3"/>
    <n v="12"/>
    <n v="5397"/>
    <n v="64764"/>
  </r>
  <r>
    <x v="266"/>
    <x v="3"/>
    <x v="11"/>
    <x v="124"/>
    <x v="5"/>
    <n v="410"/>
    <n v="4959"/>
    <n v="2033190"/>
  </r>
  <r>
    <x v="266"/>
    <x v="0"/>
    <x v="1"/>
    <x v="20"/>
    <x v="6"/>
    <n v="114"/>
    <n v="1361"/>
    <n v="155154"/>
  </r>
  <r>
    <x v="267"/>
    <x v="3"/>
    <x v="16"/>
    <x v="49"/>
    <x v="7"/>
    <n v="359"/>
    <n v="1274"/>
    <n v="457366"/>
  </r>
  <r>
    <x v="267"/>
    <x v="2"/>
    <x v="20"/>
    <x v="26"/>
    <x v="6"/>
    <n v="128"/>
    <n v="1302"/>
    <n v="166656"/>
  </r>
  <r>
    <x v="268"/>
    <x v="3"/>
    <x v="11"/>
    <x v="75"/>
    <x v="2"/>
    <n v="320"/>
    <n v="235"/>
    <n v="75200"/>
  </r>
  <r>
    <x v="268"/>
    <x v="0"/>
    <x v="22"/>
    <x v="53"/>
    <x v="0"/>
    <n v="469"/>
    <n v="3357"/>
    <n v="1574433"/>
  </r>
  <r>
    <x v="268"/>
    <x v="2"/>
    <x v="5"/>
    <x v="156"/>
    <x v="3"/>
    <n v="29"/>
    <n v="3210"/>
    <n v="93090"/>
  </r>
  <r>
    <x v="268"/>
    <x v="3"/>
    <x v="13"/>
    <x v="99"/>
    <x v="4"/>
    <n v="196"/>
    <n v="26810"/>
    <n v="5254760"/>
  </r>
  <r>
    <x v="269"/>
    <x v="0"/>
    <x v="1"/>
    <x v="155"/>
    <x v="0"/>
    <n v="50"/>
    <n v="3878"/>
    <n v="193900"/>
  </r>
  <r>
    <x v="269"/>
    <x v="2"/>
    <x v="18"/>
    <x v="120"/>
    <x v="7"/>
    <n v="122"/>
    <n v="1267"/>
    <n v="154574"/>
  </r>
  <r>
    <x v="269"/>
    <x v="2"/>
    <x v="28"/>
    <x v="55"/>
    <x v="6"/>
    <n v="27"/>
    <n v="275"/>
    <n v="7425"/>
  </r>
  <r>
    <x v="269"/>
    <x v="2"/>
    <x v="18"/>
    <x v="7"/>
    <x v="3"/>
    <n v="69"/>
    <n v="11904"/>
    <n v="821376"/>
  </r>
  <r>
    <x v="269"/>
    <x v="1"/>
    <x v="4"/>
    <x v="89"/>
    <x v="2"/>
    <n v="177"/>
    <n v="470"/>
    <n v="83190"/>
  </r>
  <r>
    <x v="269"/>
    <x v="0"/>
    <x v="3"/>
    <x v="157"/>
    <x v="7"/>
    <n v="136"/>
    <n v="1540"/>
    <n v="209440"/>
  </r>
  <r>
    <x v="269"/>
    <x v="2"/>
    <x v="10"/>
    <x v="17"/>
    <x v="6"/>
    <n v="393"/>
    <n v="256"/>
    <n v="100608"/>
  </r>
  <r>
    <x v="270"/>
    <x v="2"/>
    <x v="25"/>
    <x v="35"/>
    <x v="3"/>
    <n v="206"/>
    <n v="7594"/>
    <n v="1564364"/>
  </r>
  <r>
    <x v="270"/>
    <x v="2"/>
    <x v="20"/>
    <x v="112"/>
    <x v="0"/>
    <n v="121"/>
    <n v="3378"/>
    <n v="408738"/>
  </r>
  <r>
    <x v="270"/>
    <x v="2"/>
    <x v="10"/>
    <x v="120"/>
    <x v="7"/>
    <n v="28"/>
    <n v="1693"/>
    <n v="47404"/>
  </r>
  <r>
    <x v="270"/>
    <x v="2"/>
    <x v="6"/>
    <x v="15"/>
    <x v="1"/>
    <n v="367"/>
    <n v="6152"/>
    <n v="2257784"/>
  </r>
  <r>
    <x v="270"/>
    <x v="3"/>
    <x v="24"/>
    <x v="27"/>
    <x v="0"/>
    <n v="453"/>
    <n v="4888"/>
    <n v="2214264"/>
  </r>
  <r>
    <x v="271"/>
    <x v="2"/>
    <x v="9"/>
    <x v="14"/>
    <x v="0"/>
    <n v="269"/>
    <n v="3737"/>
    <n v="1005253"/>
  </r>
  <r>
    <x v="271"/>
    <x v="3"/>
    <x v="26"/>
    <x v="124"/>
    <x v="5"/>
    <n v="157"/>
    <n v="1198"/>
    <n v="188086"/>
  </r>
  <r>
    <x v="271"/>
    <x v="1"/>
    <x v="4"/>
    <x v="117"/>
    <x v="3"/>
    <n v="388"/>
    <n v="3959"/>
    <n v="1536092"/>
  </r>
  <r>
    <x v="271"/>
    <x v="2"/>
    <x v="5"/>
    <x v="52"/>
    <x v="3"/>
    <n v="105"/>
    <n v="6935"/>
    <n v="728175"/>
  </r>
  <r>
    <x v="272"/>
    <x v="0"/>
    <x v="2"/>
    <x v="123"/>
    <x v="3"/>
    <n v="116"/>
    <n v="1197"/>
    <n v="138852"/>
  </r>
  <r>
    <x v="272"/>
    <x v="2"/>
    <x v="28"/>
    <x v="140"/>
    <x v="1"/>
    <n v="265"/>
    <n v="1047"/>
    <n v="277455"/>
  </r>
  <r>
    <x v="272"/>
    <x v="2"/>
    <x v="9"/>
    <x v="84"/>
    <x v="4"/>
    <n v="144"/>
    <n v="6740"/>
    <n v="970560"/>
  </r>
  <r>
    <x v="272"/>
    <x v="1"/>
    <x v="14"/>
    <x v="158"/>
    <x v="2"/>
    <n v="149"/>
    <n v="93"/>
    <n v="13857"/>
  </r>
  <r>
    <x v="273"/>
    <x v="2"/>
    <x v="18"/>
    <x v="46"/>
    <x v="3"/>
    <n v="499"/>
    <n v="5424"/>
    <n v="2706576"/>
  </r>
  <r>
    <x v="274"/>
    <x v="1"/>
    <x v="21"/>
    <x v="54"/>
    <x v="0"/>
    <n v="215"/>
    <n v="2182"/>
    <n v="469130"/>
  </r>
  <r>
    <x v="274"/>
    <x v="3"/>
    <x v="16"/>
    <x v="99"/>
    <x v="4"/>
    <n v="34"/>
    <n v="2602"/>
    <n v="88468"/>
  </r>
  <r>
    <x v="274"/>
    <x v="1"/>
    <x v="8"/>
    <x v="42"/>
    <x v="1"/>
    <n v="451"/>
    <n v="5262"/>
    <n v="2373162"/>
  </r>
  <r>
    <x v="274"/>
    <x v="0"/>
    <x v="3"/>
    <x v="19"/>
    <x v="5"/>
    <n v="266"/>
    <n v="4906"/>
    <n v="1304996"/>
  </r>
  <r>
    <x v="274"/>
    <x v="1"/>
    <x v="8"/>
    <x v="62"/>
    <x v="3"/>
    <n v="288"/>
    <n v="7147"/>
    <n v="2058336"/>
  </r>
  <r>
    <x v="274"/>
    <x v="1"/>
    <x v="17"/>
    <x v="118"/>
    <x v="1"/>
    <n v="130"/>
    <n v="17302"/>
    <n v="2249260"/>
  </r>
  <r>
    <x v="275"/>
    <x v="0"/>
    <x v="12"/>
    <x v="61"/>
    <x v="2"/>
    <n v="81"/>
    <n v="161"/>
    <n v="13041"/>
  </r>
  <r>
    <x v="275"/>
    <x v="1"/>
    <x v="17"/>
    <x v="130"/>
    <x v="5"/>
    <n v="437"/>
    <n v="2809"/>
    <n v="1227533"/>
  </r>
  <r>
    <x v="275"/>
    <x v="1"/>
    <x v="17"/>
    <x v="13"/>
    <x v="3"/>
    <n v="374"/>
    <n v="11338"/>
    <n v="4240412"/>
  </r>
  <r>
    <x v="275"/>
    <x v="3"/>
    <x v="23"/>
    <x v="96"/>
    <x v="6"/>
    <n v="233"/>
    <n v="1999"/>
    <n v="465767"/>
  </r>
  <r>
    <x v="275"/>
    <x v="1"/>
    <x v="27"/>
    <x v="101"/>
    <x v="5"/>
    <n v="212"/>
    <n v="3040"/>
    <n v="644480"/>
  </r>
  <r>
    <x v="275"/>
    <x v="1"/>
    <x v="13"/>
    <x v="33"/>
    <x v="6"/>
    <n v="254"/>
    <n v="245"/>
    <n v="62230"/>
  </r>
  <r>
    <x v="276"/>
    <x v="1"/>
    <x v="21"/>
    <x v="138"/>
    <x v="6"/>
    <n v="432"/>
    <n v="798"/>
    <n v="344736"/>
  </r>
  <r>
    <x v="276"/>
    <x v="0"/>
    <x v="2"/>
    <x v="63"/>
    <x v="3"/>
    <n v="63"/>
    <n v="3462"/>
    <n v="218106"/>
  </r>
  <r>
    <x v="276"/>
    <x v="1"/>
    <x v="14"/>
    <x v="24"/>
    <x v="4"/>
    <n v="158"/>
    <n v="28505"/>
    <n v="4503790"/>
  </r>
  <r>
    <x v="277"/>
    <x v="3"/>
    <x v="15"/>
    <x v="41"/>
    <x v="5"/>
    <n v="282"/>
    <n v="1934"/>
    <n v="545388"/>
  </r>
  <r>
    <x v="278"/>
    <x v="3"/>
    <x v="23"/>
    <x v="73"/>
    <x v="7"/>
    <n v="325"/>
    <n v="1054"/>
    <n v="342550"/>
  </r>
  <r>
    <x v="278"/>
    <x v="0"/>
    <x v="0"/>
    <x v="96"/>
    <x v="6"/>
    <n v="171"/>
    <n v="985"/>
    <n v="168435"/>
  </r>
  <r>
    <x v="278"/>
    <x v="3"/>
    <x v="24"/>
    <x v="7"/>
    <x v="3"/>
    <n v="143"/>
    <n v="1993"/>
    <n v="284999"/>
  </r>
  <r>
    <x v="278"/>
    <x v="3"/>
    <x v="23"/>
    <x v="110"/>
    <x v="7"/>
    <n v="75"/>
    <n v="887"/>
    <n v="66525"/>
  </r>
  <r>
    <x v="278"/>
    <x v="1"/>
    <x v="17"/>
    <x v="29"/>
    <x v="1"/>
    <n v="20"/>
    <n v="1210"/>
    <n v="24200"/>
  </r>
  <r>
    <x v="278"/>
    <x v="2"/>
    <x v="10"/>
    <x v="20"/>
    <x v="6"/>
    <n v="153"/>
    <n v="481"/>
    <n v="73593"/>
  </r>
  <r>
    <x v="278"/>
    <x v="0"/>
    <x v="12"/>
    <x v="129"/>
    <x v="3"/>
    <n v="99"/>
    <n v="5879"/>
    <n v="582021"/>
  </r>
  <r>
    <x v="278"/>
    <x v="0"/>
    <x v="3"/>
    <x v="24"/>
    <x v="4"/>
    <n v="463"/>
    <n v="5837"/>
    <n v="2702531"/>
  </r>
  <r>
    <x v="279"/>
    <x v="2"/>
    <x v="5"/>
    <x v="109"/>
    <x v="4"/>
    <n v="397"/>
    <n v="832"/>
    <n v="330304"/>
  </r>
  <r>
    <x v="279"/>
    <x v="3"/>
    <x v="11"/>
    <x v="154"/>
    <x v="4"/>
    <n v="340"/>
    <n v="892"/>
    <n v="303280"/>
  </r>
  <r>
    <x v="279"/>
    <x v="2"/>
    <x v="5"/>
    <x v="134"/>
    <x v="7"/>
    <n v="64"/>
    <n v="374"/>
    <n v="23936"/>
  </r>
  <r>
    <x v="279"/>
    <x v="0"/>
    <x v="2"/>
    <x v="109"/>
    <x v="4"/>
    <n v="280"/>
    <n v="4361"/>
    <n v="1221080"/>
  </r>
  <r>
    <x v="280"/>
    <x v="1"/>
    <x v="13"/>
    <x v="49"/>
    <x v="7"/>
    <n v="498"/>
    <n v="980"/>
    <n v="488040"/>
  </r>
  <r>
    <x v="280"/>
    <x v="3"/>
    <x v="11"/>
    <x v="142"/>
    <x v="4"/>
    <n v="104"/>
    <n v="2837"/>
    <n v="295048"/>
  </r>
  <r>
    <x v="281"/>
    <x v="3"/>
    <x v="24"/>
    <x v="88"/>
    <x v="4"/>
    <n v="11"/>
    <n v="2572"/>
    <n v="28292"/>
  </r>
  <r>
    <x v="281"/>
    <x v="1"/>
    <x v="14"/>
    <x v="127"/>
    <x v="7"/>
    <n v="213"/>
    <n v="769"/>
    <n v="163797"/>
  </r>
  <r>
    <x v="281"/>
    <x v="3"/>
    <x v="26"/>
    <x v="140"/>
    <x v="1"/>
    <n v="258"/>
    <n v="1044"/>
    <n v="269352"/>
  </r>
  <r>
    <x v="282"/>
    <x v="0"/>
    <x v="12"/>
    <x v="95"/>
    <x v="5"/>
    <n v="214"/>
    <n v="1892"/>
    <n v="404888"/>
  </r>
  <r>
    <x v="282"/>
    <x v="3"/>
    <x v="23"/>
    <x v="10"/>
    <x v="2"/>
    <n v="164"/>
    <n v="494"/>
    <n v="81016"/>
  </r>
  <r>
    <x v="283"/>
    <x v="3"/>
    <x v="24"/>
    <x v="90"/>
    <x v="7"/>
    <n v="440"/>
    <n v="85"/>
    <n v="37400"/>
  </r>
  <r>
    <x v="284"/>
    <x v="1"/>
    <x v="19"/>
    <x v="46"/>
    <x v="3"/>
    <n v="246"/>
    <n v="2936"/>
    <n v="722256"/>
  </r>
  <r>
    <x v="284"/>
    <x v="0"/>
    <x v="1"/>
    <x v="151"/>
    <x v="0"/>
    <n v="126"/>
    <n v="4265"/>
    <n v="537390"/>
  </r>
  <r>
    <x v="285"/>
    <x v="2"/>
    <x v="10"/>
    <x v="22"/>
    <x v="0"/>
    <n v="442"/>
    <n v="3819"/>
    <n v="1687998"/>
  </r>
  <r>
    <x v="286"/>
    <x v="3"/>
    <x v="26"/>
    <x v="28"/>
    <x v="3"/>
    <n v="90"/>
    <n v="17481"/>
    <n v="1573290"/>
  </r>
  <r>
    <x v="286"/>
    <x v="1"/>
    <x v="14"/>
    <x v="110"/>
    <x v="7"/>
    <n v="132"/>
    <n v="1877"/>
    <n v="247764"/>
  </r>
  <r>
    <x v="287"/>
    <x v="2"/>
    <x v="28"/>
    <x v="152"/>
    <x v="2"/>
    <n v="231"/>
    <n v="228"/>
    <n v="52668"/>
  </r>
  <r>
    <x v="287"/>
    <x v="2"/>
    <x v="9"/>
    <x v="153"/>
    <x v="5"/>
    <n v="452"/>
    <n v="3172"/>
    <n v="1433744"/>
  </r>
  <r>
    <x v="287"/>
    <x v="3"/>
    <x v="23"/>
    <x v="146"/>
    <x v="6"/>
    <n v="181"/>
    <n v="656"/>
    <n v="118736"/>
  </r>
  <r>
    <x v="287"/>
    <x v="1"/>
    <x v="13"/>
    <x v="97"/>
    <x v="2"/>
    <n v="101"/>
    <n v="414"/>
    <n v="41814"/>
  </r>
  <r>
    <x v="287"/>
    <x v="1"/>
    <x v="8"/>
    <x v="136"/>
    <x v="5"/>
    <n v="360"/>
    <n v="746"/>
    <n v="268560"/>
  </r>
  <r>
    <x v="288"/>
    <x v="3"/>
    <x v="23"/>
    <x v="19"/>
    <x v="5"/>
    <n v="409"/>
    <n v="109"/>
    <n v="44581"/>
  </r>
  <r>
    <x v="288"/>
    <x v="1"/>
    <x v="27"/>
    <x v="157"/>
    <x v="7"/>
    <n v="311"/>
    <n v="257"/>
    <n v="79927"/>
  </r>
  <r>
    <x v="288"/>
    <x v="3"/>
    <x v="15"/>
    <x v="113"/>
    <x v="2"/>
    <n v="294"/>
    <n v="152"/>
    <n v="44688"/>
  </r>
  <r>
    <x v="288"/>
    <x v="0"/>
    <x v="22"/>
    <x v="16"/>
    <x v="5"/>
    <n v="287"/>
    <n v="3566"/>
    <n v="1023442"/>
  </r>
  <r>
    <x v="288"/>
    <x v="1"/>
    <x v="27"/>
    <x v="112"/>
    <x v="0"/>
    <n v="232"/>
    <n v="4152"/>
    <n v="963264"/>
  </r>
  <r>
    <x v="289"/>
    <x v="2"/>
    <x v="18"/>
    <x v="104"/>
    <x v="6"/>
    <n v="276"/>
    <n v="1942"/>
    <n v="535992"/>
  </r>
  <r>
    <x v="289"/>
    <x v="3"/>
    <x v="26"/>
    <x v="42"/>
    <x v="1"/>
    <n v="169"/>
    <n v="3428"/>
    <n v="579332"/>
  </r>
  <r>
    <x v="289"/>
    <x v="1"/>
    <x v="4"/>
    <x v="146"/>
    <x v="6"/>
    <n v="254"/>
    <n v="1725"/>
    <n v="438150"/>
  </r>
  <r>
    <x v="290"/>
    <x v="1"/>
    <x v="27"/>
    <x v="154"/>
    <x v="4"/>
    <n v="403"/>
    <n v="2072"/>
    <n v="835016"/>
  </r>
  <r>
    <x v="290"/>
    <x v="1"/>
    <x v="8"/>
    <x v="75"/>
    <x v="2"/>
    <n v="360"/>
    <n v="468"/>
    <n v="168480"/>
  </r>
  <r>
    <x v="290"/>
    <x v="3"/>
    <x v="16"/>
    <x v="36"/>
    <x v="1"/>
    <n v="445"/>
    <n v="18435"/>
    <n v="8203575"/>
  </r>
  <r>
    <x v="290"/>
    <x v="1"/>
    <x v="27"/>
    <x v="105"/>
    <x v="4"/>
    <n v="497"/>
    <n v="12875"/>
    <n v="6398875"/>
  </r>
  <r>
    <x v="290"/>
    <x v="0"/>
    <x v="0"/>
    <x v="29"/>
    <x v="1"/>
    <n v="224"/>
    <n v="3963"/>
    <n v="887712"/>
  </r>
  <r>
    <x v="290"/>
    <x v="2"/>
    <x v="9"/>
    <x v="66"/>
    <x v="6"/>
    <n v="180"/>
    <n v="731"/>
    <n v="131580"/>
  </r>
  <r>
    <x v="291"/>
    <x v="1"/>
    <x v="27"/>
    <x v="122"/>
    <x v="5"/>
    <n v="331"/>
    <n v="2096"/>
    <n v="693776"/>
  </r>
  <r>
    <x v="291"/>
    <x v="2"/>
    <x v="6"/>
    <x v="2"/>
    <x v="1"/>
    <n v="135"/>
    <n v="1876"/>
    <n v="253260"/>
  </r>
  <r>
    <x v="291"/>
    <x v="3"/>
    <x v="24"/>
    <x v="103"/>
    <x v="1"/>
    <n v="181"/>
    <n v="9253"/>
    <n v="1674793"/>
  </r>
  <r>
    <x v="292"/>
    <x v="3"/>
    <x v="15"/>
    <x v="46"/>
    <x v="3"/>
    <n v="221"/>
    <n v="6482"/>
    <n v="1432522"/>
  </r>
  <r>
    <x v="292"/>
    <x v="0"/>
    <x v="1"/>
    <x v="83"/>
    <x v="5"/>
    <n v="249"/>
    <n v="4361"/>
    <n v="1085889"/>
  </r>
  <r>
    <x v="292"/>
    <x v="1"/>
    <x v="21"/>
    <x v="56"/>
    <x v="4"/>
    <n v="256"/>
    <n v="785"/>
    <n v="200960"/>
  </r>
  <r>
    <x v="292"/>
    <x v="1"/>
    <x v="27"/>
    <x v="14"/>
    <x v="0"/>
    <n v="489"/>
    <n v="3176"/>
    <n v="1553064"/>
  </r>
  <r>
    <x v="292"/>
    <x v="0"/>
    <x v="7"/>
    <x v="12"/>
    <x v="3"/>
    <n v="89"/>
    <n v="11823"/>
    <n v="1052247"/>
  </r>
  <r>
    <x v="293"/>
    <x v="0"/>
    <x v="0"/>
    <x v="121"/>
    <x v="1"/>
    <n v="137"/>
    <n v="2135"/>
    <n v="292495"/>
  </r>
  <r>
    <x v="293"/>
    <x v="2"/>
    <x v="6"/>
    <x v="5"/>
    <x v="1"/>
    <n v="104"/>
    <n v="2328"/>
    <n v="242112"/>
  </r>
  <r>
    <x v="293"/>
    <x v="0"/>
    <x v="12"/>
    <x v="118"/>
    <x v="1"/>
    <n v="227"/>
    <n v="2305"/>
    <n v="523235"/>
  </r>
  <r>
    <x v="294"/>
    <x v="0"/>
    <x v="2"/>
    <x v="114"/>
    <x v="3"/>
    <n v="382"/>
    <n v="2299"/>
    <n v="878218"/>
  </r>
  <r>
    <x v="294"/>
    <x v="2"/>
    <x v="25"/>
    <x v="13"/>
    <x v="3"/>
    <n v="163"/>
    <n v="7051"/>
    <n v="1149313"/>
  </r>
  <r>
    <x v="294"/>
    <x v="1"/>
    <x v="19"/>
    <x v="31"/>
    <x v="7"/>
    <n v="455"/>
    <n v="1674"/>
    <n v="761670"/>
  </r>
  <r>
    <x v="294"/>
    <x v="0"/>
    <x v="2"/>
    <x v="136"/>
    <x v="5"/>
    <n v="86"/>
    <n v="2820"/>
    <n v="242520"/>
  </r>
  <r>
    <x v="294"/>
    <x v="1"/>
    <x v="4"/>
    <x v="30"/>
    <x v="4"/>
    <n v="477"/>
    <n v="43465"/>
    <n v="20732805"/>
  </r>
  <r>
    <x v="295"/>
    <x v="1"/>
    <x v="14"/>
    <x v="58"/>
    <x v="4"/>
    <n v="301"/>
    <n v="3146"/>
    <n v="946946"/>
  </r>
  <r>
    <x v="295"/>
    <x v="0"/>
    <x v="12"/>
    <x v="119"/>
    <x v="2"/>
    <n v="6"/>
    <n v="485"/>
    <n v="2910"/>
  </r>
  <r>
    <x v="295"/>
    <x v="1"/>
    <x v="21"/>
    <x v="93"/>
    <x v="0"/>
    <n v="227"/>
    <n v="3441"/>
    <n v="781107"/>
  </r>
  <r>
    <x v="295"/>
    <x v="3"/>
    <x v="11"/>
    <x v="121"/>
    <x v="1"/>
    <n v="262"/>
    <n v="29711"/>
    <n v="7784282"/>
  </r>
  <r>
    <x v="296"/>
    <x v="0"/>
    <x v="7"/>
    <x v="63"/>
    <x v="3"/>
    <n v="156"/>
    <n v="13316"/>
    <n v="2077296"/>
  </r>
  <r>
    <x v="296"/>
    <x v="2"/>
    <x v="25"/>
    <x v="109"/>
    <x v="4"/>
    <n v="241"/>
    <n v="6817"/>
    <n v="1642897"/>
  </r>
  <r>
    <x v="296"/>
    <x v="1"/>
    <x v="13"/>
    <x v="103"/>
    <x v="1"/>
    <n v="286"/>
    <n v="24405"/>
    <n v="6979830"/>
  </r>
  <r>
    <x v="297"/>
    <x v="0"/>
    <x v="3"/>
    <x v="27"/>
    <x v="0"/>
    <n v="218"/>
    <n v="1136"/>
    <n v="247648"/>
  </r>
  <r>
    <x v="297"/>
    <x v="2"/>
    <x v="18"/>
    <x v="88"/>
    <x v="4"/>
    <n v="118"/>
    <n v="9641"/>
    <n v="1137638"/>
  </r>
  <r>
    <x v="297"/>
    <x v="3"/>
    <x v="26"/>
    <x v="70"/>
    <x v="3"/>
    <n v="36"/>
    <n v="10930"/>
    <n v="393480"/>
  </r>
  <r>
    <x v="297"/>
    <x v="3"/>
    <x v="15"/>
    <x v="73"/>
    <x v="7"/>
    <n v="117"/>
    <n v="1739"/>
    <n v="203463"/>
  </r>
  <r>
    <x v="298"/>
    <x v="1"/>
    <x v="19"/>
    <x v="89"/>
    <x v="2"/>
    <n v="415"/>
    <n v="375"/>
    <n v="155625"/>
  </r>
  <r>
    <x v="298"/>
    <x v="1"/>
    <x v="4"/>
    <x v="95"/>
    <x v="5"/>
    <n v="22"/>
    <n v="4943"/>
    <n v="108746"/>
  </r>
  <r>
    <x v="298"/>
    <x v="1"/>
    <x v="13"/>
    <x v="29"/>
    <x v="1"/>
    <n v="75"/>
    <n v="11045"/>
    <n v="828375"/>
  </r>
  <r>
    <x v="298"/>
    <x v="2"/>
    <x v="20"/>
    <x v="122"/>
    <x v="5"/>
    <n v="54"/>
    <n v="3183"/>
    <n v="171882"/>
  </r>
  <r>
    <x v="298"/>
    <x v="0"/>
    <x v="22"/>
    <x v="3"/>
    <x v="2"/>
    <n v="114"/>
    <n v="84"/>
    <n v="9576"/>
  </r>
  <r>
    <x v="298"/>
    <x v="1"/>
    <x v="4"/>
    <x v="65"/>
    <x v="0"/>
    <n v="22"/>
    <n v="609"/>
    <n v="13398"/>
  </r>
  <r>
    <x v="298"/>
    <x v="3"/>
    <x v="23"/>
    <x v="59"/>
    <x v="6"/>
    <n v="486"/>
    <n v="1190"/>
    <n v="578340"/>
  </r>
  <r>
    <x v="299"/>
    <x v="1"/>
    <x v="14"/>
    <x v="17"/>
    <x v="6"/>
    <n v="215"/>
    <n v="1550"/>
    <n v="333250"/>
  </r>
  <r>
    <x v="299"/>
    <x v="3"/>
    <x v="26"/>
    <x v="145"/>
    <x v="7"/>
    <n v="365"/>
    <n v="1814"/>
    <n v="662110"/>
  </r>
  <r>
    <x v="299"/>
    <x v="0"/>
    <x v="3"/>
    <x v="123"/>
    <x v="3"/>
    <n v="374"/>
    <n v="1926"/>
    <n v="720324"/>
  </r>
  <r>
    <x v="299"/>
    <x v="0"/>
    <x v="7"/>
    <x v="126"/>
    <x v="0"/>
    <n v="334"/>
    <n v="3897"/>
    <n v="1301598"/>
  </r>
  <r>
    <x v="300"/>
    <x v="3"/>
    <x v="23"/>
    <x v="13"/>
    <x v="3"/>
    <n v="286"/>
    <n v="11845"/>
    <n v="3387670"/>
  </r>
  <r>
    <x v="300"/>
    <x v="0"/>
    <x v="12"/>
    <x v="68"/>
    <x v="5"/>
    <n v="93"/>
    <n v="1540"/>
    <n v="143220"/>
  </r>
  <r>
    <x v="300"/>
    <x v="1"/>
    <x v="17"/>
    <x v="88"/>
    <x v="4"/>
    <n v="468"/>
    <n v="6525"/>
    <n v="3053700"/>
  </r>
  <r>
    <x v="300"/>
    <x v="2"/>
    <x v="28"/>
    <x v="51"/>
    <x v="0"/>
    <n v="130"/>
    <n v="2764"/>
    <n v="359320"/>
  </r>
  <r>
    <x v="300"/>
    <x v="2"/>
    <x v="28"/>
    <x v="25"/>
    <x v="1"/>
    <n v="447"/>
    <n v="10633"/>
    <n v="4752951"/>
  </r>
  <r>
    <x v="301"/>
    <x v="1"/>
    <x v="27"/>
    <x v="121"/>
    <x v="1"/>
    <n v="304"/>
    <n v="2817"/>
    <n v="856368"/>
  </r>
  <r>
    <x v="301"/>
    <x v="3"/>
    <x v="29"/>
    <x v="128"/>
    <x v="6"/>
    <n v="383"/>
    <n v="1434"/>
    <n v="549222"/>
  </r>
  <r>
    <x v="301"/>
    <x v="0"/>
    <x v="12"/>
    <x v="42"/>
    <x v="1"/>
    <n v="451"/>
    <n v="27277"/>
    <n v="12301927"/>
  </r>
  <r>
    <x v="301"/>
    <x v="3"/>
    <x v="23"/>
    <x v="120"/>
    <x v="7"/>
    <n v="164"/>
    <n v="985"/>
    <n v="161540"/>
  </r>
  <r>
    <x v="302"/>
    <x v="0"/>
    <x v="30"/>
    <x v="17"/>
    <x v="6"/>
    <n v="349"/>
    <n v="164"/>
    <n v="57236"/>
  </r>
  <r>
    <x v="302"/>
    <x v="2"/>
    <x v="9"/>
    <x v="89"/>
    <x v="2"/>
    <n v="106"/>
    <n v="372"/>
    <n v="39432"/>
  </r>
  <r>
    <x v="302"/>
    <x v="3"/>
    <x v="23"/>
    <x v="90"/>
    <x v="7"/>
    <n v="279"/>
    <n v="1200"/>
    <n v="334800"/>
  </r>
  <r>
    <x v="302"/>
    <x v="3"/>
    <x v="15"/>
    <x v="73"/>
    <x v="7"/>
    <n v="444"/>
    <n v="285"/>
    <n v="126540"/>
  </r>
  <r>
    <x v="302"/>
    <x v="0"/>
    <x v="12"/>
    <x v="98"/>
    <x v="5"/>
    <n v="497"/>
    <n v="4759"/>
    <n v="2365223"/>
  </r>
  <r>
    <x v="302"/>
    <x v="0"/>
    <x v="0"/>
    <x v="125"/>
    <x v="7"/>
    <n v="350"/>
    <n v="1680"/>
    <n v="588000"/>
  </r>
  <r>
    <x v="302"/>
    <x v="0"/>
    <x v="12"/>
    <x v="48"/>
    <x v="4"/>
    <n v="245"/>
    <n v="4555"/>
    <n v="1115975"/>
  </r>
  <r>
    <x v="303"/>
    <x v="1"/>
    <x v="27"/>
    <x v="100"/>
    <x v="0"/>
    <n v="116"/>
    <n v="1336"/>
    <n v="154976"/>
  </r>
  <r>
    <x v="303"/>
    <x v="0"/>
    <x v="30"/>
    <x v="12"/>
    <x v="3"/>
    <n v="214"/>
    <n v="5717"/>
    <n v="1223438"/>
  </r>
  <r>
    <x v="303"/>
    <x v="1"/>
    <x v="19"/>
    <x v="71"/>
    <x v="7"/>
    <n v="132"/>
    <n v="1970"/>
    <n v="260040"/>
  </r>
  <r>
    <x v="303"/>
    <x v="0"/>
    <x v="2"/>
    <x v="12"/>
    <x v="3"/>
    <n v="412"/>
    <n v="6654"/>
    <n v="2741448"/>
  </r>
  <r>
    <x v="303"/>
    <x v="3"/>
    <x v="11"/>
    <x v="84"/>
    <x v="4"/>
    <n v="48"/>
    <n v="662"/>
    <n v="31776"/>
  </r>
  <r>
    <x v="303"/>
    <x v="0"/>
    <x v="3"/>
    <x v="19"/>
    <x v="5"/>
    <n v="302"/>
    <n v="3515"/>
    <n v="1061530"/>
  </r>
  <r>
    <x v="304"/>
    <x v="1"/>
    <x v="4"/>
    <x v="145"/>
    <x v="7"/>
    <n v="291"/>
    <n v="312"/>
    <n v="90792"/>
  </r>
  <r>
    <x v="304"/>
    <x v="1"/>
    <x v="17"/>
    <x v="61"/>
    <x v="2"/>
    <n v="38"/>
    <n v="302"/>
    <n v="11476"/>
  </r>
  <r>
    <x v="304"/>
    <x v="1"/>
    <x v="17"/>
    <x v="80"/>
    <x v="6"/>
    <n v="362"/>
    <n v="1939"/>
    <n v="701918"/>
  </r>
  <r>
    <x v="304"/>
    <x v="1"/>
    <x v="21"/>
    <x v="55"/>
    <x v="6"/>
    <n v="497"/>
    <n v="842"/>
    <n v="418474"/>
  </r>
  <r>
    <x v="305"/>
    <x v="3"/>
    <x v="23"/>
    <x v="82"/>
    <x v="0"/>
    <n v="342"/>
    <n v="699"/>
    <n v="239058"/>
  </r>
  <r>
    <x v="305"/>
    <x v="1"/>
    <x v="27"/>
    <x v="151"/>
    <x v="0"/>
    <n v="193"/>
    <n v="2806"/>
    <n v="541558"/>
  </r>
  <r>
    <x v="305"/>
    <x v="3"/>
    <x v="23"/>
    <x v="77"/>
    <x v="2"/>
    <n v="319"/>
    <n v="110"/>
    <n v="35090"/>
  </r>
  <r>
    <x v="305"/>
    <x v="0"/>
    <x v="0"/>
    <x v="115"/>
    <x v="7"/>
    <n v="313"/>
    <n v="808"/>
    <n v="252904"/>
  </r>
  <r>
    <x v="305"/>
    <x v="3"/>
    <x v="26"/>
    <x v="38"/>
    <x v="1"/>
    <n v="264"/>
    <n v="13323"/>
    <n v="3517272"/>
  </r>
  <r>
    <x v="306"/>
    <x v="0"/>
    <x v="30"/>
    <x v="28"/>
    <x v="3"/>
    <n v="468"/>
    <n v="18252"/>
    <n v="8541936"/>
  </r>
  <r>
    <x v="307"/>
    <x v="3"/>
    <x v="16"/>
    <x v="146"/>
    <x v="6"/>
    <n v="360"/>
    <n v="735"/>
    <n v="264600"/>
  </r>
  <r>
    <x v="307"/>
    <x v="3"/>
    <x v="29"/>
    <x v="142"/>
    <x v="4"/>
    <n v="472"/>
    <n v="1234"/>
    <n v="582448"/>
  </r>
  <r>
    <x v="308"/>
    <x v="3"/>
    <x v="16"/>
    <x v="33"/>
    <x v="6"/>
    <n v="277"/>
    <n v="190"/>
    <n v="52630"/>
  </r>
  <r>
    <x v="308"/>
    <x v="1"/>
    <x v="17"/>
    <x v="101"/>
    <x v="5"/>
    <n v="98"/>
    <n v="3273"/>
    <n v="320754"/>
  </r>
  <r>
    <x v="309"/>
    <x v="2"/>
    <x v="5"/>
    <x v="149"/>
    <x v="4"/>
    <n v="100"/>
    <n v="616"/>
    <n v="61600"/>
  </r>
  <r>
    <x v="309"/>
    <x v="1"/>
    <x v="4"/>
    <x v="22"/>
    <x v="0"/>
    <n v="500"/>
    <n v="337"/>
    <n v="168500"/>
  </r>
  <r>
    <x v="309"/>
    <x v="2"/>
    <x v="25"/>
    <x v="28"/>
    <x v="3"/>
    <n v="108"/>
    <n v="4104"/>
    <n v="443232"/>
  </r>
  <r>
    <x v="310"/>
    <x v="1"/>
    <x v="17"/>
    <x v="97"/>
    <x v="2"/>
    <n v="130"/>
    <n v="224"/>
    <n v="29120"/>
  </r>
  <r>
    <x v="310"/>
    <x v="2"/>
    <x v="20"/>
    <x v="6"/>
    <x v="3"/>
    <n v="467"/>
    <n v="9775"/>
    <n v="4564925"/>
  </r>
  <r>
    <x v="310"/>
    <x v="0"/>
    <x v="7"/>
    <x v="101"/>
    <x v="5"/>
    <n v="271"/>
    <n v="2591"/>
    <n v="702161"/>
  </r>
  <r>
    <x v="311"/>
    <x v="1"/>
    <x v="4"/>
    <x v="33"/>
    <x v="6"/>
    <n v="86"/>
    <n v="1064"/>
    <n v="91504"/>
  </r>
  <r>
    <x v="311"/>
    <x v="3"/>
    <x v="11"/>
    <x v="21"/>
    <x v="5"/>
    <n v="257"/>
    <n v="1859"/>
    <n v="477763"/>
  </r>
  <r>
    <x v="312"/>
    <x v="0"/>
    <x v="30"/>
    <x v="40"/>
    <x v="4"/>
    <n v="268"/>
    <n v="2295"/>
    <n v="615060"/>
  </r>
  <r>
    <x v="312"/>
    <x v="1"/>
    <x v="19"/>
    <x v="84"/>
    <x v="4"/>
    <n v="127"/>
    <n v="1009"/>
    <n v="128143"/>
  </r>
  <r>
    <x v="312"/>
    <x v="2"/>
    <x v="20"/>
    <x v="2"/>
    <x v="1"/>
    <n v="304"/>
    <n v="22762"/>
    <n v="6919648"/>
  </r>
  <r>
    <x v="313"/>
    <x v="3"/>
    <x v="11"/>
    <x v="95"/>
    <x v="5"/>
    <n v="450"/>
    <n v="3093"/>
    <n v="1391850"/>
  </r>
  <r>
    <x v="313"/>
    <x v="3"/>
    <x v="11"/>
    <x v="110"/>
    <x v="7"/>
    <n v="273"/>
    <n v="826"/>
    <n v="225498"/>
  </r>
  <r>
    <x v="314"/>
    <x v="3"/>
    <x v="29"/>
    <x v="56"/>
    <x v="4"/>
    <n v="450"/>
    <n v="4226"/>
    <n v="1901700"/>
  </r>
  <r>
    <x v="314"/>
    <x v="1"/>
    <x v="13"/>
    <x v="99"/>
    <x v="4"/>
    <n v="341"/>
    <n v="957"/>
    <n v="326337"/>
  </r>
  <r>
    <x v="314"/>
    <x v="2"/>
    <x v="9"/>
    <x v="65"/>
    <x v="0"/>
    <n v="107"/>
    <n v="4521"/>
    <n v="483747"/>
  </r>
  <r>
    <x v="314"/>
    <x v="3"/>
    <x v="23"/>
    <x v="33"/>
    <x v="6"/>
    <n v="98"/>
    <n v="1217"/>
    <n v="119266"/>
  </r>
  <r>
    <x v="314"/>
    <x v="3"/>
    <x v="23"/>
    <x v="115"/>
    <x v="7"/>
    <n v="273"/>
    <n v="1581"/>
    <n v="431613"/>
  </r>
  <r>
    <x v="315"/>
    <x v="1"/>
    <x v="4"/>
    <x v="144"/>
    <x v="5"/>
    <n v="129"/>
    <n v="1467"/>
    <n v="189243"/>
  </r>
  <r>
    <x v="315"/>
    <x v="0"/>
    <x v="30"/>
    <x v="56"/>
    <x v="4"/>
    <n v="128"/>
    <n v="20599"/>
    <n v="2636672"/>
  </r>
  <r>
    <x v="315"/>
    <x v="2"/>
    <x v="9"/>
    <x v="98"/>
    <x v="5"/>
    <n v="323"/>
    <n v="1825"/>
    <n v="589475"/>
  </r>
  <r>
    <x v="315"/>
    <x v="0"/>
    <x v="12"/>
    <x v="151"/>
    <x v="0"/>
    <n v="459"/>
    <n v="3644"/>
    <n v="1672596"/>
  </r>
  <r>
    <x v="315"/>
    <x v="2"/>
    <x v="10"/>
    <x v="87"/>
    <x v="7"/>
    <n v="146"/>
    <n v="800"/>
    <n v="116800"/>
  </r>
  <r>
    <x v="316"/>
    <x v="0"/>
    <x v="3"/>
    <x v="64"/>
    <x v="4"/>
    <n v="438"/>
    <n v="3700"/>
    <n v="1620600"/>
  </r>
  <r>
    <x v="316"/>
    <x v="3"/>
    <x v="16"/>
    <x v="98"/>
    <x v="5"/>
    <n v="173"/>
    <n v="4325"/>
    <n v="748225"/>
  </r>
  <r>
    <x v="316"/>
    <x v="0"/>
    <x v="2"/>
    <x v="141"/>
    <x v="4"/>
    <n v="170"/>
    <n v="20797"/>
    <n v="3535490"/>
  </r>
  <r>
    <x v="316"/>
    <x v="0"/>
    <x v="12"/>
    <x v="133"/>
    <x v="2"/>
    <n v="378"/>
    <n v="252"/>
    <n v="95256"/>
  </r>
  <r>
    <x v="317"/>
    <x v="0"/>
    <x v="0"/>
    <x v="59"/>
    <x v="6"/>
    <n v="127"/>
    <n v="1631"/>
    <n v="207137"/>
  </r>
  <r>
    <x v="317"/>
    <x v="0"/>
    <x v="7"/>
    <x v="55"/>
    <x v="6"/>
    <n v="477"/>
    <n v="336"/>
    <n v="160272"/>
  </r>
  <r>
    <x v="318"/>
    <x v="3"/>
    <x v="26"/>
    <x v="144"/>
    <x v="5"/>
    <n v="2"/>
    <n v="474"/>
    <n v="948"/>
  </r>
  <r>
    <x v="318"/>
    <x v="2"/>
    <x v="18"/>
    <x v="159"/>
    <x v="6"/>
    <n v="20"/>
    <n v="1731"/>
    <n v="34620"/>
  </r>
  <r>
    <x v="318"/>
    <x v="0"/>
    <x v="3"/>
    <x v="23"/>
    <x v="5"/>
    <n v="222"/>
    <n v="140"/>
    <n v="31080"/>
  </r>
  <r>
    <x v="318"/>
    <x v="0"/>
    <x v="2"/>
    <x v="24"/>
    <x v="4"/>
    <n v="130"/>
    <n v="881"/>
    <n v="114530"/>
  </r>
  <r>
    <x v="318"/>
    <x v="2"/>
    <x v="28"/>
    <x v="157"/>
    <x v="7"/>
    <n v="373"/>
    <n v="425"/>
    <n v="158525"/>
  </r>
  <r>
    <x v="319"/>
    <x v="1"/>
    <x v="4"/>
    <x v="125"/>
    <x v="7"/>
    <n v="347"/>
    <n v="484"/>
    <n v="167948"/>
  </r>
  <r>
    <x v="319"/>
    <x v="0"/>
    <x v="30"/>
    <x v="135"/>
    <x v="3"/>
    <n v="203"/>
    <n v="5542"/>
    <n v="1125026"/>
  </r>
  <r>
    <x v="319"/>
    <x v="1"/>
    <x v="4"/>
    <x v="53"/>
    <x v="0"/>
    <n v="117"/>
    <n v="4432"/>
    <n v="518544"/>
  </r>
  <r>
    <x v="319"/>
    <x v="3"/>
    <x v="29"/>
    <x v="79"/>
    <x v="2"/>
    <n v="30"/>
    <n v="256"/>
    <n v="7680"/>
  </r>
  <r>
    <x v="320"/>
    <x v="0"/>
    <x v="0"/>
    <x v="81"/>
    <x v="3"/>
    <n v="400"/>
    <n v="9727"/>
    <n v="3890800"/>
  </r>
  <r>
    <x v="320"/>
    <x v="1"/>
    <x v="13"/>
    <x v="158"/>
    <x v="2"/>
    <n v="310"/>
    <n v="247"/>
    <n v="76570"/>
  </r>
  <r>
    <x v="320"/>
    <x v="1"/>
    <x v="17"/>
    <x v="2"/>
    <x v="1"/>
    <n v="434"/>
    <n v="2106"/>
    <n v="914004"/>
  </r>
  <r>
    <x v="320"/>
    <x v="3"/>
    <x v="15"/>
    <x v="111"/>
    <x v="7"/>
    <n v="303"/>
    <n v="1190"/>
    <n v="360570"/>
  </r>
  <r>
    <x v="320"/>
    <x v="0"/>
    <x v="3"/>
    <x v="109"/>
    <x v="4"/>
    <n v="7"/>
    <n v="2034"/>
    <n v="14238"/>
  </r>
  <r>
    <x v="321"/>
    <x v="3"/>
    <x v="16"/>
    <x v="66"/>
    <x v="6"/>
    <n v="446"/>
    <n v="1580"/>
    <n v="704680"/>
  </r>
  <r>
    <x v="321"/>
    <x v="0"/>
    <x v="12"/>
    <x v="106"/>
    <x v="1"/>
    <n v="365"/>
    <n v="17937"/>
    <n v="6547005"/>
  </r>
  <r>
    <x v="322"/>
    <x v="0"/>
    <x v="12"/>
    <x v="34"/>
    <x v="6"/>
    <n v="146"/>
    <n v="1397"/>
    <n v="203962"/>
  </r>
  <r>
    <x v="322"/>
    <x v="1"/>
    <x v="17"/>
    <x v="60"/>
    <x v="1"/>
    <n v="250"/>
    <n v="7950"/>
    <n v="1987500"/>
  </r>
  <r>
    <x v="322"/>
    <x v="2"/>
    <x v="6"/>
    <x v="158"/>
    <x v="2"/>
    <n v="485"/>
    <n v="182"/>
    <n v="88270"/>
  </r>
  <r>
    <x v="322"/>
    <x v="1"/>
    <x v="21"/>
    <x v="141"/>
    <x v="4"/>
    <n v="366"/>
    <n v="44501"/>
    <n v="16287366"/>
  </r>
  <r>
    <x v="323"/>
    <x v="3"/>
    <x v="16"/>
    <x v="63"/>
    <x v="3"/>
    <n v="264"/>
    <n v="6781"/>
    <n v="1790184"/>
  </r>
  <r>
    <x v="323"/>
    <x v="1"/>
    <x v="8"/>
    <x v="144"/>
    <x v="5"/>
    <n v="136"/>
    <n v="1488"/>
    <n v="202368"/>
  </r>
  <r>
    <x v="324"/>
    <x v="1"/>
    <x v="19"/>
    <x v="81"/>
    <x v="3"/>
    <n v="92"/>
    <n v="3738"/>
    <n v="343896"/>
  </r>
  <r>
    <x v="324"/>
    <x v="1"/>
    <x v="17"/>
    <x v="137"/>
    <x v="7"/>
    <n v="472"/>
    <n v="118"/>
    <n v="55696"/>
  </r>
  <r>
    <x v="324"/>
    <x v="3"/>
    <x v="23"/>
    <x v="138"/>
    <x v="6"/>
    <n v="312"/>
    <n v="1762"/>
    <n v="549744"/>
  </r>
  <r>
    <x v="325"/>
    <x v="1"/>
    <x v="19"/>
    <x v="73"/>
    <x v="7"/>
    <n v="245"/>
    <n v="753"/>
    <n v="184485"/>
  </r>
  <r>
    <x v="325"/>
    <x v="2"/>
    <x v="28"/>
    <x v="102"/>
    <x v="2"/>
    <n v="384"/>
    <n v="405"/>
    <n v="155520"/>
  </r>
  <r>
    <x v="325"/>
    <x v="0"/>
    <x v="22"/>
    <x v="148"/>
    <x v="1"/>
    <n v="39"/>
    <n v="3588"/>
    <n v="139932"/>
  </r>
  <r>
    <x v="326"/>
    <x v="2"/>
    <x v="25"/>
    <x v="90"/>
    <x v="7"/>
    <n v="492"/>
    <n v="243"/>
    <n v="119556"/>
  </r>
  <r>
    <x v="326"/>
    <x v="2"/>
    <x v="6"/>
    <x v="12"/>
    <x v="3"/>
    <n v="220"/>
    <n v="2284"/>
    <n v="502480"/>
  </r>
  <r>
    <x v="326"/>
    <x v="1"/>
    <x v="14"/>
    <x v="39"/>
    <x v="2"/>
    <n v="364"/>
    <n v="289"/>
    <n v="105196"/>
  </r>
  <r>
    <x v="326"/>
    <x v="1"/>
    <x v="14"/>
    <x v="149"/>
    <x v="4"/>
    <n v="151"/>
    <n v="953"/>
    <n v="143903"/>
  </r>
  <r>
    <x v="326"/>
    <x v="0"/>
    <x v="2"/>
    <x v="32"/>
    <x v="5"/>
    <n v="397"/>
    <n v="798"/>
    <n v="316806"/>
  </r>
  <r>
    <x v="326"/>
    <x v="3"/>
    <x v="29"/>
    <x v="8"/>
    <x v="1"/>
    <n v="51"/>
    <n v="5571"/>
    <n v="284121"/>
  </r>
  <r>
    <x v="326"/>
    <x v="3"/>
    <x v="11"/>
    <x v="132"/>
    <x v="6"/>
    <n v="476"/>
    <n v="1136"/>
    <n v="540736"/>
  </r>
  <r>
    <x v="327"/>
    <x v="0"/>
    <x v="7"/>
    <x v="137"/>
    <x v="7"/>
    <n v="344"/>
    <n v="1246"/>
    <n v="428624"/>
  </r>
  <r>
    <x v="327"/>
    <x v="1"/>
    <x v="21"/>
    <x v="102"/>
    <x v="2"/>
    <n v="326"/>
    <n v="311"/>
    <n v="101386"/>
  </r>
  <r>
    <x v="327"/>
    <x v="0"/>
    <x v="7"/>
    <x v="19"/>
    <x v="5"/>
    <n v="128"/>
    <n v="2338"/>
    <n v="299264"/>
  </r>
  <r>
    <x v="328"/>
    <x v="1"/>
    <x v="4"/>
    <x v="152"/>
    <x v="2"/>
    <n v="129"/>
    <n v="145"/>
    <n v="18705"/>
  </r>
  <r>
    <x v="328"/>
    <x v="2"/>
    <x v="5"/>
    <x v="1"/>
    <x v="1"/>
    <n v="270"/>
    <n v="29567"/>
    <n v="7983090"/>
  </r>
  <r>
    <x v="328"/>
    <x v="2"/>
    <x v="5"/>
    <x v="127"/>
    <x v="7"/>
    <n v="37"/>
    <n v="866"/>
    <n v="32042"/>
  </r>
  <r>
    <x v="328"/>
    <x v="1"/>
    <x v="14"/>
    <x v="34"/>
    <x v="6"/>
    <n v="365"/>
    <n v="724"/>
    <n v="264260"/>
  </r>
  <r>
    <x v="328"/>
    <x v="1"/>
    <x v="17"/>
    <x v="148"/>
    <x v="1"/>
    <n v="492"/>
    <n v="31887"/>
    <n v="15688404"/>
  </r>
  <r>
    <x v="328"/>
    <x v="1"/>
    <x v="8"/>
    <x v="150"/>
    <x v="6"/>
    <n v="443"/>
    <n v="1652"/>
    <n v="731836"/>
  </r>
  <r>
    <x v="329"/>
    <x v="2"/>
    <x v="6"/>
    <x v="139"/>
    <x v="7"/>
    <n v="22"/>
    <n v="909"/>
    <n v="19998"/>
  </r>
  <r>
    <x v="329"/>
    <x v="3"/>
    <x v="24"/>
    <x v="67"/>
    <x v="6"/>
    <n v="28"/>
    <n v="115"/>
    <n v="3220"/>
  </r>
  <r>
    <x v="329"/>
    <x v="3"/>
    <x v="24"/>
    <x v="103"/>
    <x v="1"/>
    <n v="350"/>
    <n v="1951"/>
    <n v="682850"/>
  </r>
  <r>
    <x v="329"/>
    <x v="1"/>
    <x v="13"/>
    <x v="10"/>
    <x v="2"/>
    <n v="146"/>
    <n v="412"/>
    <n v="60152"/>
  </r>
  <r>
    <x v="329"/>
    <x v="2"/>
    <x v="9"/>
    <x v="90"/>
    <x v="7"/>
    <n v="49"/>
    <n v="524"/>
    <n v="25676"/>
  </r>
  <r>
    <x v="330"/>
    <x v="2"/>
    <x v="25"/>
    <x v="71"/>
    <x v="7"/>
    <n v="110"/>
    <n v="469"/>
    <n v="51590"/>
  </r>
  <r>
    <x v="330"/>
    <x v="2"/>
    <x v="10"/>
    <x v="78"/>
    <x v="0"/>
    <n v="451"/>
    <n v="346"/>
    <n v="156046"/>
  </r>
  <r>
    <x v="330"/>
    <x v="0"/>
    <x v="2"/>
    <x v="158"/>
    <x v="2"/>
    <n v="46"/>
    <n v="43"/>
    <n v="1978"/>
  </r>
  <r>
    <x v="330"/>
    <x v="2"/>
    <x v="5"/>
    <x v="42"/>
    <x v="1"/>
    <n v="112"/>
    <n v="7753"/>
    <n v="868336"/>
  </r>
  <r>
    <x v="331"/>
    <x v="1"/>
    <x v="14"/>
    <x v="88"/>
    <x v="4"/>
    <n v="473"/>
    <n v="2163"/>
    <n v="1023099"/>
  </r>
  <r>
    <x v="331"/>
    <x v="0"/>
    <x v="22"/>
    <x v="41"/>
    <x v="5"/>
    <n v="190"/>
    <n v="604"/>
    <n v="114760"/>
  </r>
  <r>
    <x v="331"/>
    <x v="1"/>
    <x v="19"/>
    <x v="120"/>
    <x v="7"/>
    <n v="28"/>
    <n v="821"/>
    <n v="22988"/>
  </r>
  <r>
    <x v="332"/>
    <x v="0"/>
    <x v="3"/>
    <x v="114"/>
    <x v="3"/>
    <n v="448"/>
    <n v="2414"/>
    <n v="1081472"/>
  </r>
  <r>
    <x v="332"/>
    <x v="1"/>
    <x v="19"/>
    <x v="146"/>
    <x v="6"/>
    <n v="43"/>
    <n v="303"/>
    <n v="13029"/>
  </r>
  <r>
    <x v="332"/>
    <x v="1"/>
    <x v="14"/>
    <x v="72"/>
    <x v="0"/>
    <n v="259"/>
    <n v="859"/>
    <n v="222481"/>
  </r>
  <r>
    <x v="333"/>
    <x v="2"/>
    <x v="28"/>
    <x v="14"/>
    <x v="0"/>
    <n v="47"/>
    <n v="4564"/>
    <n v="214508"/>
  </r>
  <r>
    <x v="333"/>
    <x v="2"/>
    <x v="5"/>
    <x v="139"/>
    <x v="7"/>
    <n v="213"/>
    <n v="208"/>
    <n v="44304"/>
  </r>
  <r>
    <x v="334"/>
    <x v="0"/>
    <x v="12"/>
    <x v="33"/>
    <x v="6"/>
    <n v="108"/>
    <n v="1659"/>
    <n v="179172"/>
  </r>
  <r>
    <x v="335"/>
    <x v="1"/>
    <x v="19"/>
    <x v="121"/>
    <x v="1"/>
    <n v="8"/>
    <n v="2658"/>
    <n v="21264"/>
  </r>
  <r>
    <x v="335"/>
    <x v="3"/>
    <x v="11"/>
    <x v="115"/>
    <x v="7"/>
    <n v="195"/>
    <n v="716"/>
    <n v="139620"/>
  </r>
  <r>
    <x v="336"/>
    <x v="1"/>
    <x v="19"/>
    <x v="98"/>
    <x v="5"/>
    <n v="391"/>
    <n v="3988"/>
    <n v="1559308"/>
  </r>
  <r>
    <x v="336"/>
    <x v="2"/>
    <x v="20"/>
    <x v="47"/>
    <x v="7"/>
    <n v="90"/>
    <n v="1880"/>
    <n v="169200"/>
  </r>
  <r>
    <x v="336"/>
    <x v="0"/>
    <x v="1"/>
    <x v="149"/>
    <x v="4"/>
    <n v="23"/>
    <n v="3771"/>
    <n v="86733"/>
  </r>
  <r>
    <x v="336"/>
    <x v="2"/>
    <x v="5"/>
    <x v="80"/>
    <x v="6"/>
    <n v="2"/>
    <n v="274"/>
    <n v="548"/>
  </r>
  <r>
    <x v="337"/>
    <x v="0"/>
    <x v="1"/>
    <x v="159"/>
    <x v="6"/>
    <n v="40"/>
    <n v="1932"/>
    <n v="77280"/>
  </r>
  <r>
    <x v="338"/>
    <x v="0"/>
    <x v="22"/>
    <x v="105"/>
    <x v="4"/>
    <n v="306"/>
    <n v="27109"/>
    <n v="8295354"/>
  </r>
  <r>
    <x v="338"/>
    <x v="0"/>
    <x v="1"/>
    <x v="95"/>
    <x v="5"/>
    <n v="282"/>
    <n v="3691"/>
    <n v="1040862"/>
  </r>
  <r>
    <x v="338"/>
    <x v="3"/>
    <x v="29"/>
    <x v="18"/>
    <x v="7"/>
    <n v="456"/>
    <n v="1695"/>
    <n v="772920"/>
  </r>
  <r>
    <x v="339"/>
    <x v="1"/>
    <x v="14"/>
    <x v="134"/>
    <x v="7"/>
    <n v="496"/>
    <n v="1397"/>
    <n v="692912"/>
  </r>
  <r>
    <x v="339"/>
    <x v="2"/>
    <x v="9"/>
    <x v="53"/>
    <x v="0"/>
    <n v="191"/>
    <n v="3938"/>
    <n v="752158"/>
  </r>
  <r>
    <x v="339"/>
    <x v="1"/>
    <x v="17"/>
    <x v="149"/>
    <x v="4"/>
    <n v="258"/>
    <n v="23080"/>
    <n v="5954640"/>
  </r>
  <r>
    <x v="339"/>
    <x v="2"/>
    <x v="5"/>
    <x v="45"/>
    <x v="2"/>
    <n v="173"/>
    <n v="401"/>
    <n v="69373"/>
  </r>
  <r>
    <x v="339"/>
    <x v="2"/>
    <x v="6"/>
    <x v="76"/>
    <x v="0"/>
    <n v="192"/>
    <n v="2266"/>
    <n v="435072"/>
  </r>
  <r>
    <x v="340"/>
    <x v="1"/>
    <x v="14"/>
    <x v="124"/>
    <x v="5"/>
    <n v="98"/>
    <n v="1390"/>
    <n v="136220"/>
  </r>
  <r>
    <x v="340"/>
    <x v="2"/>
    <x v="6"/>
    <x v="19"/>
    <x v="5"/>
    <n v="213"/>
    <n v="4769"/>
    <n v="1015797"/>
  </r>
  <r>
    <x v="341"/>
    <x v="0"/>
    <x v="3"/>
    <x v="1"/>
    <x v="1"/>
    <n v="460"/>
    <n v="1483"/>
    <n v="682180"/>
  </r>
  <r>
    <x v="341"/>
    <x v="3"/>
    <x v="23"/>
    <x v="46"/>
    <x v="3"/>
    <n v="259"/>
    <n v="5280"/>
    <n v="1367520"/>
  </r>
  <r>
    <x v="341"/>
    <x v="1"/>
    <x v="19"/>
    <x v="74"/>
    <x v="1"/>
    <n v="5"/>
    <n v="34941"/>
    <n v="174705"/>
  </r>
  <r>
    <x v="342"/>
    <x v="1"/>
    <x v="8"/>
    <x v="76"/>
    <x v="0"/>
    <n v="131"/>
    <n v="1681"/>
    <n v="220211"/>
  </r>
  <r>
    <x v="342"/>
    <x v="2"/>
    <x v="25"/>
    <x v="0"/>
    <x v="0"/>
    <n v="340"/>
    <n v="4684"/>
    <n v="1592560"/>
  </r>
  <r>
    <x v="342"/>
    <x v="2"/>
    <x v="9"/>
    <x v="159"/>
    <x v="6"/>
    <n v="405"/>
    <n v="251"/>
    <n v="101655"/>
  </r>
  <r>
    <x v="342"/>
    <x v="1"/>
    <x v="13"/>
    <x v="153"/>
    <x v="5"/>
    <n v="90"/>
    <n v="1809"/>
    <n v="162810"/>
  </r>
  <r>
    <x v="343"/>
    <x v="0"/>
    <x v="1"/>
    <x v="148"/>
    <x v="1"/>
    <n v="223"/>
    <n v="4013"/>
    <n v="894899"/>
  </r>
  <r>
    <x v="343"/>
    <x v="3"/>
    <x v="15"/>
    <x v="146"/>
    <x v="6"/>
    <n v="388"/>
    <n v="1075"/>
    <n v="417100"/>
  </r>
  <r>
    <x v="343"/>
    <x v="0"/>
    <x v="12"/>
    <x v="34"/>
    <x v="6"/>
    <n v="129"/>
    <n v="1852"/>
    <n v="238908"/>
  </r>
  <r>
    <x v="344"/>
    <x v="2"/>
    <x v="10"/>
    <x v="148"/>
    <x v="1"/>
    <n v="257"/>
    <n v="2697"/>
    <n v="693129"/>
  </r>
  <r>
    <x v="344"/>
    <x v="1"/>
    <x v="17"/>
    <x v="84"/>
    <x v="4"/>
    <n v="59"/>
    <n v="9991"/>
    <n v="589469"/>
  </r>
  <r>
    <x v="344"/>
    <x v="1"/>
    <x v="8"/>
    <x v="46"/>
    <x v="3"/>
    <n v="286"/>
    <n v="14936"/>
    <n v="4271696"/>
  </r>
  <r>
    <x v="344"/>
    <x v="3"/>
    <x v="15"/>
    <x v="129"/>
    <x v="3"/>
    <n v="90"/>
    <n v="2841"/>
    <n v="255690"/>
  </r>
  <r>
    <x v="345"/>
    <x v="0"/>
    <x v="7"/>
    <x v="8"/>
    <x v="1"/>
    <n v="449"/>
    <n v="5268"/>
    <n v="2365332"/>
  </r>
  <r>
    <x v="345"/>
    <x v="2"/>
    <x v="6"/>
    <x v="39"/>
    <x v="2"/>
    <n v="47"/>
    <n v="388"/>
    <n v="18236"/>
  </r>
  <r>
    <x v="346"/>
    <x v="0"/>
    <x v="7"/>
    <x v="143"/>
    <x v="2"/>
    <n v="396"/>
    <n v="227"/>
    <n v="89892"/>
  </r>
  <r>
    <x v="347"/>
    <x v="2"/>
    <x v="6"/>
    <x v="58"/>
    <x v="4"/>
    <n v="364"/>
    <n v="2124"/>
    <n v="773136"/>
  </r>
  <r>
    <x v="347"/>
    <x v="3"/>
    <x v="29"/>
    <x v="112"/>
    <x v="0"/>
    <n v="251"/>
    <n v="1405"/>
    <n v="352655"/>
  </r>
  <r>
    <x v="347"/>
    <x v="3"/>
    <x v="11"/>
    <x v="45"/>
    <x v="2"/>
    <n v="106"/>
    <n v="423"/>
    <n v="44838"/>
  </r>
  <r>
    <x v="347"/>
    <x v="3"/>
    <x v="11"/>
    <x v="140"/>
    <x v="1"/>
    <n v="379"/>
    <n v="6840"/>
    <n v="2592360"/>
  </r>
  <r>
    <x v="347"/>
    <x v="1"/>
    <x v="13"/>
    <x v="128"/>
    <x v="6"/>
    <n v="321"/>
    <n v="1706"/>
    <n v="547626"/>
  </r>
  <r>
    <x v="347"/>
    <x v="0"/>
    <x v="3"/>
    <x v="107"/>
    <x v="4"/>
    <n v="182"/>
    <n v="12857"/>
    <n v="2339974"/>
  </r>
  <r>
    <x v="347"/>
    <x v="0"/>
    <x v="7"/>
    <x v="108"/>
    <x v="7"/>
    <n v="261"/>
    <n v="564"/>
    <n v="147204"/>
  </r>
  <r>
    <x v="348"/>
    <x v="1"/>
    <x v="27"/>
    <x v="27"/>
    <x v="0"/>
    <n v="26"/>
    <n v="246"/>
    <n v="6396"/>
  </r>
  <r>
    <x v="348"/>
    <x v="3"/>
    <x v="15"/>
    <x v="64"/>
    <x v="4"/>
    <n v="491"/>
    <n v="2331"/>
    <n v="1144521"/>
  </r>
  <r>
    <x v="348"/>
    <x v="2"/>
    <x v="20"/>
    <x v="20"/>
    <x v="6"/>
    <n v="259"/>
    <n v="332"/>
    <n v="85988"/>
  </r>
  <r>
    <x v="348"/>
    <x v="3"/>
    <x v="15"/>
    <x v="112"/>
    <x v="0"/>
    <n v="154"/>
    <n v="4821"/>
    <n v="742434"/>
  </r>
  <r>
    <x v="348"/>
    <x v="0"/>
    <x v="3"/>
    <x v="23"/>
    <x v="5"/>
    <n v="5"/>
    <n v="1115"/>
    <n v="5575"/>
  </r>
  <r>
    <x v="349"/>
    <x v="3"/>
    <x v="26"/>
    <x v="75"/>
    <x v="2"/>
    <n v="338"/>
    <n v="203"/>
    <n v="68614"/>
  </r>
  <r>
    <x v="349"/>
    <x v="3"/>
    <x v="13"/>
    <x v="95"/>
    <x v="5"/>
    <n v="162"/>
    <n v="3551"/>
    <n v="575262"/>
  </r>
  <r>
    <x v="349"/>
    <x v="1"/>
    <x v="17"/>
    <x v="46"/>
    <x v="3"/>
    <n v="372"/>
    <n v="4740"/>
    <n v="1763280"/>
  </r>
  <r>
    <x v="349"/>
    <x v="2"/>
    <x v="20"/>
    <x v="50"/>
    <x v="5"/>
    <n v="211"/>
    <n v="4601"/>
    <n v="9708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9B300A-9FD3-4C23-B640-AD681C9EE21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B6" firstHeaderRow="1" firstDataRow="1" firstDataCol="1"/>
  <pivotFields count="10">
    <pivotField numFmtId="164"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axis="axisRow" showAll="0">
      <items count="5">
        <item x="0"/>
        <item x="2"/>
        <item x="1"/>
        <item x="3"/>
        <item t="default"/>
      </items>
    </pivotField>
    <pivotField showAll="0">
      <items count="32">
        <item x="7"/>
        <item x="9"/>
        <item x="10"/>
        <item x="11"/>
        <item x="0"/>
        <item x="23"/>
        <item x="3"/>
        <item x="21"/>
        <item x="20"/>
        <item x="18"/>
        <item x="13"/>
        <item x="28"/>
        <item x="27"/>
        <item x="15"/>
        <item x="2"/>
        <item x="25"/>
        <item x="8"/>
        <item x="16"/>
        <item x="12"/>
        <item x="6"/>
        <item x="4"/>
        <item x="22"/>
        <item x="17"/>
        <item x="5"/>
        <item x="24"/>
        <item x="29"/>
        <item x="14"/>
        <item x="26"/>
        <item x="1"/>
        <item x="30"/>
        <item x="19"/>
        <item t="default"/>
      </items>
    </pivotField>
    <pivotField showAll="0"/>
    <pivotField showAll="0">
      <items count="9">
        <item x="1"/>
        <item x="7"/>
        <item x="5"/>
        <item x="6"/>
        <item x="4"/>
        <item x="3"/>
        <item x="0"/>
        <item x="2"/>
        <item t="default"/>
      </items>
    </pivotField>
    <pivotField showAll="0"/>
    <pivotField numFmtId="165" showAll="0"/>
    <pivotField dataField="1"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5">
    <i>
      <x/>
    </i>
    <i>
      <x v="1"/>
    </i>
    <i>
      <x v="2"/>
    </i>
    <i>
      <x v="3"/>
    </i>
    <i t="grand">
      <x/>
    </i>
  </rowItems>
  <colItems count="1">
    <i/>
  </colItems>
  <dataFields count="1">
    <dataField name="Sum of Total_Sales" fld="7" baseField="0" baseItem="0" numFmtId="165"/>
  </dataFields>
  <chartFormats count="2">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61F91A-34C7-4B8F-8AF7-52C9E730FBC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B10" firstHeaderRow="1" firstDataRow="1" firstDataCol="1"/>
  <pivotFields count="10">
    <pivotField numFmtId="164"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showAll="0">
      <items count="5">
        <item x="0"/>
        <item x="2"/>
        <item x="1"/>
        <item x="3"/>
        <item t="default"/>
      </items>
    </pivotField>
    <pivotField showAll="0">
      <items count="32">
        <item x="7"/>
        <item x="9"/>
        <item x="10"/>
        <item x="11"/>
        <item x="0"/>
        <item x="23"/>
        <item x="3"/>
        <item x="21"/>
        <item x="20"/>
        <item x="18"/>
        <item x="13"/>
        <item x="28"/>
        <item x="27"/>
        <item x="15"/>
        <item x="2"/>
        <item x="25"/>
        <item x="8"/>
        <item x="16"/>
        <item x="12"/>
        <item x="6"/>
        <item x="4"/>
        <item x="22"/>
        <item x="17"/>
        <item x="5"/>
        <item x="24"/>
        <item x="29"/>
        <item x="14"/>
        <item x="26"/>
        <item x="1"/>
        <item x="30"/>
        <item x="19"/>
        <item t="default"/>
      </items>
    </pivotField>
    <pivotField showAll="0"/>
    <pivotField axis="axisRow" showAll="0">
      <items count="9">
        <item x="1"/>
        <item x="7"/>
        <item x="5"/>
        <item x="6"/>
        <item x="4"/>
        <item x="3"/>
        <item x="0"/>
        <item x="2"/>
        <item t="default"/>
      </items>
    </pivotField>
    <pivotField showAll="0"/>
    <pivotField numFmtId="165" showAll="0"/>
    <pivotField dataField="1"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9">
    <i>
      <x/>
    </i>
    <i>
      <x v="1"/>
    </i>
    <i>
      <x v="2"/>
    </i>
    <i>
      <x v="3"/>
    </i>
    <i>
      <x v="4"/>
    </i>
    <i>
      <x v="5"/>
    </i>
    <i>
      <x v="6"/>
    </i>
    <i>
      <x v="7"/>
    </i>
    <i t="grand">
      <x/>
    </i>
  </rowItems>
  <colItems count="1">
    <i/>
  </colItems>
  <dataFields count="1">
    <dataField name="Sum of Total_Sales" fld="7" baseField="0" baseItem="0" numFmtId="165"/>
  </dataFields>
  <chartFormats count="15">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4" count="1" selected="0">
            <x v="1"/>
          </reference>
        </references>
      </pivotArea>
    </chartFormat>
    <chartFormat chart="6" format="2">
      <pivotArea type="data" outline="0" fieldPosition="0">
        <references count="2">
          <reference field="4294967294" count="1" selected="0">
            <x v="0"/>
          </reference>
          <reference field="4" count="1" selected="0">
            <x v="2"/>
          </reference>
        </references>
      </pivotArea>
    </chartFormat>
    <chartFormat chart="6" format="3">
      <pivotArea type="data" outline="0" fieldPosition="0">
        <references count="2">
          <reference field="4294967294" count="1" selected="0">
            <x v="0"/>
          </reference>
          <reference field="4" count="1" selected="0">
            <x v="3"/>
          </reference>
        </references>
      </pivotArea>
    </chartFormat>
    <chartFormat chart="6" format="4">
      <pivotArea type="data" outline="0" fieldPosition="0">
        <references count="2">
          <reference field="4294967294" count="1" selected="0">
            <x v="0"/>
          </reference>
          <reference field="4" count="1" selected="0">
            <x v="7"/>
          </reference>
        </references>
      </pivotArea>
    </chartFormat>
    <chartFormat chart="6" format="5">
      <pivotArea type="data" outline="0" fieldPosition="0">
        <references count="2">
          <reference field="4294967294" count="1" selected="0">
            <x v="0"/>
          </reference>
          <reference field="4" count="1" selected="0">
            <x v="6"/>
          </reference>
        </references>
      </pivotArea>
    </chartFormat>
    <chartFormat chart="9" format="15" series="1">
      <pivotArea type="data" outline="0" fieldPosition="0">
        <references count="1">
          <reference field="4294967294" count="1" selected="0">
            <x v="0"/>
          </reference>
        </references>
      </pivotArea>
    </chartFormat>
    <chartFormat chart="9" format="16">
      <pivotArea type="data" outline="0" fieldPosition="0">
        <references count="2">
          <reference field="4294967294" count="1" selected="0">
            <x v="0"/>
          </reference>
          <reference field="4" count="1" selected="0">
            <x v="0"/>
          </reference>
        </references>
      </pivotArea>
    </chartFormat>
    <chartFormat chart="9" format="17">
      <pivotArea type="data" outline="0" fieldPosition="0">
        <references count="2">
          <reference field="4294967294" count="1" selected="0">
            <x v="0"/>
          </reference>
          <reference field="4" count="1" selected="0">
            <x v="1"/>
          </reference>
        </references>
      </pivotArea>
    </chartFormat>
    <chartFormat chart="9" format="18">
      <pivotArea type="data" outline="0" fieldPosition="0">
        <references count="2">
          <reference field="4294967294" count="1" selected="0">
            <x v="0"/>
          </reference>
          <reference field="4" count="1" selected="0">
            <x v="2"/>
          </reference>
        </references>
      </pivotArea>
    </chartFormat>
    <chartFormat chart="9" format="19">
      <pivotArea type="data" outline="0" fieldPosition="0">
        <references count="2">
          <reference field="4294967294" count="1" selected="0">
            <x v="0"/>
          </reference>
          <reference field="4" count="1" selected="0">
            <x v="3"/>
          </reference>
        </references>
      </pivotArea>
    </chartFormat>
    <chartFormat chart="9" format="20">
      <pivotArea type="data" outline="0" fieldPosition="0">
        <references count="2">
          <reference field="4294967294" count="1" selected="0">
            <x v="0"/>
          </reference>
          <reference field="4" count="1" selected="0">
            <x v="4"/>
          </reference>
        </references>
      </pivotArea>
    </chartFormat>
    <chartFormat chart="9" format="21">
      <pivotArea type="data" outline="0" fieldPosition="0">
        <references count="2">
          <reference field="4294967294" count="1" selected="0">
            <x v="0"/>
          </reference>
          <reference field="4" count="1" selected="0">
            <x v="5"/>
          </reference>
        </references>
      </pivotArea>
    </chartFormat>
    <chartFormat chart="9" format="22">
      <pivotArea type="data" outline="0" fieldPosition="0">
        <references count="2">
          <reference field="4294967294" count="1" selected="0">
            <x v="0"/>
          </reference>
          <reference field="4" count="1" selected="0">
            <x v="6"/>
          </reference>
        </references>
      </pivotArea>
    </chartFormat>
    <chartFormat chart="9" format="23">
      <pivotArea type="data" outline="0" fieldPosition="0">
        <references count="2">
          <reference field="4294967294" count="1" selected="0">
            <x v="0"/>
          </reference>
          <reference field="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E4CA5A-5F25-491A-8517-D232382B03B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33" firstHeaderRow="1" firstDataRow="1" firstDataCol="1"/>
  <pivotFields count="10">
    <pivotField numFmtId="164"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showAll="0">
      <items count="5">
        <item x="0"/>
        <item x="2"/>
        <item x="1"/>
        <item x="3"/>
        <item t="default"/>
      </items>
    </pivotField>
    <pivotField axis="axisRow" showAll="0">
      <items count="32">
        <item x="7"/>
        <item x="9"/>
        <item x="10"/>
        <item x="11"/>
        <item x="0"/>
        <item x="23"/>
        <item x="3"/>
        <item x="21"/>
        <item x="20"/>
        <item x="18"/>
        <item x="13"/>
        <item x="28"/>
        <item x="27"/>
        <item x="15"/>
        <item x="2"/>
        <item x="25"/>
        <item x="8"/>
        <item x="16"/>
        <item x="12"/>
        <item x="6"/>
        <item x="4"/>
        <item x="22"/>
        <item x="17"/>
        <item x="5"/>
        <item x="24"/>
        <item x="29"/>
        <item x="14"/>
        <item x="26"/>
        <item x="1"/>
        <item x="30"/>
        <item x="19"/>
        <item t="default"/>
      </items>
    </pivotField>
    <pivotField showAll="0"/>
    <pivotField showAll="0">
      <items count="9">
        <item x="1"/>
        <item x="7"/>
        <item x="5"/>
        <item x="6"/>
        <item x="4"/>
        <item x="3"/>
        <item x="0"/>
        <item x="2"/>
        <item t="default"/>
      </items>
    </pivotField>
    <pivotField showAll="0"/>
    <pivotField numFmtId="165" showAll="0"/>
    <pivotField dataField="1"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_Sales" fld="7"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CBD3F6-55DB-4555-9C73-0E0C76044A8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1:B10" firstHeaderRow="1" firstDataRow="1" firstDataCol="1"/>
  <pivotFields count="10">
    <pivotField numFmtId="164"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showAll="0">
      <items count="5">
        <item x="0"/>
        <item x="2"/>
        <item x="1"/>
        <item x="3"/>
        <item t="default"/>
      </items>
    </pivotField>
    <pivotField showAll="0">
      <items count="32">
        <item x="7"/>
        <item x="9"/>
        <item x="10"/>
        <item x="11"/>
        <item x="0"/>
        <item x="23"/>
        <item x="3"/>
        <item x="21"/>
        <item x="20"/>
        <item x="18"/>
        <item x="13"/>
        <item x="28"/>
        <item x="27"/>
        <item x="15"/>
        <item x="2"/>
        <item x="25"/>
        <item x="8"/>
        <item x="16"/>
        <item x="12"/>
        <item x="6"/>
        <item x="4"/>
        <item x="22"/>
        <item x="17"/>
        <item x="5"/>
        <item x="24"/>
        <item x="29"/>
        <item x="14"/>
        <item x="26"/>
        <item x="1"/>
        <item x="30"/>
        <item x="19"/>
        <item t="default"/>
      </items>
    </pivotField>
    <pivotField showAll="0"/>
    <pivotField axis="axisRow" showAll="0">
      <items count="9">
        <item x="1"/>
        <item x="7"/>
        <item x="5"/>
        <item x="6"/>
        <item x="4"/>
        <item x="3"/>
        <item x="0"/>
        <item x="2"/>
        <item t="default"/>
      </items>
    </pivotField>
    <pivotField dataField="1"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9">
    <i>
      <x/>
    </i>
    <i>
      <x v="1"/>
    </i>
    <i>
      <x v="2"/>
    </i>
    <i>
      <x v="3"/>
    </i>
    <i>
      <x v="4"/>
    </i>
    <i>
      <x v="5"/>
    </i>
    <i>
      <x v="6"/>
    </i>
    <i>
      <x v="7"/>
    </i>
    <i t="grand">
      <x/>
    </i>
  </rowItems>
  <colItems count="1">
    <i/>
  </colItems>
  <dataFields count="1">
    <dataField name="Sum of Units_Sold" fld="5" baseField="0" baseItem="0"/>
  </dataFields>
  <chartFormats count="2">
    <chartFormat chart="21"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8F5712-45C0-4A3B-88CC-5B3BC902488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1:F13" firstHeaderRow="1" firstDataRow="2" firstDataCol="1"/>
  <pivotFields count="10">
    <pivotField numFmtId="164"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axis="axisCol" showAll="0">
      <items count="5">
        <item x="0"/>
        <item x="2"/>
        <item x="1"/>
        <item x="3"/>
        <item t="default"/>
      </items>
    </pivotField>
    <pivotField showAll="0">
      <items count="32">
        <item x="7"/>
        <item x="9"/>
        <item x="10"/>
        <item x="11"/>
        <item x="0"/>
        <item x="23"/>
        <item x="3"/>
        <item x="21"/>
        <item x="20"/>
        <item x="18"/>
        <item x="13"/>
        <item x="28"/>
        <item x="27"/>
        <item x="15"/>
        <item x="2"/>
        <item x="25"/>
        <item x="8"/>
        <item x="16"/>
        <item x="12"/>
        <item x="6"/>
        <item x="4"/>
        <item x="22"/>
        <item x="17"/>
        <item x="5"/>
        <item x="24"/>
        <item x="29"/>
        <item x="14"/>
        <item x="26"/>
        <item x="1"/>
        <item x="30"/>
        <item x="19"/>
        <item t="default"/>
      </items>
    </pivotField>
    <pivotField axis="axisRow" showAll="0" measureFilter="1">
      <items count="161">
        <item x="5"/>
        <item x="60"/>
        <item x="134"/>
        <item x="146"/>
        <item x="91"/>
        <item x="7"/>
        <item x="37"/>
        <item x="70"/>
        <item x="115"/>
        <item x="68"/>
        <item x="29"/>
        <item x="154"/>
        <item x="20"/>
        <item x="17"/>
        <item x="52"/>
        <item x="145"/>
        <item x="133"/>
        <item x="78"/>
        <item x="83"/>
        <item x="6"/>
        <item x="88"/>
        <item x="18"/>
        <item x="9"/>
        <item x="65"/>
        <item x="21"/>
        <item x="13"/>
        <item x="120"/>
        <item x="132"/>
        <item x="67"/>
        <item x="73"/>
        <item x="10"/>
        <item x="30"/>
        <item x="51"/>
        <item x="54"/>
        <item x="82"/>
        <item x="121"/>
        <item x="97"/>
        <item x="31"/>
        <item x="81"/>
        <item x="8"/>
        <item x="53"/>
        <item x="35"/>
        <item x="136"/>
        <item x="46"/>
        <item x="38"/>
        <item x="79"/>
        <item x="92"/>
        <item x="128"/>
        <item x="66"/>
        <item x="104"/>
        <item x="85"/>
        <item x="3"/>
        <item x="74"/>
        <item x="26"/>
        <item x="102"/>
        <item x="149"/>
        <item x="36"/>
        <item x="159"/>
        <item x="103"/>
        <item x="107"/>
        <item x="77"/>
        <item x="137"/>
        <item x="32"/>
        <item x="143"/>
        <item x="106"/>
        <item x="19"/>
        <item x="41"/>
        <item x="140"/>
        <item x="64"/>
        <item x="50"/>
        <item x="61"/>
        <item x="126"/>
        <item x="125"/>
        <item x="131"/>
        <item x="150"/>
        <item x="55"/>
        <item x="152"/>
        <item x="59"/>
        <item x="105"/>
        <item x="2"/>
        <item x="0"/>
        <item x="25"/>
        <item x="57"/>
        <item x="84"/>
        <item x="142"/>
        <item x="56"/>
        <item x="87"/>
        <item x="33"/>
        <item x="156"/>
        <item x="94"/>
        <item x="127"/>
        <item x="62"/>
        <item x="135"/>
        <item x="122"/>
        <item x="45"/>
        <item x="89"/>
        <item x="58"/>
        <item x="75"/>
        <item x="96"/>
        <item x="93"/>
        <item x="76"/>
        <item x="111"/>
        <item x="109"/>
        <item x="63"/>
        <item x="47"/>
        <item x="116"/>
        <item x="118"/>
        <item x="90"/>
        <item x="48"/>
        <item x="72"/>
        <item x="39"/>
        <item x="147"/>
        <item x="139"/>
        <item x="119"/>
        <item x="49"/>
        <item x="80"/>
        <item x="34"/>
        <item x="4"/>
        <item x="130"/>
        <item x="23"/>
        <item x="28"/>
        <item x="124"/>
        <item x="86"/>
        <item x="40"/>
        <item x="98"/>
        <item x="123"/>
        <item x="24"/>
        <item x="99"/>
        <item x="113"/>
        <item x="158"/>
        <item x="117"/>
        <item x="16"/>
        <item x="138"/>
        <item x="144"/>
        <item x="129"/>
        <item x="155"/>
        <item x="11"/>
        <item x="22"/>
        <item x="110"/>
        <item x="108"/>
        <item x="44"/>
        <item x="95"/>
        <item x="1"/>
        <item x="101"/>
        <item x="157"/>
        <item x="153"/>
        <item x="114"/>
        <item x="43"/>
        <item x="69"/>
        <item x="100"/>
        <item x="112"/>
        <item x="151"/>
        <item x="27"/>
        <item x="12"/>
        <item x="42"/>
        <item x="148"/>
        <item x="15"/>
        <item x="141"/>
        <item x="14"/>
        <item x="71"/>
        <item t="default"/>
      </items>
    </pivotField>
    <pivotField showAll="0">
      <items count="9">
        <item x="1"/>
        <item x="7"/>
        <item x="5"/>
        <item x="6"/>
        <item x="4"/>
        <item x="3"/>
        <item x="0"/>
        <item x="2"/>
        <item t="default"/>
      </items>
    </pivotField>
    <pivotField showAll="0"/>
    <pivotField numFmtId="165" showAll="0"/>
    <pivotField dataField="1"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11">
    <i>
      <x v="31"/>
    </i>
    <i>
      <x v="43"/>
    </i>
    <i>
      <x v="44"/>
    </i>
    <i>
      <x v="56"/>
    </i>
    <i>
      <x v="78"/>
    </i>
    <i>
      <x v="79"/>
    </i>
    <i>
      <x v="96"/>
    </i>
    <i>
      <x v="120"/>
    </i>
    <i>
      <x v="136"/>
    </i>
    <i>
      <x v="142"/>
    </i>
    <i t="grand">
      <x/>
    </i>
  </rowItems>
  <colFields count="1">
    <field x="1"/>
  </colFields>
  <colItems count="5">
    <i>
      <x/>
    </i>
    <i>
      <x v="1"/>
    </i>
    <i>
      <x v="2"/>
    </i>
    <i>
      <x v="3"/>
    </i>
    <i t="grand">
      <x/>
    </i>
  </colItems>
  <dataFields count="1">
    <dataField name="Sum of Total_Sales" fld="7" baseField="0" baseItem="0" numFmtId="165"/>
  </dataFields>
  <chartFormats count="10">
    <chartFormat chart="21" format="0" series="1">
      <pivotArea type="data" outline="0" fieldPosition="0">
        <references count="2">
          <reference field="4294967294" count="1" selected="0">
            <x v="0"/>
          </reference>
          <reference field="1" count="1" selected="0">
            <x v="0"/>
          </reference>
        </references>
      </pivotArea>
    </chartFormat>
    <chartFormat chart="21" format="1" series="1">
      <pivotArea type="data" outline="0" fieldPosition="0">
        <references count="2">
          <reference field="4294967294" count="1" selected="0">
            <x v="0"/>
          </reference>
          <reference field="1" count="1" selected="0">
            <x v="1"/>
          </reference>
        </references>
      </pivotArea>
    </chartFormat>
    <chartFormat chart="21" format="2" series="1">
      <pivotArea type="data" outline="0" fieldPosition="0">
        <references count="2">
          <reference field="4294967294" count="1" selected="0">
            <x v="0"/>
          </reference>
          <reference field="1" count="1" selected="0">
            <x v="2"/>
          </reference>
        </references>
      </pivotArea>
    </chartFormat>
    <chartFormat chart="21" format="3" series="1">
      <pivotArea type="data" outline="0" fieldPosition="0">
        <references count="2">
          <reference field="4294967294" count="1" selected="0">
            <x v="0"/>
          </reference>
          <reference field="1" count="1" selected="0">
            <x v="3"/>
          </reference>
        </references>
      </pivotArea>
    </chartFormat>
    <chartFormat chart="24" format="8" series="1">
      <pivotArea type="data" outline="0" fieldPosition="0">
        <references count="2">
          <reference field="4294967294" count="1" selected="0">
            <x v="0"/>
          </reference>
          <reference field="1" count="1" selected="0">
            <x v="0"/>
          </reference>
        </references>
      </pivotArea>
    </chartFormat>
    <chartFormat chart="24" format="9" series="1">
      <pivotArea type="data" outline="0" fieldPosition="0">
        <references count="2">
          <reference field="4294967294" count="1" selected="0">
            <x v="0"/>
          </reference>
          <reference field="1" count="1" selected="0">
            <x v="1"/>
          </reference>
        </references>
      </pivotArea>
    </chartFormat>
    <chartFormat chart="24" format="10" series="1">
      <pivotArea type="data" outline="0" fieldPosition="0">
        <references count="2">
          <reference field="4294967294" count="1" selected="0">
            <x v="0"/>
          </reference>
          <reference field="1" count="1" selected="0">
            <x v="2"/>
          </reference>
        </references>
      </pivotArea>
    </chartFormat>
    <chartFormat chart="24" format="11" series="1">
      <pivotArea type="data" outline="0" fieldPosition="0">
        <references count="2">
          <reference field="4294967294" count="1" selected="0">
            <x v="0"/>
          </reference>
          <reference field="1" count="1" selected="0">
            <x v="3"/>
          </reference>
        </references>
      </pivotArea>
    </chartFormat>
    <chartFormat chart="24" format="12"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CA8DC7-295B-445B-89FA-3710662591B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A1:B352" firstHeaderRow="1" firstDataRow="1" firstDataCol="1"/>
  <pivotFields count="10">
    <pivotField numFmtId="164"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showAll="0">
      <items count="5">
        <item x="0"/>
        <item x="2"/>
        <item x="1"/>
        <item x="3"/>
        <item t="default"/>
      </items>
    </pivotField>
    <pivotField showAll="0">
      <items count="32">
        <item x="7"/>
        <item x="9"/>
        <item x="10"/>
        <item x="11"/>
        <item x="0"/>
        <item x="23"/>
        <item x="3"/>
        <item x="21"/>
        <item x="20"/>
        <item x="18"/>
        <item x="13"/>
        <item x="28"/>
        <item x="27"/>
        <item x="15"/>
        <item x="2"/>
        <item x="25"/>
        <item x="8"/>
        <item x="16"/>
        <item x="12"/>
        <item x="6"/>
        <item x="4"/>
        <item x="22"/>
        <item x="17"/>
        <item x="5"/>
        <item x="24"/>
        <item x="29"/>
        <item x="14"/>
        <item x="26"/>
        <item x="1"/>
        <item x="30"/>
        <item x="19"/>
        <item t="default"/>
      </items>
    </pivotField>
    <pivotField showAll="0"/>
    <pivotField showAll="0">
      <items count="9">
        <item x="1"/>
        <item x="7"/>
        <item x="5"/>
        <item x="6"/>
        <item x="4"/>
        <item x="3"/>
        <item x="0"/>
        <item x="2"/>
        <item t="default"/>
      </items>
    </pivotField>
    <pivotField showAll="0"/>
    <pivotField numFmtId="165" showAll="0"/>
    <pivotField dataField="1" numFmtId="165"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351">
    <i>
      <x v="1"/>
    </i>
    <i>
      <x v="2"/>
    </i>
    <i>
      <x v="3"/>
    </i>
    <i>
      <x v="4"/>
    </i>
    <i>
      <x v="5"/>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5"/>
    </i>
    <i>
      <x v="66"/>
    </i>
    <i>
      <x v="67"/>
    </i>
    <i>
      <x v="68"/>
    </i>
    <i>
      <x v="69"/>
    </i>
    <i>
      <x v="70"/>
    </i>
    <i>
      <x v="72"/>
    </i>
    <i>
      <x v="73"/>
    </i>
    <i>
      <x v="74"/>
    </i>
    <i>
      <x v="75"/>
    </i>
    <i>
      <x v="76"/>
    </i>
    <i>
      <x v="77"/>
    </i>
    <i>
      <x v="78"/>
    </i>
    <i>
      <x v="79"/>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8"/>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6"/>
    </i>
    <i>
      <x v="187"/>
    </i>
    <i>
      <x v="188"/>
    </i>
    <i>
      <x v="189"/>
    </i>
    <i>
      <x v="190"/>
    </i>
    <i>
      <x v="191"/>
    </i>
    <i>
      <x v="192"/>
    </i>
    <i>
      <x v="193"/>
    </i>
    <i>
      <x v="194"/>
    </i>
    <i>
      <x v="195"/>
    </i>
    <i>
      <x v="196"/>
    </i>
    <i>
      <x v="197"/>
    </i>
    <i>
      <x v="198"/>
    </i>
    <i>
      <x v="200"/>
    </i>
    <i>
      <x v="201"/>
    </i>
    <i>
      <x v="202"/>
    </i>
    <i>
      <x v="203"/>
    </i>
    <i>
      <x v="204"/>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1"/>
    </i>
    <i>
      <x v="292"/>
    </i>
    <i>
      <x v="293"/>
    </i>
    <i>
      <x v="294"/>
    </i>
    <i>
      <x v="295"/>
    </i>
    <i>
      <x v="296"/>
    </i>
    <i>
      <x v="297"/>
    </i>
    <i>
      <x v="298"/>
    </i>
    <i>
      <x v="299"/>
    </i>
    <i>
      <x v="300"/>
    </i>
    <i>
      <x v="301"/>
    </i>
    <i>
      <x v="302"/>
    </i>
    <i>
      <x v="303"/>
    </i>
    <i>
      <x v="304"/>
    </i>
    <i>
      <x v="305"/>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8"/>
    </i>
    <i>
      <x v="349"/>
    </i>
    <i>
      <x v="350"/>
    </i>
    <i>
      <x v="351"/>
    </i>
    <i>
      <x v="352"/>
    </i>
    <i>
      <x v="353"/>
    </i>
    <i>
      <x v="354"/>
    </i>
    <i>
      <x v="355"/>
    </i>
    <i>
      <x v="356"/>
    </i>
    <i>
      <x v="357"/>
    </i>
    <i>
      <x v="358"/>
    </i>
    <i>
      <x v="359"/>
    </i>
    <i>
      <x v="360"/>
    </i>
    <i>
      <x v="361"/>
    </i>
    <i>
      <x v="362"/>
    </i>
    <i>
      <x v="363"/>
    </i>
    <i>
      <x v="364"/>
    </i>
    <i>
      <x v="365"/>
    </i>
    <i>
      <x v="366"/>
    </i>
    <i t="grand">
      <x/>
    </i>
  </rowItems>
  <colItems count="1">
    <i/>
  </colItems>
  <dataFields count="1">
    <dataField name="Sum of Total_Sales" fld="7" baseField="0" baseItem="0" numFmtId="165"/>
  </dataFields>
  <chartFormats count="2">
    <chartFormat chart="38" format="0"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4AC86C6-C6C5-49A8-81DD-D04E51591ED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C19" firstHeaderRow="1" firstDataRow="1" firstDataCol="0"/>
  <pivotFields count="10">
    <pivotField numFmtId="164"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showAll="0">
      <items count="5">
        <item x="0"/>
        <item x="2"/>
        <item x="1"/>
        <item x="3"/>
        <item t="default"/>
      </items>
    </pivotField>
    <pivotField showAll="0">
      <items count="32">
        <item x="7"/>
        <item x="9"/>
        <item x="10"/>
        <item x="11"/>
        <item x="0"/>
        <item x="23"/>
        <item x="3"/>
        <item x="21"/>
        <item x="20"/>
        <item x="18"/>
        <item x="13"/>
        <item x="28"/>
        <item x="27"/>
        <item x="15"/>
        <item x="2"/>
        <item x="25"/>
        <item x="8"/>
        <item x="16"/>
        <item x="12"/>
        <item x="6"/>
        <item x="4"/>
        <item x="22"/>
        <item x="17"/>
        <item x="5"/>
        <item x="24"/>
        <item x="29"/>
        <item x="14"/>
        <item x="26"/>
        <item x="1"/>
        <item x="30"/>
        <item x="19"/>
        <item t="default"/>
      </items>
    </pivotField>
    <pivotField showAll="0"/>
    <pivotField showAll="0">
      <items count="9">
        <item x="1"/>
        <item x="7"/>
        <item x="5"/>
        <item x="6"/>
        <item x="4"/>
        <item x="3"/>
        <item x="0"/>
        <item x="2"/>
        <item t="default"/>
      </items>
    </pivotField>
    <pivotField showAll="0"/>
    <pivotField numFmtId="165" showAll="0"/>
    <pivotField numFmtId="165" showAll="0"/>
    <pivotField showAll="0" defaultSubtotal="0"/>
    <pivotField showAll="0" defaultSubtotal="0">
      <items count="14">
        <item x="0"/>
        <item x="1"/>
        <item x="2"/>
        <item x="3"/>
        <item x="4"/>
        <item x="5"/>
        <item x="6"/>
        <item x="7"/>
        <item x="8"/>
        <item x="9"/>
        <item x="10"/>
        <item x="11"/>
        <item x="12"/>
        <item x="13"/>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2DB35CD-6995-41CE-AC94-AD8FD3AFF3F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J7" firstHeaderRow="1" firstDataRow="2" firstDataCol="1"/>
  <pivotFields count="10">
    <pivotField numFmtId="164"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axis="axisRow" showAll="0">
      <items count="5">
        <item x="0"/>
        <item x="2"/>
        <item x="1"/>
        <item x="3"/>
        <item t="default"/>
      </items>
    </pivotField>
    <pivotField showAll="0">
      <items count="32">
        <item x="7"/>
        <item x="9"/>
        <item x="10"/>
        <item x="11"/>
        <item x="0"/>
        <item x="23"/>
        <item x="3"/>
        <item x="21"/>
        <item x="20"/>
        <item x="18"/>
        <item x="13"/>
        <item x="28"/>
        <item x="27"/>
        <item x="15"/>
        <item x="2"/>
        <item x="25"/>
        <item x="8"/>
        <item x="16"/>
        <item x="12"/>
        <item x="6"/>
        <item x="4"/>
        <item x="22"/>
        <item x="17"/>
        <item x="5"/>
        <item x="24"/>
        <item x="29"/>
        <item x="14"/>
        <item x="26"/>
        <item x="1"/>
        <item x="30"/>
        <item x="19"/>
        <item t="default"/>
      </items>
    </pivotField>
    <pivotField showAll="0"/>
    <pivotField axis="axisCol" showAll="0">
      <items count="9">
        <item x="1"/>
        <item x="7"/>
        <item x="5"/>
        <item x="6"/>
        <item x="4"/>
        <item x="3"/>
        <item x="0"/>
        <item x="2"/>
        <item t="default"/>
      </items>
    </pivotField>
    <pivotField showAll="0"/>
    <pivotField numFmtId="165" showAll="0"/>
    <pivotField dataField="1" numFmtId="165" showAl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5">
    <i>
      <x/>
    </i>
    <i>
      <x v="1"/>
    </i>
    <i>
      <x v="2"/>
    </i>
    <i>
      <x v="3"/>
    </i>
    <i t="grand">
      <x/>
    </i>
  </rowItems>
  <colFields count="1">
    <field x="4"/>
  </colFields>
  <colItems count="9">
    <i>
      <x/>
    </i>
    <i>
      <x v="1"/>
    </i>
    <i>
      <x v="2"/>
    </i>
    <i>
      <x v="3"/>
    </i>
    <i>
      <x v="4"/>
    </i>
    <i>
      <x v="5"/>
    </i>
    <i>
      <x v="6"/>
    </i>
    <i>
      <x v="7"/>
    </i>
    <i t="grand">
      <x/>
    </i>
  </colItems>
  <dataFields count="1">
    <dataField name="Sum of Total_Sales" fld="7"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9239630-D2C7-428D-8528-A48879725009}" sourceName="Region">
  <pivotTables>
    <pivotTable tabId="10" name="PivotTable7"/>
    <pivotTable tabId="9" name="PivotTable6"/>
    <pivotTable tabId="6" name="PivotTable4"/>
    <pivotTable tabId="5" name="PivotTable2"/>
    <pivotTable tabId="7" name="PivotTable3"/>
    <pivotTable tabId="4" name="PivotTable1"/>
    <pivotTable tabId="8" name="PivotTable5"/>
    <pivotTable tabId="11" name="PivotTable8"/>
  </pivotTables>
  <data>
    <tabular pivotCacheId="1263777080">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5065ACCB-1CD5-4590-BE1A-21EEAA833FAD}" sourceName="Salesperson">
  <pivotTables>
    <pivotTable tabId="10" name="PivotTable7"/>
    <pivotTable tabId="9" name="PivotTable6"/>
    <pivotTable tabId="6" name="PivotTable4"/>
    <pivotTable tabId="5" name="PivotTable2"/>
    <pivotTable tabId="7" name="PivotTable3"/>
    <pivotTable tabId="4" name="PivotTable1"/>
    <pivotTable tabId="8" name="PivotTable5"/>
    <pivotTable tabId="11" name="PivotTable8"/>
  </pivotTables>
  <data>
    <tabular pivotCacheId="1263777080">
      <items count="31">
        <i x="7" s="1"/>
        <i x="9" s="1"/>
        <i x="10" s="1"/>
        <i x="11" s="1"/>
        <i x="0" s="1"/>
        <i x="23" s="1"/>
        <i x="3" s="1"/>
        <i x="21" s="1"/>
        <i x="20" s="1"/>
        <i x="18" s="1"/>
        <i x="13" s="1"/>
        <i x="28" s="1"/>
        <i x="27" s="1"/>
        <i x="15" s="1"/>
        <i x="2" s="1"/>
        <i x="25" s="1"/>
        <i x="8" s="1"/>
        <i x="16" s="1"/>
        <i x="12" s="1"/>
        <i x="6" s="1"/>
        <i x="4" s="1"/>
        <i x="22" s="1"/>
        <i x="17" s="1"/>
        <i x="5" s="1"/>
        <i x="24" s="1"/>
        <i x="29" s="1"/>
        <i x="14" s="1"/>
        <i x="26" s="1"/>
        <i x="1" s="1"/>
        <i x="30" s="1"/>
        <i x="1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B1D7E4B-38C5-44EF-86A3-C478C4FDBFE6}" sourceName="Category">
  <pivotTables>
    <pivotTable tabId="10" name="PivotTable7"/>
    <pivotTable tabId="9" name="PivotTable6"/>
    <pivotTable tabId="6" name="PivotTable4"/>
    <pivotTable tabId="5" name="PivotTable2"/>
    <pivotTable tabId="7" name="PivotTable3"/>
    <pivotTable tabId="4" name="PivotTable1"/>
    <pivotTable tabId="8" name="PivotTable5"/>
    <pivotTable tabId="11" name="PivotTable8"/>
  </pivotTables>
  <data>
    <tabular pivotCacheId="1263777080">
      <items count="8">
        <i x="1" s="1"/>
        <i x="7" s="1"/>
        <i x="5" s="1"/>
        <i x="6" s="1"/>
        <i x="4"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649ED7FA-39CA-4E08-B599-8381D0E11536}" cache="Slicer_Region" caption="Region" rowHeight="241300"/>
  <slicer name="Salesperson 1" xr10:uid="{9D7B6EE4-091F-4D99-9870-613D534665D2}" cache="Slicer_Salesperson" caption="Salesperson" rowHeight="144000"/>
  <slicer name="Category 1" xr10:uid="{6CCC9A34-3900-467C-84D0-4197CA96FABD}" cache="Slicer_Category" caption="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E0727E5-261B-488B-ADC2-532B381D3516}" cache="Slicer_Region" caption="Region" rowHeight="241300"/>
  <slicer name="Salesperson" xr10:uid="{C0797C3B-0592-4166-A05E-F1847F914378}" cache="Slicer_Salesperson" caption="Salesperson" rowHeight="241300"/>
  <slicer name="Category" xr10:uid="{4D34479D-3D26-49B8-A77F-41408AF4F82E}"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B3BFA3-06AB-457E-A7C7-BE0D69658C6D}" name="Table1" displayName="Table1" ref="A1:H1201" totalsRowShown="0" headerRowDxfId="5" headerRowBorderDxfId="4" tableBorderDxfId="3">
  <autoFilter ref="A1:H1201" xr:uid="{41B3BFA3-06AB-457E-A7C7-BE0D69658C6D}"/>
  <tableColumns count="8">
    <tableColumn id="1" xr3:uid="{5B947E81-0882-4055-BC5F-17058440BE6F}" name="Date" dataDxfId="2"/>
    <tableColumn id="2" xr3:uid="{51AB5EC3-AB58-45BA-A1BB-896F7AA06D2E}" name="Region"/>
    <tableColumn id="3" xr3:uid="{666EBD39-8A7B-4BB1-A642-F0F277195F4D}" name="Salesperson"/>
    <tableColumn id="4" xr3:uid="{4EA49BC0-9A0D-4A25-B4F0-B5BF01904EDC}" name="Product"/>
    <tableColumn id="5" xr3:uid="{EF1E686B-9D4F-46E2-A773-F42EDFAD36BA}" name="Category"/>
    <tableColumn id="6" xr3:uid="{3A368774-E915-43C4-82FE-113281270312}" name="Units_Sold"/>
    <tableColumn id="7" xr3:uid="{1D85F321-1D00-47CC-9F52-1787C9ADF46D}" name="Unit_Price" dataDxfId="1"/>
    <tableColumn id="8" xr3:uid="{05638101-FDBE-4A97-AF87-A1DDBDC7B329}" name="Total_Sales" dataDxfId="0">
      <calculatedColumnFormula>IF(AND(Table1[[#This Row],[Units_Sold]]&lt;&gt;"",Table1[[#This Row],[Unit_Price]]&lt;&gt;""),Table1[[#This Row],[Units_Sold]]*Table1[[#This Row],[Unit_Price]],"")</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CBC11-6E4B-4E93-AFD7-E71C113CAA0E}">
  <sheetPr>
    <pageSetUpPr fitToPage="1"/>
  </sheetPr>
  <dimension ref="A1:H5"/>
  <sheetViews>
    <sheetView tabSelected="1" topLeftCell="A3" zoomScale="109" zoomScaleNormal="54" zoomScalePageLayoutView="51" workbookViewId="0">
      <selection activeCell="G48" sqref="G48"/>
    </sheetView>
  </sheetViews>
  <sheetFormatPr defaultColWidth="10.36328125" defaultRowHeight="14.5" x14ac:dyDescent="0.35"/>
  <cols>
    <col min="7" max="7" width="27.08984375" bestFit="1" customWidth="1"/>
    <col min="8" max="8" width="36.453125" bestFit="1" customWidth="1"/>
  </cols>
  <sheetData>
    <row r="1" spans="1:8" x14ac:dyDescent="0.35">
      <c r="A1" s="20" t="s">
        <v>573</v>
      </c>
      <c r="B1" s="21"/>
      <c r="C1" s="21"/>
      <c r="D1" s="21"/>
      <c r="E1" s="21"/>
      <c r="F1" s="21"/>
      <c r="G1" s="21"/>
      <c r="H1" s="21"/>
    </row>
    <row r="2" spans="1:8" x14ac:dyDescent="0.35">
      <c r="A2" s="21"/>
      <c r="B2" s="21"/>
      <c r="C2" s="21"/>
      <c r="D2" s="21"/>
      <c r="E2" s="21"/>
      <c r="F2" s="21"/>
      <c r="G2" s="21"/>
      <c r="H2" s="21"/>
    </row>
    <row r="3" spans="1:8" ht="17.5" x14ac:dyDescent="0.35">
      <c r="A3" s="22" t="s">
        <v>216</v>
      </c>
      <c r="B3" s="22"/>
      <c r="C3" s="22" t="s">
        <v>217</v>
      </c>
      <c r="D3" s="22"/>
      <c r="E3" s="22" t="s">
        <v>218</v>
      </c>
      <c r="F3" s="22"/>
      <c r="G3" s="23" t="s">
        <v>219</v>
      </c>
      <c r="H3" s="23" t="s">
        <v>222</v>
      </c>
    </row>
    <row r="4" spans="1:8" ht="17.5" customHeight="1" x14ac:dyDescent="0.35">
      <c r="A4" s="24">
        <v>1328073875</v>
      </c>
      <c r="B4" s="24"/>
      <c r="C4" s="25">
        <v>298235</v>
      </c>
      <c r="D4" s="25"/>
      <c r="E4" s="26">
        <v>4453.1120592821098</v>
      </c>
      <c r="F4" s="26"/>
      <c r="G4" s="26" t="s">
        <v>9</v>
      </c>
      <c r="H4" s="26">
        <v>3794496.7857142859</v>
      </c>
    </row>
    <row r="5" spans="1:8" ht="17.5" customHeight="1" x14ac:dyDescent="0.35">
      <c r="A5" s="24"/>
      <c r="B5" s="24"/>
      <c r="C5" s="25"/>
      <c r="D5" s="25"/>
      <c r="E5" s="26"/>
      <c r="F5" s="26"/>
      <c r="G5" s="26"/>
      <c r="H5" s="26"/>
    </row>
  </sheetData>
  <mergeCells count="9">
    <mergeCell ref="G4:G5"/>
    <mergeCell ref="H4:H5"/>
    <mergeCell ref="A1:H2"/>
    <mergeCell ref="E4:F5"/>
    <mergeCell ref="A3:B3"/>
    <mergeCell ref="A4:B5"/>
    <mergeCell ref="C3:D3"/>
    <mergeCell ref="C4:D5"/>
    <mergeCell ref="E3:F3"/>
  </mergeCells>
  <pageMargins left="0.7" right="0.7" top="0.75" bottom="0.75" header="0.3" footer="0.3"/>
  <pageSetup paperSize="9" scale="71" fitToWidth="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1"/>
  <sheetViews>
    <sheetView workbookViewId="0">
      <selection activeCell="C15" sqref="C15"/>
    </sheetView>
  </sheetViews>
  <sheetFormatPr defaultRowHeight="14.5" x14ac:dyDescent="0.35"/>
  <cols>
    <col min="1" max="1" width="17" bestFit="1" customWidth="1"/>
    <col min="2" max="2" width="11" bestFit="1" customWidth="1"/>
    <col min="3" max="3" width="15.36328125" bestFit="1" customWidth="1"/>
    <col min="4" max="4" width="16.1796875" bestFit="1" customWidth="1"/>
    <col min="5" max="5" width="12.81640625" bestFit="1" customWidth="1"/>
    <col min="6" max="6" width="14.26953125" bestFit="1" customWidth="1"/>
    <col min="7" max="7" width="14" bestFit="1" customWidth="1"/>
    <col min="8" max="8" width="14.81640625" bestFit="1" customWidth="1"/>
  </cols>
  <sheetData>
    <row r="1" spans="1:8" x14ac:dyDescent="0.35">
      <c r="A1" s="1" t="s">
        <v>0</v>
      </c>
      <c r="B1" s="1" t="s">
        <v>1</v>
      </c>
      <c r="C1" s="1" t="s">
        <v>2</v>
      </c>
      <c r="D1" s="1" t="s">
        <v>3</v>
      </c>
      <c r="E1" s="1" t="s">
        <v>4</v>
      </c>
      <c r="F1" s="1" t="s">
        <v>5</v>
      </c>
      <c r="G1" s="1" t="s">
        <v>6</v>
      </c>
      <c r="H1" s="1" t="s">
        <v>7</v>
      </c>
    </row>
    <row r="2" spans="1:8" x14ac:dyDescent="0.35">
      <c r="A2" s="2">
        <v>45292</v>
      </c>
      <c r="B2" t="s">
        <v>8</v>
      </c>
      <c r="C2" t="s">
        <v>12</v>
      </c>
      <c r="D2" t="s">
        <v>43</v>
      </c>
      <c r="E2" t="s">
        <v>203</v>
      </c>
      <c r="F2">
        <v>456</v>
      </c>
      <c r="G2" s="3">
        <v>4030</v>
      </c>
      <c r="H2" s="3">
        <f>IF(AND(Table1[[#This Row],[Units_Sold]]&lt;&gt;"",Table1[[#This Row],[Unit_Price]]&lt;&gt;""),Table1[[#This Row],[Units_Sold]]*Table1[[#This Row],[Unit_Price]],"")</f>
        <v>1837680</v>
      </c>
    </row>
    <row r="3" spans="1:8" x14ac:dyDescent="0.35">
      <c r="A3" s="2">
        <v>45292</v>
      </c>
      <c r="B3" t="s">
        <v>8</v>
      </c>
      <c r="C3" t="s">
        <v>13</v>
      </c>
      <c r="D3" t="s">
        <v>44</v>
      </c>
      <c r="E3" t="s">
        <v>204</v>
      </c>
      <c r="F3">
        <v>239</v>
      </c>
      <c r="G3" s="3">
        <v>2517</v>
      </c>
      <c r="H3" s="3">
        <f>IF(AND(Table1[[#This Row],[Units_Sold]]&lt;&gt;"",Table1[[#This Row],[Unit_Price]]&lt;&gt;""),Table1[[#This Row],[Units_Sold]]*Table1[[#This Row],[Unit_Price]],"")</f>
        <v>601563</v>
      </c>
    </row>
    <row r="4" spans="1:8" x14ac:dyDescent="0.35">
      <c r="A4" s="2">
        <v>45292</v>
      </c>
      <c r="B4" t="s">
        <v>8</v>
      </c>
      <c r="C4" t="s">
        <v>14</v>
      </c>
      <c r="D4" t="s">
        <v>45</v>
      </c>
      <c r="E4" t="s">
        <v>204</v>
      </c>
      <c r="F4">
        <v>313</v>
      </c>
      <c r="G4" s="3">
        <v>1852</v>
      </c>
      <c r="H4" s="3">
        <f>IF(AND(Table1[[#This Row],[Units_Sold]]&lt;&gt;"",Table1[[#This Row],[Unit_Price]]&lt;&gt;""),Table1[[#This Row],[Units_Sold]]*Table1[[#This Row],[Unit_Price]],"")</f>
        <v>579676</v>
      </c>
    </row>
    <row r="5" spans="1:8" x14ac:dyDescent="0.35">
      <c r="A5" s="2">
        <v>45292</v>
      </c>
      <c r="B5" t="s">
        <v>8</v>
      </c>
      <c r="C5" t="s">
        <v>15</v>
      </c>
      <c r="D5" t="s">
        <v>46</v>
      </c>
      <c r="E5" t="s">
        <v>205</v>
      </c>
      <c r="F5">
        <v>387</v>
      </c>
      <c r="G5" s="3">
        <v>470</v>
      </c>
      <c r="H5" s="3">
        <f>IF(AND(Table1[[#This Row],[Units_Sold]]&lt;&gt;"",Table1[[#This Row],[Unit_Price]]&lt;&gt;""),Table1[[#This Row],[Units_Sold]]*Table1[[#This Row],[Unit_Price]],"")</f>
        <v>181890</v>
      </c>
    </row>
    <row r="6" spans="1:8" x14ac:dyDescent="0.35">
      <c r="A6" s="2">
        <v>45292</v>
      </c>
      <c r="B6" t="s">
        <v>9</v>
      </c>
      <c r="C6" t="s">
        <v>16</v>
      </c>
      <c r="D6" t="s">
        <v>47</v>
      </c>
      <c r="E6" t="s">
        <v>203</v>
      </c>
      <c r="F6">
        <v>373</v>
      </c>
      <c r="G6" s="3">
        <v>3837</v>
      </c>
      <c r="H6" s="3">
        <f>IF(AND(Table1[[#This Row],[Units_Sold]]&lt;&gt;"",Table1[[#This Row],[Unit_Price]]&lt;&gt;""),Table1[[#This Row],[Units_Sold]]*Table1[[#This Row],[Unit_Price]],"")</f>
        <v>1431201</v>
      </c>
    </row>
    <row r="7" spans="1:8" x14ac:dyDescent="0.35">
      <c r="A7" s="2">
        <v>45292</v>
      </c>
      <c r="B7" t="s">
        <v>10</v>
      </c>
      <c r="C7" t="s">
        <v>17</v>
      </c>
      <c r="D7" t="s">
        <v>48</v>
      </c>
      <c r="E7" t="s">
        <v>204</v>
      </c>
      <c r="F7">
        <v>119</v>
      </c>
      <c r="G7" s="3">
        <v>2291</v>
      </c>
      <c r="H7" s="3">
        <f>IF(AND(Table1[[#This Row],[Units_Sold]]&lt;&gt;"",Table1[[#This Row],[Unit_Price]]&lt;&gt;""),Table1[[#This Row],[Units_Sold]]*Table1[[#This Row],[Unit_Price]],"")</f>
        <v>272629</v>
      </c>
    </row>
    <row r="8" spans="1:8" x14ac:dyDescent="0.35">
      <c r="A8" s="2">
        <v>45292</v>
      </c>
      <c r="B8" t="s">
        <v>10</v>
      </c>
      <c r="C8" t="s">
        <v>18</v>
      </c>
      <c r="D8" t="s">
        <v>49</v>
      </c>
      <c r="E8" t="s">
        <v>206</v>
      </c>
      <c r="F8">
        <v>319</v>
      </c>
      <c r="G8" s="3">
        <v>2542</v>
      </c>
      <c r="H8" s="3">
        <f>IF(AND(Table1[[#This Row],[Units_Sold]]&lt;&gt;"",Table1[[#This Row],[Unit_Price]]&lt;&gt;""),Table1[[#This Row],[Units_Sold]]*Table1[[#This Row],[Unit_Price]],"")</f>
        <v>810898</v>
      </c>
    </row>
    <row r="9" spans="1:8" x14ac:dyDescent="0.35">
      <c r="A9" s="2">
        <v>45293</v>
      </c>
      <c r="B9" t="s">
        <v>8</v>
      </c>
      <c r="C9" t="s">
        <v>19</v>
      </c>
      <c r="D9" t="s">
        <v>50</v>
      </c>
      <c r="E9" t="s">
        <v>206</v>
      </c>
      <c r="F9">
        <v>361</v>
      </c>
      <c r="G9" s="3">
        <v>2691</v>
      </c>
      <c r="H9" s="3">
        <f>IF(AND(Table1[[#This Row],[Units_Sold]]&lt;&gt;"",Table1[[#This Row],[Unit_Price]]&lt;&gt;""),Table1[[#This Row],[Units_Sold]]*Table1[[#This Row],[Unit_Price]],"")</f>
        <v>971451</v>
      </c>
    </row>
    <row r="10" spans="1:8" x14ac:dyDescent="0.35">
      <c r="A10" s="2">
        <v>45293</v>
      </c>
      <c r="B10" t="s">
        <v>9</v>
      </c>
      <c r="C10" t="s">
        <v>20</v>
      </c>
      <c r="D10" t="s">
        <v>51</v>
      </c>
      <c r="E10" t="s">
        <v>204</v>
      </c>
      <c r="F10">
        <v>385</v>
      </c>
      <c r="G10" s="3">
        <v>20398</v>
      </c>
      <c r="H10" s="3">
        <f>IF(AND(Table1[[#This Row],[Units_Sold]]&lt;&gt;"",Table1[[#This Row],[Unit_Price]]&lt;&gt;""),Table1[[#This Row],[Units_Sold]]*Table1[[#This Row],[Unit_Price]],"")</f>
        <v>7853230</v>
      </c>
    </row>
    <row r="11" spans="1:8" x14ac:dyDescent="0.35">
      <c r="A11" s="2">
        <v>45294</v>
      </c>
      <c r="B11" t="s">
        <v>10</v>
      </c>
      <c r="C11" t="s">
        <v>21</v>
      </c>
      <c r="D11" t="s">
        <v>52</v>
      </c>
      <c r="E11" t="s">
        <v>205</v>
      </c>
      <c r="F11">
        <v>429</v>
      </c>
      <c r="G11" s="3">
        <v>151</v>
      </c>
      <c r="H11" s="3">
        <f>IF(AND(Table1[[#This Row],[Units_Sold]]&lt;&gt;"",Table1[[#This Row],[Unit_Price]]&lt;&gt;""),Table1[[#This Row],[Units_Sold]]*Table1[[#This Row],[Unit_Price]],"")</f>
        <v>64779</v>
      </c>
    </row>
    <row r="12" spans="1:8" x14ac:dyDescent="0.35">
      <c r="A12" s="2">
        <v>45294</v>
      </c>
      <c r="B12" t="s">
        <v>10</v>
      </c>
      <c r="C12" t="s">
        <v>22</v>
      </c>
      <c r="D12" t="s">
        <v>53</v>
      </c>
      <c r="E12" t="s">
        <v>205</v>
      </c>
      <c r="F12">
        <v>127</v>
      </c>
      <c r="G12" s="3">
        <v>306</v>
      </c>
      <c r="H12" s="3">
        <f>IF(AND(Table1[[#This Row],[Units_Sold]]&lt;&gt;"",Table1[[#This Row],[Unit_Price]]&lt;&gt;""),Table1[[#This Row],[Units_Sold]]*Table1[[#This Row],[Unit_Price]],"")</f>
        <v>38862</v>
      </c>
    </row>
    <row r="13" spans="1:8" x14ac:dyDescent="0.35">
      <c r="A13" s="2">
        <v>45294</v>
      </c>
      <c r="B13" t="s">
        <v>11</v>
      </c>
      <c r="C13" t="s">
        <v>23</v>
      </c>
      <c r="D13" t="s">
        <v>47</v>
      </c>
      <c r="E13" t="s">
        <v>203</v>
      </c>
      <c r="F13">
        <v>85</v>
      </c>
      <c r="G13" s="3">
        <v>4065</v>
      </c>
      <c r="H13" s="3">
        <f>IF(AND(Table1[[#This Row],[Units_Sold]]&lt;&gt;"",Table1[[#This Row],[Unit_Price]]&lt;&gt;""),Table1[[#This Row],[Units_Sold]]*Table1[[#This Row],[Unit_Price]],"")</f>
        <v>345525</v>
      </c>
    </row>
    <row r="14" spans="1:8" x14ac:dyDescent="0.35">
      <c r="A14" s="2">
        <v>45295</v>
      </c>
      <c r="B14" t="s">
        <v>8</v>
      </c>
      <c r="C14" t="s">
        <v>24</v>
      </c>
      <c r="D14" t="s">
        <v>54</v>
      </c>
      <c r="E14" t="s">
        <v>207</v>
      </c>
      <c r="F14">
        <v>154</v>
      </c>
      <c r="G14" s="3">
        <v>5628</v>
      </c>
      <c r="H14" s="3">
        <f>IF(AND(Table1[[#This Row],[Units_Sold]]&lt;&gt;"",Table1[[#This Row],[Unit_Price]]&lt;&gt;""),Table1[[#This Row],[Units_Sold]]*Table1[[#This Row],[Unit_Price]],"")</f>
        <v>866712</v>
      </c>
    </row>
    <row r="15" spans="1:8" x14ac:dyDescent="0.35">
      <c r="A15" s="2">
        <v>45295</v>
      </c>
      <c r="B15" t="s">
        <v>11</v>
      </c>
      <c r="C15" t="s">
        <v>25</v>
      </c>
      <c r="D15" t="s">
        <v>55</v>
      </c>
      <c r="E15" t="s">
        <v>206</v>
      </c>
      <c r="F15">
        <v>349</v>
      </c>
      <c r="G15" s="3">
        <v>7258</v>
      </c>
      <c r="H15" s="3">
        <f>IF(AND(Table1[[#This Row],[Units_Sold]]&lt;&gt;"",Table1[[#This Row],[Unit_Price]]&lt;&gt;""),Table1[[#This Row],[Units_Sold]]*Table1[[#This Row],[Unit_Price]],"")</f>
        <v>2533042</v>
      </c>
    </row>
    <row r="16" spans="1:8" x14ac:dyDescent="0.35">
      <c r="A16" s="2">
        <v>45295</v>
      </c>
      <c r="B16" t="s">
        <v>9</v>
      </c>
      <c r="C16" t="s">
        <v>26</v>
      </c>
      <c r="D16" t="s">
        <v>55</v>
      </c>
      <c r="E16" t="s">
        <v>206</v>
      </c>
      <c r="F16">
        <v>221</v>
      </c>
      <c r="G16" s="3">
        <v>6850</v>
      </c>
      <c r="H16" s="3">
        <f>IF(AND(Table1[[#This Row],[Units_Sold]]&lt;&gt;"",Table1[[#This Row],[Unit_Price]]&lt;&gt;""),Table1[[#This Row],[Units_Sold]]*Table1[[#This Row],[Unit_Price]],"")</f>
        <v>1513850</v>
      </c>
    </row>
    <row r="17" spans="1:8" x14ac:dyDescent="0.35">
      <c r="A17" s="2">
        <v>45295</v>
      </c>
      <c r="B17" t="s">
        <v>11</v>
      </c>
      <c r="C17" t="s">
        <v>27</v>
      </c>
      <c r="D17" t="s">
        <v>56</v>
      </c>
      <c r="E17" t="s">
        <v>206</v>
      </c>
      <c r="F17">
        <v>16</v>
      </c>
      <c r="G17" s="3">
        <v>1235</v>
      </c>
      <c r="H17" s="3">
        <f>IF(AND(Table1[[#This Row],[Units_Sold]]&lt;&gt;"",Table1[[#This Row],[Unit_Price]]&lt;&gt;""),Table1[[#This Row],[Units_Sold]]*Table1[[#This Row],[Unit_Price]],"")</f>
        <v>19760</v>
      </c>
    </row>
    <row r="18" spans="1:8" x14ac:dyDescent="0.35">
      <c r="A18" s="2">
        <v>45295</v>
      </c>
      <c r="B18" t="s">
        <v>11</v>
      </c>
      <c r="C18" t="s">
        <v>28</v>
      </c>
      <c r="D18" t="s">
        <v>57</v>
      </c>
      <c r="E18" t="s">
        <v>203</v>
      </c>
      <c r="F18">
        <v>335</v>
      </c>
      <c r="G18" s="3">
        <v>845</v>
      </c>
      <c r="H18" s="3">
        <f>IF(AND(Table1[[#This Row],[Units_Sold]]&lt;&gt;"",Table1[[#This Row],[Unit_Price]]&lt;&gt;""),Table1[[#This Row],[Units_Sold]]*Table1[[#This Row],[Unit_Price]],"")</f>
        <v>283075</v>
      </c>
    </row>
    <row r="19" spans="1:8" x14ac:dyDescent="0.35">
      <c r="A19" s="2">
        <v>45296</v>
      </c>
      <c r="B19" t="s">
        <v>9</v>
      </c>
      <c r="C19" t="s">
        <v>29</v>
      </c>
      <c r="D19" t="s">
        <v>58</v>
      </c>
      <c r="E19" t="s">
        <v>204</v>
      </c>
      <c r="F19">
        <v>468</v>
      </c>
      <c r="G19" s="3">
        <v>30557</v>
      </c>
      <c r="H19" s="3">
        <f>IF(AND(Table1[[#This Row],[Units_Sold]]&lt;&gt;"",Table1[[#This Row],[Unit_Price]]&lt;&gt;""),Table1[[#This Row],[Units_Sold]]*Table1[[#This Row],[Unit_Price]],"")</f>
        <v>14300676</v>
      </c>
    </row>
    <row r="20" spans="1:8" x14ac:dyDescent="0.35">
      <c r="A20" s="2">
        <v>45296</v>
      </c>
      <c r="B20" t="s">
        <v>9</v>
      </c>
      <c r="C20" t="s">
        <v>20</v>
      </c>
      <c r="D20" t="s">
        <v>59</v>
      </c>
      <c r="E20" t="s">
        <v>208</v>
      </c>
      <c r="F20">
        <v>29</v>
      </c>
      <c r="G20" s="3">
        <v>3336</v>
      </c>
      <c r="H20" s="3">
        <f>IF(AND(Table1[[#This Row],[Units_Sold]]&lt;&gt;"",Table1[[#This Row],[Unit_Price]]&lt;&gt;""),Table1[[#This Row],[Units_Sold]]*Table1[[#This Row],[Unit_Price]],"")</f>
        <v>96744</v>
      </c>
    </row>
    <row r="21" spans="1:8" x14ac:dyDescent="0.35">
      <c r="A21" s="2">
        <v>45296</v>
      </c>
      <c r="B21" t="s">
        <v>10</v>
      </c>
      <c r="C21" t="s">
        <v>30</v>
      </c>
      <c r="D21" t="s">
        <v>60</v>
      </c>
      <c r="E21" t="s">
        <v>209</v>
      </c>
      <c r="F21">
        <v>261</v>
      </c>
      <c r="G21" s="3">
        <v>103</v>
      </c>
      <c r="H21" s="3">
        <f>IF(AND(Table1[[#This Row],[Units_Sold]]&lt;&gt;"",Table1[[#This Row],[Unit_Price]]&lt;&gt;""),Table1[[#This Row],[Units_Sold]]*Table1[[#This Row],[Unit_Price]],"")</f>
        <v>26883</v>
      </c>
    </row>
    <row r="22" spans="1:8" x14ac:dyDescent="0.35">
      <c r="A22" s="2">
        <v>45298</v>
      </c>
      <c r="B22" t="s">
        <v>10</v>
      </c>
      <c r="C22" t="s">
        <v>30</v>
      </c>
      <c r="D22" t="s">
        <v>61</v>
      </c>
      <c r="E22" t="s">
        <v>210</v>
      </c>
      <c r="F22">
        <v>155</v>
      </c>
      <c r="G22" s="3">
        <v>141</v>
      </c>
      <c r="H22" s="3">
        <f>IF(AND(Table1[[#This Row],[Units_Sold]]&lt;&gt;"",Table1[[#This Row],[Unit_Price]]&lt;&gt;""),Table1[[#This Row],[Units_Sold]]*Table1[[#This Row],[Unit_Price]],"")</f>
        <v>21855</v>
      </c>
    </row>
    <row r="23" spans="1:8" x14ac:dyDescent="0.35">
      <c r="A23" s="2">
        <v>45298</v>
      </c>
      <c r="B23" t="s">
        <v>9</v>
      </c>
      <c r="C23" t="s">
        <v>31</v>
      </c>
      <c r="D23" t="s">
        <v>62</v>
      </c>
      <c r="E23" t="s">
        <v>208</v>
      </c>
      <c r="F23">
        <v>459</v>
      </c>
      <c r="G23" s="3">
        <v>307</v>
      </c>
      <c r="H23" s="3">
        <f>IF(AND(Table1[[#This Row],[Units_Sold]]&lt;&gt;"",Table1[[#This Row],[Unit_Price]]&lt;&gt;""),Table1[[#This Row],[Units_Sold]]*Table1[[#This Row],[Unit_Price]],"")</f>
        <v>140913</v>
      </c>
    </row>
    <row r="24" spans="1:8" x14ac:dyDescent="0.35">
      <c r="A24" s="2">
        <v>45298</v>
      </c>
      <c r="B24" t="s">
        <v>8</v>
      </c>
      <c r="C24" t="s">
        <v>13</v>
      </c>
      <c r="D24" t="s">
        <v>63</v>
      </c>
      <c r="E24" t="s">
        <v>209</v>
      </c>
      <c r="F24">
        <v>330</v>
      </c>
      <c r="G24" s="3">
        <v>824</v>
      </c>
      <c r="H24" s="3">
        <f>IF(AND(Table1[[#This Row],[Units_Sold]]&lt;&gt;"",Table1[[#This Row],[Unit_Price]]&lt;&gt;""),Table1[[#This Row],[Units_Sold]]*Table1[[#This Row],[Unit_Price]],"")</f>
        <v>271920</v>
      </c>
    </row>
    <row r="25" spans="1:8" x14ac:dyDescent="0.35">
      <c r="A25" s="2">
        <v>45298</v>
      </c>
      <c r="B25" t="s">
        <v>11</v>
      </c>
      <c r="C25" t="s">
        <v>28</v>
      </c>
      <c r="D25" t="s">
        <v>64</v>
      </c>
      <c r="E25" t="s">
        <v>208</v>
      </c>
      <c r="F25">
        <v>70</v>
      </c>
      <c r="G25" s="3">
        <v>1522</v>
      </c>
      <c r="H25" s="3">
        <f>IF(AND(Table1[[#This Row],[Units_Sold]]&lt;&gt;"",Table1[[#This Row],[Unit_Price]]&lt;&gt;""),Table1[[#This Row],[Units_Sold]]*Table1[[#This Row],[Unit_Price]],"")</f>
        <v>106540</v>
      </c>
    </row>
    <row r="26" spans="1:8" x14ac:dyDescent="0.35">
      <c r="A26" s="2">
        <v>45298</v>
      </c>
      <c r="B26" t="s">
        <v>8</v>
      </c>
      <c r="C26" t="s">
        <v>13</v>
      </c>
      <c r="D26" t="s">
        <v>65</v>
      </c>
      <c r="E26" t="s">
        <v>203</v>
      </c>
      <c r="F26">
        <v>196</v>
      </c>
      <c r="G26" s="3">
        <v>1791</v>
      </c>
      <c r="H26" s="3">
        <f>IF(AND(Table1[[#This Row],[Units_Sold]]&lt;&gt;"",Table1[[#This Row],[Unit_Price]]&lt;&gt;""),Table1[[#This Row],[Units_Sold]]*Table1[[#This Row],[Unit_Price]],"")</f>
        <v>351036</v>
      </c>
    </row>
    <row r="27" spans="1:8" x14ac:dyDescent="0.35">
      <c r="A27" s="2">
        <v>45298</v>
      </c>
      <c r="B27" t="s">
        <v>9</v>
      </c>
      <c r="C27" t="s">
        <v>16</v>
      </c>
      <c r="D27" t="s">
        <v>66</v>
      </c>
      <c r="E27" t="s">
        <v>208</v>
      </c>
      <c r="F27">
        <v>29</v>
      </c>
      <c r="G27" s="3">
        <v>1006</v>
      </c>
      <c r="H27" s="3">
        <f>IF(AND(Table1[[#This Row],[Units_Sold]]&lt;&gt;"",Table1[[#This Row],[Unit_Price]]&lt;&gt;""),Table1[[#This Row],[Units_Sold]]*Table1[[#This Row],[Unit_Price]],"")</f>
        <v>29174</v>
      </c>
    </row>
    <row r="28" spans="1:8" x14ac:dyDescent="0.35">
      <c r="A28" s="2">
        <v>45299</v>
      </c>
      <c r="B28" t="s">
        <v>10</v>
      </c>
      <c r="C28" t="s">
        <v>32</v>
      </c>
      <c r="D28" t="s">
        <v>67</v>
      </c>
      <c r="E28" t="s">
        <v>207</v>
      </c>
      <c r="F28">
        <v>498</v>
      </c>
      <c r="G28" s="3">
        <v>1190</v>
      </c>
      <c r="H28" s="3">
        <f>IF(AND(Table1[[#This Row],[Units_Sold]]&lt;&gt;"",Table1[[#This Row],[Unit_Price]]&lt;&gt;""),Table1[[#This Row],[Units_Sold]]*Table1[[#This Row],[Unit_Price]],"")</f>
        <v>592620</v>
      </c>
    </row>
    <row r="29" spans="1:8" x14ac:dyDescent="0.35">
      <c r="A29" s="2">
        <v>45299</v>
      </c>
      <c r="B29" t="s">
        <v>9</v>
      </c>
      <c r="C29" t="s">
        <v>33</v>
      </c>
      <c r="D29" t="s">
        <v>68</v>
      </c>
      <c r="E29" t="s">
        <v>204</v>
      </c>
      <c r="F29">
        <v>113</v>
      </c>
      <c r="G29" s="3">
        <v>9055</v>
      </c>
      <c r="H29" s="3">
        <f>IF(AND(Table1[[#This Row],[Units_Sold]]&lt;&gt;"",Table1[[#This Row],[Unit_Price]]&lt;&gt;""),Table1[[#This Row],[Units_Sold]]*Table1[[#This Row],[Unit_Price]],"")</f>
        <v>1023215</v>
      </c>
    </row>
    <row r="30" spans="1:8" x14ac:dyDescent="0.35">
      <c r="A30" s="2">
        <v>45299</v>
      </c>
      <c r="B30" t="s">
        <v>9</v>
      </c>
      <c r="C30" t="s">
        <v>29</v>
      </c>
      <c r="D30" t="s">
        <v>69</v>
      </c>
      <c r="E30" t="s">
        <v>209</v>
      </c>
      <c r="F30">
        <v>388</v>
      </c>
      <c r="G30" s="3">
        <v>409</v>
      </c>
      <c r="H30" s="3">
        <f>IF(AND(Table1[[#This Row],[Units_Sold]]&lt;&gt;"",Table1[[#This Row],[Unit_Price]]&lt;&gt;""),Table1[[#This Row],[Units_Sold]]*Table1[[#This Row],[Unit_Price]],"")</f>
        <v>158692</v>
      </c>
    </row>
    <row r="31" spans="1:8" x14ac:dyDescent="0.35">
      <c r="A31" s="2">
        <v>45299</v>
      </c>
      <c r="B31" t="s">
        <v>10</v>
      </c>
      <c r="C31" t="s">
        <v>18</v>
      </c>
      <c r="D31" t="s">
        <v>70</v>
      </c>
      <c r="E31" t="s">
        <v>203</v>
      </c>
      <c r="F31">
        <v>122</v>
      </c>
      <c r="G31" s="3">
        <v>4385</v>
      </c>
      <c r="H31" s="3">
        <f>IF(AND(Table1[[#This Row],[Units_Sold]]&lt;&gt;"",Table1[[#This Row],[Unit_Price]]&lt;&gt;""),Table1[[#This Row],[Units_Sold]]*Table1[[#This Row],[Unit_Price]],"")</f>
        <v>534970</v>
      </c>
    </row>
    <row r="32" spans="1:8" x14ac:dyDescent="0.35">
      <c r="A32" s="2">
        <v>45299</v>
      </c>
      <c r="B32" t="s">
        <v>8</v>
      </c>
      <c r="C32" t="s">
        <v>34</v>
      </c>
      <c r="D32" t="s">
        <v>71</v>
      </c>
      <c r="E32" t="s">
        <v>206</v>
      </c>
      <c r="F32">
        <v>101</v>
      </c>
      <c r="G32" s="3">
        <v>8978</v>
      </c>
      <c r="H32" s="3">
        <f>IF(AND(Table1[[#This Row],[Units_Sold]]&lt;&gt;"",Table1[[#This Row],[Unit_Price]]&lt;&gt;""),Table1[[#This Row],[Units_Sold]]*Table1[[#This Row],[Unit_Price]],"")</f>
        <v>906778</v>
      </c>
    </row>
    <row r="33" spans="1:8" x14ac:dyDescent="0.35">
      <c r="A33" s="2">
        <v>45300</v>
      </c>
      <c r="B33" t="s">
        <v>10</v>
      </c>
      <c r="C33" t="s">
        <v>18</v>
      </c>
      <c r="D33" t="s">
        <v>72</v>
      </c>
      <c r="E33" t="s">
        <v>204</v>
      </c>
      <c r="F33">
        <v>262</v>
      </c>
      <c r="G33" s="3">
        <v>9724</v>
      </c>
      <c r="H33" s="3">
        <f>IF(AND(Table1[[#This Row],[Units_Sold]]&lt;&gt;"",Table1[[#This Row],[Unit_Price]]&lt;&gt;""),Table1[[#This Row],[Units_Sold]]*Table1[[#This Row],[Unit_Price]],"")</f>
        <v>2547688</v>
      </c>
    </row>
    <row r="34" spans="1:8" x14ac:dyDescent="0.35">
      <c r="A34" s="2">
        <v>45300</v>
      </c>
      <c r="B34" t="s">
        <v>8</v>
      </c>
      <c r="C34" t="s">
        <v>12</v>
      </c>
      <c r="D34" t="s">
        <v>73</v>
      </c>
      <c r="E34" t="s">
        <v>207</v>
      </c>
      <c r="F34">
        <v>166</v>
      </c>
      <c r="G34" s="3">
        <v>1413</v>
      </c>
      <c r="H34" s="3">
        <f>IF(AND(Table1[[#This Row],[Units_Sold]]&lt;&gt;"",Table1[[#This Row],[Unit_Price]]&lt;&gt;""),Table1[[#This Row],[Units_Sold]]*Table1[[#This Row],[Unit_Price]],"")</f>
        <v>234558</v>
      </c>
    </row>
    <row r="35" spans="1:8" x14ac:dyDescent="0.35">
      <c r="A35" s="2">
        <v>45300</v>
      </c>
      <c r="B35" t="s">
        <v>10</v>
      </c>
      <c r="C35" t="s">
        <v>21</v>
      </c>
      <c r="D35" t="s">
        <v>74</v>
      </c>
      <c r="E35" t="s">
        <v>210</v>
      </c>
      <c r="F35">
        <v>40</v>
      </c>
      <c r="G35" s="3">
        <v>286</v>
      </c>
      <c r="H35" s="3">
        <f>IF(AND(Table1[[#This Row],[Units_Sold]]&lt;&gt;"",Table1[[#This Row],[Unit_Price]]&lt;&gt;""),Table1[[#This Row],[Units_Sold]]*Table1[[#This Row],[Unit_Price]],"")</f>
        <v>11440</v>
      </c>
    </row>
    <row r="36" spans="1:8" x14ac:dyDescent="0.35">
      <c r="A36" s="2">
        <v>45300</v>
      </c>
      <c r="B36" t="s">
        <v>8</v>
      </c>
      <c r="C36" t="s">
        <v>24</v>
      </c>
      <c r="D36" t="s">
        <v>75</v>
      </c>
      <c r="E36" t="s">
        <v>208</v>
      </c>
      <c r="F36">
        <v>233</v>
      </c>
      <c r="G36" s="3">
        <v>3270</v>
      </c>
      <c r="H36" s="3">
        <f>IF(AND(Table1[[#This Row],[Units_Sold]]&lt;&gt;"",Table1[[#This Row],[Unit_Price]]&lt;&gt;""),Table1[[#This Row],[Units_Sold]]*Table1[[#This Row],[Unit_Price]],"")</f>
        <v>761910</v>
      </c>
    </row>
    <row r="37" spans="1:8" x14ac:dyDescent="0.35">
      <c r="A37" s="2">
        <v>45301</v>
      </c>
      <c r="B37" t="s">
        <v>11</v>
      </c>
      <c r="C37" t="s">
        <v>35</v>
      </c>
      <c r="D37" t="s">
        <v>76</v>
      </c>
      <c r="E37" t="s">
        <v>209</v>
      </c>
      <c r="F37">
        <v>195</v>
      </c>
      <c r="G37" s="3">
        <v>679</v>
      </c>
      <c r="H37" s="3">
        <f>IF(AND(Table1[[#This Row],[Units_Sold]]&lt;&gt;"",Table1[[#This Row],[Unit_Price]]&lt;&gt;""),Table1[[#This Row],[Units_Sold]]*Table1[[#This Row],[Unit_Price]],"")</f>
        <v>132405</v>
      </c>
    </row>
    <row r="38" spans="1:8" x14ac:dyDescent="0.35">
      <c r="A38" s="2">
        <v>45301</v>
      </c>
      <c r="B38" t="s">
        <v>11</v>
      </c>
      <c r="C38" t="s">
        <v>27</v>
      </c>
      <c r="D38" t="s">
        <v>77</v>
      </c>
      <c r="E38" t="s">
        <v>209</v>
      </c>
      <c r="F38">
        <v>405</v>
      </c>
      <c r="G38" s="3">
        <v>1969</v>
      </c>
      <c r="H38" s="3">
        <f>IF(AND(Table1[[#This Row],[Units_Sold]]&lt;&gt;"",Table1[[#This Row],[Unit_Price]]&lt;&gt;""),Table1[[#This Row],[Units_Sold]]*Table1[[#This Row],[Unit_Price]],"")</f>
        <v>797445</v>
      </c>
    </row>
    <row r="39" spans="1:8" x14ac:dyDescent="0.35">
      <c r="A39" s="2">
        <v>45302</v>
      </c>
      <c r="B39" t="s">
        <v>8</v>
      </c>
      <c r="C39" t="s">
        <v>14</v>
      </c>
      <c r="D39" t="s">
        <v>78</v>
      </c>
      <c r="E39" t="s">
        <v>206</v>
      </c>
      <c r="F39">
        <v>234</v>
      </c>
      <c r="G39" s="3">
        <v>11844</v>
      </c>
      <c r="H39" s="3">
        <f>IF(AND(Table1[[#This Row],[Units_Sold]]&lt;&gt;"",Table1[[#This Row],[Unit_Price]]&lt;&gt;""),Table1[[#This Row],[Units_Sold]]*Table1[[#This Row],[Unit_Price]],"")</f>
        <v>2771496</v>
      </c>
    </row>
    <row r="40" spans="1:8" x14ac:dyDescent="0.35">
      <c r="A40" s="2">
        <v>45302</v>
      </c>
      <c r="B40" t="s">
        <v>11</v>
      </c>
      <c r="C40" t="s">
        <v>28</v>
      </c>
      <c r="D40" t="s">
        <v>79</v>
      </c>
      <c r="E40" t="s">
        <v>204</v>
      </c>
      <c r="F40">
        <v>62</v>
      </c>
      <c r="G40" s="3">
        <v>9610</v>
      </c>
      <c r="H40" s="3">
        <f>IF(AND(Table1[[#This Row],[Units_Sold]]&lt;&gt;"",Table1[[#This Row],[Unit_Price]]&lt;&gt;""),Table1[[#This Row],[Units_Sold]]*Table1[[#This Row],[Unit_Price]],"")</f>
        <v>595820</v>
      </c>
    </row>
    <row r="41" spans="1:8" x14ac:dyDescent="0.35">
      <c r="A41" s="2">
        <v>45302</v>
      </c>
      <c r="B41" t="s">
        <v>9</v>
      </c>
      <c r="C41" t="s">
        <v>25</v>
      </c>
      <c r="D41" t="s">
        <v>80</v>
      </c>
      <c r="E41" t="s">
        <v>206</v>
      </c>
      <c r="F41">
        <v>10</v>
      </c>
      <c r="G41" s="3">
        <v>2755</v>
      </c>
      <c r="H41" s="3">
        <f>IF(AND(Table1[[#This Row],[Units_Sold]]&lt;&gt;"",Table1[[#This Row],[Unit_Price]]&lt;&gt;""),Table1[[#This Row],[Units_Sold]]*Table1[[#This Row],[Unit_Price]],"")</f>
        <v>27550</v>
      </c>
    </row>
    <row r="42" spans="1:8" x14ac:dyDescent="0.35">
      <c r="A42" s="2">
        <v>45303</v>
      </c>
      <c r="B42" t="s">
        <v>9</v>
      </c>
      <c r="C42" t="s">
        <v>29</v>
      </c>
      <c r="D42" t="s">
        <v>79</v>
      </c>
      <c r="E42" t="s">
        <v>204</v>
      </c>
      <c r="F42">
        <v>395</v>
      </c>
      <c r="G42" s="3">
        <v>6447</v>
      </c>
      <c r="H42" s="3">
        <f>IF(AND(Table1[[#This Row],[Units_Sold]]&lt;&gt;"",Table1[[#This Row],[Unit_Price]]&lt;&gt;""),Table1[[#This Row],[Units_Sold]]*Table1[[#This Row],[Unit_Price]],"")</f>
        <v>2546565</v>
      </c>
    </row>
    <row r="43" spans="1:8" x14ac:dyDescent="0.35">
      <c r="A43" s="2">
        <v>45303</v>
      </c>
      <c r="B43" t="s">
        <v>10</v>
      </c>
      <c r="C43" t="s">
        <v>21</v>
      </c>
      <c r="D43" t="s">
        <v>81</v>
      </c>
      <c r="E43" t="s">
        <v>204</v>
      </c>
      <c r="F43">
        <v>318</v>
      </c>
      <c r="G43" s="3">
        <v>34280</v>
      </c>
      <c r="H43" s="3">
        <f>IF(AND(Table1[[#This Row],[Units_Sold]]&lt;&gt;"",Table1[[#This Row],[Unit_Price]]&lt;&gt;""),Table1[[#This Row],[Units_Sold]]*Table1[[#This Row],[Unit_Price]],"")</f>
        <v>10901040</v>
      </c>
    </row>
    <row r="44" spans="1:8" x14ac:dyDescent="0.35">
      <c r="A44" s="2">
        <v>45303</v>
      </c>
      <c r="B44" t="s">
        <v>10</v>
      </c>
      <c r="C44" t="s">
        <v>30</v>
      </c>
      <c r="D44" t="s">
        <v>82</v>
      </c>
      <c r="E44" t="s">
        <v>205</v>
      </c>
      <c r="F44">
        <v>87</v>
      </c>
      <c r="G44" s="3">
        <v>21</v>
      </c>
      <c r="H44" s="3">
        <f>IF(AND(Table1[[#This Row],[Units_Sold]]&lt;&gt;"",Table1[[#This Row],[Unit_Price]]&lt;&gt;""),Table1[[#This Row],[Units_Sold]]*Table1[[#This Row],[Unit_Price]],"")</f>
        <v>1827</v>
      </c>
    </row>
    <row r="45" spans="1:8" x14ac:dyDescent="0.35">
      <c r="A45" s="2">
        <v>45303</v>
      </c>
      <c r="B45" t="s">
        <v>9</v>
      </c>
      <c r="C45" t="s">
        <v>31</v>
      </c>
      <c r="D45" t="s">
        <v>83</v>
      </c>
      <c r="E45" t="s">
        <v>207</v>
      </c>
      <c r="F45">
        <v>330</v>
      </c>
      <c r="G45" s="3">
        <v>39792</v>
      </c>
      <c r="H45" s="3">
        <f>IF(AND(Table1[[#This Row],[Units_Sold]]&lt;&gt;"",Table1[[#This Row],[Unit_Price]]&lt;&gt;""),Table1[[#This Row],[Units_Sold]]*Table1[[#This Row],[Unit_Price]],"")</f>
        <v>13131360</v>
      </c>
    </row>
    <row r="46" spans="1:8" x14ac:dyDescent="0.35">
      <c r="A46" s="2">
        <v>45303</v>
      </c>
      <c r="B46" t="s">
        <v>9</v>
      </c>
      <c r="C46" t="s">
        <v>20</v>
      </c>
      <c r="D46" t="s">
        <v>84</v>
      </c>
      <c r="E46" t="s">
        <v>208</v>
      </c>
      <c r="F46">
        <v>239</v>
      </c>
      <c r="G46" s="3">
        <v>660</v>
      </c>
      <c r="H46" s="3">
        <f>IF(AND(Table1[[#This Row],[Units_Sold]]&lt;&gt;"",Table1[[#This Row],[Unit_Price]]&lt;&gt;""),Table1[[#This Row],[Units_Sold]]*Table1[[#This Row],[Unit_Price]],"")</f>
        <v>157740</v>
      </c>
    </row>
    <row r="47" spans="1:8" x14ac:dyDescent="0.35">
      <c r="A47" s="2">
        <v>45303</v>
      </c>
      <c r="B47" t="s">
        <v>9</v>
      </c>
      <c r="C47" t="s">
        <v>20</v>
      </c>
      <c r="D47" t="s">
        <v>85</v>
      </c>
      <c r="E47" t="s">
        <v>204</v>
      </c>
      <c r="F47">
        <v>95</v>
      </c>
      <c r="G47" s="3">
        <v>4022</v>
      </c>
      <c r="H47" s="3">
        <f>IF(AND(Table1[[#This Row],[Units_Sold]]&lt;&gt;"",Table1[[#This Row],[Unit_Price]]&lt;&gt;""),Table1[[#This Row],[Units_Sold]]*Table1[[#This Row],[Unit_Price]],"")</f>
        <v>382090</v>
      </c>
    </row>
    <row r="48" spans="1:8" x14ac:dyDescent="0.35">
      <c r="A48" s="2">
        <v>45303</v>
      </c>
      <c r="B48" t="s">
        <v>9</v>
      </c>
      <c r="C48" t="s">
        <v>29</v>
      </c>
      <c r="D48" t="s">
        <v>86</v>
      </c>
      <c r="E48" t="s">
        <v>207</v>
      </c>
      <c r="F48">
        <v>490</v>
      </c>
      <c r="G48" s="3">
        <v>3117</v>
      </c>
      <c r="H48" s="3">
        <f>IF(AND(Table1[[#This Row],[Units_Sold]]&lt;&gt;"",Table1[[#This Row],[Unit_Price]]&lt;&gt;""),Table1[[#This Row],[Units_Sold]]*Table1[[#This Row],[Unit_Price]],"")</f>
        <v>1527330</v>
      </c>
    </row>
    <row r="49" spans="1:8" x14ac:dyDescent="0.35">
      <c r="A49" s="2">
        <v>45303</v>
      </c>
      <c r="B49" t="s">
        <v>9</v>
      </c>
      <c r="C49" t="s">
        <v>20</v>
      </c>
      <c r="D49" t="s">
        <v>87</v>
      </c>
      <c r="E49" t="s">
        <v>203</v>
      </c>
      <c r="F49">
        <v>295</v>
      </c>
      <c r="G49" s="3">
        <v>2185</v>
      </c>
      <c r="H49" s="3">
        <f>IF(AND(Table1[[#This Row],[Units_Sold]]&lt;&gt;"",Table1[[#This Row],[Unit_Price]]&lt;&gt;""),Table1[[#This Row],[Units_Sold]]*Table1[[#This Row],[Unit_Price]],"")</f>
        <v>644575</v>
      </c>
    </row>
    <row r="50" spans="1:8" x14ac:dyDescent="0.35">
      <c r="A50" s="2">
        <v>45303</v>
      </c>
      <c r="B50" t="s">
        <v>9</v>
      </c>
      <c r="C50" t="s">
        <v>26</v>
      </c>
      <c r="D50" t="s">
        <v>53</v>
      </c>
      <c r="E50" t="s">
        <v>205</v>
      </c>
      <c r="F50">
        <v>288</v>
      </c>
      <c r="G50" s="3">
        <v>137</v>
      </c>
      <c r="H50" s="3">
        <f>IF(AND(Table1[[#This Row],[Units_Sold]]&lt;&gt;"",Table1[[#This Row],[Unit_Price]]&lt;&gt;""),Table1[[#This Row],[Units_Sold]]*Table1[[#This Row],[Unit_Price]],"")</f>
        <v>39456</v>
      </c>
    </row>
    <row r="51" spans="1:8" x14ac:dyDescent="0.35">
      <c r="A51" s="2">
        <v>45304</v>
      </c>
      <c r="B51" t="s">
        <v>11</v>
      </c>
      <c r="C51" t="s">
        <v>36</v>
      </c>
      <c r="D51" t="s">
        <v>70</v>
      </c>
      <c r="E51" t="s">
        <v>203</v>
      </c>
      <c r="F51">
        <v>393</v>
      </c>
      <c r="G51" s="3">
        <v>2747</v>
      </c>
      <c r="H51" s="3">
        <f>IF(AND(Table1[[#This Row],[Units_Sold]]&lt;&gt;"",Table1[[#This Row],[Unit_Price]]&lt;&gt;""),Table1[[#This Row],[Units_Sold]]*Table1[[#This Row],[Unit_Price]],"")</f>
        <v>1079571</v>
      </c>
    </row>
    <row r="52" spans="1:8" x14ac:dyDescent="0.35">
      <c r="A52" s="2">
        <v>45304</v>
      </c>
      <c r="B52" t="s">
        <v>11</v>
      </c>
      <c r="C52" t="s">
        <v>28</v>
      </c>
      <c r="D52" t="s">
        <v>88</v>
      </c>
      <c r="E52" t="s">
        <v>205</v>
      </c>
      <c r="F52">
        <v>316</v>
      </c>
      <c r="G52" s="3">
        <v>400</v>
      </c>
      <c r="H52" s="3">
        <f>IF(AND(Table1[[#This Row],[Units_Sold]]&lt;&gt;"",Table1[[#This Row],[Unit_Price]]&lt;&gt;""),Table1[[#This Row],[Units_Sold]]*Table1[[#This Row],[Unit_Price]],"")</f>
        <v>126400</v>
      </c>
    </row>
    <row r="53" spans="1:8" x14ac:dyDescent="0.35">
      <c r="A53" s="2">
        <v>45304</v>
      </c>
      <c r="B53" t="s">
        <v>9</v>
      </c>
      <c r="C53" t="s">
        <v>20</v>
      </c>
      <c r="D53" t="s">
        <v>72</v>
      </c>
      <c r="E53" t="s">
        <v>204</v>
      </c>
      <c r="F53">
        <v>279</v>
      </c>
      <c r="G53" s="3">
        <v>16174</v>
      </c>
      <c r="H53" s="3">
        <f>IF(AND(Table1[[#This Row],[Units_Sold]]&lt;&gt;"",Table1[[#This Row],[Unit_Price]]&lt;&gt;""),Table1[[#This Row],[Units_Sold]]*Table1[[#This Row],[Unit_Price]],"")</f>
        <v>4512546</v>
      </c>
    </row>
    <row r="54" spans="1:8" x14ac:dyDescent="0.35">
      <c r="A54" s="2">
        <v>45305</v>
      </c>
      <c r="B54" t="s">
        <v>9</v>
      </c>
      <c r="C54" t="s">
        <v>31</v>
      </c>
      <c r="D54" t="s">
        <v>47</v>
      </c>
      <c r="E54" t="s">
        <v>203</v>
      </c>
      <c r="F54">
        <v>143</v>
      </c>
      <c r="G54" s="3">
        <v>3686</v>
      </c>
      <c r="H54" s="3">
        <f>IF(AND(Table1[[#This Row],[Units_Sold]]&lt;&gt;"",Table1[[#This Row],[Unit_Price]]&lt;&gt;""),Table1[[#This Row],[Units_Sold]]*Table1[[#This Row],[Unit_Price]],"")</f>
        <v>527098</v>
      </c>
    </row>
    <row r="55" spans="1:8" x14ac:dyDescent="0.35">
      <c r="A55" s="2">
        <v>45305</v>
      </c>
      <c r="B55" t="s">
        <v>9</v>
      </c>
      <c r="C55" t="s">
        <v>25</v>
      </c>
      <c r="D55" t="s">
        <v>89</v>
      </c>
      <c r="E55" t="s">
        <v>206</v>
      </c>
      <c r="F55">
        <v>455</v>
      </c>
      <c r="G55" s="3">
        <v>9004</v>
      </c>
      <c r="H55" s="3">
        <f>IF(AND(Table1[[#This Row],[Units_Sold]]&lt;&gt;"",Table1[[#This Row],[Unit_Price]]&lt;&gt;""),Table1[[#This Row],[Units_Sold]]*Table1[[#This Row],[Unit_Price]],"")</f>
        <v>4096820</v>
      </c>
    </row>
    <row r="56" spans="1:8" x14ac:dyDescent="0.35">
      <c r="A56" s="2">
        <v>45306</v>
      </c>
      <c r="B56" t="s">
        <v>9</v>
      </c>
      <c r="C56" t="s">
        <v>16</v>
      </c>
      <c r="D56" t="s">
        <v>90</v>
      </c>
      <c r="E56" t="s">
        <v>210</v>
      </c>
      <c r="F56">
        <v>162</v>
      </c>
      <c r="G56" s="3">
        <v>1236</v>
      </c>
      <c r="H56" s="3">
        <f>IF(AND(Table1[[#This Row],[Units_Sold]]&lt;&gt;"",Table1[[#This Row],[Unit_Price]]&lt;&gt;""),Table1[[#This Row],[Units_Sold]]*Table1[[#This Row],[Unit_Price]],"")</f>
        <v>200232</v>
      </c>
    </row>
    <row r="57" spans="1:8" x14ac:dyDescent="0.35">
      <c r="A57" s="2">
        <v>45306</v>
      </c>
      <c r="B57" t="s">
        <v>8</v>
      </c>
      <c r="C57" t="s">
        <v>13</v>
      </c>
      <c r="D57" t="s">
        <v>91</v>
      </c>
      <c r="E57" t="s">
        <v>207</v>
      </c>
      <c r="F57">
        <v>346</v>
      </c>
      <c r="G57" s="3">
        <v>562</v>
      </c>
      <c r="H57" s="3">
        <f>IF(AND(Table1[[#This Row],[Units_Sold]]&lt;&gt;"",Table1[[#This Row],[Unit_Price]]&lt;&gt;""),Table1[[#This Row],[Units_Sold]]*Table1[[#This Row],[Unit_Price]],"")</f>
        <v>194452</v>
      </c>
    </row>
    <row r="58" spans="1:8" x14ac:dyDescent="0.35">
      <c r="A58" s="2">
        <v>45306</v>
      </c>
      <c r="B58" t="s">
        <v>10</v>
      </c>
      <c r="C58" t="s">
        <v>32</v>
      </c>
      <c r="D58" t="s">
        <v>69</v>
      </c>
      <c r="E58" t="s">
        <v>209</v>
      </c>
      <c r="F58">
        <v>192</v>
      </c>
      <c r="G58" s="3">
        <v>1704</v>
      </c>
      <c r="H58" s="3">
        <f>IF(AND(Table1[[#This Row],[Units_Sold]]&lt;&gt;"",Table1[[#This Row],[Unit_Price]]&lt;&gt;""),Table1[[#This Row],[Units_Sold]]*Table1[[#This Row],[Unit_Price]],"")</f>
        <v>327168</v>
      </c>
    </row>
    <row r="59" spans="1:8" x14ac:dyDescent="0.35">
      <c r="A59" s="2">
        <v>45307</v>
      </c>
      <c r="B59" t="s">
        <v>11</v>
      </c>
      <c r="C59" t="s">
        <v>35</v>
      </c>
      <c r="D59" t="s">
        <v>92</v>
      </c>
      <c r="E59" t="s">
        <v>210</v>
      </c>
      <c r="F59">
        <v>129</v>
      </c>
      <c r="G59" s="3">
        <v>624</v>
      </c>
      <c r="H59" s="3">
        <f>IF(AND(Table1[[#This Row],[Units_Sold]]&lt;&gt;"",Table1[[#This Row],[Unit_Price]]&lt;&gt;""),Table1[[#This Row],[Units_Sold]]*Table1[[#This Row],[Unit_Price]],"")</f>
        <v>80496</v>
      </c>
    </row>
    <row r="60" spans="1:8" x14ac:dyDescent="0.35">
      <c r="A60" s="2">
        <v>45308</v>
      </c>
      <c r="B60" t="s">
        <v>11</v>
      </c>
      <c r="C60" t="s">
        <v>23</v>
      </c>
      <c r="D60" t="s">
        <v>93</v>
      </c>
      <c r="E60" t="s">
        <v>208</v>
      </c>
      <c r="F60">
        <v>128</v>
      </c>
      <c r="G60" s="3">
        <v>1054</v>
      </c>
      <c r="H60" s="3">
        <f>IF(AND(Table1[[#This Row],[Units_Sold]]&lt;&gt;"",Table1[[#This Row],[Unit_Price]]&lt;&gt;""),Table1[[#This Row],[Units_Sold]]*Table1[[#This Row],[Unit_Price]],"")</f>
        <v>134912</v>
      </c>
    </row>
    <row r="61" spans="1:8" x14ac:dyDescent="0.35">
      <c r="A61" s="2">
        <v>45308</v>
      </c>
      <c r="B61" t="s">
        <v>9</v>
      </c>
      <c r="C61" t="s">
        <v>31</v>
      </c>
      <c r="D61" t="s">
        <v>94</v>
      </c>
      <c r="E61" t="s">
        <v>203</v>
      </c>
      <c r="F61">
        <v>129</v>
      </c>
      <c r="G61" s="3">
        <v>1440</v>
      </c>
      <c r="H61" s="3">
        <f>IF(AND(Table1[[#This Row],[Units_Sold]]&lt;&gt;"",Table1[[#This Row],[Unit_Price]]&lt;&gt;""),Table1[[#This Row],[Units_Sold]]*Table1[[#This Row],[Unit_Price]],"")</f>
        <v>185760</v>
      </c>
    </row>
    <row r="62" spans="1:8" x14ac:dyDescent="0.35">
      <c r="A62" s="2">
        <v>45308</v>
      </c>
      <c r="B62" t="s">
        <v>10</v>
      </c>
      <c r="C62" t="s">
        <v>37</v>
      </c>
      <c r="D62" t="s">
        <v>95</v>
      </c>
      <c r="E62" t="s">
        <v>206</v>
      </c>
      <c r="F62">
        <v>172</v>
      </c>
      <c r="G62" s="3">
        <v>16733</v>
      </c>
      <c r="H62" s="3">
        <f>IF(AND(Table1[[#This Row],[Units_Sold]]&lt;&gt;"",Table1[[#This Row],[Unit_Price]]&lt;&gt;""),Table1[[#This Row],[Units_Sold]]*Table1[[#This Row],[Unit_Price]],"")</f>
        <v>2878076</v>
      </c>
    </row>
    <row r="63" spans="1:8" x14ac:dyDescent="0.35">
      <c r="A63" s="2">
        <v>45309</v>
      </c>
      <c r="B63" t="s">
        <v>8</v>
      </c>
      <c r="C63" t="s">
        <v>12</v>
      </c>
      <c r="D63" t="s">
        <v>96</v>
      </c>
      <c r="E63" t="s">
        <v>203</v>
      </c>
      <c r="F63">
        <v>257</v>
      </c>
      <c r="G63" s="3">
        <v>3257</v>
      </c>
      <c r="H63" s="3">
        <f>IF(AND(Table1[[#This Row],[Units_Sold]]&lt;&gt;"",Table1[[#This Row],[Unit_Price]]&lt;&gt;""),Table1[[#This Row],[Units_Sold]]*Table1[[#This Row],[Unit_Price]],"")</f>
        <v>837049</v>
      </c>
    </row>
    <row r="64" spans="1:8" x14ac:dyDescent="0.35">
      <c r="A64" s="2">
        <v>45309</v>
      </c>
      <c r="B64" t="s">
        <v>9</v>
      </c>
      <c r="C64" t="s">
        <v>33</v>
      </c>
      <c r="D64" t="s">
        <v>97</v>
      </c>
      <c r="E64" t="s">
        <v>203</v>
      </c>
      <c r="F64">
        <v>149</v>
      </c>
      <c r="G64" s="3">
        <v>3668</v>
      </c>
      <c r="H64" s="3">
        <f>IF(AND(Table1[[#This Row],[Units_Sold]]&lt;&gt;"",Table1[[#This Row],[Unit_Price]]&lt;&gt;""),Table1[[#This Row],[Units_Sold]]*Table1[[#This Row],[Unit_Price]],"")</f>
        <v>546532</v>
      </c>
    </row>
    <row r="65" spans="1:8" x14ac:dyDescent="0.35">
      <c r="A65" s="2">
        <v>45310</v>
      </c>
      <c r="B65" t="s">
        <v>9</v>
      </c>
      <c r="C65" t="s">
        <v>31</v>
      </c>
      <c r="D65" t="s">
        <v>98</v>
      </c>
      <c r="E65" t="s">
        <v>209</v>
      </c>
      <c r="F65">
        <v>177</v>
      </c>
      <c r="G65" s="3">
        <v>1685</v>
      </c>
      <c r="H65" s="3">
        <f>IF(AND(Table1[[#This Row],[Units_Sold]]&lt;&gt;"",Table1[[#This Row],[Unit_Price]]&lt;&gt;""),Table1[[#This Row],[Units_Sold]]*Table1[[#This Row],[Unit_Price]],"")</f>
        <v>298245</v>
      </c>
    </row>
    <row r="66" spans="1:8" x14ac:dyDescent="0.35">
      <c r="A66" s="2">
        <v>45311</v>
      </c>
      <c r="B66" t="s">
        <v>11</v>
      </c>
      <c r="C66" t="s">
        <v>35</v>
      </c>
      <c r="D66" t="s">
        <v>99</v>
      </c>
      <c r="E66" t="s">
        <v>207</v>
      </c>
      <c r="F66">
        <v>261</v>
      </c>
      <c r="G66" s="3">
        <v>2451</v>
      </c>
      <c r="H66" s="3">
        <f>IF(AND(Table1[[#This Row],[Units_Sold]]&lt;&gt;"",Table1[[#This Row],[Unit_Price]]&lt;&gt;""),Table1[[#This Row],[Units_Sold]]*Table1[[#This Row],[Unit_Price]],"")</f>
        <v>639711</v>
      </c>
    </row>
    <row r="67" spans="1:8" x14ac:dyDescent="0.35">
      <c r="A67" s="2">
        <v>45311</v>
      </c>
      <c r="B67" t="s">
        <v>8</v>
      </c>
      <c r="C67" t="s">
        <v>13</v>
      </c>
      <c r="D67" t="s">
        <v>91</v>
      </c>
      <c r="E67" t="s">
        <v>207</v>
      </c>
      <c r="F67">
        <v>75</v>
      </c>
      <c r="G67" s="3">
        <v>16274</v>
      </c>
      <c r="H67" s="3">
        <f>IF(AND(Table1[[#This Row],[Units_Sold]]&lt;&gt;"",Table1[[#This Row],[Unit_Price]]&lt;&gt;""),Table1[[#This Row],[Units_Sold]]*Table1[[#This Row],[Unit_Price]],"")</f>
        <v>1220550</v>
      </c>
    </row>
    <row r="68" spans="1:8" x14ac:dyDescent="0.35">
      <c r="A68" s="2">
        <v>45311</v>
      </c>
      <c r="B68" t="s">
        <v>9</v>
      </c>
      <c r="C68" t="s">
        <v>25</v>
      </c>
      <c r="D68" t="s">
        <v>100</v>
      </c>
      <c r="E68" t="s">
        <v>209</v>
      </c>
      <c r="F68">
        <v>444</v>
      </c>
      <c r="G68" s="3">
        <v>201</v>
      </c>
      <c r="H68" s="3">
        <f>IF(AND(Table1[[#This Row],[Units_Sold]]&lt;&gt;"",Table1[[#This Row],[Unit_Price]]&lt;&gt;""),Table1[[#This Row],[Units_Sold]]*Table1[[#This Row],[Unit_Price]],"")</f>
        <v>89244</v>
      </c>
    </row>
    <row r="69" spans="1:8" x14ac:dyDescent="0.35">
      <c r="A69" s="2">
        <v>45311</v>
      </c>
      <c r="B69" t="s">
        <v>11</v>
      </c>
      <c r="C69" t="s">
        <v>25</v>
      </c>
      <c r="D69" t="s">
        <v>56</v>
      </c>
      <c r="E69" t="s">
        <v>206</v>
      </c>
      <c r="F69">
        <v>154</v>
      </c>
      <c r="G69" s="3">
        <v>2689</v>
      </c>
      <c r="H69" s="3">
        <f>IF(AND(Table1[[#This Row],[Units_Sold]]&lt;&gt;"",Table1[[#This Row],[Unit_Price]]&lt;&gt;""),Table1[[#This Row],[Units_Sold]]*Table1[[#This Row],[Unit_Price]],"")</f>
        <v>414106</v>
      </c>
    </row>
    <row r="70" spans="1:8" x14ac:dyDescent="0.35">
      <c r="A70" s="2">
        <v>45312</v>
      </c>
      <c r="B70" t="s">
        <v>9</v>
      </c>
      <c r="C70" t="s">
        <v>26</v>
      </c>
      <c r="D70" t="s">
        <v>101</v>
      </c>
      <c r="E70" t="s">
        <v>207</v>
      </c>
      <c r="F70">
        <v>407</v>
      </c>
      <c r="G70" s="3">
        <v>3637</v>
      </c>
      <c r="H70" s="3">
        <f>IF(AND(Table1[[#This Row],[Units_Sold]]&lt;&gt;"",Table1[[#This Row],[Unit_Price]]&lt;&gt;""),Table1[[#This Row],[Units_Sold]]*Table1[[#This Row],[Unit_Price]],"")</f>
        <v>1480259</v>
      </c>
    </row>
    <row r="71" spans="1:8" x14ac:dyDescent="0.35">
      <c r="A71" s="2">
        <v>45312</v>
      </c>
      <c r="B71" t="s">
        <v>8</v>
      </c>
      <c r="C71" t="s">
        <v>24</v>
      </c>
      <c r="D71" t="s">
        <v>102</v>
      </c>
      <c r="E71" t="s">
        <v>209</v>
      </c>
      <c r="F71">
        <v>399</v>
      </c>
      <c r="G71" s="3">
        <v>1810</v>
      </c>
      <c r="H71" s="3">
        <f>IF(AND(Table1[[#This Row],[Units_Sold]]&lt;&gt;"",Table1[[#This Row],[Unit_Price]]&lt;&gt;""),Table1[[#This Row],[Units_Sold]]*Table1[[#This Row],[Unit_Price]],"")</f>
        <v>722190</v>
      </c>
    </row>
    <row r="72" spans="1:8" x14ac:dyDescent="0.35">
      <c r="A72" s="2">
        <v>45312</v>
      </c>
      <c r="B72" t="s">
        <v>11</v>
      </c>
      <c r="C72" t="s">
        <v>25</v>
      </c>
      <c r="D72" t="s">
        <v>75</v>
      </c>
      <c r="E72" t="s">
        <v>208</v>
      </c>
      <c r="F72">
        <v>196</v>
      </c>
      <c r="G72" s="3">
        <v>789</v>
      </c>
      <c r="H72" s="3">
        <f>IF(AND(Table1[[#This Row],[Units_Sold]]&lt;&gt;"",Table1[[#This Row],[Unit_Price]]&lt;&gt;""),Table1[[#This Row],[Units_Sold]]*Table1[[#This Row],[Unit_Price]],"")</f>
        <v>154644</v>
      </c>
    </row>
    <row r="73" spans="1:8" x14ac:dyDescent="0.35">
      <c r="A73" s="2">
        <v>45312</v>
      </c>
      <c r="B73" t="s">
        <v>11</v>
      </c>
      <c r="C73" t="s">
        <v>36</v>
      </c>
      <c r="D73" t="s">
        <v>45</v>
      </c>
      <c r="E73" t="s">
        <v>204</v>
      </c>
      <c r="F73">
        <v>82</v>
      </c>
      <c r="G73" s="3">
        <v>1707</v>
      </c>
      <c r="H73" s="3">
        <f>IF(AND(Table1[[#This Row],[Units_Sold]]&lt;&gt;"",Table1[[#This Row],[Unit_Price]]&lt;&gt;""),Table1[[#This Row],[Units_Sold]]*Table1[[#This Row],[Unit_Price]],"")</f>
        <v>139974</v>
      </c>
    </row>
    <row r="74" spans="1:8" x14ac:dyDescent="0.35">
      <c r="A74" s="2">
        <v>45312</v>
      </c>
      <c r="B74" t="s">
        <v>11</v>
      </c>
      <c r="C74" t="s">
        <v>38</v>
      </c>
      <c r="D74" t="s">
        <v>45</v>
      </c>
      <c r="E74" t="s">
        <v>204</v>
      </c>
      <c r="F74">
        <v>303</v>
      </c>
      <c r="G74" s="3">
        <v>4704</v>
      </c>
      <c r="H74" s="3">
        <f>IF(AND(Table1[[#This Row],[Units_Sold]]&lt;&gt;"",Table1[[#This Row],[Unit_Price]]&lt;&gt;""),Table1[[#This Row],[Units_Sold]]*Table1[[#This Row],[Unit_Price]],"")</f>
        <v>1425312</v>
      </c>
    </row>
    <row r="75" spans="1:8" x14ac:dyDescent="0.35">
      <c r="A75" s="2">
        <v>45313</v>
      </c>
      <c r="B75" t="s">
        <v>8</v>
      </c>
      <c r="C75" t="s">
        <v>12</v>
      </c>
      <c r="D75" t="s">
        <v>103</v>
      </c>
      <c r="E75" t="s">
        <v>204</v>
      </c>
      <c r="F75">
        <v>112</v>
      </c>
      <c r="G75" s="3">
        <v>2219</v>
      </c>
      <c r="H75" s="3">
        <f>IF(AND(Table1[[#This Row],[Units_Sold]]&lt;&gt;"",Table1[[#This Row],[Unit_Price]]&lt;&gt;""),Table1[[#This Row],[Units_Sold]]*Table1[[#This Row],[Unit_Price]],"")</f>
        <v>248528</v>
      </c>
    </row>
    <row r="76" spans="1:8" x14ac:dyDescent="0.35">
      <c r="A76" s="2">
        <v>45313</v>
      </c>
      <c r="B76" t="s">
        <v>9</v>
      </c>
      <c r="C76" t="s">
        <v>39</v>
      </c>
      <c r="D76" t="s">
        <v>104</v>
      </c>
      <c r="E76" t="s">
        <v>205</v>
      </c>
      <c r="F76">
        <v>238</v>
      </c>
      <c r="G76" s="3">
        <v>167</v>
      </c>
      <c r="H76" s="3">
        <f>IF(AND(Table1[[#This Row],[Units_Sold]]&lt;&gt;"",Table1[[#This Row],[Unit_Price]]&lt;&gt;""),Table1[[#This Row],[Units_Sold]]*Table1[[#This Row],[Unit_Price]],"")</f>
        <v>39746</v>
      </c>
    </row>
    <row r="77" spans="1:8" x14ac:dyDescent="0.35">
      <c r="A77" s="2">
        <v>45314</v>
      </c>
      <c r="B77" t="s">
        <v>10</v>
      </c>
      <c r="C77" t="s">
        <v>30</v>
      </c>
      <c r="D77" t="s">
        <v>105</v>
      </c>
      <c r="E77" t="s">
        <v>206</v>
      </c>
      <c r="F77">
        <v>303</v>
      </c>
      <c r="G77" s="3">
        <v>2369</v>
      </c>
      <c r="H77" s="3">
        <f>IF(AND(Table1[[#This Row],[Units_Sold]]&lt;&gt;"",Table1[[#This Row],[Unit_Price]]&lt;&gt;""),Table1[[#This Row],[Units_Sold]]*Table1[[#This Row],[Unit_Price]],"")</f>
        <v>717807</v>
      </c>
    </row>
    <row r="78" spans="1:8" x14ac:dyDescent="0.35">
      <c r="A78" s="2">
        <v>45314</v>
      </c>
      <c r="B78" t="s">
        <v>11</v>
      </c>
      <c r="C78" t="s">
        <v>38</v>
      </c>
      <c r="D78" t="s">
        <v>106</v>
      </c>
      <c r="E78" t="s">
        <v>206</v>
      </c>
      <c r="F78">
        <v>360</v>
      </c>
      <c r="G78" s="3">
        <v>14370</v>
      </c>
      <c r="H78" s="3">
        <f>IF(AND(Table1[[#This Row],[Units_Sold]]&lt;&gt;"",Table1[[#This Row],[Unit_Price]]&lt;&gt;""),Table1[[#This Row],[Units_Sold]]*Table1[[#This Row],[Unit_Price]],"")</f>
        <v>5173200</v>
      </c>
    </row>
    <row r="79" spans="1:8" x14ac:dyDescent="0.35">
      <c r="A79" s="2">
        <v>45315</v>
      </c>
      <c r="B79" t="s">
        <v>9</v>
      </c>
      <c r="C79" t="s">
        <v>16</v>
      </c>
      <c r="D79" t="s">
        <v>95</v>
      </c>
      <c r="E79" t="s">
        <v>206</v>
      </c>
      <c r="F79">
        <v>316</v>
      </c>
      <c r="G79" s="3">
        <v>18145</v>
      </c>
      <c r="H79" s="3">
        <f>IF(AND(Table1[[#This Row],[Units_Sold]]&lt;&gt;"",Table1[[#This Row],[Unit_Price]]&lt;&gt;""),Table1[[#This Row],[Units_Sold]]*Table1[[#This Row],[Unit_Price]],"")</f>
        <v>5733820</v>
      </c>
    </row>
    <row r="80" spans="1:8" x14ac:dyDescent="0.35">
      <c r="A80" s="2">
        <v>45315</v>
      </c>
      <c r="B80" t="s">
        <v>8</v>
      </c>
      <c r="C80" t="s">
        <v>34</v>
      </c>
      <c r="D80" t="s">
        <v>106</v>
      </c>
      <c r="E80" t="s">
        <v>206</v>
      </c>
      <c r="F80">
        <v>404</v>
      </c>
      <c r="G80" s="3">
        <v>6577</v>
      </c>
      <c r="H80" s="3">
        <f>IF(AND(Table1[[#This Row],[Units_Sold]]&lt;&gt;"",Table1[[#This Row],[Unit_Price]]&lt;&gt;""),Table1[[#This Row],[Units_Sold]]*Table1[[#This Row],[Unit_Price]],"")</f>
        <v>2657108</v>
      </c>
    </row>
    <row r="81" spans="1:8" x14ac:dyDescent="0.35">
      <c r="A81" s="2">
        <v>45316</v>
      </c>
      <c r="B81" t="s">
        <v>10</v>
      </c>
      <c r="C81" t="s">
        <v>22</v>
      </c>
      <c r="D81" t="s">
        <v>107</v>
      </c>
      <c r="E81" t="s">
        <v>207</v>
      </c>
      <c r="F81">
        <v>79</v>
      </c>
      <c r="G81" s="3">
        <v>42189</v>
      </c>
      <c r="H81" s="3">
        <f>IF(AND(Table1[[#This Row],[Units_Sold]]&lt;&gt;"",Table1[[#This Row],[Unit_Price]]&lt;&gt;""),Table1[[#This Row],[Units_Sold]]*Table1[[#This Row],[Unit_Price]],"")</f>
        <v>3332931</v>
      </c>
    </row>
    <row r="82" spans="1:8" x14ac:dyDescent="0.35">
      <c r="A82" s="2">
        <v>45316</v>
      </c>
      <c r="B82" t="s">
        <v>11</v>
      </c>
      <c r="C82" t="s">
        <v>36</v>
      </c>
      <c r="D82" t="s">
        <v>108</v>
      </c>
      <c r="E82" t="s">
        <v>203</v>
      </c>
      <c r="F82">
        <v>141</v>
      </c>
      <c r="G82" s="3">
        <v>2729</v>
      </c>
      <c r="H82" s="3">
        <f>IF(AND(Table1[[#This Row],[Units_Sold]]&lt;&gt;"",Table1[[#This Row],[Unit_Price]]&lt;&gt;""),Table1[[#This Row],[Units_Sold]]*Table1[[#This Row],[Unit_Price]],"")</f>
        <v>384789</v>
      </c>
    </row>
    <row r="83" spans="1:8" x14ac:dyDescent="0.35">
      <c r="A83" s="2">
        <v>45316</v>
      </c>
      <c r="B83" t="s">
        <v>10</v>
      </c>
      <c r="C83" t="s">
        <v>30</v>
      </c>
      <c r="D83" t="s">
        <v>58</v>
      </c>
      <c r="E83" t="s">
        <v>204</v>
      </c>
      <c r="F83">
        <v>301</v>
      </c>
      <c r="G83" s="3">
        <v>9693</v>
      </c>
      <c r="H83" s="3">
        <f>IF(AND(Table1[[#This Row],[Units_Sold]]&lt;&gt;"",Table1[[#This Row],[Unit_Price]]&lt;&gt;""),Table1[[#This Row],[Units_Sold]]*Table1[[#This Row],[Unit_Price]],"")</f>
        <v>2917593</v>
      </c>
    </row>
    <row r="84" spans="1:8" x14ac:dyDescent="0.35">
      <c r="A84" s="2">
        <v>45316</v>
      </c>
      <c r="B84" t="s">
        <v>8</v>
      </c>
      <c r="C84" t="s">
        <v>14</v>
      </c>
      <c r="D84" t="s">
        <v>90</v>
      </c>
      <c r="E84" t="s">
        <v>210</v>
      </c>
      <c r="F84">
        <v>131</v>
      </c>
      <c r="G84" s="3">
        <v>402</v>
      </c>
      <c r="H84" s="3">
        <f>IF(AND(Table1[[#This Row],[Units_Sold]]&lt;&gt;"",Table1[[#This Row],[Unit_Price]]&lt;&gt;""),Table1[[#This Row],[Units_Sold]]*Table1[[#This Row],[Unit_Price]],"")</f>
        <v>52662</v>
      </c>
    </row>
    <row r="85" spans="1:8" x14ac:dyDescent="0.35">
      <c r="A85" s="2">
        <v>45316</v>
      </c>
      <c r="B85" t="s">
        <v>8</v>
      </c>
      <c r="C85" t="s">
        <v>19</v>
      </c>
      <c r="D85" t="s">
        <v>56</v>
      </c>
      <c r="E85" t="s">
        <v>206</v>
      </c>
      <c r="F85">
        <v>68</v>
      </c>
      <c r="G85" s="3">
        <v>2897</v>
      </c>
      <c r="H85" s="3">
        <f>IF(AND(Table1[[#This Row],[Units_Sold]]&lt;&gt;"",Table1[[#This Row],[Unit_Price]]&lt;&gt;""),Table1[[#This Row],[Units_Sold]]*Table1[[#This Row],[Unit_Price]],"")</f>
        <v>196996</v>
      </c>
    </row>
    <row r="86" spans="1:8" x14ac:dyDescent="0.35">
      <c r="A86" s="2">
        <v>45317</v>
      </c>
      <c r="B86" t="s">
        <v>10</v>
      </c>
      <c r="C86" t="s">
        <v>40</v>
      </c>
      <c r="D86" t="s">
        <v>109</v>
      </c>
      <c r="E86" t="s">
        <v>209</v>
      </c>
      <c r="F86">
        <v>292</v>
      </c>
      <c r="G86" s="3">
        <v>1330</v>
      </c>
      <c r="H86" s="3">
        <f>IF(AND(Table1[[#This Row],[Units_Sold]]&lt;&gt;"",Table1[[#This Row],[Unit_Price]]&lt;&gt;""),Table1[[#This Row],[Units_Sold]]*Table1[[#This Row],[Unit_Price]],"")</f>
        <v>388360</v>
      </c>
    </row>
    <row r="87" spans="1:8" x14ac:dyDescent="0.35">
      <c r="A87" s="2">
        <v>45317</v>
      </c>
      <c r="B87" t="s">
        <v>11</v>
      </c>
      <c r="C87" t="s">
        <v>41</v>
      </c>
      <c r="D87" t="s">
        <v>110</v>
      </c>
      <c r="E87" t="s">
        <v>209</v>
      </c>
      <c r="F87">
        <v>308</v>
      </c>
      <c r="G87" s="3">
        <v>654</v>
      </c>
      <c r="H87" s="3">
        <f>IF(AND(Table1[[#This Row],[Units_Sold]]&lt;&gt;"",Table1[[#This Row],[Unit_Price]]&lt;&gt;""),Table1[[#This Row],[Units_Sold]]*Table1[[#This Row],[Unit_Price]],"")</f>
        <v>201432</v>
      </c>
    </row>
    <row r="88" spans="1:8" x14ac:dyDescent="0.35">
      <c r="A88" s="2">
        <v>45317</v>
      </c>
      <c r="B88" t="s">
        <v>8</v>
      </c>
      <c r="C88" t="s">
        <v>14</v>
      </c>
      <c r="D88" t="s">
        <v>67</v>
      </c>
      <c r="E88" t="s">
        <v>207</v>
      </c>
      <c r="F88">
        <v>369</v>
      </c>
      <c r="G88" s="3">
        <v>567</v>
      </c>
      <c r="H88" s="3">
        <f>IF(AND(Table1[[#This Row],[Units_Sold]]&lt;&gt;"",Table1[[#This Row],[Unit_Price]]&lt;&gt;""),Table1[[#This Row],[Units_Sold]]*Table1[[#This Row],[Unit_Price]],"")</f>
        <v>209223</v>
      </c>
    </row>
    <row r="89" spans="1:8" x14ac:dyDescent="0.35">
      <c r="A89" s="2">
        <v>45317</v>
      </c>
      <c r="B89" t="s">
        <v>10</v>
      </c>
      <c r="C89" t="s">
        <v>32</v>
      </c>
      <c r="D89" t="s">
        <v>111</v>
      </c>
      <c r="E89" t="s">
        <v>208</v>
      </c>
      <c r="F89">
        <v>9</v>
      </c>
      <c r="G89" s="3">
        <v>109</v>
      </c>
      <c r="H89" s="3">
        <f>IF(AND(Table1[[#This Row],[Units_Sold]]&lt;&gt;"",Table1[[#This Row],[Unit_Price]]&lt;&gt;""),Table1[[#This Row],[Units_Sold]]*Table1[[#This Row],[Unit_Price]],"")</f>
        <v>981</v>
      </c>
    </row>
    <row r="90" spans="1:8" x14ac:dyDescent="0.35">
      <c r="A90" s="2">
        <v>45318</v>
      </c>
      <c r="B90" t="s">
        <v>10</v>
      </c>
      <c r="C90" t="s">
        <v>18</v>
      </c>
      <c r="D90" t="s">
        <v>112</v>
      </c>
      <c r="E90" t="s">
        <v>204</v>
      </c>
      <c r="F90">
        <v>313</v>
      </c>
      <c r="G90" s="3">
        <v>2673</v>
      </c>
      <c r="H90" s="3">
        <f>IF(AND(Table1[[#This Row],[Units_Sold]]&lt;&gt;"",Table1[[#This Row],[Unit_Price]]&lt;&gt;""),Table1[[#This Row],[Units_Sold]]*Table1[[#This Row],[Unit_Price]],"")</f>
        <v>836649</v>
      </c>
    </row>
    <row r="91" spans="1:8" x14ac:dyDescent="0.35">
      <c r="A91" s="2">
        <v>45318</v>
      </c>
      <c r="B91" t="s">
        <v>9</v>
      </c>
      <c r="C91" t="s">
        <v>29</v>
      </c>
      <c r="D91" t="s">
        <v>113</v>
      </c>
      <c r="E91" t="s">
        <v>206</v>
      </c>
      <c r="F91">
        <v>195</v>
      </c>
      <c r="G91" s="3">
        <v>17262</v>
      </c>
      <c r="H91" s="3">
        <f>IF(AND(Table1[[#This Row],[Units_Sold]]&lt;&gt;"",Table1[[#This Row],[Unit_Price]]&lt;&gt;""),Table1[[#This Row],[Units_Sold]]*Table1[[#This Row],[Unit_Price]],"")</f>
        <v>3366090</v>
      </c>
    </row>
    <row r="92" spans="1:8" x14ac:dyDescent="0.35">
      <c r="A92" s="2">
        <v>45318</v>
      </c>
      <c r="B92" t="s">
        <v>8</v>
      </c>
      <c r="C92" t="s">
        <v>24</v>
      </c>
      <c r="D92" t="s">
        <v>46</v>
      </c>
      <c r="E92" t="s">
        <v>205</v>
      </c>
      <c r="F92">
        <v>160</v>
      </c>
      <c r="G92" s="3">
        <v>158</v>
      </c>
      <c r="H92" s="3">
        <f>IF(AND(Table1[[#This Row],[Units_Sold]]&lt;&gt;"",Table1[[#This Row],[Unit_Price]]&lt;&gt;""),Table1[[#This Row],[Units_Sold]]*Table1[[#This Row],[Unit_Price]],"")</f>
        <v>25280</v>
      </c>
    </row>
    <row r="93" spans="1:8" x14ac:dyDescent="0.35">
      <c r="A93" s="2">
        <v>45319</v>
      </c>
      <c r="B93" t="s">
        <v>10</v>
      </c>
      <c r="C93" t="s">
        <v>40</v>
      </c>
      <c r="D93" t="s">
        <v>83</v>
      </c>
      <c r="E93" t="s">
        <v>207</v>
      </c>
      <c r="F93">
        <v>220</v>
      </c>
      <c r="G93" s="3">
        <v>2628</v>
      </c>
      <c r="H93" s="3">
        <f>IF(AND(Table1[[#This Row],[Units_Sold]]&lt;&gt;"",Table1[[#This Row],[Unit_Price]]&lt;&gt;""),Table1[[#This Row],[Units_Sold]]*Table1[[#This Row],[Unit_Price]],"")</f>
        <v>578160</v>
      </c>
    </row>
    <row r="94" spans="1:8" x14ac:dyDescent="0.35">
      <c r="A94" s="2">
        <v>45319</v>
      </c>
      <c r="B94" t="s">
        <v>11</v>
      </c>
      <c r="C94" t="s">
        <v>38</v>
      </c>
      <c r="D94" t="s">
        <v>84</v>
      </c>
      <c r="E94" t="s">
        <v>208</v>
      </c>
      <c r="F94">
        <v>442</v>
      </c>
      <c r="G94" s="3">
        <v>2190</v>
      </c>
      <c r="H94" s="3">
        <f>IF(AND(Table1[[#This Row],[Units_Sold]]&lt;&gt;"",Table1[[#This Row],[Unit_Price]]&lt;&gt;""),Table1[[#This Row],[Units_Sold]]*Table1[[#This Row],[Unit_Price]],"")</f>
        <v>967980</v>
      </c>
    </row>
    <row r="95" spans="1:8" x14ac:dyDescent="0.35">
      <c r="A95" s="2">
        <v>45319</v>
      </c>
      <c r="B95" t="s">
        <v>11</v>
      </c>
      <c r="C95" t="s">
        <v>35</v>
      </c>
      <c r="D95" t="s">
        <v>107</v>
      </c>
      <c r="E95" t="s">
        <v>207</v>
      </c>
      <c r="F95">
        <v>471</v>
      </c>
      <c r="G95" s="3">
        <v>5774</v>
      </c>
      <c r="H95" s="3">
        <f>IF(AND(Table1[[#This Row],[Units_Sold]]&lt;&gt;"",Table1[[#This Row],[Unit_Price]]&lt;&gt;""),Table1[[#This Row],[Units_Sold]]*Table1[[#This Row],[Unit_Price]],"")</f>
        <v>2719554</v>
      </c>
    </row>
    <row r="96" spans="1:8" x14ac:dyDescent="0.35">
      <c r="A96" s="2">
        <v>45319</v>
      </c>
      <c r="B96" t="s">
        <v>9</v>
      </c>
      <c r="C96" t="s">
        <v>25</v>
      </c>
      <c r="D96" t="s">
        <v>114</v>
      </c>
      <c r="E96" t="s">
        <v>210</v>
      </c>
      <c r="F96">
        <v>202</v>
      </c>
      <c r="G96" s="3">
        <v>1112</v>
      </c>
      <c r="H96" s="3">
        <f>IF(AND(Table1[[#This Row],[Units_Sold]]&lt;&gt;"",Table1[[#This Row],[Unit_Price]]&lt;&gt;""),Table1[[#This Row],[Units_Sold]]*Table1[[#This Row],[Unit_Price]],"")</f>
        <v>224624</v>
      </c>
    </row>
    <row r="97" spans="1:8" x14ac:dyDescent="0.35">
      <c r="A97" s="2">
        <v>45320</v>
      </c>
      <c r="B97" t="s">
        <v>8</v>
      </c>
      <c r="C97" t="s">
        <v>13</v>
      </c>
      <c r="D97" t="s">
        <v>115</v>
      </c>
      <c r="E97" t="s">
        <v>203</v>
      </c>
      <c r="F97">
        <v>36</v>
      </c>
      <c r="G97" s="3">
        <v>1922</v>
      </c>
      <c r="H97" s="3">
        <f>IF(AND(Table1[[#This Row],[Units_Sold]]&lt;&gt;"",Table1[[#This Row],[Unit_Price]]&lt;&gt;""),Table1[[#This Row],[Units_Sold]]*Table1[[#This Row],[Unit_Price]],"")</f>
        <v>69192</v>
      </c>
    </row>
    <row r="98" spans="1:8" x14ac:dyDescent="0.35">
      <c r="A98" s="2">
        <v>45320</v>
      </c>
      <c r="B98" t="s">
        <v>8</v>
      </c>
      <c r="C98" t="s">
        <v>34</v>
      </c>
      <c r="D98" t="s">
        <v>90</v>
      </c>
      <c r="E98" t="s">
        <v>210</v>
      </c>
      <c r="F98">
        <v>446</v>
      </c>
      <c r="G98" s="3">
        <v>526</v>
      </c>
      <c r="H98" s="3">
        <f>IF(AND(Table1[[#This Row],[Units_Sold]]&lt;&gt;"",Table1[[#This Row],[Unit_Price]]&lt;&gt;""),Table1[[#This Row],[Units_Sold]]*Table1[[#This Row],[Unit_Price]],"")</f>
        <v>234596</v>
      </c>
    </row>
    <row r="99" spans="1:8" x14ac:dyDescent="0.35">
      <c r="A99" s="2">
        <v>45321</v>
      </c>
      <c r="B99" t="s">
        <v>11</v>
      </c>
      <c r="C99" t="s">
        <v>41</v>
      </c>
      <c r="D99" t="s">
        <v>83</v>
      </c>
      <c r="E99" t="s">
        <v>207</v>
      </c>
      <c r="F99">
        <v>188</v>
      </c>
      <c r="G99" s="3">
        <v>1418</v>
      </c>
      <c r="H99" s="3">
        <f>IF(AND(Table1[[#This Row],[Units_Sold]]&lt;&gt;"",Table1[[#This Row],[Unit_Price]]&lt;&gt;""),Table1[[#This Row],[Units_Sold]]*Table1[[#This Row],[Unit_Price]],"")</f>
        <v>266584</v>
      </c>
    </row>
    <row r="100" spans="1:8" x14ac:dyDescent="0.35">
      <c r="A100" s="2">
        <v>45321</v>
      </c>
      <c r="B100" t="s">
        <v>9</v>
      </c>
      <c r="C100" t="s">
        <v>39</v>
      </c>
      <c r="D100" t="s">
        <v>116</v>
      </c>
      <c r="E100" t="s">
        <v>210</v>
      </c>
      <c r="F100">
        <v>295</v>
      </c>
      <c r="G100" s="3">
        <v>157</v>
      </c>
      <c r="H100" s="3">
        <f>IF(AND(Table1[[#This Row],[Units_Sold]]&lt;&gt;"",Table1[[#This Row],[Unit_Price]]&lt;&gt;""),Table1[[#This Row],[Units_Sold]]*Table1[[#This Row],[Unit_Price]],"")</f>
        <v>46315</v>
      </c>
    </row>
    <row r="101" spans="1:8" x14ac:dyDescent="0.35">
      <c r="A101" s="2">
        <v>45321</v>
      </c>
      <c r="B101" t="s">
        <v>11</v>
      </c>
      <c r="C101" t="s">
        <v>23</v>
      </c>
      <c r="D101" t="s">
        <v>117</v>
      </c>
      <c r="E101" t="s">
        <v>204</v>
      </c>
      <c r="F101">
        <v>237</v>
      </c>
      <c r="G101" s="3">
        <v>1556</v>
      </c>
      <c r="H101" s="3">
        <f>IF(AND(Table1[[#This Row],[Units_Sold]]&lt;&gt;"",Table1[[#This Row],[Unit_Price]]&lt;&gt;""),Table1[[#This Row],[Units_Sold]]*Table1[[#This Row],[Unit_Price]],"")</f>
        <v>368772</v>
      </c>
    </row>
    <row r="102" spans="1:8" x14ac:dyDescent="0.35">
      <c r="A102" s="2">
        <v>45322</v>
      </c>
      <c r="B102" t="s">
        <v>10</v>
      </c>
      <c r="C102" t="s">
        <v>22</v>
      </c>
      <c r="D102" t="s">
        <v>118</v>
      </c>
      <c r="E102" t="s">
        <v>205</v>
      </c>
      <c r="F102">
        <v>23</v>
      </c>
      <c r="G102" s="3">
        <v>435</v>
      </c>
      <c r="H102" s="3">
        <f>IF(AND(Table1[[#This Row],[Units_Sold]]&lt;&gt;"",Table1[[#This Row],[Unit_Price]]&lt;&gt;""),Table1[[#This Row],[Units_Sold]]*Table1[[#This Row],[Unit_Price]],"")</f>
        <v>10005</v>
      </c>
    </row>
    <row r="103" spans="1:8" x14ac:dyDescent="0.35">
      <c r="A103" s="2">
        <v>45322</v>
      </c>
      <c r="B103" t="s">
        <v>8</v>
      </c>
      <c r="C103" t="s">
        <v>15</v>
      </c>
      <c r="D103" t="s">
        <v>119</v>
      </c>
      <c r="E103" t="s">
        <v>203</v>
      </c>
      <c r="F103">
        <v>40</v>
      </c>
      <c r="G103" s="3">
        <v>4524</v>
      </c>
      <c r="H103" s="3">
        <f>IF(AND(Table1[[#This Row],[Units_Sold]]&lt;&gt;"",Table1[[#This Row],[Unit_Price]]&lt;&gt;""),Table1[[#This Row],[Units_Sold]]*Table1[[#This Row],[Unit_Price]],"")</f>
        <v>180960</v>
      </c>
    </row>
    <row r="104" spans="1:8" x14ac:dyDescent="0.35">
      <c r="A104" s="2">
        <v>45323</v>
      </c>
      <c r="B104" t="s">
        <v>10</v>
      </c>
      <c r="C104" t="s">
        <v>18</v>
      </c>
      <c r="D104" t="s">
        <v>120</v>
      </c>
      <c r="E104" t="s">
        <v>205</v>
      </c>
      <c r="F104">
        <v>391</v>
      </c>
      <c r="G104" s="3">
        <v>286</v>
      </c>
      <c r="H104" s="3">
        <f>IF(AND(Table1[[#This Row],[Units_Sold]]&lt;&gt;"",Table1[[#This Row],[Unit_Price]]&lt;&gt;""),Table1[[#This Row],[Units_Sold]]*Table1[[#This Row],[Unit_Price]],"")</f>
        <v>111826</v>
      </c>
    </row>
    <row r="105" spans="1:8" x14ac:dyDescent="0.35">
      <c r="A105" s="2">
        <v>45324</v>
      </c>
      <c r="B105" t="s">
        <v>11</v>
      </c>
      <c r="C105" t="s">
        <v>38</v>
      </c>
      <c r="D105" t="s">
        <v>57</v>
      </c>
      <c r="E105" t="s">
        <v>203</v>
      </c>
      <c r="F105">
        <v>134</v>
      </c>
      <c r="G105" s="3">
        <v>4199</v>
      </c>
      <c r="H105" s="3">
        <f>IF(AND(Table1[[#This Row],[Units_Sold]]&lt;&gt;"",Table1[[#This Row],[Unit_Price]]&lt;&gt;""),Table1[[#This Row],[Units_Sold]]*Table1[[#This Row],[Unit_Price]],"")</f>
        <v>562666</v>
      </c>
    </row>
    <row r="106" spans="1:8" x14ac:dyDescent="0.35">
      <c r="A106" s="2">
        <v>45324</v>
      </c>
      <c r="B106" t="s">
        <v>8</v>
      </c>
      <c r="C106" t="s">
        <v>24</v>
      </c>
      <c r="D106" t="s">
        <v>121</v>
      </c>
      <c r="E106" t="s">
        <v>203</v>
      </c>
      <c r="F106">
        <v>417</v>
      </c>
      <c r="G106" s="3">
        <v>2938</v>
      </c>
      <c r="H106" s="3">
        <f>IF(AND(Table1[[#This Row],[Units_Sold]]&lt;&gt;"",Table1[[#This Row],[Unit_Price]]&lt;&gt;""),Table1[[#This Row],[Units_Sold]]*Table1[[#This Row],[Unit_Price]],"")</f>
        <v>1225146</v>
      </c>
    </row>
    <row r="107" spans="1:8" x14ac:dyDescent="0.35">
      <c r="A107" s="2">
        <v>45325</v>
      </c>
      <c r="B107" t="s">
        <v>9</v>
      </c>
      <c r="C107" t="s">
        <v>29</v>
      </c>
      <c r="D107" t="s">
        <v>122</v>
      </c>
      <c r="E107" t="s">
        <v>205</v>
      </c>
      <c r="F107">
        <v>414</v>
      </c>
      <c r="G107" s="3">
        <v>260</v>
      </c>
      <c r="H107" s="3">
        <f>IF(AND(Table1[[#This Row],[Units_Sold]]&lt;&gt;"",Table1[[#This Row],[Unit_Price]]&lt;&gt;""),Table1[[#This Row],[Units_Sold]]*Table1[[#This Row],[Unit_Price]],"")</f>
        <v>107640</v>
      </c>
    </row>
    <row r="108" spans="1:8" x14ac:dyDescent="0.35">
      <c r="A108" s="2">
        <v>45325</v>
      </c>
      <c r="B108" t="s">
        <v>10</v>
      </c>
      <c r="C108" t="s">
        <v>37</v>
      </c>
      <c r="D108" t="s">
        <v>51</v>
      </c>
      <c r="E108" t="s">
        <v>204</v>
      </c>
      <c r="F108">
        <v>17</v>
      </c>
      <c r="G108" s="3">
        <v>4459</v>
      </c>
      <c r="H108" s="3">
        <f>IF(AND(Table1[[#This Row],[Units_Sold]]&lt;&gt;"",Table1[[#This Row],[Unit_Price]]&lt;&gt;""),Table1[[#This Row],[Units_Sold]]*Table1[[#This Row],[Unit_Price]],"")</f>
        <v>75803</v>
      </c>
    </row>
    <row r="109" spans="1:8" x14ac:dyDescent="0.35">
      <c r="A109" s="2">
        <v>45325</v>
      </c>
      <c r="B109" t="s">
        <v>9</v>
      </c>
      <c r="C109" t="s">
        <v>16</v>
      </c>
      <c r="D109" t="s">
        <v>75</v>
      </c>
      <c r="E109" t="s">
        <v>208</v>
      </c>
      <c r="F109">
        <v>262</v>
      </c>
      <c r="G109" s="3">
        <v>4400</v>
      </c>
      <c r="H109" s="3">
        <f>IF(AND(Table1[[#This Row],[Units_Sold]]&lt;&gt;"",Table1[[#This Row],[Unit_Price]]&lt;&gt;""),Table1[[#This Row],[Units_Sold]]*Table1[[#This Row],[Unit_Price]],"")</f>
        <v>1152800</v>
      </c>
    </row>
    <row r="110" spans="1:8" x14ac:dyDescent="0.35">
      <c r="A110" s="2">
        <v>45325</v>
      </c>
      <c r="B110" t="s">
        <v>11</v>
      </c>
      <c r="C110" t="s">
        <v>41</v>
      </c>
      <c r="D110" t="s">
        <v>71</v>
      </c>
      <c r="E110" t="s">
        <v>206</v>
      </c>
      <c r="F110">
        <v>111</v>
      </c>
      <c r="G110" s="3">
        <v>9329</v>
      </c>
      <c r="H110" s="3">
        <f>IF(AND(Table1[[#This Row],[Units_Sold]]&lt;&gt;"",Table1[[#This Row],[Unit_Price]]&lt;&gt;""),Table1[[#This Row],[Units_Sold]]*Table1[[#This Row],[Unit_Price]],"")</f>
        <v>1035519</v>
      </c>
    </row>
    <row r="111" spans="1:8" x14ac:dyDescent="0.35">
      <c r="A111" s="2">
        <v>45326</v>
      </c>
      <c r="B111" t="s">
        <v>8</v>
      </c>
      <c r="C111" t="s">
        <v>34</v>
      </c>
      <c r="D111" t="s">
        <v>47</v>
      </c>
      <c r="E111" t="s">
        <v>203</v>
      </c>
      <c r="F111">
        <v>147</v>
      </c>
      <c r="G111" s="3">
        <v>4117</v>
      </c>
      <c r="H111" s="3">
        <f>IF(AND(Table1[[#This Row],[Units_Sold]]&lt;&gt;"",Table1[[#This Row],[Unit_Price]]&lt;&gt;""),Table1[[#This Row],[Units_Sold]]*Table1[[#This Row],[Unit_Price]],"")</f>
        <v>605199</v>
      </c>
    </row>
    <row r="112" spans="1:8" x14ac:dyDescent="0.35">
      <c r="A112" s="2">
        <v>45326</v>
      </c>
      <c r="B112" t="s">
        <v>11</v>
      </c>
      <c r="C112" t="s">
        <v>27</v>
      </c>
      <c r="D112" t="s">
        <v>86</v>
      </c>
      <c r="E112" t="s">
        <v>207</v>
      </c>
      <c r="F112">
        <v>1</v>
      </c>
      <c r="G112" s="3">
        <v>15178</v>
      </c>
      <c r="H112" s="3">
        <f>IF(AND(Table1[[#This Row],[Units_Sold]]&lt;&gt;"",Table1[[#This Row],[Unit_Price]]&lt;&gt;""),Table1[[#This Row],[Units_Sold]]*Table1[[#This Row],[Unit_Price]],"")</f>
        <v>15178</v>
      </c>
    </row>
    <row r="113" spans="1:8" x14ac:dyDescent="0.35">
      <c r="A113" s="2">
        <v>45326</v>
      </c>
      <c r="B113" t="s">
        <v>9</v>
      </c>
      <c r="C113" t="s">
        <v>20</v>
      </c>
      <c r="D113" t="s">
        <v>123</v>
      </c>
      <c r="E113" t="s">
        <v>209</v>
      </c>
      <c r="F113">
        <v>302</v>
      </c>
      <c r="G113" s="3">
        <v>971</v>
      </c>
      <c r="H113" s="3">
        <f>IF(AND(Table1[[#This Row],[Units_Sold]]&lt;&gt;"",Table1[[#This Row],[Unit_Price]]&lt;&gt;""),Table1[[#This Row],[Units_Sold]]*Table1[[#This Row],[Unit_Price]],"")</f>
        <v>293242</v>
      </c>
    </row>
    <row r="114" spans="1:8" x14ac:dyDescent="0.35">
      <c r="A114" s="2">
        <v>45326</v>
      </c>
      <c r="B114" t="s">
        <v>11</v>
      </c>
      <c r="C114" t="s">
        <v>27</v>
      </c>
      <c r="D114" t="s">
        <v>124</v>
      </c>
      <c r="E114" t="s">
        <v>206</v>
      </c>
      <c r="F114">
        <v>465</v>
      </c>
      <c r="G114" s="3">
        <v>1214</v>
      </c>
      <c r="H114" s="3">
        <f>IF(AND(Table1[[#This Row],[Units_Sold]]&lt;&gt;"",Table1[[#This Row],[Unit_Price]]&lt;&gt;""),Table1[[#This Row],[Units_Sold]]*Table1[[#This Row],[Unit_Price]],"")</f>
        <v>564510</v>
      </c>
    </row>
    <row r="115" spans="1:8" x14ac:dyDescent="0.35">
      <c r="A115" s="2">
        <v>45326</v>
      </c>
      <c r="B115" t="s">
        <v>8</v>
      </c>
      <c r="C115" t="s">
        <v>12</v>
      </c>
      <c r="D115" t="s">
        <v>121</v>
      </c>
      <c r="E115" t="s">
        <v>203</v>
      </c>
      <c r="F115">
        <v>192</v>
      </c>
      <c r="G115" s="3">
        <v>3320</v>
      </c>
      <c r="H115" s="3">
        <f>IF(AND(Table1[[#This Row],[Units_Sold]]&lt;&gt;"",Table1[[#This Row],[Unit_Price]]&lt;&gt;""),Table1[[#This Row],[Units_Sold]]*Table1[[#This Row],[Unit_Price]],"")</f>
        <v>637440</v>
      </c>
    </row>
    <row r="116" spans="1:8" x14ac:dyDescent="0.35">
      <c r="A116" s="2">
        <v>45327</v>
      </c>
      <c r="B116" t="s">
        <v>11</v>
      </c>
      <c r="C116" t="s">
        <v>25</v>
      </c>
      <c r="D116" t="s">
        <v>125</v>
      </c>
      <c r="E116" t="s">
        <v>203</v>
      </c>
      <c r="F116">
        <v>213</v>
      </c>
      <c r="G116" s="3">
        <v>1631</v>
      </c>
      <c r="H116" s="3">
        <f>IF(AND(Table1[[#This Row],[Units_Sold]]&lt;&gt;"",Table1[[#This Row],[Unit_Price]]&lt;&gt;""),Table1[[#This Row],[Units_Sold]]*Table1[[#This Row],[Unit_Price]],"")</f>
        <v>347403</v>
      </c>
    </row>
    <row r="117" spans="1:8" x14ac:dyDescent="0.35">
      <c r="A117" s="2">
        <v>45327</v>
      </c>
      <c r="B117" t="s">
        <v>8</v>
      </c>
      <c r="C117" t="s">
        <v>19</v>
      </c>
      <c r="D117" t="s">
        <v>126</v>
      </c>
      <c r="E117" t="s">
        <v>208</v>
      </c>
      <c r="F117">
        <v>466</v>
      </c>
      <c r="G117" s="3">
        <v>2243</v>
      </c>
      <c r="H117" s="3">
        <f>IF(AND(Table1[[#This Row],[Units_Sold]]&lt;&gt;"",Table1[[#This Row],[Unit_Price]]&lt;&gt;""),Table1[[#This Row],[Units_Sold]]*Table1[[#This Row],[Unit_Price]],"")</f>
        <v>1045238</v>
      </c>
    </row>
    <row r="118" spans="1:8" x14ac:dyDescent="0.35">
      <c r="A118" s="2">
        <v>45327</v>
      </c>
      <c r="B118" t="s">
        <v>10</v>
      </c>
      <c r="C118" t="s">
        <v>30</v>
      </c>
      <c r="D118" t="s">
        <v>127</v>
      </c>
      <c r="E118" t="s">
        <v>207</v>
      </c>
      <c r="F118">
        <v>239</v>
      </c>
      <c r="G118" s="3">
        <v>1673</v>
      </c>
      <c r="H118" s="3">
        <f>IF(AND(Table1[[#This Row],[Units_Sold]]&lt;&gt;"",Table1[[#This Row],[Unit_Price]]&lt;&gt;""),Table1[[#This Row],[Units_Sold]]*Table1[[#This Row],[Unit_Price]],"")</f>
        <v>399847</v>
      </c>
    </row>
    <row r="119" spans="1:8" x14ac:dyDescent="0.35">
      <c r="A119" s="2">
        <v>45327</v>
      </c>
      <c r="B119" t="s">
        <v>11</v>
      </c>
      <c r="C119" t="s">
        <v>25</v>
      </c>
      <c r="D119" t="s">
        <v>45</v>
      </c>
      <c r="E119" t="s">
        <v>204</v>
      </c>
      <c r="F119">
        <v>285</v>
      </c>
      <c r="G119" s="3">
        <v>4733</v>
      </c>
      <c r="H119" s="3">
        <f>IF(AND(Table1[[#This Row],[Units_Sold]]&lt;&gt;"",Table1[[#This Row],[Unit_Price]]&lt;&gt;""),Table1[[#This Row],[Units_Sold]]*Table1[[#This Row],[Unit_Price]],"")</f>
        <v>1348905</v>
      </c>
    </row>
    <row r="120" spans="1:8" x14ac:dyDescent="0.35">
      <c r="A120" s="2">
        <v>45327</v>
      </c>
      <c r="B120" t="s">
        <v>9</v>
      </c>
      <c r="C120" t="s">
        <v>26</v>
      </c>
      <c r="D120" t="s">
        <v>54</v>
      </c>
      <c r="E120" t="s">
        <v>207</v>
      </c>
      <c r="F120">
        <v>408</v>
      </c>
      <c r="G120" s="3">
        <v>838</v>
      </c>
      <c r="H120" s="3">
        <f>IF(AND(Table1[[#This Row],[Units_Sold]]&lt;&gt;"",Table1[[#This Row],[Unit_Price]]&lt;&gt;""),Table1[[#This Row],[Units_Sold]]*Table1[[#This Row],[Unit_Price]],"")</f>
        <v>341904</v>
      </c>
    </row>
    <row r="121" spans="1:8" x14ac:dyDescent="0.35">
      <c r="A121" s="2">
        <v>45328</v>
      </c>
      <c r="B121" t="s">
        <v>9</v>
      </c>
      <c r="C121" t="s">
        <v>26</v>
      </c>
      <c r="D121" t="s">
        <v>128</v>
      </c>
      <c r="E121" t="s">
        <v>206</v>
      </c>
      <c r="F121">
        <v>316</v>
      </c>
      <c r="G121" s="3">
        <v>1388</v>
      </c>
      <c r="H121" s="3">
        <f>IF(AND(Table1[[#This Row],[Units_Sold]]&lt;&gt;"",Table1[[#This Row],[Unit_Price]]&lt;&gt;""),Table1[[#This Row],[Units_Sold]]*Table1[[#This Row],[Unit_Price]],"")</f>
        <v>438608</v>
      </c>
    </row>
    <row r="122" spans="1:8" x14ac:dyDescent="0.35">
      <c r="A122" s="2">
        <v>45328</v>
      </c>
      <c r="B122" t="s">
        <v>11</v>
      </c>
      <c r="C122" t="s">
        <v>27</v>
      </c>
      <c r="D122" t="s">
        <v>129</v>
      </c>
      <c r="E122" t="s">
        <v>207</v>
      </c>
      <c r="F122">
        <v>160</v>
      </c>
      <c r="G122" s="3">
        <v>9229</v>
      </c>
      <c r="H122" s="3">
        <f>IF(AND(Table1[[#This Row],[Units_Sold]]&lt;&gt;"",Table1[[#This Row],[Unit_Price]]&lt;&gt;""),Table1[[#This Row],[Units_Sold]]*Table1[[#This Row],[Unit_Price]],"")</f>
        <v>1476640</v>
      </c>
    </row>
    <row r="123" spans="1:8" x14ac:dyDescent="0.35">
      <c r="A123" s="2">
        <v>45328</v>
      </c>
      <c r="B123" t="s">
        <v>8</v>
      </c>
      <c r="C123" t="s">
        <v>12</v>
      </c>
      <c r="D123" t="s">
        <v>67</v>
      </c>
      <c r="E123" t="s">
        <v>207</v>
      </c>
      <c r="F123">
        <v>268</v>
      </c>
      <c r="G123" s="3">
        <v>3605</v>
      </c>
      <c r="H123" s="3">
        <f>IF(AND(Table1[[#This Row],[Units_Sold]]&lt;&gt;"",Table1[[#This Row],[Unit_Price]]&lt;&gt;""),Table1[[#This Row],[Units_Sold]]*Table1[[#This Row],[Unit_Price]],"")</f>
        <v>966140</v>
      </c>
    </row>
    <row r="124" spans="1:8" x14ac:dyDescent="0.35">
      <c r="A124" s="2">
        <v>45328</v>
      </c>
      <c r="B124" t="s">
        <v>10</v>
      </c>
      <c r="C124" t="s">
        <v>40</v>
      </c>
      <c r="D124" t="s">
        <v>69</v>
      </c>
      <c r="E124" t="s">
        <v>209</v>
      </c>
      <c r="F124">
        <v>280</v>
      </c>
      <c r="G124" s="3">
        <v>1422</v>
      </c>
      <c r="H124" s="3">
        <f>IF(AND(Table1[[#This Row],[Units_Sold]]&lt;&gt;"",Table1[[#This Row],[Unit_Price]]&lt;&gt;""),Table1[[#This Row],[Units_Sold]]*Table1[[#This Row],[Unit_Price]],"")</f>
        <v>398160</v>
      </c>
    </row>
    <row r="125" spans="1:8" x14ac:dyDescent="0.35">
      <c r="A125" s="2">
        <v>45329</v>
      </c>
      <c r="B125" t="s">
        <v>10</v>
      </c>
      <c r="C125" t="s">
        <v>17</v>
      </c>
      <c r="D125" t="s">
        <v>130</v>
      </c>
      <c r="E125" t="s">
        <v>210</v>
      </c>
      <c r="F125">
        <v>134</v>
      </c>
      <c r="G125" s="3">
        <v>761</v>
      </c>
      <c r="H125" s="3">
        <f>IF(AND(Table1[[#This Row],[Units_Sold]]&lt;&gt;"",Table1[[#This Row],[Unit_Price]]&lt;&gt;""),Table1[[#This Row],[Units_Sold]]*Table1[[#This Row],[Unit_Price]],"")</f>
        <v>101974</v>
      </c>
    </row>
    <row r="126" spans="1:8" x14ac:dyDescent="0.35">
      <c r="A126" s="2">
        <v>45329</v>
      </c>
      <c r="B126" t="s">
        <v>10</v>
      </c>
      <c r="C126" t="s">
        <v>32</v>
      </c>
      <c r="D126" t="s">
        <v>91</v>
      </c>
      <c r="E126" t="s">
        <v>207</v>
      </c>
      <c r="F126">
        <v>441</v>
      </c>
      <c r="G126" s="3">
        <v>2101</v>
      </c>
      <c r="H126" s="3">
        <f>IF(AND(Table1[[#This Row],[Units_Sold]]&lt;&gt;"",Table1[[#This Row],[Unit_Price]]&lt;&gt;""),Table1[[#This Row],[Units_Sold]]*Table1[[#This Row],[Unit_Price]],"")</f>
        <v>926541</v>
      </c>
    </row>
    <row r="127" spans="1:8" x14ac:dyDescent="0.35">
      <c r="A127" s="2">
        <v>45329</v>
      </c>
      <c r="B127" t="s">
        <v>9</v>
      </c>
      <c r="C127" t="s">
        <v>25</v>
      </c>
      <c r="D127" t="s">
        <v>131</v>
      </c>
      <c r="E127" t="s">
        <v>207</v>
      </c>
      <c r="F127">
        <v>328</v>
      </c>
      <c r="G127" s="3">
        <v>12314</v>
      </c>
      <c r="H127" s="3">
        <f>IF(AND(Table1[[#This Row],[Units_Sold]]&lt;&gt;"",Table1[[#This Row],[Unit_Price]]&lt;&gt;""),Table1[[#This Row],[Units_Sold]]*Table1[[#This Row],[Unit_Price]],"")</f>
        <v>4038992</v>
      </c>
    </row>
    <row r="128" spans="1:8" x14ac:dyDescent="0.35">
      <c r="A128" s="2">
        <v>45329</v>
      </c>
      <c r="B128" t="s">
        <v>9</v>
      </c>
      <c r="C128" t="s">
        <v>25</v>
      </c>
      <c r="D128" t="s">
        <v>94</v>
      </c>
      <c r="E128" t="s">
        <v>203</v>
      </c>
      <c r="F128">
        <v>230</v>
      </c>
      <c r="G128" s="3">
        <v>3636</v>
      </c>
      <c r="H128" s="3">
        <f>IF(AND(Table1[[#This Row],[Units_Sold]]&lt;&gt;"",Table1[[#This Row],[Unit_Price]]&lt;&gt;""),Table1[[#This Row],[Units_Sold]]*Table1[[#This Row],[Unit_Price]],"")</f>
        <v>836280</v>
      </c>
    </row>
    <row r="129" spans="1:8" x14ac:dyDescent="0.35">
      <c r="A129" s="2">
        <v>45329</v>
      </c>
      <c r="B129" t="s">
        <v>9</v>
      </c>
      <c r="C129" t="s">
        <v>29</v>
      </c>
      <c r="D129" t="s">
        <v>57</v>
      </c>
      <c r="E129" t="s">
        <v>203</v>
      </c>
      <c r="F129">
        <v>419</v>
      </c>
      <c r="G129" s="3">
        <v>3877</v>
      </c>
      <c r="H129" s="3">
        <f>IF(AND(Table1[[#This Row],[Units_Sold]]&lt;&gt;"",Table1[[#This Row],[Unit_Price]]&lt;&gt;""),Table1[[#This Row],[Units_Sold]]*Table1[[#This Row],[Unit_Price]],"")</f>
        <v>1624463</v>
      </c>
    </row>
    <row r="130" spans="1:8" x14ac:dyDescent="0.35">
      <c r="A130" s="2">
        <v>45329</v>
      </c>
      <c r="B130" t="s">
        <v>9</v>
      </c>
      <c r="C130" t="s">
        <v>29</v>
      </c>
      <c r="D130" t="s">
        <v>107</v>
      </c>
      <c r="E130" t="s">
        <v>207</v>
      </c>
      <c r="F130">
        <v>430</v>
      </c>
      <c r="G130" s="3">
        <v>2570</v>
      </c>
      <c r="H130" s="3">
        <f>IF(AND(Table1[[#This Row],[Units_Sold]]&lt;&gt;"",Table1[[#This Row],[Unit_Price]]&lt;&gt;""),Table1[[#This Row],[Units_Sold]]*Table1[[#This Row],[Unit_Price]],"")</f>
        <v>1105100</v>
      </c>
    </row>
    <row r="131" spans="1:8" x14ac:dyDescent="0.35">
      <c r="A131" s="2">
        <v>45329</v>
      </c>
      <c r="B131" t="s">
        <v>8</v>
      </c>
      <c r="C131" t="s">
        <v>13</v>
      </c>
      <c r="D131" t="s">
        <v>132</v>
      </c>
      <c r="E131" t="s">
        <v>205</v>
      </c>
      <c r="F131">
        <v>111</v>
      </c>
      <c r="G131" s="3">
        <v>489</v>
      </c>
      <c r="H131" s="3">
        <f>IF(AND(Table1[[#This Row],[Units_Sold]]&lt;&gt;"",Table1[[#This Row],[Unit_Price]]&lt;&gt;""),Table1[[#This Row],[Units_Sold]]*Table1[[#This Row],[Unit_Price]],"")</f>
        <v>54279</v>
      </c>
    </row>
    <row r="132" spans="1:8" x14ac:dyDescent="0.35">
      <c r="A132" s="2">
        <v>45330</v>
      </c>
      <c r="B132" t="s">
        <v>8</v>
      </c>
      <c r="C132" t="s">
        <v>13</v>
      </c>
      <c r="D132" t="s">
        <v>90</v>
      </c>
      <c r="E132" t="s">
        <v>210</v>
      </c>
      <c r="F132">
        <v>393</v>
      </c>
      <c r="G132" s="3">
        <v>1940</v>
      </c>
      <c r="H132" s="3">
        <f>IF(AND(Table1[[#This Row],[Units_Sold]]&lt;&gt;"",Table1[[#This Row],[Unit_Price]]&lt;&gt;""),Table1[[#This Row],[Units_Sold]]*Table1[[#This Row],[Unit_Price]],"")</f>
        <v>762420</v>
      </c>
    </row>
    <row r="133" spans="1:8" x14ac:dyDescent="0.35">
      <c r="A133" s="2">
        <v>45330</v>
      </c>
      <c r="B133" t="s">
        <v>9</v>
      </c>
      <c r="C133" t="s">
        <v>33</v>
      </c>
      <c r="D133" t="s">
        <v>102</v>
      </c>
      <c r="E133" t="s">
        <v>209</v>
      </c>
      <c r="F133">
        <v>15</v>
      </c>
      <c r="G133" s="3">
        <v>1961</v>
      </c>
      <c r="H133" s="3">
        <f>IF(AND(Table1[[#This Row],[Units_Sold]]&lt;&gt;"",Table1[[#This Row],[Unit_Price]]&lt;&gt;""),Table1[[#This Row],[Units_Sold]]*Table1[[#This Row],[Unit_Price]],"")</f>
        <v>29415</v>
      </c>
    </row>
    <row r="134" spans="1:8" x14ac:dyDescent="0.35">
      <c r="A134" s="2">
        <v>45330</v>
      </c>
      <c r="B134" t="s">
        <v>8</v>
      </c>
      <c r="C134" t="s">
        <v>15</v>
      </c>
      <c r="D134" t="s">
        <v>111</v>
      </c>
      <c r="E134" t="s">
        <v>208</v>
      </c>
      <c r="F134">
        <v>223</v>
      </c>
      <c r="G134" s="3">
        <v>3349</v>
      </c>
      <c r="H134" s="3">
        <f>IF(AND(Table1[[#This Row],[Units_Sold]]&lt;&gt;"",Table1[[#This Row],[Unit_Price]]&lt;&gt;""),Table1[[#This Row],[Units_Sold]]*Table1[[#This Row],[Unit_Price]],"")</f>
        <v>746827</v>
      </c>
    </row>
    <row r="135" spans="1:8" x14ac:dyDescent="0.35">
      <c r="A135" s="2">
        <v>45330</v>
      </c>
      <c r="B135" t="s">
        <v>11</v>
      </c>
      <c r="C135" t="s">
        <v>41</v>
      </c>
      <c r="D135" t="s">
        <v>126</v>
      </c>
      <c r="E135" t="s">
        <v>208</v>
      </c>
      <c r="F135">
        <v>415</v>
      </c>
      <c r="G135" s="3">
        <v>2229</v>
      </c>
      <c r="H135" s="3">
        <f>IF(AND(Table1[[#This Row],[Units_Sold]]&lt;&gt;"",Table1[[#This Row],[Unit_Price]]&lt;&gt;""),Table1[[#This Row],[Units_Sold]]*Table1[[#This Row],[Unit_Price]],"")</f>
        <v>925035</v>
      </c>
    </row>
    <row r="136" spans="1:8" x14ac:dyDescent="0.35">
      <c r="A136" s="2">
        <v>45330</v>
      </c>
      <c r="B136" t="s">
        <v>11</v>
      </c>
      <c r="C136" t="s">
        <v>27</v>
      </c>
      <c r="D136" t="s">
        <v>126</v>
      </c>
      <c r="E136" t="s">
        <v>208</v>
      </c>
      <c r="F136">
        <v>271</v>
      </c>
      <c r="G136" s="3">
        <v>986</v>
      </c>
      <c r="H136" s="3">
        <f>IF(AND(Table1[[#This Row],[Units_Sold]]&lt;&gt;"",Table1[[#This Row],[Unit_Price]]&lt;&gt;""),Table1[[#This Row],[Units_Sold]]*Table1[[#This Row],[Unit_Price]],"")</f>
        <v>267206</v>
      </c>
    </row>
    <row r="137" spans="1:8" x14ac:dyDescent="0.35">
      <c r="A137" s="2">
        <v>45330</v>
      </c>
      <c r="B137" t="s">
        <v>8</v>
      </c>
      <c r="C137" t="s">
        <v>15</v>
      </c>
      <c r="D137" t="s">
        <v>133</v>
      </c>
      <c r="E137" t="s">
        <v>210</v>
      </c>
      <c r="F137">
        <v>28</v>
      </c>
      <c r="G137" s="3">
        <v>820</v>
      </c>
      <c r="H137" s="3">
        <f>IF(AND(Table1[[#This Row],[Units_Sold]]&lt;&gt;"",Table1[[#This Row],[Unit_Price]]&lt;&gt;""),Table1[[#This Row],[Units_Sold]]*Table1[[#This Row],[Unit_Price]],"")</f>
        <v>22960</v>
      </c>
    </row>
    <row r="138" spans="1:8" x14ac:dyDescent="0.35">
      <c r="A138" s="2">
        <v>45330</v>
      </c>
      <c r="B138" t="s">
        <v>11</v>
      </c>
      <c r="C138" t="s">
        <v>23</v>
      </c>
      <c r="D138" t="s">
        <v>96</v>
      </c>
      <c r="E138" t="s">
        <v>203</v>
      </c>
      <c r="F138">
        <v>397</v>
      </c>
      <c r="G138" s="3">
        <v>3854</v>
      </c>
      <c r="H138" s="3">
        <f>IF(AND(Table1[[#This Row],[Units_Sold]]&lt;&gt;"",Table1[[#This Row],[Unit_Price]]&lt;&gt;""),Table1[[#This Row],[Units_Sold]]*Table1[[#This Row],[Unit_Price]],"")</f>
        <v>1530038</v>
      </c>
    </row>
    <row r="139" spans="1:8" x14ac:dyDescent="0.35">
      <c r="A139" s="2">
        <v>45330</v>
      </c>
      <c r="B139" t="s">
        <v>8</v>
      </c>
      <c r="C139" t="s">
        <v>24</v>
      </c>
      <c r="D139" t="s">
        <v>134</v>
      </c>
      <c r="E139" t="s">
        <v>209</v>
      </c>
      <c r="F139">
        <v>435</v>
      </c>
      <c r="G139" s="3">
        <v>247</v>
      </c>
      <c r="H139" s="3">
        <f>IF(AND(Table1[[#This Row],[Units_Sold]]&lt;&gt;"",Table1[[#This Row],[Unit_Price]]&lt;&gt;""),Table1[[#This Row],[Units_Sold]]*Table1[[#This Row],[Unit_Price]],"")</f>
        <v>107445</v>
      </c>
    </row>
    <row r="140" spans="1:8" x14ac:dyDescent="0.35">
      <c r="A140" s="2">
        <v>45331</v>
      </c>
      <c r="B140" t="s">
        <v>9</v>
      </c>
      <c r="C140" t="s">
        <v>29</v>
      </c>
      <c r="D140" t="s">
        <v>101</v>
      </c>
      <c r="E140" t="s">
        <v>207</v>
      </c>
      <c r="F140">
        <v>25</v>
      </c>
      <c r="G140" s="3">
        <v>6320</v>
      </c>
      <c r="H140" s="3">
        <f>IF(AND(Table1[[#This Row],[Units_Sold]]&lt;&gt;"",Table1[[#This Row],[Unit_Price]]&lt;&gt;""),Table1[[#This Row],[Units_Sold]]*Table1[[#This Row],[Unit_Price]],"")</f>
        <v>158000</v>
      </c>
    </row>
    <row r="141" spans="1:8" x14ac:dyDescent="0.35">
      <c r="A141" s="2">
        <v>45331</v>
      </c>
      <c r="B141" t="s">
        <v>9</v>
      </c>
      <c r="C141" t="s">
        <v>29</v>
      </c>
      <c r="D141" t="s">
        <v>72</v>
      </c>
      <c r="E141" t="s">
        <v>204</v>
      </c>
      <c r="F141">
        <v>273</v>
      </c>
      <c r="G141" s="3">
        <v>2359</v>
      </c>
      <c r="H141" s="3">
        <f>IF(AND(Table1[[#This Row],[Units_Sold]]&lt;&gt;"",Table1[[#This Row],[Unit_Price]]&lt;&gt;""),Table1[[#This Row],[Units_Sold]]*Table1[[#This Row],[Unit_Price]],"")</f>
        <v>644007</v>
      </c>
    </row>
    <row r="142" spans="1:8" x14ac:dyDescent="0.35">
      <c r="A142" s="2">
        <v>45332</v>
      </c>
      <c r="B142" t="s">
        <v>8</v>
      </c>
      <c r="C142" t="s">
        <v>13</v>
      </c>
      <c r="D142" t="s">
        <v>135</v>
      </c>
      <c r="E142" t="s">
        <v>205</v>
      </c>
      <c r="F142">
        <v>318</v>
      </c>
      <c r="G142" s="3">
        <v>325</v>
      </c>
      <c r="H142" s="3">
        <f>IF(AND(Table1[[#This Row],[Units_Sold]]&lt;&gt;"",Table1[[#This Row],[Unit_Price]]&lt;&gt;""),Table1[[#This Row],[Units_Sold]]*Table1[[#This Row],[Unit_Price]],"")</f>
        <v>103350</v>
      </c>
    </row>
    <row r="143" spans="1:8" x14ac:dyDescent="0.35">
      <c r="A143" s="2">
        <v>45332</v>
      </c>
      <c r="B143" t="s">
        <v>10</v>
      </c>
      <c r="C143" t="s">
        <v>18</v>
      </c>
      <c r="D143" t="s">
        <v>57</v>
      </c>
      <c r="E143" t="s">
        <v>203</v>
      </c>
      <c r="F143">
        <v>307</v>
      </c>
      <c r="G143" s="3">
        <v>4633</v>
      </c>
      <c r="H143" s="3">
        <f>IF(AND(Table1[[#This Row],[Units_Sold]]&lt;&gt;"",Table1[[#This Row],[Unit_Price]]&lt;&gt;""),Table1[[#This Row],[Units_Sold]]*Table1[[#This Row],[Unit_Price]],"")</f>
        <v>1422331</v>
      </c>
    </row>
    <row r="144" spans="1:8" x14ac:dyDescent="0.35">
      <c r="A144" s="2">
        <v>45332</v>
      </c>
      <c r="B144" t="s">
        <v>9</v>
      </c>
      <c r="C144" t="s">
        <v>16</v>
      </c>
      <c r="D144" t="s">
        <v>136</v>
      </c>
      <c r="E144" t="s">
        <v>203</v>
      </c>
      <c r="F144">
        <v>28</v>
      </c>
      <c r="G144" s="3">
        <v>400</v>
      </c>
      <c r="H144" s="3">
        <f>IF(AND(Table1[[#This Row],[Units_Sold]]&lt;&gt;"",Table1[[#This Row],[Unit_Price]]&lt;&gt;""),Table1[[#This Row],[Units_Sold]]*Table1[[#This Row],[Unit_Price]],"")</f>
        <v>11200</v>
      </c>
    </row>
    <row r="145" spans="1:8" x14ac:dyDescent="0.35">
      <c r="A145" s="2">
        <v>45332</v>
      </c>
      <c r="B145" t="s">
        <v>11</v>
      </c>
      <c r="C145" t="s">
        <v>41</v>
      </c>
      <c r="D145" t="s">
        <v>137</v>
      </c>
      <c r="E145" t="s">
        <v>205</v>
      </c>
      <c r="F145">
        <v>17</v>
      </c>
      <c r="G145" s="3">
        <v>353</v>
      </c>
      <c r="H145" s="3">
        <f>IF(AND(Table1[[#This Row],[Units_Sold]]&lt;&gt;"",Table1[[#This Row],[Unit_Price]]&lt;&gt;""),Table1[[#This Row],[Units_Sold]]*Table1[[#This Row],[Unit_Price]],"")</f>
        <v>6001</v>
      </c>
    </row>
    <row r="146" spans="1:8" x14ac:dyDescent="0.35">
      <c r="A146" s="2">
        <v>45332</v>
      </c>
      <c r="B146" t="s">
        <v>9</v>
      </c>
      <c r="C146" t="s">
        <v>16</v>
      </c>
      <c r="D146" t="s">
        <v>138</v>
      </c>
      <c r="E146" t="s">
        <v>208</v>
      </c>
      <c r="F146">
        <v>401</v>
      </c>
      <c r="G146" s="3">
        <v>3036</v>
      </c>
      <c r="H146" s="3">
        <f>IF(AND(Table1[[#This Row],[Units_Sold]]&lt;&gt;"",Table1[[#This Row],[Unit_Price]]&lt;&gt;""),Table1[[#This Row],[Units_Sold]]*Table1[[#This Row],[Unit_Price]],"")</f>
        <v>1217436</v>
      </c>
    </row>
    <row r="147" spans="1:8" x14ac:dyDescent="0.35">
      <c r="A147" s="2">
        <v>45332</v>
      </c>
      <c r="B147" t="s">
        <v>8</v>
      </c>
      <c r="C147" t="s">
        <v>42</v>
      </c>
      <c r="D147" t="s">
        <v>44</v>
      </c>
      <c r="E147" t="s">
        <v>204</v>
      </c>
      <c r="F147">
        <v>157</v>
      </c>
      <c r="G147" s="3">
        <v>19283</v>
      </c>
      <c r="H147" s="3">
        <f>IF(AND(Table1[[#This Row],[Units_Sold]]&lt;&gt;"",Table1[[#This Row],[Unit_Price]]&lt;&gt;""),Table1[[#This Row],[Units_Sold]]*Table1[[#This Row],[Unit_Price]],"")</f>
        <v>3027431</v>
      </c>
    </row>
    <row r="148" spans="1:8" x14ac:dyDescent="0.35">
      <c r="A148" s="2">
        <v>45333</v>
      </c>
      <c r="B148" t="s">
        <v>9</v>
      </c>
      <c r="C148" t="s">
        <v>26</v>
      </c>
      <c r="D148" t="s">
        <v>139</v>
      </c>
      <c r="E148" t="s">
        <v>209</v>
      </c>
      <c r="F148">
        <v>288</v>
      </c>
      <c r="G148" s="3">
        <v>1240</v>
      </c>
      <c r="H148" s="3">
        <f>IF(AND(Table1[[#This Row],[Units_Sold]]&lt;&gt;"",Table1[[#This Row],[Unit_Price]]&lt;&gt;""),Table1[[#This Row],[Units_Sold]]*Table1[[#This Row],[Unit_Price]],"")</f>
        <v>357120</v>
      </c>
    </row>
    <row r="149" spans="1:8" x14ac:dyDescent="0.35">
      <c r="A149" s="2">
        <v>45333</v>
      </c>
      <c r="B149" t="s">
        <v>8</v>
      </c>
      <c r="C149" t="s">
        <v>24</v>
      </c>
      <c r="D149" t="s">
        <v>46</v>
      </c>
      <c r="E149" t="s">
        <v>205</v>
      </c>
      <c r="F149">
        <v>448</v>
      </c>
      <c r="G149" s="3">
        <v>24</v>
      </c>
      <c r="H149" s="3">
        <f>IF(AND(Table1[[#This Row],[Units_Sold]]&lt;&gt;"",Table1[[#This Row],[Unit_Price]]&lt;&gt;""),Table1[[#This Row],[Units_Sold]]*Table1[[#This Row],[Unit_Price]],"")</f>
        <v>10752</v>
      </c>
    </row>
    <row r="150" spans="1:8" x14ac:dyDescent="0.35">
      <c r="A150" s="2">
        <v>45333</v>
      </c>
      <c r="B150" t="s">
        <v>9</v>
      </c>
      <c r="C150" t="s">
        <v>29</v>
      </c>
      <c r="D150" t="s">
        <v>140</v>
      </c>
      <c r="E150" t="s">
        <v>205</v>
      </c>
      <c r="F150">
        <v>356</v>
      </c>
      <c r="G150" s="3">
        <v>50</v>
      </c>
      <c r="H150" s="3">
        <f>IF(AND(Table1[[#This Row],[Units_Sold]]&lt;&gt;"",Table1[[#This Row],[Unit_Price]]&lt;&gt;""),Table1[[#This Row],[Units_Sold]]*Table1[[#This Row],[Unit_Price]],"")</f>
        <v>17800</v>
      </c>
    </row>
    <row r="151" spans="1:8" x14ac:dyDescent="0.35">
      <c r="A151" s="2">
        <v>45333</v>
      </c>
      <c r="B151" t="s">
        <v>11</v>
      </c>
      <c r="C151" t="s">
        <v>41</v>
      </c>
      <c r="D151" t="s">
        <v>58</v>
      </c>
      <c r="E151" t="s">
        <v>204</v>
      </c>
      <c r="F151">
        <v>166</v>
      </c>
      <c r="G151" s="3">
        <v>20399</v>
      </c>
      <c r="H151" s="3">
        <f>IF(AND(Table1[[#This Row],[Units_Sold]]&lt;&gt;"",Table1[[#This Row],[Unit_Price]]&lt;&gt;""),Table1[[#This Row],[Units_Sold]]*Table1[[#This Row],[Unit_Price]],"")</f>
        <v>3386234</v>
      </c>
    </row>
    <row r="152" spans="1:8" x14ac:dyDescent="0.35">
      <c r="A152" s="2">
        <v>45333</v>
      </c>
      <c r="B152" t="s">
        <v>11</v>
      </c>
      <c r="C152" t="s">
        <v>28</v>
      </c>
      <c r="D152" t="s">
        <v>141</v>
      </c>
      <c r="E152" t="s">
        <v>208</v>
      </c>
      <c r="F152">
        <v>25</v>
      </c>
      <c r="G152" s="3">
        <v>4326</v>
      </c>
      <c r="H152" s="3">
        <f>IF(AND(Table1[[#This Row],[Units_Sold]]&lt;&gt;"",Table1[[#This Row],[Unit_Price]]&lt;&gt;""),Table1[[#This Row],[Units_Sold]]*Table1[[#This Row],[Unit_Price]],"")</f>
        <v>108150</v>
      </c>
    </row>
    <row r="153" spans="1:8" x14ac:dyDescent="0.35">
      <c r="A153" s="2">
        <v>45333</v>
      </c>
      <c r="B153" t="s">
        <v>8</v>
      </c>
      <c r="C153" t="s">
        <v>19</v>
      </c>
      <c r="D153" t="s">
        <v>72</v>
      </c>
      <c r="E153" t="s">
        <v>204</v>
      </c>
      <c r="F153">
        <v>21</v>
      </c>
      <c r="G153" s="3">
        <v>34035</v>
      </c>
      <c r="H153" s="3">
        <f>IF(AND(Table1[[#This Row],[Units_Sold]]&lt;&gt;"",Table1[[#This Row],[Unit_Price]]&lt;&gt;""),Table1[[#This Row],[Units_Sold]]*Table1[[#This Row],[Unit_Price]],"")</f>
        <v>714735</v>
      </c>
    </row>
    <row r="154" spans="1:8" x14ac:dyDescent="0.35">
      <c r="A154" s="2">
        <v>45333</v>
      </c>
      <c r="B154" t="s">
        <v>8</v>
      </c>
      <c r="C154" t="s">
        <v>12</v>
      </c>
      <c r="D154" t="s">
        <v>142</v>
      </c>
      <c r="E154" t="s">
        <v>207</v>
      </c>
      <c r="F154">
        <v>374</v>
      </c>
      <c r="G154" s="3">
        <v>3895</v>
      </c>
      <c r="H154" s="3">
        <f>IF(AND(Table1[[#This Row],[Units_Sold]]&lt;&gt;"",Table1[[#This Row],[Unit_Price]]&lt;&gt;""),Table1[[#This Row],[Units_Sold]]*Table1[[#This Row],[Unit_Price]],"")</f>
        <v>1456730</v>
      </c>
    </row>
    <row r="155" spans="1:8" x14ac:dyDescent="0.35">
      <c r="A155" s="2">
        <v>45334</v>
      </c>
      <c r="B155" t="s">
        <v>8</v>
      </c>
      <c r="C155" t="s">
        <v>14</v>
      </c>
      <c r="D155" t="s">
        <v>129</v>
      </c>
      <c r="E155" t="s">
        <v>207</v>
      </c>
      <c r="F155">
        <v>44</v>
      </c>
      <c r="G155" s="3">
        <v>1766</v>
      </c>
      <c r="H155" s="3">
        <f>IF(AND(Table1[[#This Row],[Units_Sold]]&lt;&gt;"",Table1[[#This Row],[Unit_Price]]&lt;&gt;""),Table1[[#This Row],[Units_Sold]]*Table1[[#This Row],[Unit_Price]],"")</f>
        <v>77704</v>
      </c>
    </row>
    <row r="156" spans="1:8" x14ac:dyDescent="0.35">
      <c r="A156" s="2">
        <v>45335</v>
      </c>
      <c r="B156" t="s">
        <v>11</v>
      </c>
      <c r="C156" t="s">
        <v>27</v>
      </c>
      <c r="D156" t="s">
        <v>143</v>
      </c>
      <c r="E156" t="s">
        <v>203</v>
      </c>
      <c r="F156">
        <v>340</v>
      </c>
      <c r="G156" s="3">
        <v>2181</v>
      </c>
      <c r="H156" s="3">
        <f>IF(AND(Table1[[#This Row],[Units_Sold]]&lt;&gt;"",Table1[[#This Row],[Unit_Price]]&lt;&gt;""),Table1[[#This Row],[Units_Sold]]*Table1[[#This Row],[Unit_Price]],"")</f>
        <v>741540</v>
      </c>
    </row>
    <row r="157" spans="1:8" x14ac:dyDescent="0.35">
      <c r="A157" s="2">
        <v>45335</v>
      </c>
      <c r="B157" t="s">
        <v>8</v>
      </c>
      <c r="C157" t="s">
        <v>12</v>
      </c>
      <c r="D157" t="s">
        <v>124</v>
      </c>
      <c r="E157" t="s">
        <v>206</v>
      </c>
      <c r="F157">
        <v>97</v>
      </c>
      <c r="G157" s="3">
        <v>3224</v>
      </c>
      <c r="H157" s="3">
        <f>IF(AND(Table1[[#This Row],[Units_Sold]]&lt;&gt;"",Table1[[#This Row],[Unit_Price]]&lt;&gt;""),Table1[[#This Row],[Units_Sold]]*Table1[[#This Row],[Unit_Price]],"")</f>
        <v>312728</v>
      </c>
    </row>
    <row r="158" spans="1:8" x14ac:dyDescent="0.35">
      <c r="A158" s="2">
        <v>45335</v>
      </c>
      <c r="B158" t="s">
        <v>11</v>
      </c>
      <c r="C158" t="s">
        <v>23</v>
      </c>
      <c r="D158" t="s">
        <v>118</v>
      </c>
      <c r="E158" t="s">
        <v>205</v>
      </c>
      <c r="F158">
        <v>173</v>
      </c>
      <c r="G158" s="3">
        <v>169</v>
      </c>
      <c r="H158" s="3">
        <f>IF(AND(Table1[[#This Row],[Units_Sold]]&lt;&gt;"",Table1[[#This Row],[Unit_Price]]&lt;&gt;""),Table1[[#This Row],[Units_Sold]]*Table1[[#This Row],[Unit_Price]],"")</f>
        <v>29237</v>
      </c>
    </row>
    <row r="159" spans="1:8" x14ac:dyDescent="0.35">
      <c r="A159" s="2">
        <v>45336</v>
      </c>
      <c r="B159" t="s">
        <v>9</v>
      </c>
      <c r="C159" t="s">
        <v>26</v>
      </c>
      <c r="D159" t="s">
        <v>121</v>
      </c>
      <c r="E159" t="s">
        <v>203</v>
      </c>
      <c r="F159">
        <v>1</v>
      </c>
      <c r="G159" s="3">
        <v>3439</v>
      </c>
      <c r="H159" s="3">
        <f>IF(AND(Table1[[#This Row],[Units_Sold]]&lt;&gt;"",Table1[[#This Row],[Unit_Price]]&lt;&gt;""),Table1[[#This Row],[Units_Sold]]*Table1[[#This Row],[Unit_Price]],"")</f>
        <v>3439</v>
      </c>
    </row>
    <row r="160" spans="1:8" x14ac:dyDescent="0.35">
      <c r="A160" s="2">
        <v>45336</v>
      </c>
      <c r="B160" t="s">
        <v>11</v>
      </c>
      <c r="C160" t="s">
        <v>36</v>
      </c>
      <c r="D160" t="s">
        <v>98</v>
      </c>
      <c r="E160" t="s">
        <v>209</v>
      </c>
      <c r="F160">
        <v>314</v>
      </c>
      <c r="G160" s="3">
        <v>810</v>
      </c>
      <c r="H160" s="3">
        <f>IF(AND(Table1[[#This Row],[Units_Sold]]&lt;&gt;"",Table1[[#This Row],[Unit_Price]]&lt;&gt;""),Table1[[#This Row],[Units_Sold]]*Table1[[#This Row],[Unit_Price]],"")</f>
        <v>254340</v>
      </c>
    </row>
    <row r="161" spans="1:8" x14ac:dyDescent="0.35">
      <c r="A161" s="2">
        <v>45336</v>
      </c>
      <c r="B161" t="s">
        <v>8</v>
      </c>
      <c r="C161" t="s">
        <v>12</v>
      </c>
      <c r="D161" t="s">
        <v>67</v>
      </c>
      <c r="E161" t="s">
        <v>207</v>
      </c>
      <c r="F161">
        <v>345</v>
      </c>
      <c r="G161" s="3">
        <v>36237</v>
      </c>
      <c r="H161" s="3">
        <f>IF(AND(Table1[[#This Row],[Units_Sold]]&lt;&gt;"",Table1[[#This Row],[Unit_Price]]&lt;&gt;""),Table1[[#This Row],[Units_Sold]]*Table1[[#This Row],[Unit_Price]],"")</f>
        <v>12501765</v>
      </c>
    </row>
    <row r="162" spans="1:8" x14ac:dyDescent="0.35">
      <c r="A162" s="2">
        <v>45337</v>
      </c>
      <c r="B162" t="s">
        <v>9</v>
      </c>
      <c r="C162" t="s">
        <v>26</v>
      </c>
      <c r="D162" t="s">
        <v>51</v>
      </c>
      <c r="E162" t="s">
        <v>204</v>
      </c>
      <c r="F162">
        <v>160</v>
      </c>
      <c r="G162" s="3">
        <v>1070</v>
      </c>
      <c r="H162" s="3">
        <f>IF(AND(Table1[[#This Row],[Units_Sold]]&lt;&gt;"",Table1[[#This Row],[Unit_Price]]&lt;&gt;""),Table1[[#This Row],[Units_Sold]]*Table1[[#This Row],[Unit_Price]],"")</f>
        <v>171200</v>
      </c>
    </row>
    <row r="163" spans="1:8" x14ac:dyDescent="0.35">
      <c r="A163" s="2">
        <v>45337</v>
      </c>
      <c r="B163" t="s">
        <v>10</v>
      </c>
      <c r="C163" t="s">
        <v>30</v>
      </c>
      <c r="D163" t="s">
        <v>144</v>
      </c>
      <c r="E163" t="s">
        <v>208</v>
      </c>
      <c r="F163">
        <v>15</v>
      </c>
      <c r="G163" s="3">
        <v>3324</v>
      </c>
      <c r="H163" s="3">
        <f>IF(AND(Table1[[#This Row],[Units_Sold]]&lt;&gt;"",Table1[[#This Row],[Unit_Price]]&lt;&gt;""),Table1[[#This Row],[Units_Sold]]*Table1[[#This Row],[Unit_Price]],"")</f>
        <v>49860</v>
      </c>
    </row>
    <row r="164" spans="1:8" x14ac:dyDescent="0.35">
      <c r="A164" s="2">
        <v>45337</v>
      </c>
      <c r="B164" t="s">
        <v>11</v>
      </c>
      <c r="C164" t="s">
        <v>36</v>
      </c>
      <c r="D164" t="s">
        <v>63</v>
      </c>
      <c r="E164" t="s">
        <v>209</v>
      </c>
      <c r="F164">
        <v>373</v>
      </c>
      <c r="G164" s="3">
        <v>567</v>
      </c>
      <c r="H164" s="3">
        <f>IF(AND(Table1[[#This Row],[Units_Sold]]&lt;&gt;"",Table1[[#This Row],[Unit_Price]]&lt;&gt;""),Table1[[#This Row],[Units_Sold]]*Table1[[#This Row],[Unit_Price]],"")</f>
        <v>211491</v>
      </c>
    </row>
    <row r="165" spans="1:8" x14ac:dyDescent="0.35">
      <c r="A165" s="2">
        <v>45337</v>
      </c>
      <c r="B165" t="s">
        <v>8</v>
      </c>
      <c r="C165" t="s">
        <v>42</v>
      </c>
      <c r="D165" t="s">
        <v>139</v>
      </c>
      <c r="E165" t="s">
        <v>209</v>
      </c>
      <c r="F165">
        <v>38</v>
      </c>
      <c r="G165" s="3">
        <v>191</v>
      </c>
      <c r="H165" s="3">
        <f>IF(AND(Table1[[#This Row],[Units_Sold]]&lt;&gt;"",Table1[[#This Row],[Unit_Price]]&lt;&gt;""),Table1[[#This Row],[Units_Sold]]*Table1[[#This Row],[Unit_Price]],"")</f>
        <v>7258</v>
      </c>
    </row>
    <row r="166" spans="1:8" x14ac:dyDescent="0.35">
      <c r="A166" s="2">
        <v>45337</v>
      </c>
      <c r="B166" t="s">
        <v>10</v>
      </c>
      <c r="C166" t="s">
        <v>40</v>
      </c>
      <c r="D166" t="s">
        <v>117</v>
      </c>
      <c r="E166" t="s">
        <v>204</v>
      </c>
      <c r="F166">
        <v>35</v>
      </c>
      <c r="G166" s="3">
        <v>20785</v>
      </c>
      <c r="H166" s="3">
        <f>IF(AND(Table1[[#This Row],[Units_Sold]]&lt;&gt;"",Table1[[#This Row],[Unit_Price]]&lt;&gt;""),Table1[[#This Row],[Units_Sold]]*Table1[[#This Row],[Unit_Price]],"")</f>
        <v>727475</v>
      </c>
    </row>
    <row r="167" spans="1:8" x14ac:dyDescent="0.35">
      <c r="A167" s="2">
        <v>45338</v>
      </c>
      <c r="B167" t="s">
        <v>9</v>
      </c>
      <c r="C167" t="s">
        <v>29</v>
      </c>
      <c r="D167" t="s">
        <v>145</v>
      </c>
      <c r="E167" t="s">
        <v>205</v>
      </c>
      <c r="F167">
        <v>121</v>
      </c>
      <c r="G167" s="3">
        <v>223</v>
      </c>
      <c r="H167" s="3">
        <f>IF(AND(Table1[[#This Row],[Units_Sold]]&lt;&gt;"",Table1[[#This Row],[Unit_Price]]&lt;&gt;""),Table1[[#This Row],[Units_Sold]]*Table1[[#This Row],[Unit_Price]],"")</f>
        <v>26983</v>
      </c>
    </row>
    <row r="168" spans="1:8" x14ac:dyDescent="0.35">
      <c r="A168" s="2">
        <v>45338</v>
      </c>
      <c r="B168" t="s">
        <v>9</v>
      </c>
      <c r="C168" t="s">
        <v>16</v>
      </c>
      <c r="D168" t="s">
        <v>80</v>
      </c>
      <c r="E168" t="s">
        <v>206</v>
      </c>
      <c r="F168">
        <v>15</v>
      </c>
      <c r="G168" s="3">
        <v>6069</v>
      </c>
      <c r="H168" s="3">
        <f>IF(AND(Table1[[#This Row],[Units_Sold]]&lt;&gt;"",Table1[[#This Row],[Unit_Price]]&lt;&gt;""),Table1[[#This Row],[Units_Sold]]*Table1[[#This Row],[Unit_Price]],"")</f>
        <v>91035</v>
      </c>
    </row>
    <row r="169" spans="1:8" x14ac:dyDescent="0.35">
      <c r="A169" s="2">
        <v>45338</v>
      </c>
      <c r="B169" t="s">
        <v>8</v>
      </c>
      <c r="C169" t="s">
        <v>13</v>
      </c>
      <c r="D169" t="s">
        <v>89</v>
      </c>
      <c r="E169" t="s">
        <v>206</v>
      </c>
      <c r="F169">
        <v>399</v>
      </c>
      <c r="G169" s="3">
        <v>15508</v>
      </c>
      <c r="H169" s="3">
        <f>IF(AND(Table1[[#This Row],[Units_Sold]]&lt;&gt;"",Table1[[#This Row],[Unit_Price]]&lt;&gt;""),Table1[[#This Row],[Units_Sold]]*Table1[[#This Row],[Unit_Price]],"")</f>
        <v>6187692</v>
      </c>
    </row>
    <row r="170" spans="1:8" x14ac:dyDescent="0.35">
      <c r="A170" s="2">
        <v>45338</v>
      </c>
      <c r="B170" t="s">
        <v>10</v>
      </c>
      <c r="C170" t="s">
        <v>30</v>
      </c>
      <c r="D170" t="s">
        <v>81</v>
      </c>
      <c r="E170" t="s">
        <v>204</v>
      </c>
      <c r="F170">
        <v>215</v>
      </c>
      <c r="G170" s="3">
        <v>26054</v>
      </c>
      <c r="H170" s="3">
        <f>IF(AND(Table1[[#This Row],[Units_Sold]]&lt;&gt;"",Table1[[#This Row],[Unit_Price]]&lt;&gt;""),Table1[[#This Row],[Units_Sold]]*Table1[[#This Row],[Unit_Price]],"")</f>
        <v>5601610</v>
      </c>
    </row>
    <row r="171" spans="1:8" x14ac:dyDescent="0.35">
      <c r="A171" s="2">
        <v>45338</v>
      </c>
      <c r="B171" t="s">
        <v>11</v>
      </c>
      <c r="C171" t="s">
        <v>41</v>
      </c>
      <c r="D171" t="s">
        <v>146</v>
      </c>
      <c r="E171" t="s">
        <v>204</v>
      </c>
      <c r="F171">
        <v>1</v>
      </c>
      <c r="G171" s="3">
        <v>9512</v>
      </c>
      <c r="H171" s="3">
        <f>IF(AND(Table1[[#This Row],[Units_Sold]]&lt;&gt;"",Table1[[#This Row],[Unit_Price]]&lt;&gt;""),Table1[[#This Row],[Units_Sold]]*Table1[[#This Row],[Unit_Price]],"")</f>
        <v>9512</v>
      </c>
    </row>
    <row r="172" spans="1:8" x14ac:dyDescent="0.35">
      <c r="A172" s="2">
        <v>45338</v>
      </c>
      <c r="B172" t="s">
        <v>10</v>
      </c>
      <c r="C172" t="s">
        <v>30</v>
      </c>
      <c r="D172" t="s">
        <v>147</v>
      </c>
      <c r="E172" t="s">
        <v>209</v>
      </c>
      <c r="F172">
        <v>233</v>
      </c>
      <c r="G172" s="3">
        <v>1378</v>
      </c>
      <c r="H172" s="3">
        <f>IF(AND(Table1[[#This Row],[Units_Sold]]&lt;&gt;"",Table1[[#This Row],[Unit_Price]]&lt;&gt;""),Table1[[#This Row],[Units_Sold]]*Table1[[#This Row],[Unit_Price]],"")</f>
        <v>321074</v>
      </c>
    </row>
    <row r="173" spans="1:8" x14ac:dyDescent="0.35">
      <c r="A173" s="2">
        <v>45339</v>
      </c>
      <c r="B173" t="s">
        <v>11</v>
      </c>
      <c r="C173" t="s">
        <v>35</v>
      </c>
      <c r="D173" t="s">
        <v>148</v>
      </c>
      <c r="E173" t="s">
        <v>207</v>
      </c>
      <c r="F173">
        <v>29</v>
      </c>
      <c r="G173" s="3">
        <v>1810</v>
      </c>
      <c r="H173" s="3">
        <f>IF(AND(Table1[[#This Row],[Units_Sold]]&lt;&gt;"",Table1[[#This Row],[Unit_Price]]&lt;&gt;""),Table1[[#This Row],[Units_Sold]]*Table1[[#This Row],[Unit_Price]],"")</f>
        <v>52490</v>
      </c>
    </row>
    <row r="174" spans="1:8" x14ac:dyDescent="0.35">
      <c r="A174" s="2">
        <v>45339</v>
      </c>
      <c r="B174" t="s">
        <v>11</v>
      </c>
      <c r="C174" t="s">
        <v>36</v>
      </c>
      <c r="D174" t="s">
        <v>127</v>
      </c>
      <c r="E174" t="s">
        <v>207</v>
      </c>
      <c r="F174">
        <v>407</v>
      </c>
      <c r="G174" s="3">
        <v>10881</v>
      </c>
      <c r="H174" s="3">
        <f>IF(AND(Table1[[#This Row],[Units_Sold]]&lt;&gt;"",Table1[[#This Row],[Unit_Price]]&lt;&gt;""),Table1[[#This Row],[Units_Sold]]*Table1[[#This Row],[Unit_Price]],"")</f>
        <v>4428567</v>
      </c>
    </row>
    <row r="175" spans="1:8" x14ac:dyDescent="0.35">
      <c r="A175" s="2">
        <v>45340</v>
      </c>
      <c r="B175" t="s">
        <v>8</v>
      </c>
      <c r="C175" t="s">
        <v>14</v>
      </c>
      <c r="D175" t="s">
        <v>62</v>
      </c>
      <c r="E175" t="s">
        <v>208</v>
      </c>
      <c r="F175">
        <v>455</v>
      </c>
      <c r="G175" s="3">
        <v>3532</v>
      </c>
      <c r="H175" s="3">
        <f>IF(AND(Table1[[#This Row],[Units_Sold]]&lt;&gt;"",Table1[[#This Row],[Unit_Price]]&lt;&gt;""),Table1[[#This Row],[Units_Sold]]*Table1[[#This Row],[Unit_Price]],"")</f>
        <v>1607060</v>
      </c>
    </row>
    <row r="176" spans="1:8" x14ac:dyDescent="0.35">
      <c r="A176" s="2">
        <v>45340</v>
      </c>
      <c r="B176" t="s">
        <v>8</v>
      </c>
      <c r="C176" t="s">
        <v>13</v>
      </c>
      <c r="D176" t="s">
        <v>127</v>
      </c>
      <c r="E176" t="s">
        <v>207</v>
      </c>
      <c r="F176">
        <v>405</v>
      </c>
      <c r="G176" s="3">
        <v>4124</v>
      </c>
      <c r="H176" s="3">
        <f>IF(AND(Table1[[#This Row],[Units_Sold]]&lt;&gt;"",Table1[[#This Row],[Unit_Price]]&lt;&gt;""),Table1[[#This Row],[Units_Sold]]*Table1[[#This Row],[Unit_Price]],"")</f>
        <v>1670220</v>
      </c>
    </row>
    <row r="177" spans="1:8" x14ac:dyDescent="0.35">
      <c r="A177" s="2">
        <v>45340</v>
      </c>
      <c r="B177" t="s">
        <v>9</v>
      </c>
      <c r="C177" t="s">
        <v>31</v>
      </c>
      <c r="D177" t="s">
        <v>50</v>
      </c>
      <c r="E177" t="s">
        <v>206</v>
      </c>
      <c r="F177">
        <v>292</v>
      </c>
      <c r="G177" s="3">
        <v>6312</v>
      </c>
      <c r="H177" s="3">
        <f>IF(AND(Table1[[#This Row],[Units_Sold]]&lt;&gt;"",Table1[[#This Row],[Unit_Price]]&lt;&gt;""),Table1[[#This Row],[Units_Sold]]*Table1[[#This Row],[Unit_Price]],"")</f>
        <v>1843104</v>
      </c>
    </row>
    <row r="178" spans="1:8" x14ac:dyDescent="0.35">
      <c r="A178" s="2">
        <v>45340</v>
      </c>
      <c r="B178" t="s">
        <v>10</v>
      </c>
      <c r="C178" t="s">
        <v>30</v>
      </c>
      <c r="D178" t="s">
        <v>149</v>
      </c>
      <c r="E178" t="s">
        <v>204</v>
      </c>
      <c r="F178">
        <v>302</v>
      </c>
      <c r="G178" s="3">
        <v>1200</v>
      </c>
      <c r="H178" s="3">
        <f>IF(AND(Table1[[#This Row],[Units_Sold]]&lt;&gt;"",Table1[[#This Row],[Unit_Price]]&lt;&gt;""),Table1[[#This Row],[Units_Sold]]*Table1[[#This Row],[Unit_Price]],"")</f>
        <v>362400</v>
      </c>
    </row>
    <row r="179" spans="1:8" x14ac:dyDescent="0.35">
      <c r="A179" s="2">
        <v>45340</v>
      </c>
      <c r="B179" t="s">
        <v>9</v>
      </c>
      <c r="C179" t="s">
        <v>39</v>
      </c>
      <c r="D179" t="s">
        <v>133</v>
      </c>
      <c r="E179" t="s">
        <v>210</v>
      </c>
      <c r="F179">
        <v>127</v>
      </c>
      <c r="G179" s="3">
        <v>272</v>
      </c>
      <c r="H179" s="3">
        <f>IF(AND(Table1[[#This Row],[Units_Sold]]&lt;&gt;"",Table1[[#This Row],[Unit_Price]]&lt;&gt;""),Table1[[#This Row],[Units_Sold]]*Table1[[#This Row],[Unit_Price]],"")</f>
        <v>34544</v>
      </c>
    </row>
    <row r="180" spans="1:8" x14ac:dyDescent="0.35">
      <c r="A180" s="2">
        <v>45341</v>
      </c>
      <c r="B180" t="s">
        <v>11</v>
      </c>
      <c r="C180" t="s">
        <v>27</v>
      </c>
      <c r="D180" t="s">
        <v>122</v>
      </c>
      <c r="E180" t="s">
        <v>205</v>
      </c>
      <c r="F180">
        <v>177</v>
      </c>
      <c r="G180" s="3">
        <v>444</v>
      </c>
      <c r="H180" s="3">
        <f>IF(AND(Table1[[#This Row],[Units_Sold]]&lt;&gt;"",Table1[[#This Row],[Unit_Price]]&lt;&gt;""),Table1[[#This Row],[Units_Sold]]*Table1[[#This Row],[Unit_Price]],"")</f>
        <v>78588</v>
      </c>
    </row>
    <row r="181" spans="1:8" x14ac:dyDescent="0.35">
      <c r="A181" s="2">
        <v>45341</v>
      </c>
      <c r="B181" t="s">
        <v>9</v>
      </c>
      <c r="C181" t="s">
        <v>16</v>
      </c>
      <c r="D181" t="s">
        <v>137</v>
      </c>
      <c r="E181" t="s">
        <v>205</v>
      </c>
      <c r="F181">
        <v>259</v>
      </c>
      <c r="G181" s="3">
        <v>470</v>
      </c>
      <c r="H181" s="3">
        <f>IF(AND(Table1[[#This Row],[Units_Sold]]&lt;&gt;"",Table1[[#This Row],[Unit_Price]]&lt;&gt;""),Table1[[#This Row],[Units_Sold]]*Table1[[#This Row],[Unit_Price]],"")</f>
        <v>121730</v>
      </c>
    </row>
    <row r="182" spans="1:8" x14ac:dyDescent="0.35">
      <c r="A182" s="2">
        <v>45341</v>
      </c>
      <c r="B182" t="s">
        <v>9</v>
      </c>
      <c r="C182" t="s">
        <v>20</v>
      </c>
      <c r="D182" t="s">
        <v>145</v>
      </c>
      <c r="E182" t="s">
        <v>205</v>
      </c>
      <c r="F182">
        <v>500</v>
      </c>
      <c r="G182" s="3">
        <v>208</v>
      </c>
      <c r="H182" s="3">
        <f>IF(AND(Table1[[#This Row],[Units_Sold]]&lt;&gt;"",Table1[[#This Row],[Unit_Price]]&lt;&gt;""),Table1[[#This Row],[Units_Sold]]*Table1[[#This Row],[Unit_Price]],"")</f>
        <v>104000</v>
      </c>
    </row>
    <row r="183" spans="1:8" x14ac:dyDescent="0.35">
      <c r="A183" s="2">
        <v>45342</v>
      </c>
      <c r="B183" t="s">
        <v>11</v>
      </c>
      <c r="C183" t="s">
        <v>41</v>
      </c>
      <c r="D183" t="s">
        <v>147</v>
      </c>
      <c r="E183" t="s">
        <v>209</v>
      </c>
      <c r="F183">
        <v>364</v>
      </c>
      <c r="G183" s="3">
        <v>1640</v>
      </c>
      <c r="H183" s="3">
        <f>IF(AND(Table1[[#This Row],[Units_Sold]]&lt;&gt;"",Table1[[#This Row],[Unit_Price]]&lt;&gt;""),Table1[[#This Row],[Units_Sold]]*Table1[[#This Row],[Unit_Price]],"")</f>
        <v>596960</v>
      </c>
    </row>
    <row r="184" spans="1:8" x14ac:dyDescent="0.35">
      <c r="A184" s="2">
        <v>45342</v>
      </c>
      <c r="B184" t="s">
        <v>11</v>
      </c>
      <c r="C184" t="s">
        <v>38</v>
      </c>
      <c r="D184" t="s">
        <v>150</v>
      </c>
      <c r="E184" t="s">
        <v>207</v>
      </c>
      <c r="F184">
        <v>29</v>
      </c>
      <c r="G184" s="3">
        <v>808</v>
      </c>
      <c r="H184" s="3">
        <f>IF(AND(Table1[[#This Row],[Units_Sold]]&lt;&gt;"",Table1[[#This Row],[Unit_Price]]&lt;&gt;""),Table1[[#This Row],[Units_Sold]]*Table1[[#This Row],[Unit_Price]],"")</f>
        <v>23432</v>
      </c>
    </row>
    <row r="185" spans="1:8" x14ac:dyDescent="0.35">
      <c r="A185" s="2">
        <v>45342</v>
      </c>
      <c r="B185" t="s">
        <v>9</v>
      </c>
      <c r="C185" t="s">
        <v>26</v>
      </c>
      <c r="D185" t="s">
        <v>151</v>
      </c>
      <c r="E185" t="s">
        <v>210</v>
      </c>
      <c r="F185">
        <v>438</v>
      </c>
      <c r="G185" s="3">
        <v>1849</v>
      </c>
      <c r="H185" s="3">
        <f>IF(AND(Table1[[#This Row],[Units_Sold]]&lt;&gt;"",Table1[[#This Row],[Unit_Price]]&lt;&gt;""),Table1[[#This Row],[Units_Sold]]*Table1[[#This Row],[Unit_Price]],"")</f>
        <v>809862</v>
      </c>
    </row>
    <row r="186" spans="1:8" x14ac:dyDescent="0.35">
      <c r="A186" s="2">
        <v>45342</v>
      </c>
      <c r="B186" t="s">
        <v>10</v>
      </c>
      <c r="C186" t="s">
        <v>21</v>
      </c>
      <c r="D186" t="s">
        <v>147</v>
      </c>
      <c r="E186" t="s">
        <v>209</v>
      </c>
      <c r="F186">
        <v>173</v>
      </c>
      <c r="G186" s="3">
        <v>766</v>
      </c>
      <c r="H186" s="3">
        <f>IF(AND(Table1[[#This Row],[Units_Sold]]&lt;&gt;"",Table1[[#This Row],[Unit_Price]]&lt;&gt;""),Table1[[#This Row],[Units_Sold]]*Table1[[#This Row],[Unit_Price]],"")</f>
        <v>132518</v>
      </c>
    </row>
    <row r="187" spans="1:8" x14ac:dyDescent="0.35">
      <c r="A187" s="2">
        <v>45342</v>
      </c>
      <c r="B187" t="s">
        <v>9</v>
      </c>
      <c r="C187" t="s">
        <v>29</v>
      </c>
      <c r="D187" t="s">
        <v>122</v>
      </c>
      <c r="E187" t="s">
        <v>205</v>
      </c>
      <c r="F187">
        <v>118</v>
      </c>
      <c r="G187" s="3">
        <v>210</v>
      </c>
      <c r="H187" s="3">
        <f>IF(AND(Table1[[#This Row],[Units_Sold]]&lt;&gt;"",Table1[[#This Row],[Unit_Price]]&lt;&gt;""),Table1[[#This Row],[Units_Sold]]*Table1[[#This Row],[Unit_Price]],"")</f>
        <v>24780</v>
      </c>
    </row>
    <row r="188" spans="1:8" x14ac:dyDescent="0.35">
      <c r="A188" s="2">
        <v>45342</v>
      </c>
      <c r="B188" t="s">
        <v>8</v>
      </c>
      <c r="C188" t="s">
        <v>15</v>
      </c>
      <c r="D188" t="s">
        <v>118</v>
      </c>
      <c r="E188" t="s">
        <v>205</v>
      </c>
      <c r="F188">
        <v>491</v>
      </c>
      <c r="G188" s="3">
        <v>451</v>
      </c>
      <c r="H188" s="3">
        <f>IF(AND(Table1[[#This Row],[Units_Sold]]&lt;&gt;"",Table1[[#This Row],[Unit_Price]]&lt;&gt;""),Table1[[#This Row],[Units_Sold]]*Table1[[#This Row],[Unit_Price]],"")</f>
        <v>221441</v>
      </c>
    </row>
    <row r="189" spans="1:8" x14ac:dyDescent="0.35">
      <c r="A189" s="2">
        <v>45343</v>
      </c>
      <c r="B189" t="s">
        <v>8</v>
      </c>
      <c r="C189" t="s">
        <v>15</v>
      </c>
      <c r="D189" t="s">
        <v>69</v>
      </c>
      <c r="E189" t="s">
        <v>209</v>
      </c>
      <c r="F189">
        <v>339</v>
      </c>
      <c r="G189" s="3">
        <v>1579</v>
      </c>
      <c r="H189" s="3">
        <f>IF(AND(Table1[[#This Row],[Units_Sold]]&lt;&gt;"",Table1[[#This Row],[Unit_Price]]&lt;&gt;""),Table1[[#This Row],[Units_Sold]]*Table1[[#This Row],[Unit_Price]],"")</f>
        <v>535281</v>
      </c>
    </row>
    <row r="190" spans="1:8" x14ac:dyDescent="0.35">
      <c r="A190" s="2">
        <v>45343</v>
      </c>
      <c r="B190" t="s">
        <v>10</v>
      </c>
      <c r="C190" t="s">
        <v>22</v>
      </c>
      <c r="D190" t="s">
        <v>72</v>
      </c>
      <c r="E190" t="s">
        <v>204</v>
      </c>
      <c r="F190">
        <v>494</v>
      </c>
      <c r="G190" s="3">
        <v>3107</v>
      </c>
      <c r="H190" s="3">
        <f>IF(AND(Table1[[#This Row],[Units_Sold]]&lt;&gt;"",Table1[[#This Row],[Unit_Price]]&lt;&gt;""),Table1[[#This Row],[Units_Sold]]*Table1[[#This Row],[Unit_Price]],"")</f>
        <v>1534858</v>
      </c>
    </row>
    <row r="191" spans="1:8" x14ac:dyDescent="0.35">
      <c r="A191" s="2">
        <v>45344</v>
      </c>
      <c r="B191" t="s">
        <v>9</v>
      </c>
      <c r="C191" t="s">
        <v>31</v>
      </c>
      <c r="D191" t="s">
        <v>152</v>
      </c>
      <c r="E191" t="s">
        <v>207</v>
      </c>
      <c r="F191">
        <v>165</v>
      </c>
      <c r="G191" s="3">
        <v>16335</v>
      </c>
      <c r="H191" s="3">
        <f>IF(AND(Table1[[#This Row],[Units_Sold]]&lt;&gt;"",Table1[[#This Row],[Unit_Price]]&lt;&gt;""),Table1[[#This Row],[Units_Sold]]*Table1[[#This Row],[Unit_Price]],"")</f>
        <v>2695275</v>
      </c>
    </row>
    <row r="192" spans="1:8" x14ac:dyDescent="0.35">
      <c r="A192" s="2">
        <v>45344</v>
      </c>
      <c r="B192" t="s">
        <v>11</v>
      </c>
      <c r="C192" t="s">
        <v>35</v>
      </c>
      <c r="D192" t="s">
        <v>153</v>
      </c>
      <c r="E192" t="s">
        <v>210</v>
      </c>
      <c r="F192">
        <v>304</v>
      </c>
      <c r="G192" s="3">
        <v>1142</v>
      </c>
      <c r="H192" s="3">
        <f>IF(AND(Table1[[#This Row],[Units_Sold]]&lt;&gt;"",Table1[[#This Row],[Unit_Price]]&lt;&gt;""),Table1[[#This Row],[Units_Sold]]*Table1[[#This Row],[Unit_Price]],"")</f>
        <v>347168</v>
      </c>
    </row>
    <row r="193" spans="1:8" x14ac:dyDescent="0.35">
      <c r="A193" s="2">
        <v>45344</v>
      </c>
      <c r="B193" t="s">
        <v>10</v>
      </c>
      <c r="C193" t="s">
        <v>40</v>
      </c>
      <c r="D193" t="s">
        <v>154</v>
      </c>
      <c r="E193" t="s">
        <v>210</v>
      </c>
      <c r="F193">
        <v>60</v>
      </c>
      <c r="G193" s="3">
        <v>1053</v>
      </c>
      <c r="H193" s="3">
        <f>IF(AND(Table1[[#This Row],[Units_Sold]]&lt;&gt;"",Table1[[#This Row],[Unit_Price]]&lt;&gt;""),Table1[[#This Row],[Units_Sold]]*Table1[[#This Row],[Unit_Price]],"")</f>
        <v>63180</v>
      </c>
    </row>
    <row r="194" spans="1:8" x14ac:dyDescent="0.35">
      <c r="A194" s="2">
        <v>45344</v>
      </c>
      <c r="B194" t="s">
        <v>11</v>
      </c>
      <c r="C194" t="s">
        <v>27</v>
      </c>
      <c r="D194" t="s">
        <v>130</v>
      </c>
      <c r="E194" t="s">
        <v>210</v>
      </c>
      <c r="F194">
        <v>151</v>
      </c>
      <c r="G194" s="3">
        <v>1217</v>
      </c>
      <c r="H194" s="3">
        <f>IF(AND(Table1[[#This Row],[Units_Sold]]&lt;&gt;"",Table1[[#This Row],[Unit_Price]]&lt;&gt;""),Table1[[#This Row],[Units_Sold]]*Table1[[#This Row],[Unit_Price]],"")</f>
        <v>183767</v>
      </c>
    </row>
    <row r="195" spans="1:8" x14ac:dyDescent="0.35">
      <c r="A195" s="2">
        <v>45345</v>
      </c>
      <c r="B195" t="s">
        <v>11</v>
      </c>
      <c r="C195" t="s">
        <v>27</v>
      </c>
      <c r="D195" t="s">
        <v>135</v>
      </c>
      <c r="E195" t="s">
        <v>205</v>
      </c>
      <c r="F195">
        <v>236</v>
      </c>
      <c r="G195" s="3">
        <v>398</v>
      </c>
      <c r="H195" s="3">
        <f>IF(AND(Table1[[#This Row],[Units_Sold]]&lt;&gt;"",Table1[[#This Row],[Unit_Price]]&lt;&gt;""),Table1[[#This Row],[Units_Sold]]*Table1[[#This Row],[Unit_Price]],"")</f>
        <v>93928</v>
      </c>
    </row>
    <row r="196" spans="1:8" x14ac:dyDescent="0.35">
      <c r="A196" s="2">
        <v>45345</v>
      </c>
      <c r="B196" t="s">
        <v>9</v>
      </c>
      <c r="C196" t="s">
        <v>29</v>
      </c>
      <c r="D196" t="s">
        <v>155</v>
      </c>
      <c r="E196" t="s">
        <v>203</v>
      </c>
      <c r="F196">
        <v>106</v>
      </c>
      <c r="G196" s="3">
        <v>4043</v>
      </c>
      <c r="H196" s="3">
        <f>IF(AND(Table1[[#This Row],[Units_Sold]]&lt;&gt;"",Table1[[#This Row],[Unit_Price]]&lt;&gt;""),Table1[[#This Row],[Units_Sold]]*Table1[[#This Row],[Unit_Price]],"")</f>
        <v>428558</v>
      </c>
    </row>
    <row r="197" spans="1:8" x14ac:dyDescent="0.35">
      <c r="A197" s="2">
        <v>45345</v>
      </c>
      <c r="B197" t="s">
        <v>9</v>
      </c>
      <c r="C197" t="s">
        <v>31</v>
      </c>
      <c r="D197" t="s">
        <v>156</v>
      </c>
      <c r="E197" t="s">
        <v>205</v>
      </c>
      <c r="F197">
        <v>120</v>
      </c>
      <c r="G197" s="3">
        <v>170</v>
      </c>
      <c r="H197" s="3">
        <f>IF(AND(Table1[[#This Row],[Units_Sold]]&lt;&gt;"",Table1[[#This Row],[Unit_Price]]&lt;&gt;""),Table1[[#This Row],[Units_Sold]]*Table1[[#This Row],[Unit_Price]],"")</f>
        <v>20400</v>
      </c>
    </row>
    <row r="198" spans="1:8" x14ac:dyDescent="0.35">
      <c r="A198" s="2">
        <v>45346</v>
      </c>
      <c r="B198" t="s">
        <v>11</v>
      </c>
      <c r="C198" t="s">
        <v>41</v>
      </c>
      <c r="D198" t="s">
        <v>92</v>
      </c>
      <c r="E198" t="s">
        <v>210</v>
      </c>
      <c r="F198">
        <v>400</v>
      </c>
      <c r="G198" s="3">
        <v>1085</v>
      </c>
      <c r="H198" s="3">
        <f>IF(AND(Table1[[#This Row],[Units_Sold]]&lt;&gt;"",Table1[[#This Row],[Unit_Price]]&lt;&gt;""),Table1[[#This Row],[Units_Sold]]*Table1[[#This Row],[Unit_Price]],"")</f>
        <v>434000</v>
      </c>
    </row>
    <row r="199" spans="1:8" x14ac:dyDescent="0.35">
      <c r="A199" s="2">
        <v>45346</v>
      </c>
      <c r="B199" t="s">
        <v>11</v>
      </c>
      <c r="C199" t="s">
        <v>28</v>
      </c>
      <c r="D199" t="s">
        <v>52</v>
      </c>
      <c r="E199" t="s">
        <v>205</v>
      </c>
      <c r="F199">
        <v>111</v>
      </c>
      <c r="G199" s="3">
        <v>161</v>
      </c>
      <c r="H199" s="3">
        <f>IF(AND(Table1[[#This Row],[Units_Sold]]&lt;&gt;"",Table1[[#This Row],[Unit_Price]]&lt;&gt;""),Table1[[#This Row],[Units_Sold]]*Table1[[#This Row],[Unit_Price]],"")</f>
        <v>17871</v>
      </c>
    </row>
    <row r="200" spans="1:8" x14ac:dyDescent="0.35">
      <c r="A200" s="2">
        <v>45347</v>
      </c>
      <c r="B200" t="s">
        <v>11</v>
      </c>
      <c r="C200" t="s">
        <v>36</v>
      </c>
      <c r="D200" t="s">
        <v>101</v>
      </c>
      <c r="E200" t="s">
        <v>207</v>
      </c>
      <c r="F200">
        <v>463</v>
      </c>
      <c r="G200" s="3">
        <v>46380</v>
      </c>
      <c r="H200" s="3">
        <f>IF(AND(Table1[[#This Row],[Units_Sold]]&lt;&gt;"",Table1[[#This Row],[Unit_Price]]&lt;&gt;""),Table1[[#This Row],[Units_Sold]]*Table1[[#This Row],[Unit_Price]],"")</f>
        <v>21473940</v>
      </c>
    </row>
    <row r="201" spans="1:8" x14ac:dyDescent="0.35">
      <c r="A201" s="2">
        <v>45348</v>
      </c>
      <c r="B201" t="s">
        <v>8</v>
      </c>
      <c r="C201" t="s">
        <v>19</v>
      </c>
      <c r="D201" t="s">
        <v>157</v>
      </c>
      <c r="E201" t="s">
        <v>206</v>
      </c>
      <c r="F201">
        <v>31</v>
      </c>
      <c r="G201" s="3">
        <v>15862</v>
      </c>
      <c r="H201" s="3">
        <f>IF(AND(Table1[[#This Row],[Units_Sold]]&lt;&gt;"",Table1[[#This Row],[Unit_Price]]&lt;&gt;""),Table1[[#This Row],[Units_Sold]]*Table1[[#This Row],[Unit_Price]],"")</f>
        <v>491722</v>
      </c>
    </row>
    <row r="202" spans="1:8" x14ac:dyDescent="0.35">
      <c r="A202" s="2">
        <v>45348</v>
      </c>
      <c r="B202" t="s">
        <v>11</v>
      </c>
      <c r="C202" t="s">
        <v>38</v>
      </c>
      <c r="D202" t="s">
        <v>117</v>
      </c>
      <c r="E202" t="s">
        <v>204</v>
      </c>
      <c r="F202">
        <v>311</v>
      </c>
      <c r="G202" s="3">
        <v>6842</v>
      </c>
      <c r="H202" s="3">
        <f>IF(AND(Table1[[#This Row],[Units_Sold]]&lt;&gt;"",Table1[[#This Row],[Unit_Price]]&lt;&gt;""),Table1[[#This Row],[Units_Sold]]*Table1[[#This Row],[Unit_Price]],"")</f>
        <v>2127862</v>
      </c>
    </row>
    <row r="203" spans="1:8" x14ac:dyDescent="0.35">
      <c r="A203" s="2">
        <v>45348</v>
      </c>
      <c r="B203" t="s">
        <v>8</v>
      </c>
      <c r="C203" t="s">
        <v>34</v>
      </c>
      <c r="D203" t="s">
        <v>115</v>
      </c>
      <c r="E203" t="s">
        <v>203</v>
      </c>
      <c r="F203">
        <v>39</v>
      </c>
      <c r="G203" s="3">
        <v>2356</v>
      </c>
      <c r="H203" s="3">
        <f>IF(AND(Table1[[#This Row],[Units_Sold]]&lt;&gt;"",Table1[[#This Row],[Unit_Price]]&lt;&gt;""),Table1[[#This Row],[Units_Sold]]*Table1[[#This Row],[Unit_Price]],"")</f>
        <v>91884</v>
      </c>
    </row>
    <row r="204" spans="1:8" x14ac:dyDescent="0.35">
      <c r="A204" s="2">
        <v>45348</v>
      </c>
      <c r="B204" t="s">
        <v>10</v>
      </c>
      <c r="C204" t="s">
        <v>18</v>
      </c>
      <c r="D204" t="s">
        <v>158</v>
      </c>
      <c r="E204" t="s">
        <v>210</v>
      </c>
      <c r="F204">
        <v>429</v>
      </c>
      <c r="G204" s="3">
        <v>1093</v>
      </c>
      <c r="H204" s="3">
        <f>IF(AND(Table1[[#This Row],[Units_Sold]]&lt;&gt;"",Table1[[#This Row],[Unit_Price]]&lt;&gt;""),Table1[[#This Row],[Units_Sold]]*Table1[[#This Row],[Unit_Price]],"")</f>
        <v>468897</v>
      </c>
    </row>
    <row r="205" spans="1:8" x14ac:dyDescent="0.35">
      <c r="A205" s="2">
        <v>45349</v>
      </c>
      <c r="B205" t="s">
        <v>8</v>
      </c>
      <c r="C205" t="s">
        <v>14</v>
      </c>
      <c r="D205" t="s">
        <v>159</v>
      </c>
      <c r="E205" t="s">
        <v>204</v>
      </c>
      <c r="F205">
        <v>471</v>
      </c>
      <c r="G205" s="3">
        <v>5180</v>
      </c>
      <c r="H205" s="3">
        <f>IF(AND(Table1[[#This Row],[Units_Sold]]&lt;&gt;"",Table1[[#This Row],[Unit_Price]]&lt;&gt;""),Table1[[#This Row],[Units_Sold]]*Table1[[#This Row],[Unit_Price]],"")</f>
        <v>2439780</v>
      </c>
    </row>
    <row r="206" spans="1:8" x14ac:dyDescent="0.35">
      <c r="A206" s="2">
        <v>45349</v>
      </c>
      <c r="B206" t="s">
        <v>8</v>
      </c>
      <c r="C206" t="s">
        <v>19</v>
      </c>
      <c r="D206" t="s">
        <v>145</v>
      </c>
      <c r="E206" t="s">
        <v>205</v>
      </c>
      <c r="F206">
        <v>259</v>
      </c>
      <c r="G206" s="3">
        <v>351</v>
      </c>
      <c r="H206" s="3">
        <f>IF(AND(Table1[[#This Row],[Units_Sold]]&lt;&gt;"",Table1[[#This Row],[Unit_Price]]&lt;&gt;""),Table1[[#This Row],[Units_Sold]]*Table1[[#This Row],[Unit_Price]],"")</f>
        <v>90909</v>
      </c>
    </row>
    <row r="207" spans="1:8" x14ac:dyDescent="0.35">
      <c r="A207" s="2">
        <v>45350</v>
      </c>
      <c r="B207" t="s">
        <v>8</v>
      </c>
      <c r="C207" t="s">
        <v>19</v>
      </c>
      <c r="D207" t="s">
        <v>160</v>
      </c>
      <c r="E207" t="s">
        <v>206</v>
      </c>
      <c r="F207">
        <v>170</v>
      </c>
      <c r="G207" s="3">
        <v>1150</v>
      </c>
      <c r="H207" s="3">
        <f>IF(AND(Table1[[#This Row],[Units_Sold]]&lt;&gt;"",Table1[[#This Row],[Unit_Price]]&lt;&gt;""),Table1[[#This Row],[Units_Sold]]*Table1[[#This Row],[Unit_Price]],"")</f>
        <v>195500</v>
      </c>
    </row>
    <row r="208" spans="1:8" x14ac:dyDescent="0.35">
      <c r="A208" s="2">
        <v>45350</v>
      </c>
      <c r="B208" t="s">
        <v>11</v>
      </c>
      <c r="C208" t="s">
        <v>38</v>
      </c>
      <c r="D208" t="s">
        <v>75</v>
      </c>
      <c r="E208" t="s">
        <v>208</v>
      </c>
      <c r="F208">
        <v>410</v>
      </c>
      <c r="G208" s="3">
        <v>588</v>
      </c>
      <c r="H208" s="3">
        <f>IF(AND(Table1[[#This Row],[Units_Sold]]&lt;&gt;"",Table1[[#This Row],[Unit_Price]]&lt;&gt;""),Table1[[#This Row],[Units_Sold]]*Table1[[#This Row],[Unit_Price]],"")</f>
        <v>241080</v>
      </c>
    </row>
    <row r="209" spans="1:8" x14ac:dyDescent="0.35">
      <c r="A209" s="2">
        <v>45351</v>
      </c>
      <c r="B209" t="s">
        <v>10</v>
      </c>
      <c r="C209" t="s">
        <v>32</v>
      </c>
      <c r="D209" t="s">
        <v>157</v>
      </c>
      <c r="E209" t="s">
        <v>206</v>
      </c>
      <c r="F209">
        <v>320</v>
      </c>
      <c r="G209" s="3">
        <v>10394</v>
      </c>
      <c r="H209" s="3">
        <f>IF(AND(Table1[[#This Row],[Units_Sold]]&lt;&gt;"",Table1[[#This Row],[Unit_Price]]&lt;&gt;""),Table1[[#This Row],[Units_Sold]]*Table1[[#This Row],[Unit_Price]],"")</f>
        <v>3326080</v>
      </c>
    </row>
    <row r="210" spans="1:8" x14ac:dyDescent="0.35">
      <c r="A210" s="2">
        <v>45351</v>
      </c>
      <c r="B210" t="s">
        <v>8</v>
      </c>
      <c r="C210" t="s">
        <v>19</v>
      </c>
      <c r="D210" t="s">
        <v>59</v>
      </c>
      <c r="E210" t="s">
        <v>208</v>
      </c>
      <c r="F210">
        <v>369</v>
      </c>
      <c r="G210" s="3">
        <v>2149</v>
      </c>
      <c r="H210" s="3">
        <f>IF(AND(Table1[[#This Row],[Units_Sold]]&lt;&gt;"",Table1[[#This Row],[Unit_Price]]&lt;&gt;""),Table1[[#This Row],[Units_Sold]]*Table1[[#This Row],[Unit_Price]],"")</f>
        <v>792981</v>
      </c>
    </row>
    <row r="211" spans="1:8" x14ac:dyDescent="0.35">
      <c r="A211" s="2">
        <v>45351</v>
      </c>
      <c r="B211" t="s">
        <v>10</v>
      </c>
      <c r="C211" t="s">
        <v>21</v>
      </c>
      <c r="D211" t="s">
        <v>161</v>
      </c>
      <c r="E211" t="s">
        <v>204</v>
      </c>
      <c r="F211">
        <v>403</v>
      </c>
      <c r="G211" s="3">
        <v>6284</v>
      </c>
      <c r="H211" s="3">
        <f>IF(AND(Table1[[#This Row],[Units_Sold]]&lt;&gt;"",Table1[[#This Row],[Unit_Price]]&lt;&gt;""),Table1[[#This Row],[Units_Sold]]*Table1[[#This Row],[Unit_Price]],"")</f>
        <v>2532452</v>
      </c>
    </row>
    <row r="212" spans="1:8" x14ac:dyDescent="0.35">
      <c r="A212" s="2">
        <v>45351</v>
      </c>
      <c r="B212" t="s">
        <v>8</v>
      </c>
      <c r="C212" t="s">
        <v>19</v>
      </c>
      <c r="D212" t="s">
        <v>75</v>
      </c>
      <c r="E212" t="s">
        <v>208</v>
      </c>
      <c r="F212">
        <v>430</v>
      </c>
      <c r="G212" s="3">
        <v>1084</v>
      </c>
      <c r="H212" s="3">
        <f>IF(AND(Table1[[#This Row],[Units_Sold]]&lt;&gt;"",Table1[[#This Row],[Unit_Price]]&lt;&gt;""),Table1[[#This Row],[Units_Sold]]*Table1[[#This Row],[Unit_Price]],"")</f>
        <v>466120</v>
      </c>
    </row>
    <row r="213" spans="1:8" x14ac:dyDescent="0.35">
      <c r="A213" s="2">
        <v>45352</v>
      </c>
      <c r="B213" t="s">
        <v>10</v>
      </c>
      <c r="C213" t="s">
        <v>18</v>
      </c>
      <c r="D213" t="s">
        <v>98</v>
      </c>
      <c r="E213" t="s">
        <v>209</v>
      </c>
      <c r="F213">
        <v>122</v>
      </c>
      <c r="G213" s="3">
        <v>1124</v>
      </c>
      <c r="H213" s="3">
        <f>IF(AND(Table1[[#This Row],[Units_Sold]]&lt;&gt;"",Table1[[#This Row],[Unit_Price]]&lt;&gt;""),Table1[[#This Row],[Units_Sold]]*Table1[[#This Row],[Unit_Price]],"")</f>
        <v>137128</v>
      </c>
    </row>
    <row r="214" spans="1:8" x14ac:dyDescent="0.35">
      <c r="A214" s="2">
        <v>45352</v>
      </c>
      <c r="B214" t="s">
        <v>9</v>
      </c>
      <c r="C214" t="s">
        <v>33</v>
      </c>
      <c r="D214" t="s">
        <v>162</v>
      </c>
      <c r="E214" t="s">
        <v>205</v>
      </c>
      <c r="F214">
        <v>485</v>
      </c>
      <c r="G214" s="3">
        <v>436</v>
      </c>
      <c r="H214" s="3">
        <f>IF(AND(Table1[[#This Row],[Units_Sold]]&lt;&gt;"",Table1[[#This Row],[Unit_Price]]&lt;&gt;""),Table1[[#This Row],[Units_Sold]]*Table1[[#This Row],[Unit_Price]],"")</f>
        <v>211460</v>
      </c>
    </row>
    <row r="215" spans="1:8" x14ac:dyDescent="0.35">
      <c r="A215" s="2">
        <v>45352</v>
      </c>
      <c r="B215" t="s">
        <v>10</v>
      </c>
      <c r="C215" t="s">
        <v>18</v>
      </c>
      <c r="D215" t="s">
        <v>59</v>
      </c>
      <c r="E215" t="s">
        <v>208</v>
      </c>
      <c r="F215">
        <v>379</v>
      </c>
      <c r="G215" s="3">
        <v>2566</v>
      </c>
      <c r="H215" s="3">
        <f>IF(AND(Table1[[#This Row],[Units_Sold]]&lt;&gt;"",Table1[[#This Row],[Unit_Price]]&lt;&gt;""),Table1[[#This Row],[Units_Sold]]*Table1[[#This Row],[Unit_Price]],"")</f>
        <v>972514</v>
      </c>
    </row>
    <row r="216" spans="1:8" x14ac:dyDescent="0.35">
      <c r="A216" s="2">
        <v>45352</v>
      </c>
      <c r="B216" t="s">
        <v>10</v>
      </c>
      <c r="C216" t="s">
        <v>17</v>
      </c>
      <c r="D216" t="s">
        <v>74</v>
      </c>
      <c r="E216" t="s">
        <v>210</v>
      </c>
      <c r="F216">
        <v>427</v>
      </c>
      <c r="G216" s="3">
        <v>1689</v>
      </c>
      <c r="H216" s="3">
        <f>IF(AND(Table1[[#This Row],[Units_Sold]]&lt;&gt;"",Table1[[#This Row],[Unit_Price]]&lt;&gt;""),Table1[[#This Row],[Units_Sold]]*Table1[[#This Row],[Unit_Price]],"")</f>
        <v>721203</v>
      </c>
    </row>
    <row r="217" spans="1:8" x14ac:dyDescent="0.35">
      <c r="A217" s="2">
        <v>45352</v>
      </c>
      <c r="B217" t="s">
        <v>11</v>
      </c>
      <c r="C217" t="s">
        <v>25</v>
      </c>
      <c r="D217" t="s">
        <v>161</v>
      </c>
      <c r="E217" t="s">
        <v>204</v>
      </c>
      <c r="F217">
        <v>268</v>
      </c>
      <c r="G217" s="3">
        <v>9285</v>
      </c>
      <c r="H217" s="3">
        <f>IF(AND(Table1[[#This Row],[Units_Sold]]&lt;&gt;"",Table1[[#This Row],[Unit_Price]]&lt;&gt;""),Table1[[#This Row],[Units_Sold]]*Table1[[#This Row],[Unit_Price]],"")</f>
        <v>2488380</v>
      </c>
    </row>
    <row r="218" spans="1:8" x14ac:dyDescent="0.35">
      <c r="A218" s="2">
        <v>45352</v>
      </c>
      <c r="B218" t="s">
        <v>11</v>
      </c>
      <c r="C218" t="s">
        <v>38</v>
      </c>
      <c r="D218" t="s">
        <v>120</v>
      </c>
      <c r="E218" t="s">
        <v>205</v>
      </c>
      <c r="F218">
        <v>61</v>
      </c>
      <c r="G218" s="3">
        <v>363</v>
      </c>
      <c r="H218" s="3">
        <f>IF(AND(Table1[[#This Row],[Units_Sold]]&lt;&gt;"",Table1[[#This Row],[Unit_Price]]&lt;&gt;""),Table1[[#This Row],[Units_Sold]]*Table1[[#This Row],[Unit_Price]],"")</f>
        <v>22143</v>
      </c>
    </row>
    <row r="219" spans="1:8" x14ac:dyDescent="0.35">
      <c r="A219" s="2">
        <v>45353</v>
      </c>
      <c r="B219" t="s">
        <v>10</v>
      </c>
      <c r="C219" t="s">
        <v>22</v>
      </c>
      <c r="D219" t="s">
        <v>59</v>
      </c>
      <c r="E219" t="s">
        <v>208</v>
      </c>
      <c r="F219">
        <v>84</v>
      </c>
      <c r="G219" s="3">
        <v>828</v>
      </c>
      <c r="H219" s="3">
        <f>IF(AND(Table1[[#This Row],[Units_Sold]]&lt;&gt;"",Table1[[#This Row],[Unit_Price]]&lt;&gt;""),Table1[[#This Row],[Units_Sold]]*Table1[[#This Row],[Unit_Price]],"")</f>
        <v>69552</v>
      </c>
    </row>
    <row r="220" spans="1:8" x14ac:dyDescent="0.35">
      <c r="A220" s="2">
        <v>45353</v>
      </c>
      <c r="B220" t="s">
        <v>10</v>
      </c>
      <c r="C220" t="s">
        <v>22</v>
      </c>
      <c r="D220" t="s">
        <v>77</v>
      </c>
      <c r="E220" t="s">
        <v>209</v>
      </c>
      <c r="F220">
        <v>441</v>
      </c>
      <c r="G220" s="3">
        <v>243</v>
      </c>
      <c r="H220" s="3">
        <f>IF(AND(Table1[[#This Row],[Units_Sold]]&lt;&gt;"",Table1[[#This Row],[Unit_Price]]&lt;&gt;""),Table1[[#This Row],[Units_Sold]]*Table1[[#This Row],[Unit_Price]],"")</f>
        <v>107163</v>
      </c>
    </row>
    <row r="221" spans="1:8" x14ac:dyDescent="0.35">
      <c r="A221" s="2">
        <v>45353</v>
      </c>
      <c r="B221" t="s">
        <v>9</v>
      </c>
      <c r="C221" t="s">
        <v>31</v>
      </c>
      <c r="D221" t="s">
        <v>163</v>
      </c>
      <c r="E221" t="s">
        <v>210</v>
      </c>
      <c r="F221">
        <v>369</v>
      </c>
      <c r="G221" s="3">
        <v>481</v>
      </c>
      <c r="H221" s="3">
        <f>IF(AND(Table1[[#This Row],[Units_Sold]]&lt;&gt;"",Table1[[#This Row],[Unit_Price]]&lt;&gt;""),Table1[[#This Row],[Units_Sold]]*Table1[[#This Row],[Unit_Price]],"")</f>
        <v>177489</v>
      </c>
    </row>
    <row r="222" spans="1:8" x14ac:dyDescent="0.35">
      <c r="A222" s="2">
        <v>45353</v>
      </c>
      <c r="B222" t="s">
        <v>8</v>
      </c>
      <c r="C222" t="s">
        <v>19</v>
      </c>
      <c r="D222" t="s">
        <v>164</v>
      </c>
      <c r="E222" t="s">
        <v>204</v>
      </c>
      <c r="F222">
        <v>441</v>
      </c>
      <c r="G222" s="3">
        <v>1476</v>
      </c>
      <c r="H222" s="3">
        <f>IF(AND(Table1[[#This Row],[Units_Sold]]&lt;&gt;"",Table1[[#This Row],[Unit_Price]]&lt;&gt;""),Table1[[#This Row],[Units_Sold]]*Table1[[#This Row],[Unit_Price]],"")</f>
        <v>650916</v>
      </c>
    </row>
    <row r="223" spans="1:8" x14ac:dyDescent="0.35">
      <c r="A223" s="2">
        <v>45354</v>
      </c>
      <c r="B223" t="s">
        <v>8</v>
      </c>
      <c r="C223" t="s">
        <v>34</v>
      </c>
      <c r="D223" t="s">
        <v>165</v>
      </c>
      <c r="E223" t="s">
        <v>208</v>
      </c>
      <c r="F223">
        <v>190</v>
      </c>
      <c r="G223" s="3">
        <v>1248</v>
      </c>
      <c r="H223" s="3">
        <f>IF(AND(Table1[[#This Row],[Units_Sold]]&lt;&gt;"",Table1[[#This Row],[Unit_Price]]&lt;&gt;""),Table1[[#This Row],[Units_Sold]]*Table1[[#This Row],[Unit_Price]],"")</f>
        <v>237120</v>
      </c>
    </row>
    <row r="224" spans="1:8" x14ac:dyDescent="0.35">
      <c r="A224" s="2">
        <v>45354</v>
      </c>
      <c r="B224" t="s">
        <v>11</v>
      </c>
      <c r="C224" t="s">
        <v>36</v>
      </c>
      <c r="D224" t="s">
        <v>80</v>
      </c>
      <c r="E224" t="s">
        <v>206</v>
      </c>
      <c r="F224">
        <v>73</v>
      </c>
      <c r="G224" s="3">
        <v>2492</v>
      </c>
      <c r="H224" s="3">
        <f>IF(AND(Table1[[#This Row],[Units_Sold]]&lt;&gt;"",Table1[[#This Row],[Unit_Price]]&lt;&gt;""),Table1[[#This Row],[Units_Sold]]*Table1[[#This Row],[Unit_Price]],"")</f>
        <v>181916</v>
      </c>
    </row>
    <row r="225" spans="1:8" x14ac:dyDescent="0.35">
      <c r="A225" s="2">
        <v>45354</v>
      </c>
      <c r="B225" t="s">
        <v>9</v>
      </c>
      <c r="C225" t="s">
        <v>26</v>
      </c>
      <c r="D225" t="s">
        <v>58</v>
      </c>
      <c r="E225" t="s">
        <v>204</v>
      </c>
      <c r="F225">
        <v>139</v>
      </c>
      <c r="G225" s="3">
        <v>2082</v>
      </c>
      <c r="H225" s="3">
        <f>IF(AND(Table1[[#This Row],[Units_Sold]]&lt;&gt;"",Table1[[#This Row],[Unit_Price]]&lt;&gt;""),Table1[[#This Row],[Units_Sold]]*Table1[[#This Row],[Unit_Price]],"")</f>
        <v>289398</v>
      </c>
    </row>
    <row r="226" spans="1:8" x14ac:dyDescent="0.35">
      <c r="A226" s="2">
        <v>45356</v>
      </c>
      <c r="B226" t="s">
        <v>11</v>
      </c>
      <c r="C226" t="s">
        <v>35</v>
      </c>
      <c r="D226" t="s">
        <v>128</v>
      </c>
      <c r="E226" t="s">
        <v>206</v>
      </c>
      <c r="F226">
        <v>8</v>
      </c>
      <c r="G226" s="3">
        <v>4712</v>
      </c>
      <c r="H226" s="3">
        <f>IF(AND(Table1[[#This Row],[Units_Sold]]&lt;&gt;"",Table1[[#This Row],[Unit_Price]]&lt;&gt;""),Table1[[#This Row],[Units_Sold]]*Table1[[#This Row],[Unit_Price]],"")</f>
        <v>37696</v>
      </c>
    </row>
    <row r="227" spans="1:8" x14ac:dyDescent="0.35">
      <c r="A227" s="2">
        <v>45356</v>
      </c>
      <c r="B227" t="s">
        <v>8</v>
      </c>
      <c r="C227" t="s">
        <v>24</v>
      </c>
      <c r="D227" t="s">
        <v>166</v>
      </c>
      <c r="E227" t="s">
        <v>206</v>
      </c>
      <c r="F227">
        <v>345</v>
      </c>
      <c r="G227" s="3">
        <v>19230</v>
      </c>
      <c r="H227" s="3">
        <f>IF(AND(Table1[[#This Row],[Units_Sold]]&lt;&gt;"",Table1[[#This Row],[Unit_Price]]&lt;&gt;""),Table1[[#This Row],[Units_Sold]]*Table1[[#This Row],[Unit_Price]],"")</f>
        <v>6634350</v>
      </c>
    </row>
    <row r="228" spans="1:8" x14ac:dyDescent="0.35">
      <c r="A228" s="2">
        <v>45356</v>
      </c>
      <c r="B228" t="s">
        <v>11</v>
      </c>
      <c r="C228" t="s">
        <v>36</v>
      </c>
      <c r="D228" t="s">
        <v>110</v>
      </c>
      <c r="E228" t="s">
        <v>209</v>
      </c>
      <c r="F228">
        <v>478</v>
      </c>
      <c r="G228" s="3">
        <v>1762</v>
      </c>
      <c r="H228" s="3">
        <f>IF(AND(Table1[[#This Row],[Units_Sold]]&lt;&gt;"",Table1[[#This Row],[Unit_Price]]&lt;&gt;""),Table1[[#This Row],[Units_Sold]]*Table1[[#This Row],[Unit_Price]],"")</f>
        <v>842236</v>
      </c>
    </row>
    <row r="229" spans="1:8" x14ac:dyDescent="0.35">
      <c r="A229" s="2">
        <v>45356</v>
      </c>
      <c r="B229" t="s">
        <v>8</v>
      </c>
      <c r="C229" t="s">
        <v>15</v>
      </c>
      <c r="D229" t="s">
        <v>167</v>
      </c>
      <c r="E229" t="s">
        <v>208</v>
      </c>
      <c r="F229">
        <v>13</v>
      </c>
      <c r="G229" s="3">
        <v>2109</v>
      </c>
      <c r="H229" s="3">
        <f>IF(AND(Table1[[#This Row],[Units_Sold]]&lt;&gt;"",Table1[[#This Row],[Unit_Price]]&lt;&gt;""),Table1[[#This Row],[Units_Sold]]*Table1[[#This Row],[Unit_Price]],"")</f>
        <v>27417</v>
      </c>
    </row>
    <row r="230" spans="1:8" x14ac:dyDescent="0.35">
      <c r="A230" s="2">
        <v>45357</v>
      </c>
      <c r="B230" t="s">
        <v>10</v>
      </c>
      <c r="C230" t="s">
        <v>18</v>
      </c>
      <c r="D230" t="s">
        <v>102</v>
      </c>
      <c r="E230" t="s">
        <v>209</v>
      </c>
      <c r="F230">
        <v>335</v>
      </c>
      <c r="G230" s="3">
        <v>1491</v>
      </c>
      <c r="H230" s="3">
        <f>IF(AND(Table1[[#This Row],[Units_Sold]]&lt;&gt;"",Table1[[#This Row],[Unit_Price]]&lt;&gt;""),Table1[[#This Row],[Units_Sold]]*Table1[[#This Row],[Unit_Price]],"")</f>
        <v>499485</v>
      </c>
    </row>
    <row r="231" spans="1:8" x14ac:dyDescent="0.35">
      <c r="A231" s="2">
        <v>45357</v>
      </c>
      <c r="B231" t="s">
        <v>9</v>
      </c>
      <c r="C231" t="s">
        <v>25</v>
      </c>
      <c r="D231" t="s">
        <v>162</v>
      </c>
      <c r="E231" t="s">
        <v>205</v>
      </c>
      <c r="F231">
        <v>170</v>
      </c>
      <c r="G231" s="3">
        <v>54</v>
      </c>
      <c r="H231" s="3">
        <f>IF(AND(Table1[[#This Row],[Units_Sold]]&lt;&gt;"",Table1[[#This Row],[Unit_Price]]&lt;&gt;""),Table1[[#This Row],[Units_Sold]]*Table1[[#This Row],[Unit_Price]],"")</f>
        <v>9180</v>
      </c>
    </row>
    <row r="232" spans="1:8" x14ac:dyDescent="0.35">
      <c r="A232" s="2">
        <v>45357</v>
      </c>
      <c r="B232" t="s">
        <v>8</v>
      </c>
      <c r="C232" t="s">
        <v>13</v>
      </c>
      <c r="D232" t="s">
        <v>168</v>
      </c>
      <c r="E232" t="s">
        <v>210</v>
      </c>
      <c r="F232">
        <v>75</v>
      </c>
      <c r="G232" s="3">
        <v>484</v>
      </c>
      <c r="H232" s="3">
        <f>IF(AND(Table1[[#This Row],[Units_Sold]]&lt;&gt;"",Table1[[#This Row],[Unit_Price]]&lt;&gt;""),Table1[[#This Row],[Units_Sold]]*Table1[[#This Row],[Unit_Price]],"")</f>
        <v>36300</v>
      </c>
    </row>
    <row r="233" spans="1:8" x14ac:dyDescent="0.35">
      <c r="A233" s="2">
        <v>45357</v>
      </c>
      <c r="B233" t="s">
        <v>9</v>
      </c>
      <c r="C233" t="s">
        <v>31</v>
      </c>
      <c r="D233" t="s">
        <v>165</v>
      </c>
      <c r="E233" t="s">
        <v>208</v>
      </c>
      <c r="F233">
        <v>425</v>
      </c>
      <c r="G233" s="3">
        <v>2259</v>
      </c>
      <c r="H233" s="3">
        <f>IF(AND(Table1[[#This Row],[Units_Sold]]&lt;&gt;"",Table1[[#This Row],[Unit_Price]]&lt;&gt;""),Table1[[#This Row],[Units_Sold]]*Table1[[#This Row],[Unit_Price]],"")</f>
        <v>960075</v>
      </c>
    </row>
    <row r="234" spans="1:8" x14ac:dyDescent="0.35">
      <c r="A234" s="2">
        <v>45357</v>
      </c>
      <c r="B234" t="s">
        <v>9</v>
      </c>
      <c r="C234" t="s">
        <v>25</v>
      </c>
      <c r="D234" t="s">
        <v>77</v>
      </c>
      <c r="E234" t="s">
        <v>209</v>
      </c>
      <c r="F234">
        <v>361</v>
      </c>
      <c r="G234" s="3">
        <v>390</v>
      </c>
      <c r="H234" s="3">
        <f>IF(AND(Table1[[#This Row],[Units_Sold]]&lt;&gt;"",Table1[[#This Row],[Unit_Price]]&lt;&gt;""),Table1[[#This Row],[Units_Sold]]*Table1[[#This Row],[Unit_Price]],"")</f>
        <v>140790</v>
      </c>
    </row>
    <row r="235" spans="1:8" x14ac:dyDescent="0.35">
      <c r="A235" s="2">
        <v>45358</v>
      </c>
      <c r="B235" t="s">
        <v>11</v>
      </c>
      <c r="C235" t="s">
        <v>38</v>
      </c>
      <c r="D235" t="s">
        <v>138</v>
      </c>
      <c r="E235" t="s">
        <v>208</v>
      </c>
      <c r="F235">
        <v>4</v>
      </c>
      <c r="G235" s="3">
        <v>541</v>
      </c>
      <c r="H235" s="3">
        <f>IF(AND(Table1[[#This Row],[Units_Sold]]&lt;&gt;"",Table1[[#This Row],[Unit_Price]]&lt;&gt;""),Table1[[#This Row],[Units_Sold]]*Table1[[#This Row],[Unit_Price]],"")</f>
        <v>2164</v>
      </c>
    </row>
    <row r="236" spans="1:8" x14ac:dyDescent="0.35">
      <c r="A236" s="2">
        <v>45358</v>
      </c>
      <c r="B236" t="s">
        <v>9</v>
      </c>
      <c r="C236" t="s">
        <v>20</v>
      </c>
      <c r="D236" t="s">
        <v>74</v>
      </c>
      <c r="E236" t="s">
        <v>210</v>
      </c>
      <c r="F236">
        <v>300</v>
      </c>
      <c r="G236" s="3">
        <v>430</v>
      </c>
      <c r="H236" s="3">
        <f>IF(AND(Table1[[#This Row],[Units_Sold]]&lt;&gt;"",Table1[[#This Row],[Unit_Price]]&lt;&gt;""),Table1[[#This Row],[Units_Sold]]*Table1[[#This Row],[Unit_Price]],"")</f>
        <v>129000</v>
      </c>
    </row>
    <row r="237" spans="1:8" x14ac:dyDescent="0.35">
      <c r="A237" s="2">
        <v>45359</v>
      </c>
      <c r="B237" t="s">
        <v>11</v>
      </c>
      <c r="C237" t="s">
        <v>35</v>
      </c>
      <c r="D237" t="s">
        <v>112</v>
      </c>
      <c r="E237" t="s">
        <v>204</v>
      </c>
      <c r="F237">
        <v>50</v>
      </c>
      <c r="G237" s="3">
        <v>14881</v>
      </c>
      <c r="H237" s="3">
        <f>IF(AND(Table1[[#This Row],[Units_Sold]]&lt;&gt;"",Table1[[#This Row],[Unit_Price]]&lt;&gt;""),Table1[[#This Row],[Units_Sold]]*Table1[[#This Row],[Unit_Price]],"")</f>
        <v>744050</v>
      </c>
    </row>
    <row r="238" spans="1:8" x14ac:dyDescent="0.35">
      <c r="A238" s="2">
        <v>45359</v>
      </c>
      <c r="B238" t="s">
        <v>8</v>
      </c>
      <c r="C238" t="s">
        <v>34</v>
      </c>
      <c r="D238" t="s">
        <v>169</v>
      </c>
      <c r="E238" t="s">
        <v>203</v>
      </c>
      <c r="F238">
        <v>289</v>
      </c>
      <c r="G238" s="3">
        <v>4693</v>
      </c>
      <c r="H238" s="3">
        <f>IF(AND(Table1[[#This Row],[Units_Sold]]&lt;&gt;"",Table1[[#This Row],[Unit_Price]]&lt;&gt;""),Table1[[#This Row],[Units_Sold]]*Table1[[#This Row],[Unit_Price]],"")</f>
        <v>1356277</v>
      </c>
    </row>
    <row r="239" spans="1:8" x14ac:dyDescent="0.35">
      <c r="A239" s="2">
        <v>45359</v>
      </c>
      <c r="B239" t="s">
        <v>8</v>
      </c>
      <c r="C239" t="s">
        <v>42</v>
      </c>
      <c r="D239" t="s">
        <v>170</v>
      </c>
      <c r="E239" t="s">
        <v>210</v>
      </c>
      <c r="F239">
        <v>218</v>
      </c>
      <c r="G239" s="3">
        <v>1175</v>
      </c>
      <c r="H239" s="3">
        <f>IF(AND(Table1[[#This Row],[Units_Sold]]&lt;&gt;"",Table1[[#This Row],[Unit_Price]]&lt;&gt;""),Table1[[#This Row],[Units_Sold]]*Table1[[#This Row],[Unit_Price]],"")</f>
        <v>256150</v>
      </c>
    </row>
    <row r="240" spans="1:8" x14ac:dyDescent="0.35">
      <c r="A240" s="2">
        <v>45360</v>
      </c>
      <c r="B240" t="s">
        <v>10</v>
      </c>
      <c r="C240" t="s">
        <v>30</v>
      </c>
      <c r="D240" t="s">
        <v>94</v>
      </c>
      <c r="E240" t="s">
        <v>203</v>
      </c>
      <c r="F240">
        <v>278</v>
      </c>
      <c r="G240" s="3">
        <v>2494</v>
      </c>
      <c r="H240" s="3">
        <f>IF(AND(Table1[[#This Row],[Units_Sold]]&lt;&gt;"",Table1[[#This Row],[Unit_Price]]&lt;&gt;""),Table1[[#This Row],[Units_Sold]]*Table1[[#This Row],[Unit_Price]],"")</f>
        <v>693332</v>
      </c>
    </row>
    <row r="241" spans="1:8" x14ac:dyDescent="0.35">
      <c r="A241" s="2">
        <v>45360</v>
      </c>
      <c r="B241" t="s">
        <v>8</v>
      </c>
      <c r="C241" t="s">
        <v>12</v>
      </c>
      <c r="D241" t="s">
        <v>163</v>
      </c>
      <c r="E241" t="s">
        <v>210</v>
      </c>
      <c r="F241">
        <v>416</v>
      </c>
      <c r="G241" s="3">
        <v>989</v>
      </c>
      <c r="H241" s="3">
        <f>IF(AND(Table1[[#This Row],[Units_Sold]]&lt;&gt;"",Table1[[#This Row],[Unit_Price]]&lt;&gt;""),Table1[[#This Row],[Units_Sold]]*Table1[[#This Row],[Unit_Price]],"")</f>
        <v>411424</v>
      </c>
    </row>
    <row r="242" spans="1:8" x14ac:dyDescent="0.35">
      <c r="A242" s="2">
        <v>45360</v>
      </c>
      <c r="B242" t="s">
        <v>10</v>
      </c>
      <c r="C242" t="s">
        <v>21</v>
      </c>
      <c r="D242" t="s">
        <v>171</v>
      </c>
      <c r="E242" t="s">
        <v>209</v>
      </c>
      <c r="F242">
        <v>349</v>
      </c>
      <c r="G242" s="3">
        <v>1905</v>
      </c>
      <c r="H242" s="3">
        <f>IF(AND(Table1[[#This Row],[Units_Sold]]&lt;&gt;"",Table1[[#This Row],[Unit_Price]]&lt;&gt;""),Table1[[#This Row],[Units_Sold]]*Table1[[#This Row],[Unit_Price]],"")</f>
        <v>664845</v>
      </c>
    </row>
    <row r="243" spans="1:8" x14ac:dyDescent="0.35">
      <c r="A243" s="2">
        <v>45361</v>
      </c>
      <c r="B243" t="s">
        <v>9</v>
      </c>
      <c r="C243" t="s">
        <v>20</v>
      </c>
      <c r="D243" t="s">
        <v>132</v>
      </c>
      <c r="E243" t="s">
        <v>205</v>
      </c>
      <c r="F243">
        <v>425</v>
      </c>
      <c r="G243" s="3">
        <v>496</v>
      </c>
      <c r="H243" s="3">
        <f>IF(AND(Table1[[#This Row],[Units_Sold]]&lt;&gt;"",Table1[[#This Row],[Unit_Price]]&lt;&gt;""),Table1[[#This Row],[Units_Sold]]*Table1[[#This Row],[Unit_Price]],"")</f>
        <v>210800</v>
      </c>
    </row>
    <row r="244" spans="1:8" x14ac:dyDescent="0.35">
      <c r="A244" s="2">
        <v>45361</v>
      </c>
      <c r="B244" t="s">
        <v>11</v>
      </c>
      <c r="C244" t="s">
        <v>25</v>
      </c>
      <c r="D244" t="s">
        <v>106</v>
      </c>
      <c r="E244" t="s">
        <v>206</v>
      </c>
      <c r="F244">
        <v>252</v>
      </c>
      <c r="G244" s="3">
        <v>1284</v>
      </c>
      <c r="H244" s="3">
        <f>IF(AND(Table1[[#This Row],[Units_Sold]]&lt;&gt;"",Table1[[#This Row],[Unit_Price]]&lt;&gt;""),Table1[[#This Row],[Units_Sold]]*Table1[[#This Row],[Unit_Price]],"")</f>
        <v>323568</v>
      </c>
    </row>
    <row r="245" spans="1:8" x14ac:dyDescent="0.35">
      <c r="A245" s="2">
        <v>45361</v>
      </c>
      <c r="B245" t="s">
        <v>11</v>
      </c>
      <c r="C245" t="s">
        <v>41</v>
      </c>
      <c r="D245" t="s">
        <v>51</v>
      </c>
      <c r="E245" t="s">
        <v>204</v>
      </c>
      <c r="F245">
        <v>44</v>
      </c>
      <c r="G245" s="3">
        <v>1780</v>
      </c>
      <c r="H245" s="3">
        <f>IF(AND(Table1[[#This Row],[Units_Sold]]&lt;&gt;"",Table1[[#This Row],[Unit_Price]]&lt;&gt;""),Table1[[#This Row],[Units_Sold]]*Table1[[#This Row],[Unit_Price]],"")</f>
        <v>78320</v>
      </c>
    </row>
    <row r="246" spans="1:8" x14ac:dyDescent="0.35">
      <c r="A246" s="2">
        <v>45363</v>
      </c>
      <c r="B246" t="s">
        <v>9</v>
      </c>
      <c r="C246" t="s">
        <v>20</v>
      </c>
      <c r="D246" t="s">
        <v>47</v>
      </c>
      <c r="E246" t="s">
        <v>203</v>
      </c>
      <c r="F246">
        <v>395</v>
      </c>
      <c r="G246" s="3">
        <v>3988</v>
      </c>
      <c r="H246" s="3">
        <f>IF(AND(Table1[[#This Row],[Units_Sold]]&lt;&gt;"",Table1[[#This Row],[Unit_Price]]&lt;&gt;""),Table1[[#This Row],[Units_Sold]]*Table1[[#This Row],[Unit_Price]],"")</f>
        <v>1575260</v>
      </c>
    </row>
    <row r="247" spans="1:8" x14ac:dyDescent="0.35">
      <c r="A247" s="2">
        <v>45363</v>
      </c>
      <c r="B247" t="s">
        <v>11</v>
      </c>
      <c r="C247" t="s">
        <v>23</v>
      </c>
      <c r="D247" t="s">
        <v>97</v>
      </c>
      <c r="E247" t="s">
        <v>203</v>
      </c>
      <c r="F247">
        <v>39</v>
      </c>
      <c r="G247" s="3">
        <v>449</v>
      </c>
      <c r="H247" s="3">
        <f>IF(AND(Table1[[#This Row],[Units_Sold]]&lt;&gt;"",Table1[[#This Row],[Unit_Price]]&lt;&gt;""),Table1[[#This Row],[Units_Sold]]*Table1[[#This Row],[Unit_Price]],"")</f>
        <v>17511</v>
      </c>
    </row>
    <row r="248" spans="1:8" x14ac:dyDescent="0.35">
      <c r="A248" s="2">
        <v>45364</v>
      </c>
      <c r="B248" t="s">
        <v>8</v>
      </c>
      <c r="C248" t="s">
        <v>24</v>
      </c>
      <c r="D248" t="s">
        <v>123</v>
      </c>
      <c r="E248" t="s">
        <v>209</v>
      </c>
      <c r="F248">
        <v>282</v>
      </c>
      <c r="G248" s="3">
        <v>298</v>
      </c>
      <c r="H248" s="3">
        <f>IF(AND(Table1[[#This Row],[Units_Sold]]&lt;&gt;"",Table1[[#This Row],[Unit_Price]]&lt;&gt;""),Table1[[#This Row],[Units_Sold]]*Table1[[#This Row],[Unit_Price]],"")</f>
        <v>84036</v>
      </c>
    </row>
    <row r="249" spans="1:8" x14ac:dyDescent="0.35">
      <c r="A249" s="2">
        <v>45364</v>
      </c>
      <c r="B249" t="s">
        <v>10</v>
      </c>
      <c r="C249" t="s">
        <v>18</v>
      </c>
      <c r="D249" t="s">
        <v>172</v>
      </c>
      <c r="E249" t="s">
        <v>206</v>
      </c>
      <c r="F249">
        <v>136</v>
      </c>
      <c r="G249" s="3">
        <v>3002</v>
      </c>
      <c r="H249" s="3">
        <f>IF(AND(Table1[[#This Row],[Units_Sold]]&lt;&gt;"",Table1[[#This Row],[Unit_Price]]&lt;&gt;""),Table1[[#This Row],[Units_Sold]]*Table1[[#This Row],[Unit_Price]],"")</f>
        <v>408272</v>
      </c>
    </row>
    <row r="250" spans="1:8" x14ac:dyDescent="0.35">
      <c r="A250" s="2">
        <v>45364</v>
      </c>
      <c r="B250" t="s">
        <v>11</v>
      </c>
      <c r="C250" t="s">
        <v>27</v>
      </c>
      <c r="D250" t="s">
        <v>117</v>
      </c>
      <c r="E250" t="s">
        <v>204</v>
      </c>
      <c r="F250">
        <v>245</v>
      </c>
      <c r="G250" s="3">
        <v>8098</v>
      </c>
      <c r="H250" s="3">
        <f>IF(AND(Table1[[#This Row],[Units_Sold]]&lt;&gt;"",Table1[[#This Row],[Unit_Price]]&lt;&gt;""),Table1[[#This Row],[Units_Sold]]*Table1[[#This Row],[Unit_Price]],"")</f>
        <v>1984010</v>
      </c>
    </row>
    <row r="251" spans="1:8" x14ac:dyDescent="0.35">
      <c r="A251" s="2">
        <v>45364</v>
      </c>
      <c r="B251" t="s">
        <v>9</v>
      </c>
      <c r="C251" t="s">
        <v>20</v>
      </c>
      <c r="D251" t="s">
        <v>104</v>
      </c>
      <c r="E251" t="s">
        <v>205</v>
      </c>
      <c r="F251">
        <v>201</v>
      </c>
      <c r="G251" s="3">
        <v>305</v>
      </c>
      <c r="H251" s="3">
        <f>IF(AND(Table1[[#This Row],[Units_Sold]]&lt;&gt;"",Table1[[#This Row],[Unit_Price]]&lt;&gt;""),Table1[[#This Row],[Units_Sold]]*Table1[[#This Row],[Unit_Price]],"")</f>
        <v>61305</v>
      </c>
    </row>
    <row r="252" spans="1:8" x14ac:dyDescent="0.35">
      <c r="A252" s="2">
        <v>45364</v>
      </c>
      <c r="B252" t="s">
        <v>11</v>
      </c>
      <c r="C252" t="s">
        <v>27</v>
      </c>
      <c r="D252" t="s">
        <v>144</v>
      </c>
      <c r="E252" t="s">
        <v>208</v>
      </c>
      <c r="F252">
        <v>399</v>
      </c>
      <c r="G252" s="3">
        <v>4325</v>
      </c>
      <c r="H252" s="3">
        <f>IF(AND(Table1[[#This Row],[Units_Sold]]&lt;&gt;"",Table1[[#This Row],[Unit_Price]]&lt;&gt;""),Table1[[#This Row],[Units_Sold]]*Table1[[#This Row],[Unit_Price]],"")</f>
        <v>1725675</v>
      </c>
    </row>
    <row r="253" spans="1:8" x14ac:dyDescent="0.35">
      <c r="A253" s="2">
        <v>45364</v>
      </c>
      <c r="B253" t="s">
        <v>8</v>
      </c>
      <c r="C253" t="s">
        <v>24</v>
      </c>
      <c r="D253" t="s">
        <v>89</v>
      </c>
      <c r="E253" t="s">
        <v>206</v>
      </c>
      <c r="F253">
        <v>437</v>
      </c>
      <c r="G253" s="3">
        <v>13218</v>
      </c>
      <c r="H253" s="3">
        <f>IF(AND(Table1[[#This Row],[Units_Sold]]&lt;&gt;"",Table1[[#This Row],[Unit_Price]]&lt;&gt;""),Table1[[#This Row],[Units_Sold]]*Table1[[#This Row],[Unit_Price]],"")</f>
        <v>5776266</v>
      </c>
    </row>
    <row r="254" spans="1:8" x14ac:dyDescent="0.35">
      <c r="A254" s="2">
        <v>45364</v>
      </c>
      <c r="B254" t="s">
        <v>8</v>
      </c>
      <c r="C254" t="s">
        <v>13</v>
      </c>
      <c r="D254" t="s">
        <v>162</v>
      </c>
      <c r="E254" t="s">
        <v>205</v>
      </c>
      <c r="F254">
        <v>161</v>
      </c>
      <c r="G254" s="3">
        <v>178</v>
      </c>
      <c r="H254" s="3">
        <f>IF(AND(Table1[[#This Row],[Units_Sold]]&lt;&gt;"",Table1[[#This Row],[Unit_Price]]&lt;&gt;""),Table1[[#This Row],[Units_Sold]]*Table1[[#This Row],[Unit_Price]],"")</f>
        <v>28658</v>
      </c>
    </row>
    <row r="255" spans="1:8" x14ac:dyDescent="0.35">
      <c r="A255" s="2">
        <v>45364</v>
      </c>
      <c r="B255" t="s">
        <v>9</v>
      </c>
      <c r="C255" t="s">
        <v>39</v>
      </c>
      <c r="D255" t="s">
        <v>43</v>
      </c>
      <c r="E255" t="s">
        <v>203</v>
      </c>
      <c r="F255">
        <v>399</v>
      </c>
      <c r="G255" s="3">
        <v>1163</v>
      </c>
      <c r="H255" s="3">
        <f>IF(AND(Table1[[#This Row],[Units_Sold]]&lt;&gt;"",Table1[[#This Row],[Unit_Price]]&lt;&gt;""),Table1[[#This Row],[Units_Sold]]*Table1[[#This Row],[Unit_Price]],"")</f>
        <v>464037</v>
      </c>
    </row>
    <row r="256" spans="1:8" x14ac:dyDescent="0.35">
      <c r="A256" s="2">
        <v>45365</v>
      </c>
      <c r="B256" t="s">
        <v>10</v>
      </c>
      <c r="C256" t="s">
        <v>40</v>
      </c>
      <c r="D256" t="s">
        <v>66</v>
      </c>
      <c r="E256" t="s">
        <v>208</v>
      </c>
      <c r="F256">
        <v>233</v>
      </c>
      <c r="G256" s="3">
        <v>1347</v>
      </c>
      <c r="H256" s="3">
        <f>IF(AND(Table1[[#This Row],[Units_Sold]]&lt;&gt;"",Table1[[#This Row],[Unit_Price]]&lt;&gt;""),Table1[[#This Row],[Units_Sold]]*Table1[[#This Row],[Unit_Price]],"")</f>
        <v>313851</v>
      </c>
    </row>
    <row r="257" spans="1:8" x14ac:dyDescent="0.35">
      <c r="A257" s="2">
        <v>45366</v>
      </c>
      <c r="B257" t="s">
        <v>8</v>
      </c>
      <c r="C257" t="s">
        <v>12</v>
      </c>
      <c r="D257" t="s">
        <v>131</v>
      </c>
      <c r="E257" t="s">
        <v>207</v>
      </c>
      <c r="F257">
        <v>45</v>
      </c>
      <c r="G257" s="3">
        <v>2933</v>
      </c>
      <c r="H257" s="3">
        <f>IF(AND(Table1[[#This Row],[Units_Sold]]&lt;&gt;"",Table1[[#This Row],[Unit_Price]]&lt;&gt;""),Table1[[#This Row],[Units_Sold]]*Table1[[#This Row],[Unit_Price]],"")</f>
        <v>131985</v>
      </c>
    </row>
    <row r="258" spans="1:8" x14ac:dyDescent="0.35">
      <c r="A258" s="2">
        <v>45367</v>
      </c>
      <c r="B258" t="s">
        <v>11</v>
      </c>
      <c r="C258" t="s">
        <v>28</v>
      </c>
      <c r="D258" t="s">
        <v>118</v>
      </c>
      <c r="E258" t="s">
        <v>205</v>
      </c>
      <c r="F258">
        <v>476</v>
      </c>
      <c r="G258" s="3">
        <v>295</v>
      </c>
      <c r="H258" s="3">
        <f>IF(AND(Table1[[#This Row],[Units_Sold]]&lt;&gt;"",Table1[[#This Row],[Unit_Price]]&lt;&gt;""),Table1[[#This Row],[Units_Sold]]*Table1[[#This Row],[Unit_Price]],"")</f>
        <v>140420</v>
      </c>
    </row>
    <row r="259" spans="1:8" x14ac:dyDescent="0.35">
      <c r="A259" s="2">
        <v>45367</v>
      </c>
      <c r="B259" t="s">
        <v>11</v>
      </c>
      <c r="C259" t="s">
        <v>25</v>
      </c>
      <c r="D259" t="s">
        <v>160</v>
      </c>
      <c r="E259" t="s">
        <v>206</v>
      </c>
      <c r="F259">
        <v>154</v>
      </c>
      <c r="G259" s="3">
        <v>2905</v>
      </c>
      <c r="H259" s="3">
        <f>IF(AND(Table1[[#This Row],[Units_Sold]]&lt;&gt;"",Table1[[#This Row],[Unit_Price]]&lt;&gt;""),Table1[[#This Row],[Units_Sold]]*Table1[[#This Row],[Unit_Price]],"")</f>
        <v>447370</v>
      </c>
    </row>
    <row r="260" spans="1:8" x14ac:dyDescent="0.35">
      <c r="A260" s="2">
        <v>45367</v>
      </c>
      <c r="B260" t="s">
        <v>9</v>
      </c>
      <c r="C260" t="s">
        <v>39</v>
      </c>
      <c r="D260" t="s">
        <v>121</v>
      </c>
      <c r="E260" t="s">
        <v>203</v>
      </c>
      <c r="F260">
        <v>87</v>
      </c>
      <c r="G260" s="3">
        <v>541</v>
      </c>
      <c r="H260" s="3">
        <f>IF(AND(Table1[[#This Row],[Units_Sold]]&lt;&gt;"",Table1[[#This Row],[Unit_Price]]&lt;&gt;""),Table1[[#This Row],[Units_Sold]]*Table1[[#This Row],[Unit_Price]],"")</f>
        <v>47067</v>
      </c>
    </row>
    <row r="261" spans="1:8" x14ac:dyDescent="0.35">
      <c r="A261" s="2">
        <v>45367</v>
      </c>
      <c r="B261" t="s">
        <v>8</v>
      </c>
      <c r="C261" t="s">
        <v>24</v>
      </c>
      <c r="D261" t="s">
        <v>173</v>
      </c>
      <c r="E261" t="s">
        <v>208</v>
      </c>
      <c r="F261">
        <v>199</v>
      </c>
      <c r="G261" s="3">
        <v>2290</v>
      </c>
      <c r="H261" s="3">
        <f>IF(AND(Table1[[#This Row],[Units_Sold]]&lt;&gt;"",Table1[[#This Row],[Unit_Price]]&lt;&gt;""),Table1[[#This Row],[Units_Sold]]*Table1[[#This Row],[Unit_Price]],"")</f>
        <v>455710</v>
      </c>
    </row>
    <row r="262" spans="1:8" x14ac:dyDescent="0.35">
      <c r="A262" s="2">
        <v>45367</v>
      </c>
      <c r="B262" t="s">
        <v>9</v>
      </c>
      <c r="C262" t="s">
        <v>29</v>
      </c>
      <c r="D262" t="s">
        <v>174</v>
      </c>
      <c r="E262" t="s">
        <v>208</v>
      </c>
      <c r="F262">
        <v>344</v>
      </c>
      <c r="G262" s="3">
        <v>4766</v>
      </c>
      <c r="H262" s="3">
        <f>IF(AND(Table1[[#This Row],[Units_Sold]]&lt;&gt;"",Table1[[#This Row],[Unit_Price]]&lt;&gt;""),Table1[[#This Row],[Units_Sold]]*Table1[[#This Row],[Unit_Price]],"")</f>
        <v>1639504</v>
      </c>
    </row>
    <row r="263" spans="1:8" x14ac:dyDescent="0.35">
      <c r="A263" s="2">
        <v>45367</v>
      </c>
      <c r="B263" t="s">
        <v>8</v>
      </c>
      <c r="C263" t="s">
        <v>19</v>
      </c>
      <c r="D263" t="s">
        <v>148</v>
      </c>
      <c r="E263" t="s">
        <v>207</v>
      </c>
      <c r="F263">
        <v>475</v>
      </c>
      <c r="G263" s="3">
        <v>36380</v>
      </c>
      <c r="H263" s="3">
        <f>IF(AND(Table1[[#This Row],[Units_Sold]]&lt;&gt;"",Table1[[#This Row],[Unit_Price]]&lt;&gt;""),Table1[[#This Row],[Units_Sold]]*Table1[[#This Row],[Unit_Price]],"")</f>
        <v>17280500</v>
      </c>
    </row>
    <row r="264" spans="1:8" x14ac:dyDescent="0.35">
      <c r="A264" s="2">
        <v>45367</v>
      </c>
      <c r="B264" t="s">
        <v>11</v>
      </c>
      <c r="C264" t="s">
        <v>38</v>
      </c>
      <c r="D264" t="s">
        <v>162</v>
      </c>
      <c r="E264" t="s">
        <v>205</v>
      </c>
      <c r="F264">
        <v>9</v>
      </c>
      <c r="G264" s="3">
        <v>83</v>
      </c>
      <c r="H264" s="3">
        <f>IF(AND(Table1[[#This Row],[Units_Sold]]&lt;&gt;"",Table1[[#This Row],[Unit_Price]]&lt;&gt;""),Table1[[#This Row],[Units_Sold]]*Table1[[#This Row],[Unit_Price]],"")</f>
        <v>747</v>
      </c>
    </row>
    <row r="265" spans="1:8" x14ac:dyDescent="0.35">
      <c r="A265" s="2">
        <v>45367</v>
      </c>
      <c r="B265" t="s">
        <v>11</v>
      </c>
      <c r="C265" t="s">
        <v>38</v>
      </c>
      <c r="D265" t="s">
        <v>175</v>
      </c>
      <c r="E265" t="s">
        <v>209</v>
      </c>
      <c r="F265">
        <v>429</v>
      </c>
      <c r="G265" s="3">
        <v>628</v>
      </c>
      <c r="H265" s="3">
        <f>IF(AND(Table1[[#This Row],[Units_Sold]]&lt;&gt;"",Table1[[#This Row],[Unit_Price]]&lt;&gt;""),Table1[[#This Row],[Units_Sold]]*Table1[[#This Row],[Unit_Price]],"")</f>
        <v>269412</v>
      </c>
    </row>
    <row r="266" spans="1:8" x14ac:dyDescent="0.35">
      <c r="A266" s="2">
        <v>45368</v>
      </c>
      <c r="B266" t="s">
        <v>9</v>
      </c>
      <c r="C266" t="s">
        <v>26</v>
      </c>
      <c r="D266" t="s">
        <v>176</v>
      </c>
      <c r="E266" t="s">
        <v>205</v>
      </c>
      <c r="F266">
        <v>116</v>
      </c>
      <c r="G266" s="3">
        <v>163</v>
      </c>
      <c r="H266" s="3">
        <f>IF(AND(Table1[[#This Row],[Units_Sold]]&lt;&gt;"",Table1[[#This Row],[Unit_Price]]&lt;&gt;""),Table1[[#This Row],[Units_Sold]]*Table1[[#This Row],[Unit_Price]],"")</f>
        <v>18908</v>
      </c>
    </row>
    <row r="267" spans="1:8" x14ac:dyDescent="0.35">
      <c r="A267" s="2">
        <v>45368</v>
      </c>
      <c r="B267" t="s">
        <v>10</v>
      </c>
      <c r="C267" t="s">
        <v>18</v>
      </c>
      <c r="D267" t="s">
        <v>135</v>
      </c>
      <c r="E267" t="s">
        <v>205</v>
      </c>
      <c r="F267">
        <v>132</v>
      </c>
      <c r="G267" s="3">
        <v>99</v>
      </c>
      <c r="H267" s="3">
        <f>IF(AND(Table1[[#This Row],[Units_Sold]]&lt;&gt;"",Table1[[#This Row],[Unit_Price]]&lt;&gt;""),Table1[[#This Row],[Units_Sold]]*Table1[[#This Row],[Unit_Price]],"")</f>
        <v>13068</v>
      </c>
    </row>
    <row r="268" spans="1:8" x14ac:dyDescent="0.35">
      <c r="A268" s="2">
        <v>45369</v>
      </c>
      <c r="B268" t="s">
        <v>10</v>
      </c>
      <c r="C268" t="s">
        <v>32</v>
      </c>
      <c r="D268" t="s">
        <v>165</v>
      </c>
      <c r="E268" t="s">
        <v>208</v>
      </c>
      <c r="F268">
        <v>457</v>
      </c>
      <c r="G268" s="3">
        <v>2148</v>
      </c>
      <c r="H268" s="3">
        <f>IF(AND(Table1[[#This Row],[Units_Sold]]&lt;&gt;"",Table1[[#This Row],[Unit_Price]]&lt;&gt;""),Table1[[#This Row],[Units_Sold]]*Table1[[#This Row],[Unit_Price]],"")</f>
        <v>981636</v>
      </c>
    </row>
    <row r="269" spans="1:8" x14ac:dyDescent="0.35">
      <c r="A269" s="2">
        <v>45369</v>
      </c>
      <c r="B269" t="s">
        <v>9</v>
      </c>
      <c r="C269" t="s">
        <v>16</v>
      </c>
      <c r="D269" t="s">
        <v>137</v>
      </c>
      <c r="E269" t="s">
        <v>205</v>
      </c>
      <c r="F269">
        <v>218</v>
      </c>
      <c r="G269" s="3">
        <v>310</v>
      </c>
      <c r="H269" s="3">
        <f>IF(AND(Table1[[#This Row],[Units_Sold]]&lt;&gt;"",Table1[[#This Row],[Unit_Price]]&lt;&gt;""),Table1[[#This Row],[Units_Sold]]*Table1[[#This Row],[Unit_Price]],"")</f>
        <v>67580</v>
      </c>
    </row>
    <row r="270" spans="1:8" x14ac:dyDescent="0.35">
      <c r="A270" s="2">
        <v>45369</v>
      </c>
      <c r="B270" t="s">
        <v>10</v>
      </c>
      <c r="C270" t="s">
        <v>17</v>
      </c>
      <c r="D270" t="s">
        <v>78</v>
      </c>
      <c r="E270" t="s">
        <v>206</v>
      </c>
      <c r="F270">
        <v>105</v>
      </c>
      <c r="G270" s="3">
        <v>6882</v>
      </c>
      <c r="H270" s="3">
        <f>IF(AND(Table1[[#This Row],[Units_Sold]]&lt;&gt;"",Table1[[#This Row],[Unit_Price]]&lt;&gt;""),Table1[[#This Row],[Units_Sold]]*Table1[[#This Row],[Unit_Price]],"")</f>
        <v>722610</v>
      </c>
    </row>
    <row r="271" spans="1:8" x14ac:dyDescent="0.35">
      <c r="A271" s="2">
        <v>45369</v>
      </c>
      <c r="B271" t="s">
        <v>8</v>
      </c>
      <c r="C271" t="s">
        <v>19</v>
      </c>
      <c r="D271" t="s">
        <v>64</v>
      </c>
      <c r="E271" t="s">
        <v>208</v>
      </c>
      <c r="F271">
        <v>410</v>
      </c>
      <c r="G271" s="3">
        <v>2721</v>
      </c>
      <c r="H271" s="3">
        <f>IF(AND(Table1[[#This Row],[Units_Sold]]&lt;&gt;"",Table1[[#This Row],[Unit_Price]]&lt;&gt;""),Table1[[#This Row],[Units_Sold]]*Table1[[#This Row],[Unit_Price]],"")</f>
        <v>1115610</v>
      </c>
    </row>
    <row r="272" spans="1:8" x14ac:dyDescent="0.35">
      <c r="A272" s="2">
        <v>45369</v>
      </c>
      <c r="B272" t="s">
        <v>9</v>
      </c>
      <c r="C272" t="s">
        <v>20</v>
      </c>
      <c r="D272" t="s">
        <v>139</v>
      </c>
      <c r="E272" t="s">
        <v>209</v>
      </c>
      <c r="F272">
        <v>77</v>
      </c>
      <c r="G272" s="3">
        <v>558</v>
      </c>
      <c r="H272" s="3">
        <f>IF(AND(Table1[[#This Row],[Units_Sold]]&lt;&gt;"",Table1[[#This Row],[Unit_Price]]&lt;&gt;""),Table1[[#This Row],[Units_Sold]]*Table1[[#This Row],[Unit_Price]],"")</f>
        <v>42966</v>
      </c>
    </row>
    <row r="273" spans="1:8" x14ac:dyDescent="0.35">
      <c r="A273" s="2">
        <v>45370</v>
      </c>
      <c r="B273" t="s">
        <v>11</v>
      </c>
      <c r="C273" t="s">
        <v>36</v>
      </c>
      <c r="D273" t="s">
        <v>177</v>
      </c>
      <c r="E273" t="s">
        <v>210</v>
      </c>
      <c r="F273">
        <v>27</v>
      </c>
      <c r="G273" s="3">
        <v>1759</v>
      </c>
      <c r="H273" s="3">
        <f>IF(AND(Table1[[#This Row],[Units_Sold]]&lt;&gt;"",Table1[[#This Row],[Unit_Price]]&lt;&gt;""),Table1[[#This Row],[Units_Sold]]*Table1[[#This Row],[Unit_Price]],"")</f>
        <v>47493</v>
      </c>
    </row>
    <row r="274" spans="1:8" x14ac:dyDescent="0.35">
      <c r="A274" s="2">
        <v>45372</v>
      </c>
      <c r="B274" t="s">
        <v>10</v>
      </c>
      <c r="C274" t="s">
        <v>32</v>
      </c>
      <c r="D274" t="s">
        <v>160</v>
      </c>
      <c r="E274" t="s">
        <v>206</v>
      </c>
      <c r="F274">
        <v>187</v>
      </c>
      <c r="G274" s="3">
        <v>6210</v>
      </c>
      <c r="H274" s="3">
        <f>IF(AND(Table1[[#This Row],[Units_Sold]]&lt;&gt;"",Table1[[#This Row],[Unit_Price]]&lt;&gt;""),Table1[[#This Row],[Units_Sold]]*Table1[[#This Row],[Unit_Price]],"")</f>
        <v>1161270</v>
      </c>
    </row>
    <row r="275" spans="1:8" x14ac:dyDescent="0.35">
      <c r="A275" s="2">
        <v>45372</v>
      </c>
      <c r="B275" t="s">
        <v>10</v>
      </c>
      <c r="C275" t="s">
        <v>17</v>
      </c>
      <c r="D275" t="s">
        <v>175</v>
      </c>
      <c r="E275" t="s">
        <v>209</v>
      </c>
      <c r="F275">
        <v>215</v>
      </c>
      <c r="G275" s="3">
        <v>1558</v>
      </c>
      <c r="H275" s="3">
        <f>IF(AND(Table1[[#This Row],[Units_Sold]]&lt;&gt;"",Table1[[#This Row],[Unit_Price]]&lt;&gt;""),Table1[[#This Row],[Units_Sold]]*Table1[[#This Row],[Unit_Price]],"")</f>
        <v>334970</v>
      </c>
    </row>
    <row r="276" spans="1:8" x14ac:dyDescent="0.35">
      <c r="A276" s="2">
        <v>45372</v>
      </c>
      <c r="B276" t="s">
        <v>10</v>
      </c>
      <c r="C276" t="s">
        <v>17</v>
      </c>
      <c r="D276" t="s">
        <v>134</v>
      </c>
      <c r="E276" t="s">
        <v>209</v>
      </c>
      <c r="F276">
        <v>202</v>
      </c>
      <c r="G276" s="3">
        <v>1231</v>
      </c>
      <c r="H276" s="3">
        <f>IF(AND(Table1[[#This Row],[Units_Sold]]&lt;&gt;"",Table1[[#This Row],[Unit_Price]]&lt;&gt;""),Table1[[#This Row],[Units_Sold]]*Table1[[#This Row],[Unit_Price]],"")</f>
        <v>248662</v>
      </c>
    </row>
    <row r="277" spans="1:8" x14ac:dyDescent="0.35">
      <c r="A277" s="2">
        <v>45373</v>
      </c>
      <c r="B277" t="s">
        <v>9</v>
      </c>
      <c r="C277" t="s">
        <v>26</v>
      </c>
      <c r="D277" t="s">
        <v>150</v>
      </c>
      <c r="E277" t="s">
        <v>207</v>
      </c>
      <c r="F277">
        <v>403</v>
      </c>
      <c r="G277" s="3">
        <v>1732</v>
      </c>
      <c r="H277" s="3">
        <f>IF(AND(Table1[[#This Row],[Units_Sold]]&lt;&gt;"",Table1[[#This Row],[Unit_Price]]&lt;&gt;""),Table1[[#This Row],[Units_Sold]]*Table1[[#This Row],[Unit_Price]],"")</f>
        <v>697996</v>
      </c>
    </row>
    <row r="278" spans="1:8" x14ac:dyDescent="0.35">
      <c r="A278" s="2">
        <v>45373</v>
      </c>
      <c r="B278" t="s">
        <v>8</v>
      </c>
      <c r="C278" t="s">
        <v>15</v>
      </c>
      <c r="D278" t="s">
        <v>159</v>
      </c>
      <c r="E278" t="s">
        <v>204</v>
      </c>
      <c r="F278">
        <v>223</v>
      </c>
      <c r="G278" s="3">
        <v>24046</v>
      </c>
      <c r="H278" s="3">
        <f>IF(AND(Table1[[#This Row],[Units_Sold]]&lt;&gt;"",Table1[[#This Row],[Unit_Price]]&lt;&gt;""),Table1[[#This Row],[Units_Sold]]*Table1[[#This Row],[Unit_Price]],"")</f>
        <v>5362258</v>
      </c>
    </row>
    <row r="279" spans="1:8" x14ac:dyDescent="0.35">
      <c r="A279" s="2">
        <v>45373</v>
      </c>
      <c r="B279" t="s">
        <v>8</v>
      </c>
      <c r="C279" t="s">
        <v>15</v>
      </c>
      <c r="D279" t="s">
        <v>95</v>
      </c>
      <c r="E279" t="s">
        <v>206</v>
      </c>
      <c r="F279">
        <v>371</v>
      </c>
      <c r="G279" s="3">
        <v>8794</v>
      </c>
      <c r="H279" s="3">
        <f>IF(AND(Table1[[#This Row],[Units_Sold]]&lt;&gt;"",Table1[[#This Row],[Unit_Price]]&lt;&gt;""),Table1[[#This Row],[Units_Sold]]*Table1[[#This Row],[Unit_Price]],"")</f>
        <v>3262574</v>
      </c>
    </row>
    <row r="280" spans="1:8" x14ac:dyDescent="0.35">
      <c r="A280" s="2">
        <v>45373</v>
      </c>
      <c r="B280" t="s">
        <v>9</v>
      </c>
      <c r="C280" t="s">
        <v>20</v>
      </c>
      <c r="D280" t="s">
        <v>166</v>
      </c>
      <c r="E280" t="s">
        <v>206</v>
      </c>
      <c r="F280">
        <v>454</v>
      </c>
      <c r="G280" s="3">
        <v>8624</v>
      </c>
      <c r="H280" s="3">
        <f>IF(AND(Table1[[#This Row],[Units_Sold]]&lt;&gt;"",Table1[[#This Row],[Unit_Price]]&lt;&gt;""),Table1[[#This Row],[Units_Sold]]*Table1[[#This Row],[Unit_Price]],"")</f>
        <v>3915296</v>
      </c>
    </row>
    <row r="281" spans="1:8" x14ac:dyDescent="0.35">
      <c r="A281" s="2">
        <v>45373</v>
      </c>
      <c r="B281" t="s">
        <v>11</v>
      </c>
      <c r="C281" t="s">
        <v>41</v>
      </c>
      <c r="D281" t="s">
        <v>135</v>
      </c>
      <c r="E281" t="s">
        <v>205</v>
      </c>
      <c r="F281">
        <v>397</v>
      </c>
      <c r="G281" s="3">
        <v>498</v>
      </c>
      <c r="H281" s="3">
        <f>IF(AND(Table1[[#This Row],[Units_Sold]]&lt;&gt;"",Table1[[#This Row],[Unit_Price]]&lt;&gt;""),Table1[[#This Row],[Units_Sold]]*Table1[[#This Row],[Unit_Price]],"")</f>
        <v>197706</v>
      </c>
    </row>
    <row r="282" spans="1:8" x14ac:dyDescent="0.35">
      <c r="A282" s="2">
        <v>45374</v>
      </c>
      <c r="B282" t="s">
        <v>11</v>
      </c>
      <c r="C282" t="s">
        <v>38</v>
      </c>
      <c r="D282" t="s">
        <v>100</v>
      </c>
      <c r="E282" t="s">
        <v>209</v>
      </c>
      <c r="F282">
        <v>110</v>
      </c>
      <c r="G282" s="3">
        <v>996</v>
      </c>
      <c r="H282" s="3">
        <f>IF(AND(Table1[[#This Row],[Units_Sold]]&lt;&gt;"",Table1[[#This Row],[Unit_Price]]&lt;&gt;""),Table1[[#This Row],[Units_Sold]]*Table1[[#This Row],[Unit_Price]],"")</f>
        <v>109560</v>
      </c>
    </row>
    <row r="283" spans="1:8" x14ac:dyDescent="0.35">
      <c r="A283" s="2">
        <v>45374</v>
      </c>
      <c r="B283" t="s">
        <v>9</v>
      </c>
      <c r="C283" t="s">
        <v>29</v>
      </c>
      <c r="D283" t="s">
        <v>137</v>
      </c>
      <c r="E283" t="s">
        <v>205</v>
      </c>
      <c r="F283">
        <v>393</v>
      </c>
      <c r="G283" s="3">
        <v>108</v>
      </c>
      <c r="H283" s="3">
        <f>IF(AND(Table1[[#This Row],[Units_Sold]]&lt;&gt;"",Table1[[#This Row],[Unit_Price]]&lt;&gt;""),Table1[[#This Row],[Units_Sold]]*Table1[[#This Row],[Unit_Price]],"")</f>
        <v>42444</v>
      </c>
    </row>
    <row r="284" spans="1:8" x14ac:dyDescent="0.35">
      <c r="A284" s="2">
        <v>45374</v>
      </c>
      <c r="B284" t="s">
        <v>11</v>
      </c>
      <c r="C284" t="s">
        <v>38</v>
      </c>
      <c r="D284" t="s">
        <v>158</v>
      </c>
      <c r="E284" t="s">
        <v>210</v>
      </c>
      <c r="F284">
        <v>145</v>
      </c>
      <c r="G284" s="3">
        <v>1158</v>
      </c>
      <c r="H284" s="3">
        <f>IF(AND(Table1[[#This Row],[Units_Sold]]&lt;&gt;"",Table1[[#This Row],[Unit_Price]]&lt;&gt;""),Table1[[#This Row],[Units_Sold]]*Table1[[#This Row],[Unit_Price]],"")</f>
        <v>167910</v>
      </c>
    </row>
    <row r="285" spans="1:8" x14ac:dyDescent="0.35">
      <c r="A285" s="2">
        <v>45375</v>
      </c>
      <c r="B285" t="s">
        <v>8</v>
      </c>
      <c r="C285" t="s">
        <v>24</v>
      </c>
      <c r="D285" t="s">
        <v>85</v>
      </c>
      <c r="E285" t="s">
        <v>204</v>
      </c>
      <c r="F285">
        <v>318</v>
      </c>
      <c r="G285" s="3">
        <v>9569</v>
      </c>
      <c r="H285" s="3">
        <f>IF(AND(Table1[[#This Row],[Units_Sold]]&lt;&gt;"",Table1[[#This Row],[Unit_Price]]&lt;&gt;""),Table1[[#This Row],[Units_Sold]]*Table1[[#This Row],[Unit_Price]],"")</f>
        <v>3042942</v>
      </c>
    </row>
    <row r="286" spans="1:8" x14ac:dyDescent="0.35">
      <c r="A286" s="2">
        <v>45375</v>
      </c>
      <c r="B286" t="s">
        <v>8</v>
      </c>
      <c r="C286" t="s">
        <v>15</v>
      </c>
      <c r="D286" t="s">
        <v>145</v>
      </c>
      <c r="E286" t="s">
        <v>205</v>
      </c>
      <c r="F286">
        <v>113</v>
      </c>
      <c r="G286" s="3">
        <v>234</v>
      </c>
      <c r="H286" s="3">
        <f>IF(AND(Table1[[#This Row],[Units_Sold]]&lt;&gt;"",Table1[[#This Row],[Unit_Price]]&lt;&gt;""),Table1[[#This Row],[Units_Sold]]*Table1[[#This Row],[Unit_Price]],"")</f>
        <v>26442</v>
      </c>
    </row>
    <row r="287" spans="1:8" x14ac:dyDescent="0.35">
      <c r="A287" s="2">
        <v>45375</v>
      </c>
      <c r="B287" t="s">
        <v>10</v>
      </c>
      <c r="C287" t="s">
        <v>40</v>
      </c>
      <c r="D287" t="s">
        <v>96</v>
      </c>
      <c r="E287" t="s">
        <v>203</v>
      </c>
      <c r="F287">
        <v>454</v>
      </c>
      <c r="G287" s="3">
        <v>2914</v>
      </c>
      <c r="H287" s="3">
        <f>IF(AND(Table1[[#This Row],[Units_Sold]]&lt;&gt;"",Table1[[#This Row],[Unit_Price]]&lt;&gt;""),Table1[[#This Row],[Units_Sold]]*Table1[[#This Row],[Unit_Price]],"")</f>
        <v>1322956</v>
      </c>
    </row>
    <row r="288" spans="1:8" x14ac:dyDescent="0.35">
      <c r="A288" s="2">
        <v>45375</v>
      </c>
      <c r="B288" t="s">
        <v>9</v>
      </c>
      <c r="C288" t="s">
        <v>20</v>
      </c>
      <c r="D288" t="s">
        <v>46</v>
      </c>
      <c r="E288" t="s">
        <v>205</v>
      </c>
      <c r="F288">
        <v>262</v>
      </c>
      <c r="G288" s="3">
        <v>156</v>
      </c>
      <c r="H288" s="3">
        <f>IF(AND(Table1[[#This Row],[Units_Sold]]&lt;&gt;"",Table1[[#This Row],[Unit_Price]]&lt;&gt;""),Table1[[#This Row],[Units_Sold]]*Table1[[#This Row],[Unit_Price]],"")</f>
        <v>40872</v>
      </c>
    </row>
    <row r="289" spans="1:8" x14ac:dyDescent="0.35">
      <c r="A289" s="2">
        <v>45375</v>
      </c>
      <c r="B289" t="s">
        <v>8</v>
      </c>
      <c r="C289" t="s">
        <v>42</v>
      </c>
      <c r="D289" t="s">
        <v>126</v>
      </c>
      <c r="E289" t="s">
        <v>208</v>
      </c>
      <c r="F289">
        <v>369</v>
      </c>
      <c r="G289" s="3">
        <v>380</v>
      </c>
      <c r="H289" s="3">
        <f>IF(AND(Table1[[#This Row],[Units_Sold]]&lt;&gt;"",Table1[[#This Row],[Unit_Price]]&lt;&gt;""),Table1[[#This Row],[Units_Sold]]*Table1[[#This Row],[Unit_Price]],"")</f>
        <v>140220</v>
      </c>
    </row>
    <row r="290" spans="1:8" x14ac:dyDescent="0.35">
      <c r="A290" s="2">
        <v>45375</v>
      </c>
      <c r="B290" t="s">
        <v>11</v>
      </c>
      <c r="C290" t="s">
        <v>25</v>
      </c>
      <c r="D290" t="s">
        <v>147</v>
      </c>
      <c r="E290" t="s">
        <v>209</v>
      </c>
      <c r="F290">
        <v>22</v>
      </c>
      <c r="G290" s="3">
        <v>1532</v>
      </c>
      <c r="H290" s="3">
        <f>IF(AND(Table1[[#This Row],[Units_Sold]]&lt;&gt;"",Table1[[#This Row],[Unit_Price]]&lt;&gt;""),Table1[[#This Row],[Units_Sold]]*Table1[[#This Row],[Unit_Price]],"")</f>
        <v>33704</v>
      </c>
    </row>
    <row r="291" spans="1:8" x14ac:dyDescent="0.35">
      <c r="A291" s="2">
        <v>45375</v>
      </c>
      <c r="B291" t="s">
        <v>10</v>
      </c>
      <c r="C291" t="s">
        <v>17</v>
      </c>
      <c r="D291" t="s">
        <v>153</v>
      </c>
      <c r="E291" t="s">
        <v>210</v>
      </c>
      <c r="F291">
        <v>452</v>
      </c>
      <c r="G291" s="3">
        <v>1959</v>
      </c>
      <c r="H291" s="3">
        <f>IF(AND(Table1[[#This Row],[Units_Sold]]&lt;&gt;"",Table1[[#This Row],[Unit_Price]]&lt;&gt;""),Table1[[#This Row],[Units_Sold]]*Table1[[#This Row],[Unit_Price]],"")</f>
        <v>885468</v>
      </c>
    </row>
    <row r="292" spans="1:8" x14ac:dyDescent="0.35">
      <c r="A292" s="2">
        <v>45376</v>
      </c>
      <c r="B292" t="s">
        <v>11</v>
      </c>
      <c r="C292" t="s">
        <v>23</v>
      </c>
      <c r="D292" t="s">
        <v>114</v>
      </c>
      <c r="E292" t="s">
        <v>210</v>
      </c>
      <c r="F292">
        <v>146</v>
      </c>
      <c r="G292" s="3">
        <v>1908</v>
      </c>
      <c r="H292" s="3">
        <f>IF(AND(Table1[[#This Row],[Units_Sold]]&lt;&gt;"",Table1[[#This Row],[Unit_Price]]&lt;&gt;""),Table1[[#This Row],[Units_Sold]]*Table1[[#This Row],[Unit_Price]],"")</f>
        <v>278568</v>
      </c>
    </row>
    <row r="293" spans="1:8" x14ac:dyDescent="0.35">
      <c r="A293" s="2">
        <v>45376</v>
      </c>
      <c r="B293" t="s">
        <v>8</v>
      </c>
      <c r="C293" t="s">
        <v>14</v>
      </c>
      <c r="D293" t="s">
        <v>90</v>
      </c>
      <c r="E293" t="s">
        <v>210</v>
      </c>
      <c r="F293">
        <v>72</v>
      </c>
      <c r="G293" s="3">
        <v>616</v>
      </c>
      <c r="H293" s="3">
        <f>IF(AND(Table1[[#This Row],[Units_Sold]]&lt;&gt;"",Table1[[#This Row],[Unit_Price]]&lt;&gt;""),Table1[[#This Row],[Units_Sold]]*Table1[[#This Row],[Unit_Price]],"")</f>
        <v>44352</v>
      </c>
    </row>
    <row r="294" spans="1:8" x14ac:dyDescent="0.35">
      <c r="A294" s="2">
        <v>45377</v>
      </c>
      <c r="B294" t="s">
        <v>11</v>
      </c>
      <c r="C294" t="s">
        <v>23</v>
      </c>
      <c r="D294" t="s">
        <v>81</v>
      </c>
      <c r="E294" t="s">
        <v>204</v>
      </c>
      <c r="F294">
        <v>425</v>
      </c>
      <c r="G294" s="3">
        <v>38413</v>
      </c>
      <c r="H294" s="3">
        <f>IF(AND(Table1[[#This Row],[Units_Sold]]&lt;&gt;"",Table1[[#This Row],[Unit_Price]]&lt;&gt;""),Table1[[#This Row],[Units_Sold]]*Table1[[#This Row],[Unit_Price]],"")</f>
        <v>16325525</v>
      </c>
    </row>
    <row r="295" spans="1:8" x14ac:dyDescent="0.35">
      <c r="A295" s="2">
        <v>45377</v>
      </c>
      <c r="B295" t="s">
        <v>11</v>
      </c>
      <c r="C295" t="s">
        <v>41</v>
      </c>
      <c r="D295" t="s">
        <v>175</v>
      </c>
      <c r="E295" t="s">
        <v>209</v>
      </c>
      <c r="F295">
        <v>133</v>
      </c>
      <c r="G295" s="3">
        <v>559</v>
      </c>
      <c r="H295" s="3">
        <f>IF(AND(Table1[[#This Row],[Units_Sold]]&lt;&gt;"",Table1[[#This Row],[Unit_Price]]&lt;&gt;""),Table1[[#This Row],[Units_Sold]]*Table1[[#This Row],[Unit_Price]],"")</f>
        <v>74347</v>
      </c>
    </row>
    <row r="296" spans="1:8" x14ac:dyDescent="0.35">
      <c r="A296" s="2">
        <v>45377</v>
      </c>
      <c r="B296" t="s">
        <v>10</v>
      </c>
      <c r="C296" t="s">
        <v>37</v>
      </c>
      <c r="D296" t="s">
        <v>120</v>
      </c>
      <c r="E296" t="s">
        <v>205</v>
      </c>
      <c r="F296">
        <v>234</v>
      </c>
      <c r="G296" s="3">
        <v>99</v>
      </c>
      <c r="H296" s="3">
        <f>IF(AND(Table1[[#This Row],[Units_Sold]]&lt;&gt;"",Table1[[#This Row],[Unit_Price]]&lt;&gt;""),Table1[[#This Row],[Units_Sold]]*Table1[[#This Row],[Unit_Price]],"")</f>
        <v>23166</v>
      </c>
    </row>
    <row r="297" spans="1:8" x14ac:dyDescent="0.35">
      <c r="A297" s="2">
        <v>45377</v>
      </c>
      <c r="B297" t="s">
        <v>10</v>
      </c>
      <c r="C297" t="s">
        <v>21</v>
      </c>
      <c r="D297" t="s">
        <v>62</v>
      </c>
      <c r="E297" t="s">
        <v>208</v>
      </c>
      <c r="F297">
        <v>322</v>
      </c>
      <c r="G297" s="3">
        <v>4712</v>
      </c>
      <c r="H297" s="3">
        <f>IF(AND(Table1[[#This Row],[Units_Sold]]&lt;&gt;"",Table1[[#This Row],[Unit_Price]]&lt;&gt;""),Table1[[#This Row],[Units_Sold]]*Table1[[#This Row],[Unit_Price]],"")</f>
        <v>1517264</v>
      </c>
    </row>
    <row r="298" spans="1:8" x14ac:dyDescent="0.35">
      <c r="A298" s="2">
        <v>45377</v>
      </c>
      <c r="B298" t="s">
        <v>11</v>
      </c>
      <c r="C298" t="s">
        <v>36</v>
      </c>
      <c r="D298" t="s">
        <v>169</v>
      </c>
      <c r="E298" t="s">
        <v>203</v>
      </c>
      <c r="F298">
        <v>185</v>
      </c>
      <c r="G298" s="3">
        <v>3556</v>
      </c>
      <c r="H298" s="3">
        <f>IF(AND(Table1[[#This Row],[Units_Sold]]&lt;&gt;"",Table1[[#This Row],[Unit_Price]]&lt;&gt;""),Table1[[#This Row],[Units_Sold]]*Table1[[#This Row],[Unit_Price]],"")</f>
        <v>657860</v>
      </c>
    </row>
    <row r="299" spans="1:8" x14ac:dyDescent="0.35">
      <c r="A299" s="2">
        <v>45378</v>
      </c>
      <c r="B299" t="s">
        <v>9</v>
      </c>
      <c r="C299" t="s">
        <v>26</v>
      </c>
      <c r="D299" t="s">
        <v>93</v>
      </c>
      <c r="E299" t="s">
        <v>208</v>
      </c>
      <c r="F299">
        <v>55</v>
      </c>
      <c r="G299" s="3">
        <v>1923</v>
      </c>
      <c r="H299" s="3">
        <f>IF(AND(Table1[[#This Row],[Units_Sold]]&lt;&gt;"",Table1[[#This Row],[Unit_Price]]&lt;&gt;""),Table1[[#This Row],[Units_Sold]]*Table1[[#This Row],[Unit_Price]],"")</f>
        <v>105765</v>
      </c>
    </row>
    <row r="300" spans="1:8" x14ac:dyDescent="0.35">
      <c r="A300" s="2">
        <v>45378</v>
      </c>
      <c r="B300" t="s">
        <v>11</v>
      </c>
      <c r="C300" t="s">
        <v>41</v>
      </c>
      <c r="D300" t="s">
        <v>101</v>
      </c>
      <c r="E300" t="s">
        <v>207</v>
      </c>
      <c r="F300">
        <v>298</v>
      </c>
      <c r="G300" s="3">
        <v>1493</v>
      </c>
      <c r="H300" s="3">
        <f>IF(AND(Table1[[#This Row],[Units_Sold]]&lt;&gt;"",Table1[[#This Row],[Unit_Price]]&lt;&gt;""),Table1[[#This Row],[Units_Sold]]*Table1[[#This Row],[Unit_Price]],"")</f>
        <v>444914</v>
      </c>
    </row>
    <row r="301" spans="1:8" x14ac:dyDescent="0.35">
      <c r="A301" s="2">
        <v>45378</v>
      </c>
      <c r="B301" t="s">
        <v>11</v>
      </c>
      <c r="C301" t="s">
        <v>28</v>
      </c>
      <c r="D301" t="s">
        <v>149</v>
      </c>
      <c r="E301" t="s">
        <v>204</v>
      </c>
      <c r="F301">
        <v>101</v>
      </c>
      <c r="G301" s="3">
        <v>1193</v>
      </c>
      <c r="H301" s="3">
        <f>IF(AND(Table1[[#This Row],[Units_Sold]]&lt;&gt;"",Table1[[#This Row],[Unit_Price]]&lt;&gt;""),Table1[[#This Row],[Units_Sold]]*Table1[[#This Row],[Unit_Price]],"")</f>
        <v>120493</v>
      </c>
    </row>
    <row r="302" spans="1:8" x14ac:dyDescent="0.35">
      <c r="A302" s="2">
        <v>45378</v>
      </c>
      <c r="B302" t="s">
        <v>8</v>
      </c>
      <c r="C302" t="s">
        <v>34</v>
      </c>
      <c r="D302" t="s">
        <v>83</v>
      </c>
      <c r="E302" t="s">
        <v>207</v>
      </c>
      <c r="F302">
        <v>218</v>
      </c>
      <c r="G302" s="3">
        <v>1206</v>
      </c>
      <c r="H302" s="3">
        <f>IF(AND(Table1[[#This Row],[Units_Sold]]&lt;&gt;"",Table1[[#This Row],[Unit_Price]]&lt;&gt;""),Table1[[#This Row],[Units_Sold]]*Table1[[#This Row],[Unit_Price]],"")</f>
        <v>262908</v>
      </c>
    </row>
    <row r="303" spans="1:8" x14ac:dyDescent="0.35">
      <c r="A303" s="2">
        <v>45379</v>
      </c>
      <c r="B303" t="s">
        <v>10</v>
      </c>
      <c r="C303" t="s">
        <v>37</v>
      </c>
      <c r="D303" t="s">
        <v>146</v>
      </c>
      <c r="E303" t="s">
        <v>204</v>
      </c>
      <c r="F303">
        <v>44</v>
      </c>
      <c r="G303" s="3">
        <v>14928</v>
      </c>
      <c r="H303" s="3">
        <f>IF(AND(Table1[[#This Row],[Units_Sold]]&lt;&gt;"",Table1[[#This Row],[Unit_Price]]&lt;&gt;""),Table1[[#This Row],[Units_Sold]]*Table1[[#This Row],[Unit_Price]],"")</f>
        <v>656832</v>
      </c>
    </row>
    <row r="304" spans="1:8" x14ac:dyDescent="0.35">
      <c r="A304" s="2">
        <v>45380</v>
      </c>
      <c r="B304" t="s">
        <v>8</v>
      </c>
      <c r="C304" t="s">
        <v>42</v>
      </c>
      <c r="D304" t="s">
        <v>178</v>
      </c>
      <c r="E304" t="s">
        <v>206</v>
      </c>
      <c r="F304">
        <v>402</v>
      </c>
      <c r="G304" s="3">
        <v>11546</v>
      </c>
      <c r="H304" s="3">
        <f>IF(AND(Table1[[#This Row],[Units_Sold]]&lt;&gt;"",Table1[[#This Row],[Unit_Price]]&lt;&gt;""),Table1[[#This Row],[Units_Sold]]*Table1[[#This Row],[Unit_Price]],"")</f>
        <v>4641492</v>
      </c>
    </row>
    <row r="305" spans="1:8" x14ac:dyDescent="0.35">
      <c r="A305" s="2">
        <v>45380</v>
      </c>
      <c r="B305" t="s">
        <v>11</v>
      </c>
      <c r="C305" t="s">
        <v>36</v>
      </c>
      <c r="D305" t="s">
        <v>176</v>
      </c>
      <c r="E305" t="s">
        <v>205</v>
      </c>
      <c r="F305">
        <v>268</v>
      </c>
      <c r="G305" s="3">
        <v>152</v>
      </c>
      <c r="H305" s="3">
        <f>IF(AND(Table1[[#This Row],[Units_Sold]]&lt;&gt;"",Table1[[#This Row],[Unit_Price]]&lt;&gt;""),Table1[[#This Row],[Units_Sold]]*Table1[[#This Row],[Unit_Price]],"")</f>
        <v>40736</v>
      </c>
    </row>
    <row r="306" spans="1:8" x14ac:dyDescent="0.35">
      <c r="A306" s="2">
        <v>45380</v>
      </c>
      <c r="B306" t="s">
        <v>9</v>
      </c>
      <c r="C306" t="s">
        <v>31</v>
      </c>
      <c r="D306" t="s">
        <v>119</v>
      </c>
      <c r="E306" t="s">
        <v>203</v>
      </c>
      <c r="F306">
        <v>316</v>
      </c>
      <c r="G306" s="3">
        <v>2261</v>
      </c>
      <c r="H306" s="3">
        <f>IF(AND(Table1[[#This Row],[Units_Sold]]&lt;&gt;"",Table1[[#This Row],[Unit_Price]]&lt;&gt;""),Table1[[#This Row],[Units_Sold]]*Table1[[#This Row],[Unit_Price]],"")</f>
        <v>714476</v>
      </c>
    </row>
    <row r="307" spans="1:8" x14ac:dyDescent="0.35">
      <c r="A307" s="2">
        <v>45380</v>
      </c>
      <c r="B307" t="s">
        <v>8</v>
      </c>
      <c r="C307" t="s">
        <v>34</v>
      </c>
      <c r="D307" t="s">
        <v>63</v>
      </c>
      <c r="E307" t="s">
        <v>209</v>
      </c>
      <c r="F307">
        <v>176</v>
      </c>
      <c r="G307" s="3">
        <v>830</v>
      </c>
      <c r="H307" s="3">
        <f>IF(AND(Table1[[#This Row],[Units_Sold]]&lt;&gt;"",Table1[[#This Row],[Unit_Price]]&lt;&gt;""),Table1[[#This Row],[Units_Sold]]*Table1[[#This Row],[Unit_Price]],"")</f>
        <v>146080</v>
      </c>
    </row>
    <row r="308" spans="1:8" x14ac:dyDescent="0.35">
      <c r="A308" s="2">
        <v>45380</v>
      </c>
      <c r="B308" t="s">
        <v>10</v>
      </c>
      <c r="C308" t="s">
        <v>30</v>
      </c>
      <c r="D308" t="s">
        <v>130</v>
      </c>
      <c r="E308" t="s">
        <v>210</v>
      </c>
      <c r="F308">
        <v>329</v>
      </c>
      <c r="G308" s="3">
        <v>629</v>
      </c>
      <c r="H308" s="3">
        <f>IF(AND(Table1[[#This Row],[Units_Sold]]&lt;&gt;"",Table1[[#This Row],[Unit_Price]]&lt;&gt;""),Table1[[#This Row],[Units_Sold]]*Table1[[#This Row],[Unit_Price]],"")</f>
        <v>206941</v>
      </c>
    </row>
    <row r="309" spans="1:8" x14ac:dyDescent="0.35">
      <c r="A309" s="2">
        <v>45381</v>
      </c>
      <c r="B309" t="s">
        <v>11</v>
      </c>
      <c r="C309" t="s">
        <v>38</v>
      </c>
      <c r="D309" t="s">
        <v>178</v>
      </c>
      <c r="E309" t="s">
        <v>206</v>
      </c>
      <c r="F309">
        <v>75</v>
      </c>
      <c r="G309" s="3">
        <v>15878</v>
      </c>
      <c r="H309" s="3">
        <f>IF(AND(Table1[[#This Row],[Units_Sold]]&lt;&gt;"",Table1[[#This Row],[Unit_Price]]&lt;&gt;""),Table1[[#This Row],[Units_Sold]]*Table1[[#This Row],[Unit_Price]],"")</f>
        <v>1190850</v>
      </c>
    </row>
    <row r="310" spans="1:8" x14ac:dyDescent="0.35">
      <c r="A310" s="2">
        <v>45382</v>
      </c>
      <c r="B310" t="s">
        <v>11</v>
      </c>
      <c r="C310" t="s">
        <v>28</v>
      </c>
      <c r="D310" t="s">
        <v>109</v>
      </c>
      <c r="E310" t="s">
        <v>209</v>
      </c>
      <c r="F310">
        <v>354</v>
      </c>
      <c r="G310" s="3">
        <v>937</v>
      </c>
      <c r="H310" s="3">
        <f>IF(AND(Table1[[#This Row],[Units_Sold]]&lt;&gt;"",Table1[[#This Row],[Unit_Price]]&lt;&gt;""),Table1[[#This Row],[Units_Sold]]*Table1[[#This Row],[Unit_Price]],"")</f>
        <v>331698</v>
      </c>
    </row>
    <row r="311" spans="1:8" x14ac:dyDescent="0.35">
      <c r="A311" s="2">
        <v>45383</v>
      </c>
      <c r="B311" t="s">
        <v>10</v>
      </c>
      <c r="C311" t="s">
        <v>32</v>
      </c>
      <c r="D311" t="s">
        <v>148</v>
      </c>
      <c r="E311" t="s">
        <v>207</v>
      </c>
      <c r="F311">
        <v>353</v>
      </c>
      <c r="G311" s="3">
        <v>1032</v>
      </c>
      <c r="H311" s="3">
        <f>IF(AND(Table1[[#This Row],[Units_Sold]]&lt;&gt;"",Table1[[#This Row],[Unit_Price]]&lt;&gt;""),Table1[[#This Row],[Units_Sold]]*Table1[[#This Row],[Unit_Price]],"")</f>
        <v>364296</v>
      </c>
    </row>
    <row r="312" spans="1:8" x14ac:dyDescent="0.35">
      <c r="A312" s="2">
        <v>45383</v>
      </c>
      <c r="B312" t="s">
        <v>9</v>
      </c>
      <c r="C312" t="s">
        <v>29</v>
      </c>
      <c r="D312" t="s">
        <v>137</v>
      </c>
      <c r="E312" t="s">
        <v>205</v>
      </c>
      <c r="F312">
        <v>287</v>
      </c>
      <c r="G312" s="3">
        <v>387</v>
      </c>
      <c r="H312" s="3">
        <f>IF(AND(Table1[[#This Row],[Units_Sold]]&lt;&gt;"",Table1[[#This Row],[Unit_Price]]&lt;&gt;""),Table1[[#This Row],[Units_Sold]]*Table1[[#This Row],[Unit_Price]],"")</f>
        <v>111069</v>
      </c>
    </row>
    <row r="313" spans="1:8" x14ac:dyDescent="0.35">
      <c r="A313" s="2">
        <v>45384</v>
      </c>
      <c r="B313" t="s">
        <v>11</v>
      </c>
      <c r="C313" t="s">
        <v>35</v>
      </c>
      <c r="D313" t="s">
        <v>160</v>
      </c>
      <c r="E313" t="s">
        <v>206</v>
      </c>
      <c r="F313">
        <v>410</v>
      </c>
      <c r="G313" s="3">
        <v>7705</v>
      </c>
      <c r="H313" s="3">
        <f>IF(AND(Table1[[#This Row],[Units_Sold]]&lt;&gt;"",Table1[[#This Row],[Unit_Price]]&lt;&gt;""),Table1[[#This Row],[Units_Sold]]*Table1[[#This Row],[Unit_Price]],"")</f>
        <v>3159050</v>
      </c>
    </row>
    <row r="314" spans="1:8" x14ac:dyDescent="0.35">
      <c r="A314" s="2">
        <v>45384</v>
      </c>
      <c r="B314" t="s">
        <v>9</v>
      </c>
      <c r="C314" t="s">
        <v>39</v>
      </c>
      <c r="D314" t="s">
        <v>100</v>
      </c>
      <c r="E314" t="s">
        <v>209</v>
      </c>
      <c r="F314">
        <v>438</v>
      </c>
      <c r="G314" s="3">
        <v>1280</v>
      </c>
      <c r="H314" s="3">
        <f>IF(AND(Table1[[#This Row],[Units_Sold]]&lt;&gt;"",Table1[[#This Row],[Unit_Price]]&lt;&gt;""),Table1[[#This Row],[Units_Sold]]*Table1[[#This Row],[Unit_Price]],"")</f>
        <v>560640</v>
      </c>
    </row>
    <row r="315" spans="1:8" x14ac:dyDescent="0.35">
      <c r="A315" s="2">
        <v>45384</v>
      </c>
      <c r="B315" t="s">
        <v>8</v>
      </c>
      <c r="C315" t="s">
        <v>42</v>
      </c>
      <c r="D315" t="s">
        <v>179</v>
      </c>
      <c r="E315" t="s">
        <v>208</v>
      </c>
      <c r="F315">
        <v>160</v>
      </c>
      <c r="G315" s="3">
        <v>2069</v>
      </c>
      <c r="H315" s="3">
        <f>IF(AND(Table1[[#This Row],[Units_Sold]]&lt;&gt;"",Table1[[#This Row],[Unit_Price]]&lt;&gt;""),Table1[[#This Row],[Units_Sold]]*Table1[[#This Row],[Unit_Price]],"")</f>
        <v>331040</v>
      </c>
    </row>
    <row r="316" spans="1:8" x14ac:dyDescent="0.35">
      <c r="A316" s="2">
        <v>45385</v>
      </c>
      <c r="B316" t="s">
        <v>10</v>
      </c>
      <c r="C316" t="s">
        <v>18</v>
      </c>
      <c r="D316" t="s">
        <v>167</v>
      </c>
      <c r="E316" t="s">
        <v>208</v>
      </c>
      <c r="F316">
        <v>238</v>
      </c>
      <c r="G316" s="3">
        <v>3159</v>
      </c>
      <c r="H316" s="3">
        <f>IF(AND(Table1[[#This Row],[Units_Sold]]&lt;&gt;"",Table1[[#This Row],[Unit_Price]]&lt;&gt;""),Table1[[#This Row],[Units_Sold]]*Table1[[#This Row],[Unit_Price]],"")</f>
        <v>751842</v>
      </c>
    </row>
    <row r="317" spans="1:8" x14ac:dyDescent="0.35">
      <c r="A317" s="2">
        <v>45386</v>
      </c>
      <c r="B317" t="s">
        <v>10</v>
      </c>
      <c r="C317" t="s">
        <v>40</v>
      </c>
      <c r="D317" t="s">
        <v>65</v>
      </c>
      <c r="E317" t="s">
        <v>203</v>
      </c>
      <c r="F317">
        <v>305</v>
      </c>
      <c r="G317" s="3">
        <v>1804</v>
      </c>
      <c r="H317" s="3">
        <f>IF(AND(Table1[[#This Row],[Units_Sold]]&lt;&gt;"",Table1[[#This Row],[Unit_Price]]&lt;&gt;""),Table1[[#This Row],[Units_Sold]]*Table1[[#This Row],[Unit_Price]],"")</f>
        <v>550220</v>
      </c>
    </row>
    <row r="318" spans="1:8" x14ac:dyDescent="0.35">
      <c r="A318" s="2">
        <v>45386</v>
      </c>
      <c r="B318" t="s">
        <v>10</v>
      </c>
      <c r="C318" t="s">
        <v>32</v>
      </c>
      <c r="D318" t="s">
        <v>159</v>
      </c>
      <c r="E318" t="s">
        <v>204</v>
      </c>
      <c r="F318">
        <v>270</v>
      </c>
      <c r="G318" s="3">
        <v>1671</v>
      </c>
      <c r="H318" s="3">
        <f>IF(AND(Table1[[#This Row],[Units_Sold]]&lt;&gt;"",Table1[[#This Row],[Unit_Price]]&lt;&gt;""),Table1[[#This Row],[Units_Sold]]*Table1[[#This Row],[Unit_Price]],"")</f>
        <v>451170</v>
      </c>
    </row>
    <row r="319" spans="1:8" x14ac:dyDescent="0.35">
      <c r="A319" s="2">
        <v>45386</v>
      </c>
      <c r="B319" t="s">
        <v>9</v>
      </c>
      <c r="C319" t="s">
        <v>20</v>
      </c>
      <c r="D319" t="s">
        <v>85</v>
      </c>
      <c r="E319" t="s">
        <v>204</v>
      </c>
      <c r="F319">
        <v>115</v>
      </c>
      <c r="G319" s="3">
        <v>12934</v>
      </c>
      <c r="H319" s="3">
        <f>IF(AND(Table1[[#This Row],[Units_Sold]]&lt;&gt;"",Table1[[#This Row],[Unit_Price]]&lt;&gt;""),Table1[[#This Row],[Units_Sold]]*Table1[[#This Row],[Unit_Price]],"")</f>
        <v>1487410</v>
      </c>
    </row>
    <row r="320" spans="1:8" x14ac:dyDescent="0.35">
      <c r="A320" s="2">
        <v>45386</v>
      </c>
      <c r="B320" t="s">
        <v>11</v>
      </c>
      <c r="C320" t="s">
        <v>28</v>
      </c>
      <c r="D320" t="s">
        <v>179</v>
      </c>
      <c r="E320" t="s">
        <v>208</v>
      </c>
      <c r="F320">
        <v>459</v>
      </c>
      <c r="G320" s="3">
        <v>3545</v>
      </c>
      <c r="H320" s="3">
        <f>IF(AND(Table1[[#This Row],[Units_Sold]]&lt;&gt;"",Table1[[#This Row],[Unit_Price]]&lt;&gt;""),Table1[[#This Row],[Units_Sold]]*Table1[[#This Row],[Unit_Price]],"")</f>
        <v>1627155</v>
      </c>
    </row>
    <row r="321" spans="1:8" x14ac:dyDescent="0.35">
      <c r="A321" s="2">
        <v>45387</v>
      </c>
      <c r="B321" t="s">
        <v>9</v>
      </c>
      <c r="C321" t="s">
        <v>25</v>
      </c>
      <c r="D321" t="s">
        <v>78</v>
      </c>
      <c r="E321" t="s">
        <v>206</v>
      </c>
      <c r="F321">
        <v>88</v>
      </c>
      <c r="G321" s="3">
        <v>8703</v>
      </c>
      <c r="H321" s="3">
        <f>IF(AND(Table1[[#This Row],[Units_Sold]]&lt;&gt;"",Table1[[#This Row],[Unit_Price]]&lt;&gt;""),Table1[[#This Row],[Units_Sold]]*Table1[[#This Row],[Unit_Price]],"")</f>
        <v>765864</v>
      </c>
    </row>
    <row r="322" spans="1:8" x14ac:dyDescent="0.35">
      <c r="A322" s="2">
        <v>45387</v>
      </c>
      <c r="B322" t="s">
        <v>11</v>
      </c>
      <c r="C322" t="s">
        <v>27</v>
      </c>
      <c r="D322" t="s">
        <v>158</v>
      </c>
      <c r="E322" t="s">
        <v>210</v>
      </c>
      <c r="F322">
        <v>388</v>
      </c>
      <c r="G322" s="3">
        <v>1807</v>
      </c>
      <c r="H322" s="3">
        <f>IF(AND(Table1[[#This Row],[Units_Sold]]&lt;&gt;"",Table1[[#This Row],[Unit_Price]]&lt;&gt;""),Table1[[#This Row],[Units_Sold]]*Table1[[#This Row],[Unit_Price]],"")</f>
        <v>701116</v>
      </c>
    </row>
    <row r="323" spans="1:8" x14ac:dyDescent="0.35">
      <c r="A323" s="2">
        <v>45387</v>
      </c>
      <c r="B323" t="s">
        <v>9</v>
      </c>
      <c r="C323" t="s">
        <v>16</v>
      </c>
      <c r="D323" t="s">
        <v>150</v>
      </c>
      <c r="E323" t="s">
        <v>207</v>
      </c>
      <c r="F323">
        <v>257</v>
      </c>
      <c r="G323" s="3">
        <v>5994</v>
      </c>
      <c r="H323" s="3">
        <f>IF(AND(Table1[[#This Row],[Units_Sold]]&lt;&gt;"",Table1[[#This Row],[Unit_Price]]&lt;&gt;""),Table1[[#This Row],[Units_Sold]]*Table1[[#This Row],[Unit_Price]],"")</f>
        <v>1540458</v>
      </c>
    </row>
    <row r="324" spans="1:8" x14ac:dyDescent="0.35">
      <c r="A324" s="2">
        <v>45387</v>
      </c>
      <c r="B324" t="s">
        <v>8</v>
      </c>
      <c r="C324" t="s">
        <v>24</v>
      </c>
      <c r="D324" t="s">
        <v>97</v>
      </c>
      <c r="E324" t="s">
        <v>203</v>
      </c>
      <c r="F324">
        <v>227</v>
      </c>
      <c r="G324" s="3">
        <v>1013</v>
      </c>
      <c r="H324" s="3">
        <f>IF(AND(Table1[[#This Row],[Units_Sold]]&lt;&gt;"",Table1[[#This Row],[Unit_Price]]&lt;&gt;""),Table1[[#This Row],[Units_Sold]]*Table1[[#This Row],[Unit_Price]],"")</f>
        <v>229951</v>
      </c>
    </row>
    <row r="325" spans="1:8" x14ac:dyDescent="0.35">
      <c r="A325" s="2">
        <v>45387</v>
      </c>
      <c r="B325" t="s">
        <v>8</v>
      </c>
      <c r="C325" t="s">
        <v>24</v>
      </c>
      <c r="D325" t="s">
        <v>51</v>
      </c>
      <c r="E325" t="s">
        <v>204</v>
      </c>
      <c r="F325">
        <v>92</v>
      </c>
      <c r="G325" s="3">
        <v>3159</v>
      </c>
      <c r="H325" s="3">
        <f>IF(AND(Table1[[#This Row],[Units_Sold]]&lt;&gt;"",Table1[[#This Row],[Unit_Price]]&lt;&gt;""),Table1[[#This Row],[Units_Sold]]*Table1[[#This Row],[Unit_Price]],"")</f>
        <v>290628</v>
      </c>
    </row>
    <row r="326" spans="1:8" x14ac:dyDescent="0.35">
      <c r="A326" s="2">
        <v>45387</v>
      </c>
      <c r="B326" t="s">
        <v>8</v>
      </c>
      <c r="C326" t="s">
        <v>42</v>
      </c>
      <c r="D326" t="s">
        <v>45</v>
      </c>
      <c r="E326" t="s">
        <v>204</v>
      </c>
      <c r="F326">
        <v>105</v>
      </c>
      <c r="G326" s="3">
        <v>5043</v>
      </c>
      <c r="H326" s="3">
        <f>IF(AND(Table1[[#This Row],[Units_Sold]]&lt;&gt;"",Table1[[#This Row],[Unit_Price]]&lt;&gt;""),Table1[[#This Row],[Units_Sold]]*Table1[[#This Row],[Unit_Price]],"")</f>
        <v>529515</v>
      </c>
    </row>
    <row r="327" spans="1:8" x14ac:dyDescent="0.35">
      <c r="A327" s="2">
        <v>45388</v>
      </c>
      <c r="B327" t="s">
        <v>11</v>
      </c>
      <c r="C327" t="s">
        <v>25</v>
      </c>
      <c r="D327" t="s">
        <v>65</v>
      </c>
      <c r="E327" t="s">
        <v>203</v>
      </c>
      <c r="F327">
        <v>260</v>
      </c>
      <c r="G327" s="3">
        <v>1838</v>
      </c>
      <c r="H327" s="3">
        <f>IF(AND(Table1[[#This Row],[Units_Sold]]&lt;&gt;"",Table1[[#This Row],[Unit_Price]]&lt;&gt;""),Table1[[#This Row],[Units_Sold]]*Table1[[#This Row],[Unit_Price]],"")</f>
        <v>477880</v>
      </c>
    </row>
    <row r="328" spans="1:8" x14ac:dyDescent="0.35">
      <c r="A328" s="2">
        <v>45389</v>
      </c>
      <c r="B328" t="s">
        <v>8</v>
      </c>
      <c r="C328" t="s">
        <v>34</v>
      </c>
      <c r="D328" t="s">
        <v>180</v>
      </c>
      <c r="E328" t="s">
        <v>210</v>
      </c>
      <c r="F328">
        <v>338</v>
      </c>
      <c r="G328" s="3">
        <v>847</v>
      </c>
      <c r="H328" s="3">
        <f>IF(AND(Table1[[#This Row],[Units_Sold]]&lt;&gt;"",Table1[[#This Row],[Unit_Price]]&lt;&gt;""),Table1[[#This Row],[Units_Sold]]*Table1[[#This Row],[Unit_Price]],"")</f>
        <v>286286</v>
      </c>
    </row>
    <row r="329" spans="1:8" x14ac:dyDescent="0.35">
      <c r="A329" s="2">
        <v>45389</v>
      </c>
      <c r="B329" t="s">
        <v>11</v>
      </c>
      <c r="C329" t="s">
        <v>35</v>
      </c>
      <c r="D329" t="s">
        <v>132</v>
      </c>
      <c r="E329" t="s">
        <v>205</v>
      </c>
      <c r="F329">
        <v>198</v>
      </c>
      <c r="G329" s="3">
        <v>479</v>
      </c>
      <c r="H329" s="3">
        <f>IF(AND(Table1[[#This Row],[Units_Sold]]&lt;&gt;"",Table1[[#This Row],[Unit_Price]]&lt;&gt;""),Table1[[#This Row],[Units_Sold]]*Table1[[#This Row],[Unit_Price]],"")</f>
        <v>94842</v>
      </c>
    </row>
    <row r="330" spans="1:8" x14ac:dyDescent="0.35">
      <c r="A330" s="2">
        <v>45389</v>
      </c>
      <c r="B330" t="s">
        <v>8</v>
      </c>
      <c r="C330" t="s">
        <v>12</v>
      </c>
      <c r="D330" t="s">
        <v>61</v>
      </c>
      <c r="E330" t="s">
        <v>210</v>
      </c>
      <c r="F330">
        <v>105</v>
      </c>
      <c r="G330" s="3">
        <v>1172</v>
      </c>
      <c r="H330" s="3">
        <f>IF(AND(Table1[[#This Row],[Units_Sold]]&lt;&gt;"",Table1[[#This Row],[Unit_Price]]&lt;&gt;""),Table1[[#This Row],[Units_Sold]]*Table1[[#This Row],[Unit_Price]],"")</f>
        <v>123060</v>
      </c>
    </row>
    <row r="331" spans="1:8" x14ac:dyDescent="0.35">
      <c r="A331" s="2">
        <v>45390</v>
      </c>
      <c r="B331" t="s">
        <v>9</v>
      </c>
      <c r="C331" t="s">
        <v>29</v>
      </c>
      <c r="D331" t="s">
        <v>134</v>
      </c>
      <c r="E331" t="s">
        <v>209</v>
      </c>
      <c r="F331">
        <v>397</v>
      </c>
      <c r="G331" s="3">
        <v>1562</v>
      </c>
      <c r="H331" s="3">
        <f>IF(AND(Table1[[#This Row],[Units_Sold]]&lt;&gt;"",Table1[[#This Row],[Unit_Price]]&lt;&gt;""),Table1[[#This Row],[Units_Sold]]*Table1[[#This Row],[Unit_Price]],"")</f>
        <v>620114</v>
      </c>
    </row>
    <row r="332" spans="1:8" x14ac:dyDescent="0.35">
      <c r="A332" s="2">
        <v>45390</v>
      </c>
      <c r="B332" t="s">
        <v>9</v>
      </c>
      <c r="C332" t="s">
        <v>29</v>
      </c>
      <c r="D332" t="s">
        <v>73</v>
      </c>
      <c r="E332" t="s">
        <v>207</v>
      </c>
      <c r="F332">
        <v>263</v>
      </c>
      <c r="G332" s="3">
        <v>10446</v>
      </c>
      <c r="H332" s="3">
        <f>IF(AND(Table1[[#This Row],[Units_Sold]]&lt;&gt;"",Table1[[#This Row],[Unit_Price]]&lt;&gt;""),Table1[[#This Row],[Units_Sold]]*Table1[[#This Row],[Unit_Price]],"")</f>
        <v>2747298</v>
      </c>
    </row>
    <row r="333" spans="1:8" x14ac:dyDescent="0.35">
      <c r="A333" s="2">
        <v>45390</v>
      </c>
      <c r="B333" t="s">
        <v>9</v>
      </c>
      <c r="C333" t="s">
        <v>20</v>
      </c>
      <c r="D333" t="s">
        <v>89</v>
      </c>
      <c r="E333" t="s">
        <v>206</v>
      </c>
      <c r="F333">
        <v>20</v>
      </c>
      <c r="G333" s="3">
        <v>19697</v>
      </c>
      <c r="H333" s="3">
        <f>IF(AND(Table1[[#This Row],[Units_Sold]]&lt;&gt;"",Table1[[#This Row],[Unit_Price]]&lt;&gt;""),Table1[[#This Row],[Units_Sold]]*Table1[[#This Row],[Unit_Price]],"")</f>
        <v>393940</v>
      </c>
    </row>
    <row r="334" spans="1:8" x14ac:dyDescent="0.35">
      <c r="A334" s="2">
        <v>45390</v>
      </c>
      <c r="B334" t="s">
        <v>8</v>
      </c>
      <c r="C334" t="s">
        <v>19</v>
      </c>
      <c r="D334" t="s">
        <v>170</v>
      </c>
      <c r="E334" t="s">
        <v>210</v>
      </c>
      <c r="F334">
        <v>188</v>
      </c>
      <c r="G334" s="3">
        <v>1042</v>
      </c>
      <c r="H334" s="3">
        <f>IF(AND(Table1[[#This Row],[Units_Sold]]&lt;&gt;"",Table1[[#This Row],[Unit_Price]]&lt;&gt;""),Table1[[#This Row],[Units_Sold]]*Table1[[#This Row],[Unit_Price]],"")</f>
        <v>195896</v>
      </c>
    </row>
    <row r="335" spans="1:8" x14ac:dyDescent="0.35">
      <c r="A335" s="2">
        <v>45390</v>
      </c>
      <c r="B335" t="s">
        <v>8</v>
      </c>
      <c r="C335" t="s">
        <v>34</v>
      </c>
      <c r="D335" t="s">
        <v>120</v>
      </c>
      <c r="E335" t="s">
        <v>205</v>
      </c>
      <c r="F335">
        <v>429</v>
      </c>
      <c r="G335" s="3">
        <v>384</v>
      </c>
      <c r="H335" s="3">
        <f>IF(AND(Table1[[#This Row],[Units_Sold]]&lt;&gt;"",Table1[[#This Row],[Unit_Price]]&lt;&gt;""),Table1[[#This Row],[Units_Sold]]*Table1[[#This Row],[Unit_Price]],"")</f>
        <v>164736</v>
      </c>
    </row>
    <row r="336" spans="1:8" x14ac:dyDescent="0.35">
      <c r="A336" s="2">
        <v>45390</v>
      </c>
      <c r="B336" t="s">
        <v>8</v>
      </c>
      <c r="C336" t="s">
        <v>24</v>
      </c>
      <c r="D336" t="s">
        <v>146</v>
      </c>
      <c r="E336" t="s">
        <v>204</v>
      </c>
      <c r="F336">
        <v>396</v>
      </c>
      <c r="G336" s="3">
        <v>3362</v>
      </c>
      <c r="H336" s="3">
        <f>IF(AND(Table1[[#This Row],[Units_Sold]]&lt;&gt;"",Table1[[#This Row],[Unit_Price]]&lt;&gt;""),Table1[[#This Row],[Units_Sold]]*Table1[[#This Row],[Unit_Price]],"")</f>
        <v>1331352</v>
      </c>
    </row>
    <row r="337" spans="1:8" x14ac:dyDescent="0.35">
      <c r="A337" s="2">
        <v>45390</v>
      </c>
      <c r="B337" t="s">
        <v>11</v>
      </c>
      <c r="C337" t="s">
        <v>41</v>
      </c>
      <c r="D337" t="s">
        <v>123</v>
      </c>
      <c r="E337" t="s">
        <v>209</v>
      </c>
      <c r="F337">
        <v>380</v>
      </c>
      <c r="G337" s="3">
        <v>1818</v>
      </c>
      <c r="H337" s="3">
        <f>IF(AND(Table1[[#This Row],[Units_Sold]]&lt;&gt;"",Table1[[#This Row],[Unit_Price]]&lt;&gt;""),Table1[[#This Row],[Units_Sold]]*Table1[[#This Row],[Unit_Price]],"")</f>
        <v>690840</v>
      </c>
    </row>
    <row r="338" spans="1:8" x14ac:dyDescent="0.35">
      <c r="A338" s="2">
        <v>45391</v>
      </c>
      <c r="B338" t="s">
        <v>8</v>
      </c>
      <c r="C338" t="s">
        <v>24</v>
      </c>
      <c r="D338" t="s">
        <v>181</v>
      </c>
      <c r="E338" t="s">
        <v>209</v>
      </c>
      <c r="F338">
        <v>360</v>
      </c>
      <c r="G338" s="3">
        <v>1737</v>
      </c>
      <c r="H338" s="3">
        <f>IF(AND(Table1[[#This Row],[Units_Sold]]&lt;&gt;"",Table1[[#This Row],[Unit_Price]]&lt;&gt;""),Table1[[#This Row],[Units_Sold]]*Table1[[#This Row],[Unit_Price]],"")</f>
        <v>625320</v>
      </c>
    </row>
    <row r="339" spans="1:8" x14ac:dyDescent="0.35">
      <c r="A339" s="2">
        <v>45391</v>
      </c>
      <c r="B339" t="s">
        <v>8</v>
      </c>
      <c r="C339" t="s">
        <v>12</v>
      </c>
      <c r="D339" t="s">
        <v>127</v>
      </c>
      <c r="E339" t="s">
        <v>207</v>
      </c>
      <c r="F339">
        <v>380</v>
      </c>
      <c r="G339" s="3">
        <v>11906</v>
      </c>
      <c r="H339" s="3">
        <f>IF(AND(Table1[[#This Row],[Units_Sold]]&lt;&gt;"",Table1[[#This Row],[Unit_Price]]&lt;&gt;""),Table1[[#This Row],[Units_Sold]]*Table1[[#This Row],[Unit_Price]],"")</f>
        <v>4524280</v>
      </c>
    </row>
    <row r="340" spans="1:8" x14ac:dyDescent="0.35">
      <c r="A340" s="2">
        <v>45391</v>
      </c>
      <c r="B340" t="s">
        <v>10</v>
      </c>
      <c r="C340" t="s">
        <v>17</v>
      </c>
      <c r="D340" t="s">
        <v>63</v>
      </c>
      <c r="E340" t="s">
        <v>209</v>
      </c>
      <c r="F340">
        <v>240</v>
      </c>
      <c r="G340" s="3">
        <v>527</v>
      </c>
      <c r="H340" s="3">
        <f>IF(AND(Table1[[#This Row],[Units_Sold]]&lt;&gt;"",Table1[[#This Row],[Unit_Price]]&lt;&gt;""),Table1[[#This Row],[Units_Sold]]*Table1[[#This Row],[Unit_Price]],"")</f>
        <v>126480</v>
      </c>
    </row>
    <row r="341" spans="1:8" x14ac:dyDescent="0.35">
      <c r="A341" s="2">
        <v>45391</v>
      </c>
      <c r="B341" t="s">
        <v>11</v>
      </c>
      <c r="C341" t="s">
        <v>23</v>
      </c>
      <c r="D341" t="s">
        <v>83</v>
      </c>
      <c r="E341" t="s">
        <v>207</v>
      </c>
      <c r="F341">
        <v>60</v>
      </c>
      <c r="G341" s="3">
        <v>11011</v>
      </c>
      <c r="H341" s="3">
        <f>IF(AND(Table1[[#This Row],[Units_Sold]]&lt;&gt;"",Table1[[#This Row],[Unit_Price]]&lt;&gt;""),Table1[[#This Row],[Units_Sold]]*Table1[[#This Row],[Unit_Price]],"")</f>
        <v>660660</v>
      </c>
    </row>
    <row r="342" spans="1:8" x14ac:dyDescent="0.35">
      <c r="A342" s="2">
        <v>45391</v>
      </c>
      <c r="B342" t="s">
        <v>9</v>
      </c>
      <c r="C342" t="s">
        <v>16</v>
      </c>
      <c r="D342" t="s">
        <v>182</v>
      </c>
      <c r="E342" t="s">
        <v>210</v>
      </c>
      <c r="F342">
        <v>328</v>
      </c>
      <c r="G342" s="3">
        <v>751</v>
      </c>
      <c r="H342" s="3">
        <f>IF(AND(Table1[[#This Row],[Units_Sold]]&lt;&gt;"",Table1[[#This Row],[Unit_Price]]&lt;&gt;""),Table1[[#This Row],[Units_Sold]]*Table1[[#This Row],[Unit_Price]],"")</f>
        <v>246328</v>
      </c>
    </row>
    <row r="343" spans="1:8" x14ac:dyDescent="0.35">
      <c r="A343" s="2">
        <v>45391</v>
      </c>
      <c r="B343" t="s">
        <v>10</v>
      </c>
      <c r="C343" t="s">
        <v>17</v>
      </c>
      <c r="D343" t="s">
        <v>81</v>
      </c>
      <c r="E343" t="s">
        <v>204</v>
      </c>
      <c r="F343">
        <v>326</v>
      </c>
      <c r="G343" s="3">
        <v>1235</v>
      </c>
      <c r="H343" s="3">
        <f>IF(AND(Table1[[#This Row],[Units_Sold]]&lt;&gt;"",Table1[[#This Row],[Unit_Price]]&lt;&gt;""),Table1[[#This Row],[Units_Sold]]*Table1[[#This Row],[Unit_Price]],"")</f>
        <v>402610</v>
      </c>
    </row>
    <row r="344" spans="1:8" x14ac:dyDescent="0.35">
      <c r="A344" s="2">
        <v>45392</v>
      </c>
      <c r="B344" t="s">
        <v>11</v>
      </c>
      <c r="C344" t="s">
        <v>41</v>
      </c>
      <c r="D344" t="s">
        <v>122</v>
      </c>
      <c r="E344" t="s">
        <v>205</v>
      </c>
      <c r="F344">
        <v>6</v>
      </c>
      <c r="G344" s="3">
        <v>189</v>
      </c>
      <c r="H344" s="3">
        <f>IF(AND(Table1[[#This Row],[Units_Sold]]&lt;&gt;"",Table1[[#This Row],[Unit_Price]]&lt;&gt;""),Table1[[#This Row],[Units_Sold]]*Table1[[#This Row],[Unit_Price]],"")</f>
        <v>1134</v>
      </c>
    </row>
    <row r="345" spans="1:8" x14ac:dyDescent="0.35">
      <c r="A345" s="2">
        <v>45392</v>
      </c>
      <c r="B345" t="s">
        <v>10</v>
      </c>
      <c r="C345" t="s">
        <v>17</v>
      </c>
      <c r="D345" t="s">
        <v>183</v>
      </c>
      <c r="E345" t="s">
        <v>204</v>
      </c>
      <c r="F345">
        <v>186</v>
      </c>
      <c r="G345" s="3">
        <v>3891</v>
      </c>
      <c r="H345" s="3">
        <f>IF(AND(Table1[[#This Row],[Units_Sold]]&lt;&gt;"",Table1[[#This Row],[Unit_Price]]&lt;&gt;""),Table1[[#This Row],[Units_Sold]]*Table1[[#This Row],[Unit_Price]],"")</f>
        <v>723726</v>
      </c>
    </row>
    <row r="346" spans="1:8" x14ac:dyDescent="0.35">
      <c r="A346" s="2">
        <v>45392</v>
      </c>
      <c r="B346" t="s">
        <v>8</v>
      </c>
      <c r="C346" t="s">
        <v>24</v>
      </c>
      <c r="D346" t="s">
        <v>116</v>
      </c>
      <c r="E346" t="s">
        <v>210</v>
      </c>
      <c r="F346">
        <v>244</v>
      </c>
      <c r="G346" s="3">
        <v>539</v>
      </c>
      <c r="H346" s="3">
        <f>IF(AND(Table1[[#This Row],[Units_Sold]]&lt;&gt;"",Table1[[#This Row],[Unit_Price]]&lt;&gt;""),Table1[[#This Row],[Units_Sold]]*Table1[[#This Row],[Unit_Price]],"")</f>
        <v>131516</v>
      </c>
    </row>
    <row r="347" spans="1:8" x14ac:dyDescent="0.35">
      <c r="A347" s="2">
        <v>45392</v>
      </c>
      <c r="B347" t="s">
        <v>8</v>
      </c>
      <c r="C347" t="s">
        <v>14</v>
      </c>
      <c r="D347" t="s">
        <v>115</v>
      </c>
      <c r="E347" t="s">
        <v>203</v>
      </c>
      <c r="F347">
        <v>268</v>
      </c>
      <c r="G347" s="3">
        <v>4113</v>
      </c>
      <c r="H347" s="3">
        <f>IF(AND(Table1[[#This Row],[Units_Sold]]&lt;&gt;"",Table1[[#This Row],[Unit_Price]]&lt;&gt;""),Table1[[#This Row],[Units_Sold]]*Table1[[#This Row],[Unit_Price]],"")</f>
        <v>1102284</v>
      </c>
    </row>
    <row r="348" spans="1:8" x14ac:dyDescent="0.35">
      <c r="A348" s="2">
        <v>45392</v>
      </c>
      <c r="B348" t="s">
        <v>11</v>
      </c>
      <c r="C348" t="s">
        <v>35</v>
      </c>
      <c r="D348" t="s">
        <v>104</v>
      </c>
      <c r="E348" t="s">
        <v>205</v>
      </c>
      <c r="F348">
        <v>481</v>
      </c>
      <c r="G348" s="3">
        <v>273</v>
      </c>
      <c r="H348" s="3">
        <f>IF(AND(Table1[[#This Row],[Units_Sold]]&lt;&gt;"",Table1[[#This Row],[Unit_Price]]&lt;&gt;""),Table1[[#This Row],[Units_Sold]]*Table1[[#This Row],[Unit_Price]],"")</f>
        <v>131313</v>
      </c>
    </row>
    <row r="349" spans="1:8" x14ac:dyDescent="0.35">
      <c r="A349" s="2">
        <v>45393</v>
      </c>
      <c r="B349" t="s">
        <v>11</v>
      </c>
      <c r="C349" t="s">
        <v>38</v>
      </c>
      <c r="D349" t="s">
        <v>80</v>
      </c>
      <c r="E349" t="s">
        <v>206</v>
      </c>
      <c r="F349">
        <v>425</v>
      </c>
      <c r="G349" s="3">
        <v>1126</v>
      </c>
      <c r="H349" s="3">
        <f>IF(AND(Table1[[#This Row],[Units_Sold]]&lt;&gt;"",Table1[[#This Row],[Unit_Price]]&lt;&gt;""),Table1[[#This Row],[Units_Sold]]*Table1[[#This Row],[Unit_Price]],"")</f>
        <v>478550</v>
      </c>
    </row>
    <row r="350" spans="1:8" x14ac:dyDescent="0.35">
      <c r="A350" s="2">
        <v>45393</v>
      </c>
      <c r="B350" t="s">
        <v>8</v>
      </c>
      <c r="C350" t="s">
        <v>19</v>
      </c>
      <c r="D350" t="s">
        <v>133</v>
      </c>
      <c r="E350" t="s">
        <v>210</v>
      </c>
      <c r="F350">
        <v>474</v>
      </c>
      <c r="G350" s="3">
        <v>1340</v>
      </c>
      <c r="H350" s="3">
        <f>IF(AND(Table1[[#This Row],[Units_Sold]]&lt;&gt;"",Table1[[#This Row],[Unit_Price]]&lt;&gt;""),Table1[[#This Row],[Units_Sold]]*Table1[[#This Row],[Unit_Price]],"")</f>
        <v>635160</v>
      </c>
    </row>
    <row r="351" spans="1:8" x14ac:dyDescent="0.35">
      <c r="A351" s="2">
        <v>45393</v>
      </c>
      <c r="B351" t="s">
        <v>10</v>
      </c>
      <c r="C351" t="s">
        <v>32</v>
      </c>
      <c r="D351" t="s">
        <v>171</v>
      </c>
      <c r="E351" t="s">
        <v>209</v>
      </c>
      <c r="F351">
        <v>354</v>
      </c>
      <c r="G351" s="3">
        <v>573</v>
      </c>
      <c r="H351" s="3">
        <f>IF(AND(Table1[[#This Row],[Units_Sold]]&lt;&gt;"",Table1[[#This Row],[Unit_Price]]&lt;&gt;""),Table1[[#This Row],[Units_Sold]]*Table1[[#This Row],[Unit_Price]],"")</f>
        <v>202842</v>
      </c>
    </row>
    <row r="352" spans="1:8" x14ac:dyDescent="0.35">
      <c r="A352" s="2">
        <v>45394</v>
      </c>
      <c r="B352" t="s">
        <v>8</v>
      </c>
      <c r="C352" t="s">
        <v>34</v>
      </c>
      <c r="D352" t="s">
        <v>44</v>
      </c>
      <c r="E352" t="s">
        <v>204</v>
      </c>
      <c r="F352">
        <v>436</v>
      </c>
      <c r="G352" s="3">
        <v>33350</v>
      </c>
      <c r="H352" s="3">
        <f>IF(AND(Table1[[#This Row],[Units_Sold]]&lt;&gt;"",Table1[[#This Row],[Unit_Price]]&lt;&gt;""),Table1[[#This Row],[Units_Sold]]*Table1[[#This Row],[Unit_Price]],"")</f>
        <v>14540600</v>
      </c>
    </row>
    <row r="353" spans="1:8" x14ac:dyDescent="0.35">
      <c r="A353" s="2">
        <v>45394</v>
      </c>
      <c r="B353" t="s">
        <v>9</v>
      </c>
      <c r="C353" t="s">
        <v>31</v>
      </c>
      <c r="D353" t="s">
        <v>184</v>
      </c>
      <c r="E353" t="s">
        <v>207</v>
      </c>
      <c r="F353">
        <v>273</v>
      </c>
      <c r="G353" s="3">
        <v>9984</v>
      </c>
      <c r="H353" s="3">
        <f>IF(AND(Table1[[#This Row],[Units_Sold]]&lt;&gt;"",Table1[[#This Row],[Unit_Price]]&lt;&gt;""),Table1[[#This Row],[Units_Sold]]*Table1[[#This Row],[Unit_Price]],"")</f>
        <v>2725632</v>
      </c>
    </row>
    <row r="354" spans="1:8" x14ac:dyDescent="0.35">
      <c r="A354" s="2">
        <v>45394</v>
      </c>
      <c r="B354" t="s">
        <v>10</v>
      </c>
      <c r="C354" t="s">
        <v>17</v>
      </c>
      <c r="D354" t="s">
        <v>82</v>
      </c>
      <c r="E354" t="s">
        <v>205</v>
      </c>
      <c r="F354">
        <v>194</v>
      </c>
      <c r="G354" s="3">
        <v>175</v>
      </c>
      <c r="H354" s="3">
        <f>IF(AND(Table1[[#This Row],[Units_Sold]]&lt;&gt;"",Table1[[#This Row],[Unit_Price]]&lt;&gt;""),Table1[[#This Row],[Units_Sold]]*Table1[[#This Row],[Unit_Price]],"")</f>
        <v>33950</v>
      </c>
    </row>
    <row r="355" spans="1:8" x14ac:dyDescent="0.35">
      <c r="A355" s="2">
        <v>45394</v>
      </c>
      <c r="B355" t="s">
        <v>10</v>
      </c>
      <c r="C355" t="s">
        <v>32</v>
      </c>
      <c r="D355" t="s">
        <v>151</v>
      </c>
      <c r="E355" t="s">
        <v>210</v>
      </c>
      <c r="F355">
        <v>422</v>
      </c>
      <c r="G355" s="3">
        <v>1777</v>
      </c>
      <c r="H355" s="3">
        <f>IF(AND(Table1[[#This Row],[Units_Sold]]&lt;&gt;"",Table1[[#This Row],[Unit_Price]]&lt;&gt;""),Table1[[#This Row],[Units_Sold]]*Table1[[#This Row],[Unit_Price]],"")</f>
        <v>749894</v>
      </c>
    </row>
    <row r="356" spans="1:8" x14ac:dyDescent="0.35">
      <c r="A356" s="2">
        <v>45394</v>
      </c>
      <c r="B356" t="s">
        <v>8</v>
      </c>
      <c r="C356" t="s">
        <v>19</v>
      </c>
      <c r="D356" t="s">
        <v>107</v>
      </c>
      <c r="E356" t="s">
        <v>207</v>
      </c>
      <c r="F356">
        <v>122</v>
      </c>
      <c r="G356" s="3">
        <v>1026</v>
      </c>
      <c r="H356" s="3">
        <f>IF(AND(Table1[[#This Row],[Units_Sold]]&lt;&gt;"",Table1[[#This Row],[Unit_Price]]&lt;&gt;""),Table1[[#This Row],[Units_Sold]]*Table1[[#This Row],[Unit_Price]],"")</f>
        <v>125172</v>
      </c>
    </row>
    <row r="357" spans="1:8" x14ac:dyDescent="0.35">
      <c r="A357" s="2">
        <v>45395</v>
      </c>
      <c r="B357" t="s">
        <v>10</v>
      </c>
      <c r="C357" t="s">
        <v>22</v>
      </c>
      <c r="D357" t="s">
        <v>185</v>
      </c>
      <c r="E357" t="s">
        <v>207</v>
      </c>
      <c r="F357">
        <v>340</v>
      </c>
      <c r="G357" s="3">
        <v>7250</v>
      </c>
      <c r="H357" s="3">
        <f>IF(AND(Table1[[#This Row],[Units_Sold]]&lt;&gt;"",Table1[[#This Row],[Unit_Price]]&lt;&gt;""),Table1[[#This Row],[Units_Sold]]*Table1[[#This Row],[Unit_Price]],"")</f>
        <v>2465000</v>
      </c>
    </row>
    <row r="358" spans="1:8" x14ac:dyDescent="0.35">
      <c r="A358" s="2">
        <v>45395</v>
      </c>
      <c r="B358" t="s">
        <v>11</v>
      </c>
      <c r="C358" t="s">
        <v>23</v>
      </c>
      <c r="D358" t="s">
        <v>135</v>
      </c>
      <c r="E358" t="s">
        <v>205</v>
      </c>
      <c r="F358">
        <v>483</v>
      </c>
      <c r="G358" s="3">
        <v>233</v>
      </c>
      <c r="H358" s="3">
        <f>IF(AND(Table1[[#This Row],[Units_Sold]]&lt;&gt;"",Table1[[#This Row],[Unit_Price]]&lt;&gt;""),Table1[[#This Row],[Units_Sold]]*Table1[[#This Row],[Unit_Price]],"")</f>
        <v>112539</v>
      </c>
    </row>
    <row r="359" spans="1:8" x14ac:dyDescent="0.35">
      <c r="A359" s="2">
        <v>45395</v>
      </c>
      <c r="B359" t="s">
        <v>11</v>
      </c>
      <c r="C359" t="s">
        <v>28</v>
      </c>
      <c r="D359" t="s">
        <v>175</v>
      </c>
      <c r="E359" t="s">
        <v>209</v>
      </c>
      <c r="F359">
        <v>210</v>
      </c>
      <c r="G359" s="3">
        <v>603</v>
      </c>
      <c r="H359" s="3">
        <f>IF(AND(Table1[[#This Row],[Units_Sold]]&lt;&gt;"",Table1[[#This Row],[Unit_Price]]&lt;&gt;""),Table1[[#This Row],[Units_Sold]]*Table1[[#This Row],[Unit_Price]],"")</f>
        <v>126630</v>
      </c>
    </row>
    <row r="360" spans="1:8" x14ac:dyDescent="0.35">
      <c r="A360" s="2">
        <v>45396</v>
      </c>
      <c r="B360" t="s">
        <v>11</v>
      </c>
      <c r="C360" t="s">
        <v>38</v>
      </c>
      <c r="D360" t="s">
        <v>186</v>
      </c>
      <c r="E360" t="s">
        <v>205</v>
      </c>
      <c r="F360">
        <v>440</v>
      </c>
      <c r="G360" s="3">
        <v>332</v>
      </c>
      <c r="H360" s="3">
        <f>IF(AND(Table1[[#This Row],[Units_Sold]]&lt;&gt;"",Table1[[#This Row],[Unit_Price]]&lt;&gt;""),Table1[[#This Row],[Units_Sold]]*Table1[[#This Row],[Unit_Price]],"")</f>
        <v>146080</v>
      </c>
    </row>
    <row r="361" spans="1:8" x14ac:dyDescent="0.35">
      <c r="A361" s="2">
        <v>45397</v>
      </c>
      <c r="B361" t="s">
        <v>9</v>
      </c>
      <c r="C361" t="s">
        <v>33</v>
      </c>
      <c r="D361" t="s">
        <v>154</v>
      </c>
      <c r="E361" t="s">
        <v>210</v>
      </c>
      <c r="F361">
        <v>375</v>
      </c>
      <c r="G361" s="3">
        <v>477</v>
      </c>
      <c r="H361" s="3">
        <f>IF(AND(Table1[[#This Row],[Units_Sold]]&lt;&gt;"",Table1[[#This Row],[Unit_Price]]&lt;&gt;""),Table1[[#This Row],[Units_Sold]]*Table1[[#This Row],[Unit_Price]],"")</f>
        <v>178875</v>
      </c>
    </row>
    <row r="362" spans="1:8" x14ac:dyDescent="0.35">
      <c r="A362" s="2">
        <v>45397</v>
      </c>
      <c r="B362" t="s">
        <v>10</v>
      </c>
      <c r="C362" t="s">
        <v>22</v>
      </c>
      <c r="D362" t="s">
        <v>164</v>
      </c>
      <c r="E362" t="s">
        <v>204</v>
      </c>
      <c r="F362">
        <v>51</v>
      </c>
      <c r="G362" s="3">
        <v>13112</v>
      </c>
      <c r="H362" s="3">
        <f>IF(AND(Table1[[#This Row],[Units_Sold]]&lt;&gt;"",Table1[[#This Row],[Unit_Price]]&lt;&gt;""),Table1[[#This Row],[Units_Sold]]*Table1[[#This Row],[Unit_Price]],"")</f>
        <v>668712</v>
      </c>
    </row>
    <row r="363" spans="1:8" x14ac:dyDescent="0.35">
      <c r="A363" s="2">
        <v>45397</v>
      </c>
      <c r="B363" t="s">
        <v>8</v>
      </c>
      <c r="C363" t="s">
        <v>19</v>
      </c>
      <c r="D363" t="s">
        <v>131</v>
      </c>
      <c r="E363" t="s">
        <v>207</v>
      </c>
      <c r="F363">
        <v>446</v>
      </c>
      <c r="G363" s="3">
        <v>3502</v>
      </c>
      <c r="H363" s="3">
        <f>IF(AND(Table1[[#This Row],[Units_Sold]]&lt;&gt;"",Table1[[#This Row],[Unit_Price]]&lt;&gt;""),Table1[[#This Row],[Units_Sold]]*Table1[[#This Row],[Unit_Price]],"")</f>
        <v>1561892</v>
      </c>
    </row>
    <row r="364" spans="1:8" x14ac:dyDescent="0.35">
      <c r="A364" s="2">
        <v>45397</v>
      </c>
      <c r="B364" t="s">
        <v>9</v>
      </c>
      <c r="C364" t="s">
        <v>29</v>
      </c>
      <c r="D364" t="s">
        <v>173</v>
      </c>
      <c r="E364" t="s">
        <v>208</v>
      </c>
      <c r="F364">
        <v>217</v>
      </c>
      <c r="G364" s="3">
        <v>304</v>
      </c>
      <c r="H364" s="3">
        <f>IF(AND(Table1[[#This Row],[Units_Sold]]&lt;&gt;"",Table1[[#This Row],[Unit_Price]]&lt;&gt;""),Table1[[#This Row],[Units_Sold]]*Table1[[#This Row],[Unit_Price]],"")</f>
        <v>65968</v>
      </c>
    </row>
    <row r="365" spans="1:8" x14ac:dyDescent="0.35">
      <c r="A365" s="2">
        <v>45398</v>
      </c>
      <c r="B365" t="s">
        <v>9</v>
      </c>
      <c r="C365" t="s">
        <v>29</v>
      </c>
      <c r="D365" t="s">
        <v>127</v>
      </c>
      <c r="E365" t="s">
        <v>207</v>
      </c>
      <c r="F365">
        <v>113</v>
      </c>
      <c r="G365" s="3">
        <v>7423</v>
      </c>
      <c r="H365" s="3">
        <f>IF(AND(Table1[[#This Row],[Units_Sold]]&lt;&gt;"",Table1[[#This Row],[Unit_Price]]&lt;&gt;""),Table1[[#This Row],[Units_Sold]]*Table1[[#This Row],[Unit_Price]],"")</f>
        <v>838799</v>
      </c>
    </row>
    <row r="366" spans="1:8" x14ac:dyDescent="0.35">
      <c r="A366" s="2">
        <v>45398</v>
      </c>
      <c r="B366" t="s">
        <v>11</v>
      </c>
      <c r="C366" t="s">
        <v>23</v>
      </c>
      <c r="D366" t="s">
        <v>160</v>
      </c>
      <c r="E366" t="s">
        <v>206</v>
      </c>
      <c r="F366">
        <v>72</v>
      </c>
      <c r="G366" s="3">
        <v>6010</v>
      </c>
      <c r="H366" s="3">
        <f>IF(AND(Table1[[#This Row],[Units_Sold]]&lt;&gt;"",Table1[[#This Row],[Unit_Price]]&lt;&gt;""),Table1[[#This Row],[Units_Sold]]*Table1[[#This Row],[Unit_Price]],"")</f>
        <v>432720</v>
      </c>
    </row>
    <row r="367" spans="1:8" x14ac:dyDescent="0.35">
      <c r="A367" s="2">
        <v>45399</v>
      </c>
      <c r="B367" t="s">
        <v>9</v>
      </c>
      <c r="C367" t="s">
        <v>25</v>
      </c>
      <c r="D367" t="s">
        <v>56</v>
      </c>
      <c r="E367" t="s">
        <v>206</v>
      </c>
      <c r="F367">
        <v>19</v>
      </c>
      <c r="G367" s="3">
        <v>3426</v>
      </c>
      <c r="H367" s="3">
        <f>IF(AND(Table1[[#This Row],[Units_Sold]]&lt;&gt;"",Table1[[#This Row],[Unit_Price]]&lt;&gt;""),Table1[[#This Row],[Units_Sold]]*Table1[[#This Row],[Unit_Price]],"")</f>
        <v>65094</v>
      </c>
    </row>
    <row r="368" spans="1:8" x14ac:dyDescent="0.35">
      <c r="A368" s="2">
        <v>45399</v>
      </c>
      <c r="B368" t="s">
        <v>8</v>
      </c>
      <c r="C368" t="s">
        <v>12</v>
      </c>
      <c r="D368" t="s">
        <v>135</v>
      </c>
      <c r="E368" t="s">
        <v>205</v>
      </c>
      <c r="F368">
        <v>251</v>
      </c>
      <c r="G368" s="3">
        <v>454</v>
      </c>
      <c r="H368" s="3">
        <f>IF(AND(Table1[[#This Row],[Units_Sold]]&lt;&gt;"",Table1[[#This Row],[Unit_Price]]&lt;&gt;""),Table1[[#This Row],[Units_Sold]]*Table1[[#This Row],[Unit_Price]],"")</f>
        <v>113954</v>
      </c>
    </row>
    <row r="369" spans="1:8" x14ac:dyDescent="0.35">
      <c r="A369" s="2">
        <v>45399</v>
      </c>
      <c r="B369" t="s">
        <v>10</v>
      </c>
      <c r="C369" t="s">
        <v>37</v>
      </c>
      <c r="D369" t="s">
        <v>97</v>
      </c>
      <c r="E369" t="s">
        <v>203</v>
      </c>
      <c r="F369">
        <v>5</v>
      </c>
      <c r="G369" s="3">
        <v>1076</v>
      </c>
      <c r="H369" s="3">
        <f>IF(AND(Table1[[#This Row],[Units_Sold]]&lt;&gt;"",Table1[[#This Row],[Unit_Price]]&lt;&gt;""),Table1[[#This Row],[Units_Sold]]*Table1[[#This Row],[Unit_Price]],"")</f>
        <v>5380</v>
      </c>
    </row>
    <row r="370" spans="1:8" x14ac:dyDescent="0.35">
      <c r="A370" s="2">
        <v>45399</v>
      </c>
      <c r="B370" t="s">
        <v>10</v>
      </c>
      <c r="C370" t="s">
        <v>37</v>
      </c>
      <c r="D370" t="s">
        <v>118</v>
      </c>
      <c r="E370" t="s">
        <v>205</v>
      </c>
      <c r="F370">
        <v>226</v>
      </c>
      <c r="G370" s="3">
        <v>170</v>
      </c>
      <c r="H370" s="3">
        <f>IF(AND(Table1[[#This Row],[Units_Sold]]&lt;&gt;"",Table1[[#This Row],[Unit_Price]]&lt;&gt;""),Table1[[#This Row],[Units_Sold]]*Table1[[#This Row],[Unit_Price]],"")</f>
        <v>38420</v>
      </c>
    </row>
    <row r="371" spans="1:8" x14ac:dyDescent="0.35">
      <c r="A371" s="2">
        <v>45399</v>
      </c>
      <c r="B371" t="s">
        <v>8</v>
      </c>
      <c r="C371" t="s">
        <v>12</v>
      </c>
      <c r="D371" t="s">
        <v>133</v>
      </c>
      <c r="E371" t="s">
        <v>210</v>
      </c>
      <c r="F371">
        <v>382</v>
      </c>
      <c r="G371" s="3">
        <v>1523</v>
      </c>
      <c r="H371" s="3">
        <f>IF(AND(Table1[[#This Row],[Units_Sold]]&lt;&gt;"",Table1[[#This Row],[Unit_Price]]&lt;&gt;""),Table1[[#This Row],[Units_Sold]]*Table1[[#This Row],[Unit_Price]],"")</f>
        <v>581786</v>
      </c>
    </row>
    <row r="372" spans="1:8" x14ac:dyDescent="0.35">
      <c r="A372" s="2">
        <v>45400</v>
      </c>
      <c r="B372" t="s">
        <v>9</v>
      </c>
      <c r="C372" t="s">
        <v>20</v>
      </c>
      <c r="D372" t="s">
        <v>143</v>
      </c>
      <c r="E372" t="s">
        <v>203</v>
      </c>
      <c r="F372">
        <v>268</v>
      </c>
      <c r="G372" s="3">
        <v>3511</v>
      </c>
      <c r="H372" s="3">
        <f>IF(AND(Table1[[#This Row],[Units_Sold]]&lt;&gt;"",Table1[[#This Row],[Unit_Price]]&lt;&gt;""),Table1[[#This Row],[Units_Sold]]*Table1[[#This Row],[Unit_Price]],"")</f>
        <v>940948</v>
      </c>
    </row>
    <row r="373" spans="1:8" x14ac:dyDescent="0.35">
      <c r="A373" s="2">
        <v>45400</v>
      </c>
      <c r="B373" t="s">
        <v>10</v>
      </c>
      <c r="C373" t="s">
        <v>22</v>
      </c>
      <c r="D373" t="s">
        <v>52</v>
      </c>
      <c r="E373" t="s">
        <v>205</v>
      </c>
      <c r="F373">
        <v>98</v>
      </c>
      <c r="G373" s="3">
        <v>224</v>
      </c>
      <c r="H373" s="3">
        <f>IF(AND(Table1[[#This Row],[Units_Sold]]&lt;&gt;"",Table1[[#This Row],[Unit_Price]]&lt;&gt;""),Table1[[#This Row],[Units_Sold]]*Table1[[#This Row],[Unit_Price]],"")</f>
        <v>21952</v>
      </c>
    </row>
    <row r="374" spans="1:8" x14ac:dyDescent="0.35">
      <c r="A374" s="2">
        <v>45400</v>
      </c>
      <c r="B374" t="s">
        <v>11</v>
      </c>
      <c r="C374" t="s">
        <v>28</v>
      </c>
      <c r="D374" t="s">
        <v>187</v>
      </c>
      <c r="E374" t="s">
        <v>208</v>
      </c>
      <c r="F374">
        <v>241</v>
      </c>
      <c r="G374" s="3">
        <v>241</v>
      </c>
      <c r="H374" s="3">
        <f>IF(AND(Table1[[#This Row],[Units_Sold]]&lt;&gt;"",Table1[[#This Row],[Unit_Price]]&lt;&gt;""),Table1[[#This Row],[Units_Sold]]*Table1[[#This Row],[Unit_Price]],"")</f>
        <v>58081</v>
      </c>
    </row>
    <row r="375" spans="1:8" x14ac:dyDescent="0.35">
      <c r="A375" s="2">
        <v>45400</v>
      </c>
      <c r="B375" t="s">
        <v>8</v>
      </c>
      <c r="C375" t="s">
        <v>13</v>
      </c>
      <c r="D375" t="s">
        <v>187</v>
      </c>
      <c r="E375" t="s">
        <v>208</v>
      </c>
      <c r="F375">
        <v>494</v>
      </c>
      <c r="G375" s="3">
        <v>4231</v>
      </c>
      <c r="H375" s="3">
        <f>IF(AND(Table1[[#This Row],[Units_Sold]]&lt;&gt;"",Table1[[#This Row],[Unit_Price]]&lt;&gt;""),Table1[[#This Row],[Units_Sold]]*Table1[[#This Row],[Unit_Price]],"")</f>
        <v>2090114</v>
      </c>
    </row>
    <row r="376" spans="1:8" x14ac:dyDescent="0.35">
      <c r="A376" s="2">
        <v>45400</v>
      </c>
      <c r="B376" t="s">
        <v>10</v>
      </c>
      <c r="C376" t="s">
        <v>40</v>
      </c>
      <c r="D376" t="s">
        <v>112</v>
      </c>
      <c r="E376" t="s">
        <v>204</v>
      </c>
      <c r="F376">
        <v>375</v>
      </c>
      <c r="G376" s="3">
        <v>1571</v>
      </c>
      <c r="H376" s="3">
        <f>IF(AND(Table1[[#This Row],[Units_Sold]]&lt;&gt;"",Table1[[#This Row],[Unit_Price]]&lt;&gt;""),Table1[[#This Row],[Units_Sold]]*Table1[[#This Row],[Unit_Price]],"")</f>
        <v>589125</v>
      </c>
    </row>
    <row r="377" spans="1:8" x14ac:dyDescent="0.35">
      <c r="A377" s="2">
        <v>45400</v>
      </c>
      <c r="B377" t="s">
        <v>8</v>
      </c>
      <c r="C377" t="s">
        <v>13</v>
      </c>
      <c r="D377" t="s">
        <v>48</v>
      </c>
      <c r="E377" t="s">
        <v>204</v>
      </c>
      <c r="F377">
        <v>435</v>
      </c>
      <c r="G377" s="3">
        <v>1301</v>
      </c>
      <c r="H377" s="3">
        <f>IF(AND(Table1[[#This Row],[Units_Sold]]&lt;&gt;"",Table1[[#This Row],[Unit_Price]]&lt;&gt;""),Table1[[#This Row],[Units_Sold]]*Table1[[#This Row],[Unit_Price]],"")</f>
        <v>565935</v>
      </c>
    </row>
    <row r="378" spans="1:8" x14ac:dyDescent="0.35">
      <c r="A378" s="2">
        <v>45402</v>
      </c>
      <c r="B378" t="s">
        <v>10</v>
      </c>
      <c r="C378" t="s">
        <v>30</v>
      </c>
      <c r="D378" t="s">
        <v>164</v>
      </c>
      <c r="E378" t="s">
        <v>204</v>
      </c>
      <c r="F378">
        <v>104</v>
      </c>
      <c r="G378" s="3">
        <v>24957</v>
      </c>
      <c r="H378" s="3">
        <f>IF(AND(Table1[[#This Row],[Units_Sold]]&lt;&gt;"",Table1[[#This Row],[Unit_Price]]&lt;&gt;""),Table1[[#This Row],[Units_Sold]]*Table1[[#This Row],[Unit_Price]],"")</f>
        <v>2595528</v>
      </c>
    </row>
    <row r="379" spans="1:8" x14ac:dyDescent="0.35">
      <c r="A379" s="2">
        <v>45402</v>
      </c>
      <c r="B379" t="s">
        <v>9</v>
      </c>
      <c r="C379" t="s">
        <v>25</v>
      </c>
      <c r="D379" t="s">
        <v>64</v>
      </c>
      <c r="E379" t="s">
        <v>208</v>
      </c>
      <c r="F379">
        <v>157</v>
      </c>
      <c r="G379" s="3">
        <v>2135</v>
      </c>
      <c r="H379" s="3">
        <f>IF(AND(Table1[[#This Row],[Units_Sold]]&lt;&gt;"",Table1[[#This Row],[Unit_Price]]&lt;&gt;""),Table1[[#This Row],[Units_Sold]]*Table1[[#This Row],[Unit_Price]],"")</f>
        <v>335195</v>
      </c>
    </row>
    <row r="380" spans="1:8" x14ac:dyDescent="0.35">
      <c r="A380" s="2">
        <v>45402</v>
      </c>
      <c r="B380" t="s">
        <v>8</v>
      </c>
      <c r="C380" t="s">
        <v>15</v>
      </c>
      <c r="D380" t="s">
        <v>188</v>
      </c>
      <c r="E380" t="s">
        <v>210</v>
      </c>
      <c r="F380">
        <v>136</v>
      </c>
      <c r="G380" s="3">
        <v>411</v>
      </c>
      <c r="H380" s="3">
        <f>IF(AND(Table1[[#This Row],[Units_Sold]]&lt;&gt;"",Table1[[#This Row],[Unit_Price]]&lt;&gt;""),Table1[[#This Row],[Units_Sold]]*Table1[[#This Row],[Unit_Price]],"")</f>
        <v>55896</v>
      </c>
    </row>
    <row r="381" spans="1:8" x14ac:dyDescent="0.35">
      <c r="A381" s="2">
        <v>45402</v>
      </c>
      <c r="B381" t="s">
        <v>9</v>
      </c>
      <c r="C381" t="s">
        <v>29</v>
      </c>
      <c r="D381" t="s">
        <v>77</v>
      </c>
      <c r="E381" t="s">
        <v>209</v>
      </c>
      <c r="F381">
        <v>14</v>
      </c>
      <c r="G381" s="3">
        <v>553</v>
      </c>
      <c r="H381" s="3">
        <f>IF(AND(Table1[[#This Row],[Units_Sold]]&lt;&gt;"",Table1[[#This Row],[Unit_Price]]&lt;&gt;""),Table1[[#This Row],[Units_Sold]]*Table1[[#This Row],[Unit_Price]],"")</f>
        <v>7742</v>
      </c>
    </row>
    <row r="382" spans="1:8" x14ac:dyDescent="0.35">
      <c r="A382" s="2">
        <v>45403</v>
      </c>
      <c r="B382" t="s">
        <v>11</v>
      </c>
      <c r="C382" t="s">
        <v>25</v>
      </c>
      <c r="D382" t="s">
        <v>67</v>
      </c>
      <c r="E382" t="s">
        <v>207</v>
      </c>
      <c r="F382">
        <v>255</v>
      </c>
      <c r="G382" s="3">
        <v>571</v>
      </c>
      <c r="H382" s="3">
        <f>IF(AND(Table1[[#This Row],[Units_Sold]]&lt;&gt;"",Table1[[#This Row],[Unit_Price]]&lt;&gt;""),Table1[[#This Row],[Units_Sold]]*Table1[[#This Row],[Unit_Price]],"")</f>
        <v>145605</v>
      </c>
    </row>
    <row r="383" spans="1:8" x14ac:dyDescent="0.35">
      <c r="A383" s="2">
        <v>45403</v>
      </c>
      <c r="B383" t="s">
        <v>10</v>
      </c>
      <c r="C383" t="s">
        <v>30</v>
      </c>
      <c r="D383" t="s">
        <v>152</v>
      </c>
      <c r="E383" t="s">
        <v>207</v>
      </c>
      <c r="F383">
        <v>4</v>
      </c>
      <c r="G383" s="3">
        <v>25154</v>
      </c>
      <c r="H383" s="3">
        <f>IF(AND(Table1[[#This Row],[Units_Sold]]&lt;&gt;"",Table1[[#This Row],[Unit_Price]]&lt;&gt;""),Table1[[#This Row],[Units_Sold]]*Table1[[#This Row],[Unit_Price]],"")</f>
        <v>100616</v>
      </c>
    </row>
    <row r="384" spans="1:8" x14ac:dyDescent="0.35">
      <c r="A384" s="2">
        <v>45403</v>
      </c>
      <c r="B384" t="s">
        <v>11</v>
      </c>
      <c r="C384" t="s">
        <v>28</v>
      </c>
      <c r="D384" t="s">
        <v>148</v>
      </c>
      <c r="E384" t="s">
        <v>207</v>
      </c>
      <c r="F384">
        <v>252</v>
      </c>
      <c r="G384" s="3">
        <v>10055</v>
      </c>
      <c r="H384" s="3">
        <f>IF(AND(Table1[[#This Row],[Units_Sold]]&lt;&gt;"",Table1[[#This Row],[Unit_Price]]&lt;&gt;""),Table1[[#This Row],[Units_Sold]]*Table1[[#This Row],[Unit_Price]],"")</f>
        <v>2533860</v>
      </c>
    </row>
    <row r="385" spans="1:8" x14ac:dyDescent="0.35">
      <c r="A385" s="2">
        <v>45403</v>
      </c>
      <c r="B385" t="s">
        <v>10</v>
      </c>
      <c r="C385" t="s">
        <v>18</v>
      </c>
      <c r="D385" t="s">
        <v>189</v>
      </c>
      <c r="E385" t="s">
        <v>209</v>
      </c>
      <c r="F385">
        <v>473</v>
      </c>
      <c r="G385" s="3">
        <v>148</v>
      </c>
      <c r="H385" s="3">
        <f>IF(AND(Table1[[#This Row],[Units_Sold]]&lt;&gt;"",Table1[[#This Row],[Unit_Price]]&lt;&gt;""),Table1[[#This Row],[Units_Sold]]*Table1[[#This Row],[Unit_Price]],"")</f>
        <v>70004</v>
      </c>
    </row>
    <row r="386" spans="1:8" x14ac:dyDescent="0.35">
      <c r="A386" s="2">
        <v>45404</v>
      </c>
      <c r="B386" t="s">
        <v>8</v>
      </c>
      <c r="C386" t="s">
        <v>12</v>
      </c>
      <c r="D386" t="s">
        <v>95</v>
      </c>
      <c r="E386" t="s">
        <v>206</v>
      </c>
      <c r="F386">
        <v>101</v>
      </c>
      <c r="G386" s="3">
        <v>2347</v>
      </c>
      <c r="H386" s="3">
        <f>IF(AND(Table1[[#This Row],[Units_Sold]]&lt;&gt;"",Table1[[#This Row],[Unit_Price]]&lt;&gt;""),Table1[[#This Row],[Units_Sold]]*Table1[[#This Row],[Unit_Price]],"")</f>
        <v>237047</v>
      </c>
    </row>
    <row r="387" spans="1:8" x14ac:dyDescent="0.35">
      <c r="A387" s="2">
        <v>45404</v>
      </c>
      <c r="B387" t="s">
        <v>11</v>
      </c>
      <c r="C387" t="s">
        <v>36</v>
      </c>
      <c r="D387" t="s">
        <v>73</v>
      </c>
      <c r="E387" t="s">
        <v>207</v>
      </c>
      <c r="F387">
        <v>187</v>
      </c>
      <c r="G387" s="3">
        <v>1964</v>
      </c>
      <c r="H387" s="3">
        <f>IF(AND(Table1[[#This Row],[Units_Sold]]&lt;&gt;"",Table1[[#This Row],[Unit_Price]]&lt;&gt;""),Table1[[#This Row],[Units_Sold]]*Table1[[#This Row],[Unit_Price]],"")</f>
        <v>367268</v>
      </c>
    </row>
    <row r="388" spans="1:8" x14ac:dyDescent="0.35">
      <c r="A388" s="2">
        <v>45404</v>
      </c>
      <c r="B388" t="s">
        <v>11</v>
      </c>
      <c r="C388" t="s">
        <v>35</v>
      </c>
      <c r="D388" t="s">
        <v>81</v>
      </c>
      <c r="E388" t="s">
        <v>204</v>
      </c>
      <c r="F388">
        <v>365</v>
      </c>
      <c r="G388" s="3">
        <v>36078</v>
      </c>
      <c r="H388" s="3">
        <f>IF(AND(Table1[[#This Row],[Units_Sold]]&lt;&gt;"",Table1[[#This Row],[Unit_Price]]&lt;&gt;""),Table1[[#This Row],[Units_Sold]]*Table1[[#This Row],[Unit_Price]],"")</f>
        <v>13168470</v>
      </c>
    </row>
    <row r="389" spans="1:8" x14ac:dyDescent="0.35">
      <c r="A389" s="2">
        <v>45404</v>
      </c>
      <c r="B389" t="s">
        <v>9</v>
      </c>
      <c r="C389" t="s">
        <v>25</v>
      </c>
      <c r="D389" t="s">
        <v>50</v>
      </c>
      <c r="E389" t="s">
        <v>206</v>
      </c>
      <c r="F389">
        <v>183</v>
      </c>
      <c r="G389" s="3">
        <v>2027</v>
      </c>
      <c r="H389" s="3">
        <f>IF(AND(Table1[[#This Row],[Units_Sold]]&lt;&gt;"",Table1[[#This Row],[Unit_Price]]&lt;&gt;""),Table1[[#This Row],[Units_Sold]]*Table1[[#This Row],[Unit_Price]],"")</f>
        <v>370941</v>
      </c>
    </row>
    <row r="390" spans="1:8" x14ac:dyDescent="0.35">
      <c r="A390" s="2">
        <v>45404</v>
      </c>
      <c r="B390" t="s">
        <v>8</v>
      </c>
      <c r="C390" t="s">
        <v>34</v>
      </c>
      <c r="D390" t="s">
        <v>112</v>
      </c>
      <c r="E390" t="s">
        <v>204</v>
      </c>
      <c r="F390">
        <v>105</v>
      </c>
      <c r="G390" s="3">
        <v>1458</v>
      </c>
      <c r="H390" s="3">
        <f>IF(AND(Table1[[#This Row],[Units_Sold]]&lt;&gt;"",Table1[[#This Row],[Unit_Price]]&lt;&gt;""),Table1[[#This Row],[Units_Sold]]*Table1[[#This Row],[Unit_Price]],"")</f>
        <v>153090</v>
      </c>
    </row>
    <row r="391" spans="1:8" x14ac:dyDescent="0.35">
      <c r="A391" s="2">
        <v>45405</v>
      </c>
      <c r="B391" t="s">
        <v>10</v>
      </c>
      <c r="C391" t="s">
        <v>30</v>
      </c>
      <c r="D391" t="s">
        <v>158</v>
      </c>
      <c r="E391" t="s">
        <v>210</v>
      </c>
      <c r="F391">
        <v>222</v>
      </c>
      <c r="G391" s="3">
        <v>1751</v>
      </c>
      <c r="H391" s="3">
        <f>IF(AND(Table1[[#This Row],[Units_Sold]]&lt;&gt;"",Table1[[#This Row],[Unit_Price]]&lt;&gt;""),Table1[[#This Row],[Units_Sold]]*Table1[[#This Row],[Unit_Price]],"")</f>
        <v>388722</v>
      </c>
    </row>
    <row r="392" spans="1:8" x14ac:dyDescent="0.35">
      <c r="A392" s="2">
        <v>45405</v>
      </c>
      <c r="B392" t="s">
        <v>10</v>
      </c>
      <c r="C392" t="s">
        <v>37</v>
      </c>
      <c r="D392" t="s">
        <v>79</v>
      </c>
      <c r="E392" t="s">
        <v>204</v>
      </c>
      <c r="F392">
        <v>40</v>
      </c>
      <c r="G392" s="3">
        <v>25970</v>
      </c>
      <c r="H392" s="3">
        <f>IF(AND(Table1[[#This Row],[Units_Sold]]&lt;&gt;"",Table1[[#This Row],[Unit_Price]]&lt;&gt;""),Table1[[#This Row],[Units_Sold]]*Table1[[#This Row],[Unit_Price]],"")</f>
        <v>1038800</v>
      </c>
    </row>
    <row r="393" spans="1:8" x14ac:dyDescent="0.35">
      <c r="A393" s="2">
        <v>45405</v>
      </c>
      <c r="B393" t="s">
        <v>11</v>
      </c>
      <c r="C393" t="s">
        <v>38</v>
      </c>
      <c r="D393" t="s">
        <v>190</v>
      </c>
      <c r="E393" t="s">
        <v>208</v>
      </c>
      <c r="F393">
        <v>466</v>
      </c>
      <c r="G393" s="3">
        <v>3819</v>
      </c>
      <c r="H393" s="3">
        <f>IF(AND(Table1[[#This Row],[Units_Sold]]&lt;&gt;"",Table1[[#This Row],[Unit_Price]]&lt;&gt;""),Table1[[#This Row],[Units_Sold]]*Table1[[#This Row],[Unit_Price]],"")</f>
        <v>1779654</v>
      </c>
    </row>
    <row r="394" spans="1:8" x14ac:dyDescent="0.35">
      <c r="A394" s="2">
        <v>45405</v>
      </c>
      <c r="B394" t="s">
        <v>10</v>
      </c>
      <c r="C394" t="s">
        <v>40</v>
      </c>
      <c r="D394" t="s">
        <v>97</v>
      </c>
      <c r="E394" t="s">
        <v>203</v>
      </c>
      <c r="F394">
        <v>363</v>
      </c>
      <c r="G394" s="3">
        <v>4335</v>
      </c>
      <c r="H394" s="3">
        <f>IF(AND(Table1[[#This Row],[Units_Sold]]&lt;&gt;"",Table1[[#This Row],[Unit_Price]]&lt;&gt;""),Table1[[#This Row],[Units_Sold]]*Table1[[#This Row],[Unit_Price]],"")</f>
        <v>1573605</v>
      </c>
    </row>
    <row r="395" spans="1:8" x14ac:dyDescent="0.35">
      <c r="A395" s="2">
        <v>45406</v>
      </c>
      <c r="B395" t="s">
        <v>10</v>
      </c>
      <c r="C395" t="s">
        <v>32</v>
      </c>
      <c r="D395" t="s">
        <v>189</v>
      </c>
      <c r="E395" t="s">
        <v>209</v>
      </c>
      <c r="F395">
        <v>209</v>
      </c>
      <c r="G395" s="3">
        <v>575</v>
      </c>
      <c r="H395" s="3">
        <f>IF(AND(Table1[[#This Row],[Units_Sold]]&lt;&gt;"",Table1[[#This Row],[Unit_Price]]&lt;&gt;""),Table1[[#This Row],[Units_Sold]]*Table1[[#This Row],[Unit_Price]],"")</f>
        <v>120175</v>
      </c>
    </row>
    <row r="396" spans="1:8" x14ac:dyDescent="0.35">
      <c r="A396" s="2">
        <v>45406</v>
      </c>
      <c r="B396" t="s">
        <v>11</v>
      </c>
      <c r="C396" t="s">
        <v>23</v>
      </c>
      <c r="D396" t="s">
        <v>191</v>
      </c>
      <c r="E396" t="s">
        <v>204</v>
      </c>
      <c r="F396">
        <v>105</v>
      </c>
      <c r="G396" s="3">
        <v>6233</v>
      </c>
      <c r="H396" s="3">
        <f>IF(AND(Table1[[#This Row],[Units_Sold]]&lt;&gt;"",Table1[[#This Row],[Unit_Price]]&lt;&gt;""),Table1[[#This Row],[Units_Sold]]*Table1[[#This Row],[Unit_Price]],"")</f>
        <v>654465</v>
      </c>
    </row>
    <row r="397" spans="1:8" x14ac:dyDescent="0.35">
      <c r="A397" s="2">
        <v>45406</v>
      </c>
      <c r="B397" t="s">
        <v>8</v>
      </c>
      <c r="C397" t="s">
        <v>13</v>
      </c>
      <c r="D397" t="s">
        <v>98</v>
      </c>
      <c r="E397" t="s">
        <v>209</v>
      </c>
      <c r="F397">
        <v>104</v>
      </c>
      <c r="G397" s="3">
        <v>679</v>
      </c>
      <c r="H397" s="3">
        <f>IF(AND(Table1[[#This Row],[Units_Sold]]&lt;&gt;"",Table1[[#This Row],[Unit_Price]]&lt;&gt;""),Table1[[#This Row],[Units_Sold]]*Table1[[#This Row],[Unit_Price]],"")</f>
        <v>70616</v>
      </c>
    </row>
    <row r="398" spans="1:8" x14ac:dyDescent="0.35">
      <c r="A398" s="2">
        <v>45407</v>
      </c>
      <c r="B398" t="s">
        <v>10</v>
      </c>
      <c r="C398" t="s">
        <v>22</v>
      </c>
      <c r="D398" t="s">
        <v>138</v>
      </c>
      <c r="E398" t="s">
        <v>208</v>
      </c>
      <c r="F398">
        <v>191</v>
      </c>
      <c r="G398" s="3">
        <v>867</v>
      </c>
      <c r="H398" s="3">
        <f>IF(AND(Table1[[#This Row],[Units_Sold]]&lt;&gt;"",Table1[[#This Row],[Unit_Price]]&lt;&gt;""),Table1[[#This Row],[Units_Sold]]*Table1[[#This Row],[Unit_Price]],"")</f>
        <v>165597</v>
      </c>
    </row>
    <row r="399" spans="1:8" x14ac:dyDescent="0.35">
      <c r="A399" s="2">
        <v>45407</v>
      </c>
      <c r="B399" t="s">
        <v>11</v>
      </c>
      <c r="C399" t="s">
        <v>35</v>
      </c>
      <c r="D399" t="s">
        <v>148</v>
      </c>
      <c r="E399" t="s">
        <v>207</v>
      </c>
      <c r="F399">
        <v>92</v>
      </c>
      <c r="G399" s="3">
        <v>1622</v>
      </c>
      <c r="H399" s="3">
        <f>IF(AND(Table1[[#This Row],[Units_Sold]]&lt;&gt;"",Table1[[#This Row],[Unit_Price]]&lt;&gt;""),Table1[[#This Row],[Units_Sold]]*Table1[[#This Row],[Unit_Price]],"")</f>
        <v>149224</v>
      </c>
    </row>
    <row r="400" spans="1:8" x14ac:dyDescent="0.35">
      <c r="A400" s="2">
        <v>45407</v>
      </c>
      <c r="B400" t="s">
        <v>10</v>
      </c>
      <c r="C400" t="s">
        <v>30</v>
      </c>
      <c r="D400" t="s">
        <v>123</v>
      </c>
      <c r="E400" t="s">
        <v>209</v>
      </c>
      <c r="F400">
        <v>191</v>
      </c>
      <c r="G400" s="3">
        <v>302</v>
      </c>
      <c r="H400" s="3">
        <f>IF(AND(Table1[[#This Row],[Units_Sold]]&lt;&gt;"",Table1[[#This Row],[Unit_Price]]&lt;&gt;""),Table1[[#This Row],[Units_Sold]]*Table1[[#This Row],[Unit_Price]],"")</f>
        <v>57682</v>
      </c>
    </row>
    <row r="401" spans="1:8" x14ac:dyDescent="0.35">
      <c r="A401" s="2">
        <v>45407</v>
      </c>
      <c r="B401" t="s">
        <v>9</v>
      </c>
      <c r="C401" t="s">
        <v>33</v>
      </c>
      <c r="D401" t="s">
        <v>53</v>
      </c>
      <c r="E401" t="s">
        <v>205</v>
      </c>
      <c r="F401">
        <v>75</v>
      </c>
      <c r="G401" s="3">
        <v>122</v>
      </c>
      <c r="H401" s="3">
        <f>IF(AND(Table1[[#This Row],[Units_Sold]]&lt;&gt;"",Table1[[#This Row],[Unit_Price]]&lt;&gt;""),Table1[[#This Row],[Units_Sold]]*Table1[[#This Row],[Unit_Price]],"")</f>
        <v>9150</v>
      </c>
    </row>
    <row r="402" spans="1:8" x14ac:dyDescent="0.35">
      <c r="A402" s="2">
        <v>45408</v>
      </c>
      <c r="B402" t="s">
        <v>10</v>
      </c>
      <c r="C402" t="s">
        <v>17</v>
      </c>
      <c r="D402" t="s">
        <v>91</v>
      </c>
      <c r="E402" t="s">
        <v>207</v>
      </c>
      <c r="F402">
        <v>354</v>
      </c>
      <c r="G402" s="3">
        <v>4702</v>
      </c>
      <c r="H402" s="3">
        <f>IF(AND(Table1[[#This Row],[Units_Sold]]&lt;&gt;"",Table1[[#This Row],[Unit_Price]]&lt;&gt;""),Table1[[#This Row],[Units_Sold]]*Table1[[#This Row],[Unit_Price]],"")</f>
        <v>1664508</v>
      </c>
    </row>
    <row r="403" spans="1:8" x14ac:dyDescent="0.35">
      <c r="A403" s="2">
        <v>45408</v>
      </c>
      <c r="B403" t="s">
        <v>11</v>
      </c>
      <c r="C403" t="s">
        <v>25</v>
      </c>
      <c r="D403" t="s">
        <v>144</v>
      </c>
      <c r="E403" t="s">
        <v>208</v>
      </c>
      <c r="F403">
        <v>2</v>
      </c>
      <c r="G403" s="3">
        <v>1728</v>
      </c>
      <c r="H403" s="3">
        <f>IF(AND(Table1[[#This Row],[Units_Sold]]&lt;&gt;"",Table1[[#This Row],[Unit_Price]]&lt;&gt;""),Table1[[#This Row],[Units_Sold]]*Table1[[#This Row],[Unit_Price]],"")</f>
        <v>3456</v>
      </c>
    </row>
    <row r="404" spans="1:8" x14ac:dyDescent="0.35">
      <c r="A404" s="2">
        <v>45408</v>
      </c>
      <c r="B404" t="s">
        <v>11</v>
      </c>
      <c r="C404" t="s">
        <v>36</v>
      </c>
      <c r="D404" t="s">
        <v>189</v>
      </c>
      <c r="E404" t="s">
        <v>209</v>
      </c>
      <c r="F404">
        <v>134</v>
      </c>
      <c r="G404" s="3">
        <v>107</v>
      </c>
      <c r="H404" s="3">
        <f>IF(AND(Table1[[#This Row],[Units_Sold]]&lt;&gt;"",Table1[[#This Row],[Unit_Price]]&lt;&gt;""),Table1[[#This Row],[Units_Sold]]*Table1[[#This Row],[Unit_Price]],"")</f>
        <v>14338</v>
      </c>
    </row>
    <row r="405" spans="1:8" x14ac:dyDescent="0.35">
      <c r="A405" s="2">
        <v>45408</v>
      </c>
      <c r="B405" t="s">
        <v>10</v>
      </c>
      <c r="C405" t="s">
        <v>18</v>
      </c>
      <c r="D405" t="s">
        <v>108</v>
      </c>
      <c r="E405" t="s">
        <v>203</v>
      </c>
      <c r="F405">
        <v>437</v>
      </c>
      <c r="G405" s="3">
        <v>3573</v>
      </c>
      <c r="H405" s="3">
        <f>IF(AND(Table1[[#This Row],[Units_Sold]]&lt;&gt;"",Table1[[#This Row],[Unit_Price]]&lt;&gt;""),Table1[[#This Row],[Units_Sold]]*Table1[[#This Row],[Unit_Price]],"")</f>
        <v>1561401</v>
      </c>
    </row>
    <row r="406" spans="1:8" x14ac:dyDescent="0.35">
      <c r="A406" s="2">
        <v>45408</v>
      </c>
      <c r="B406" t="s">
        <v>8</v>
      </c>
      <c r="C406" t="s">
        <v>13</v>
      </c>
      <c r="D406" t="s">
        <v>57</v>
      </c>
      <c r="E406" t="s">
        <v>203</v>
      </c>
      <c r="F406">
        <v>221</v>
      </c>
      <c r="G406" s="3">
        <v>1377</v>
      </c>
      <c r="H406" s="3">
        <f>IF(AND(Table1[[#This Row],[Units_Sold]]&lt;&gt;"",Table1[[#This Row],[Unit_Price]]&lt;&gt;""),Table1[[#This Row],[Units_Sold]]*Table1[[#This Row],[Unit_Price]],"")</f>
        <v>304317</v>
      </c>
    </row>
    <row r="407" spans="1:8" x14ac:dyDescent="0.35">
      <c r="A407" s="2">
        <v>45408</v>
      </c>
      <c r="B407" t="s">
        <v>11</v>
      </c>
      <c r="C407" t="s">
        <v>23</v>
      </c>
      <c r="D407" t="s">
        <v>82</v>
      </c>
      <c r="E407" t="s">
        <v>205</v>
      </c>
      <c r="F407">
        <v>386</v>
      </c>
      <c r="G407" s="3">
        <v>353</v>
      </c>
      <c r="H407" s="3">
        <f>IF(AND(Table1[[#This Row],[Units_Sold]]&lt;&gt;"",Table1[[#This Row],[Unit_Price]]&lt;&gt;""),Table1[[#This Row],[Units_Sold]]*Table1[[#This Row],[Unit_Price]],"")</f>
        <v>136258</v>
      </c>
    </row>
    <row r="408" spans="1:8" x14ac:dyDescent="0.35">
      <c r="A408" s="2">
        <v>45409</v>
      </c>
      <c r="B408" t="s">
        <v>8</v>
      </c>
      <c r="C408" t="s">
        <v>34</v>
      </c>
      <c r="D408" t="s">
        <v>122</v>
      </c>
      <c r="E408" t="s">
        <v>205</v>
      </c>
      <c r="F408">
        <v>493</v>
      </c>
      <c r="G408" s="3">
        <v>207</v>
      </c>
      <c r="H408" s="3">
        <f>IF(AND(Table1[[#This Row],[Units_Sold]]&lt;&gt;"",Table1[[#This Row],[Unit_Price]]&lt;&gt;""),Table1[[#This Row],[Units_Sold]]*Table1[[#This Row],[Unit_Price]],"")</f>
        <v>102051</v>
      </c>
    </row>
    <row r="409" spans="1:8" x14ac:dyDescent="0.35">
      <c r="A409" s="2">
        <v>45409</v>
      </c>
      <c r="B409" t="s">
        <v>11</v>
      </c>
      <c r="C409" t="s">
        <v>25</v>
      </c>
      <c r="D409" t="s">
        <v>113</v>
      </c>
      <c r="E409" t="s">
        <v>206</v>
      </c>
      <c r="F409">
        <v>324</v>
      </c>
      <c r="G409" s="3">
        <v>3577</v>
      </c>
      <c r="H409" s="3">
        <f>IF(AND(Table1[[#This Row],[Units_Sold]]&lt;&gt;"",Table1[[#This Row],[Unit_Price]]&lt;&gt;""),Table1[[#This Row],[Units_Sold]]*Table1[[#This Row],[Unit_Price]],"")</f>
        <v>1158948</v>
      </c>
    </row>
    <row r="410" spans="1:8" x14ac:dyDescent="0.35">
      <c r="A410" s="2">
        <v>45409</v>
      </c>
      <c r="B410" t="s">
        <v>9</v>
      </c>
      <c r="C410" t="s">
        <v>26</v>
      </c>
      <c r="D410" t="s">
        <v>138</v>
      </c>
      <c r="E410" t="s">
        <v>208</v>
      </c>
      <c r="F410">
        <v>369</v>
      </c>
      <c r="G410" s="3">
        <v>2651</v>
      </c>
      <c r="H410" s="3">
        <f>IF(AND(Table1[[#This Row],[Units_Sold]]&lt;&gt;"",Table1[[#This Row],[Unit_Price]]&lt;&gt;""),Table1[[#This Row],[Units_Sold]]*Table1[[#This Row],[Unit_Price]],"")</f>
        <v>978219</v>
      </c>
    </row>
    <row r="411" spans="1:8" x14ac:dyDescent="0.35">
      <c r="A411" s="2">
        <v>45409</v>
      </c>
      <c r="B411" t="s">
        <v>10</v>
      </c>
      <c r="C411" t="s">
        <v>18</v>
      </c>
      <c r="D411" t="s">
        <v>94</v>
      </c>
      <c r="E411" t="s">
        <v>203</v>
      </c>
      <c r="F411">
        <v>19</v>
      </c>
      <c r="G411" s="3">
        <v>222</v>
      </c>
      <c r="H411" s="3">
        <f>IF(AND(Table1[[#This Row],[Units_Sold]]&lt;&gt;"",Table1[[#This Row],[Unit_Price]]&lt;&gt;""),Table1[[#This Row],[Units_Sold]]*Table1[[#This Row],[Unit_Price]],"")</f>
        <v>4218</v>
      </c>
    </row>
    <row r="412" spans="1:8" x14ac:dyDescent="0.35">
      <c r="A412" s="2">
        <v>45410</v>
      </c>
      <c r="B412" t="s">
        <v>10</v>
      </c>
      <c r="C412" t="s">
        <v>40</v>
      </c>
      <c r="D412" t="s">
        <v>192</v>
      </c>
      <c r="E412" t="s">
        <v>207</v>
      </c>
      <c r="F412">
        <v>149</v>
      </c>
      <c r="G412" s="3">
        <v>777</v>
      </c>
      <c r="H412" s="3">
        <f>IF(AND(Table1[[#This Row],[Units_Sold]]&lt;&gt;"",Table1[[#This Row],[Unit_Price]]&lt;&gt;""),Table1[[#This Row],[Units_Sold]]*Table1[[#This Row],[Unit_Price]],"")</f>
        <v>115773</v>
      </c>
    </row>
    <row r="413" spans="1:8" x14ac:dyDescent="0.35">
      <c r="A413" s="2">
        <v>45410</v>
      </c>
      <c r="B413" t="s">
        <v>9</v>
      </c>
      <c r="C413" t="s">
        <v>20</v>
      </c>
      <c r="D413" t="s">
        <v>79</v>
      </c>
      <c r="E413" t="s">
        <v>204</v>
      </c>
      <c r="F413">
        <v>190</v>
      </c>
      <c r="G413" s="3">
        <v>27236</v>
      </c>
      <c r="H413" s="3">
        <f>IF(AND(Table1[[#This Row],[Units_Sold]]&lt;&gt;"",Table1[[#This Row],[Unit_Price]]&lt;&gt;""),Table1[[#This Row],[Units_Sold]]*Table1[[#This Row],[Unit_Price]],"")</f>
        <v>5174840</v>
      </c>
    </row>
    <row r="414" spans="1:8" x14ac:dyDescent="0.35">
      <c r="A414" s="2">
        <v>45410</v>
      </c>
      <c r="B414" t="s">
        <v>11</v>
      </c>
      <c r="C414" t="s">
        <v>27</v>
      </c>
      <c r="D414" t="s">
        <v>51</v>
      </c>
      <c r="E414" t="s">
        <v>204</v>
      </c>
      <c r="F414">
        <v>218</v>
      </c>
      <c r="G414" s="3">
        <v>3978</v>
      </c>
      <c r="H414" s="3">
        <f>IF(AND(Table1[[#This Row],[Units_Sold]]&lt;&gt;"",Table1[[#This Row],[Unit_Price]]&lt;&gt;""),Table1[[#This Row],[Units_Sold]]*Table1[[#This Row],[Unit_Price]],"")</f>
        <v>867204</v>
      </c>
    </row>
    <row r="415" spans="1:8" x14ac:dyDescent="0.35">
      <c r="A415" s="2">
        <v>45411</v>
      </c>
      <c r="B415" t="s">
        <v>11</v>
      </c>
      <c r="C415" t="s">
        <v>27</v>
      </c>
      <c r="D415" t="s">
        <v>183</v>
      </c>
      <c r="E415" t="s">
        <v>204</v>
      </c>
      <c r="F415">
        <v>210</v>
      </c>
      <c r="G415" s="3">
        <v>24903</v>
      </c>
      <c r="H415" s="3">
        <f>IF(AND(Table1[[#This Row],[Units_Sold]]&lt;&gt;"",Table1[[#This Row],[Unit_Price]]&lt;&gt;""),Table1[[#This Row],[Units_Sold]]*Table1[[#This Row],[Unit_Price]],"")</f>
        <v>5229630</v>
      </c>
    </row>
    <row r="416" spans="1:8" x14ac:dyDescent="0.35">
      <c r="A416" s="2">
        <v>45411</v>
      </c>
      <c r="B416" t="s">
        <v>10</v>
      </c>
      <c r="C416" t="s">
        <v>37</v>
      </c>
      <c r="D416" t="s">
        <v>188</v>
      </c>
      <c r="E416" t="s">
        <v>210</v>
      </c>
      <c r="F416">
        <v>59</v>
      </c>
      <c r="G416" s="3">
        <v>1800</v>
      </c>
      <c r="H416" s="3">
        <f>IF(AND(Table1[[#This Row],[Units_Sold]]&lt;&gt;"",Table1[[#This Row],[Unit_Price]]&lt;&gt;""),Table1[[#This Row],[Units_Sold]]*Table1[[#This Row],[Unit_Price]],"")</f>
        <v>106200</v>
      </c>
    </row>
    <row r="417" spans="1:8" x14ac:dyDescent="0.35">
      <c r="A417" s="2">
        <v>45411</v>
      </c>
      <c r="B417" t="s">
        <v>9</v>
      </c>
      <c r="C417" t="s">
        <v>29</v>
      </c>
      <c r="D417" t="s">
        <v>63</v>
      </c>
      <c r="E417" t="s">
        <v>209</v>
      </c>
      <c r="F417">
        <v>393</v>
      </c>
      <c r="G417" s="3">
        <v>474</v>
      </c>
      <c r="H417" s="3">
        <f>IF(AND(Table1[[#This Row],[Units_Sold]]&lt;&gt;"",Table1[[#This Row],[Unit_Price]]&lt;&gt;""),Table1[[#This Row],[Units_Sold]]*Table1[[#This Row],[Unit_Price]],"")</f>
        <v>186282</v>
      </c>
    </row>
    <row r="418" spans="1:8" x14ac:dyDescent="0.35">
      <c r="A418" s="2">
        <v>45411</v>
      </c>
      <c r="B418" t="s">
        <v>9</v>
      </c>
      <c r="C418" t="s">
        <v>39</v>
      </c>
      <c r="D418" t="s">
        <v>96</v>
      </c>
      <c r="E418" t="s">
        <v>203</v>
      </c>
      <c r="F418">
        <v>302</v>
      </c>
      <c r="G418" s="3">
        <v>2738</v>
      </c>
      <c r="H418" s="3">
        <f>IF(AND(Table1[[#This Row],[Units_Sold]]&lt;&gt;"",Table1[[#This Row],[Unit_Price]]&lt;&gt;""),Table1[[#This Row],[Units_Sold]]*Table1[[#This Row],[Unit_Price]],"")</f>
        <v>826876</v>
      </c>
    </row>
    <row r="419" spans="1:8" x14ac:dyDescent="0.35">
      <c r="A419" s="2">
        <v>45411</v>
      </c>
      <c r="B419" t="s">
        <v>11</v>
      </c>
      <c r="C419" t="s">
        <v>23</v>
      </c>
      <c r="D419" t="s">
        <v>170</v>
      </c>
      <c r="E419" t="s">
        <v>210</v>
      </c>
      <c r="F419">
        <v>422</v>
      </c>
      <c r="G419" s="3">
        <v>1510</v>
      </c>
      <c r="H419" s="3">
        <f>IF(AND(Table1[[#This Row],[Units_Sold]]&lt;&gt;"",Table1[[#This Row],[Unit_Price]]&lt;&gt;""),Table1[[#This Row],[Units_Sold]]*Table1[[#This Row],[Unit_Price]],"")</f>
        <v>637220</v>
      </c>
    </row>
    <row r="420" spans="1:8" x14ac:dyDescent="0.35">
      <c r="A420" s="2">
        <v>45412</v>
      </c>
      <c r="B420" t="s">
        <v>8</v>
      </c>
      <c r="C420" t="s">
        <v>24</v>
      </c>
      <c r="D420" t="s">
        <v>171</v>
      </c>
      <c r="E420" t="s">
        <v>209</v>
      </c>
      <c r="F420">
        <v>116</v>
      </c>
      <c r="G420" s="3">
        <v>1022</v>
      </c>
      <c r="H420" s="3">
        <f>IF(AND(Table1[[#This Row],[Units_Sold]]&lt;&gt;"",Table1[[#This Row],[Unit_Price]]&lt;&gt;""),Table1[[#This Row],[Units_Sold]]*Table1[[#This Row],[Unit_Price]],"")</f>
        <v>118552</v>
      </c>
    </row>
    <row r="421" spans="1:8" x14ac:dyDescent="0.35">
      <c r="A421" s="2">
        <v>45412</v>
      </c>
      <c r="B421" t="s">
        <v>11</v>
      </c>
      <c r="C421" t="s">
        <v>35</v>
      </c>
      <c r="D421" t="s">
        <v>100</v>
      </c>
      <c r="E421" t="s">
        <v>209</v>
      </c>
      <c r="F421">
        <v>275</v>
      </c>
      <c r="G421" s="3">
        <v>992</v>
      </c>
      <c r="H421" s="3">
        <f>IF(AND(Table1[[#This Row],[Units_Sold]]&lt;&gt;"",Table1[[#This Row],[Unit_Price]]&lt;&gt;""),Table1[[#This Row],[Units_Sold]]*Table1[[#This Row],[Unit_Price]],"")</f>
        <v>272800</v>
      </c>
    </row>
    <row r="422" spans="1:8" x14ac:dyDescent="0.35">
      <c r="A422" s="2">
        <v>45412</v>
      </c>
      <c r="B422" t="s">
        <v>8</v>
      </c>
      <c r="C422" t="s">
        <v>42</v>
      </c>
      <c r="D422" t="s">
        <v>117</v>
      </c>
      <c r="E422" t="s">
        <v>204</v>
      </c>
      <c r="F422">
        <v>125</v>
      </c>
      <c r="G422" s="3">
        <v>28268</v>
      </c>
      <c r="H422" s="3">
        <f>IF(AND(Table1[[#This Row],[Units_Sold]]&lt;&gt;"",Table1[[#This Row],[Unit_Price]]&lt;&gt;""),Table1[[#This Row],[Units_Sold]]*Table1[[#This Row],[Unit_Price]],"")</f>
        <v>3533500</v>
      </c>
    </row>
    <row r="423" spans="1:8" x14ac:dyDescent="0.35">
      <c r="A423" s="2">
        <v>45413</v>
      </c>
      <c r="B423" t="s">
        <v>9</v>
      </c>
      <c r="C423" t="s">
        <v>29</v>
      </c>
      <c r="D423" t="s">
        <v>119</v>
      </c>
      <c r="E423" t="s">
        <v>203</v>
      </c>
      <c r="F423">
        <v>32</v>
      </c>
      <c r="G423" s="3">
        <v>238</v>
      </c>
      <c r="H423" s="3">
        <f>IF(AND(Table1[[#This Row],[Units_Sold]]&lt;&gt;"",Table1[[#This Row],[Unit_Price]]&lt;&gt;""),Table1[[#This Row],[Units_Sold]]*Table1[[#This Row],[Unit_Price]],"")</f>
        <v>7616</v>
      </c>
    </row>
    <row r="424" spans="1:8" x14ac:dyDescent="0.35">
      <c r="A424" s="2">
        <v>45413</v>
      </c>
      <c r="B424" t="s">
        <v>9</v>
      </c>
      <c r="C424" t="s">
        <v>26</v>
      </c>
      <c r="D424" t="s">
        <v>47</v>
      </c>
      <c r="E424" t="s">
        <v>203</v>
      </c>
      <c r="F424">
        <v>498</v>
      </c>
      <c r="G424" s="3">
        <v>4438</v>
      </c>
      <c r="H424" s="3">
        <f>IF(AND(Table1[[#This Row],[Units_Sold]]&lt;&gt;"",Table1[[#This Row],[Unit_Price]]&lt;&gt;""),Table1[[#This Row],[Units_Sold]]*Table1[[#This Row],[Unit_Price]],"")</f>
        <v>2210124</v>
      </c>
    </row>
    <row r="425" spans="1:8" x14ac:dyDescent="0.35">
      <c r="A425" s="2">
        <v>45414</v>
      </c>
      <c r="B425" t="s">
        <v>8</v>
      </c>
      <c r="C425" t="s">
        <v>34</v>
      </c>
      <c r="D425" t="s">
        <v>172</v>
      </c>
      <c r="E425" t="s">
        <v>206</v>
      </c>
      <c r="F425">
        <v>476</v>
      </c>
      <c r="G425" s="3">
        <v>4170</v>
      </c>
      <c r="H425" s="3">
        <f>IF(AND(Table1[[#This Row],[Units_Sold]]&lt;&gt;"",Table1[[#This Row],[Unit_Price]]&lt;&gt;""),Table1[[#This Row],[Units_Sold]]*Table1[[#This Row],[Unit_Price]],"")</f>
        <v>1984920</v>
      </c>
    </row>
    <row r="426" spans="1:8" x14ac:dyDescent="0.35">
      <c r="A426" s="2">
        <v>45414</v>
      </c>
      <c r="B426" t="s">
        <v>10</v>
      </c>
      <c r="C426" t="s">
        <v>18</v>
      </c>
      <c r="D426" t="s">
        <v>113</v>
      </c>
      <c r="E426" t="s">
        <v>206</v>
      </c>
      <c r="F426">
        <v>330</v>
      </c>
      <c r="G426" s="3">
        <v>2786</v>
      </c>
      <c r="H426" s="3">
        <f>IF(AND(Table1[[#This Row],[Units_Sold]]&lt;&gt;"",Table1[[#This Row],[Unit_Price]]&lt;&gt;""),Table1[[#This Row],[Units_Sold]]*Table1[[#This Row],[Unit_Price]],"")</f>
        <v>919380</v>
      </c>
    </row>
    <row r="427" spans="1:8" x14ac:dyDescent="0.35">
      <c r="A427" s="2">
        <v>45415</v>
      </c>
      <c r="B427" t="s">
        <v>9</v>
      </c>
      <c r="C427" t="s">
        <v>25</v>
      </c>
      <c r="D427" t="s">
        <v>80</v>
      </c>
      <c r="E427" t="s">
        <v>206</v>
      </c>
      <c r="F427">
        <v>399</v>
      </c>
      <c r="G427" s="3">
        <v>2074</v>
      </c>
      <c r="H427" s="3">
        <f>IF(AND(Table1[[#This Row],[Units_Sold]]&lt;&gt;"",Table1[[#This Row],[Unit_Price]]&lt;&gt;""),Table1[[#This Row],[Units_Sold]]*Table1[[#This Row],[Unit_Price]],"")</f>
        <v>827526</v>
      </c>
    </row>
    <row r="428" spans="1:8" x14ac:dyDescent="0.35">
      <c r="A428" s="2">
        <v>45415</v>
      </c>
      <c r="B428" t="s">
        <v>11</v>
      </c>
      <c r="C428" t="s">
        <v>27</v>
      </c>
      <c r="D428" t="s">
        <v>82</v>
      </c>
      <c r="E428" t="s">
        <v>205</v>
      </c>
      <c r="F428">
        <v>422</v>
      </c>
      <c r="G428" s="3">
        <v>240</v>
      </c>
      <c r="H428" s="3">
        <f>IF(AND(Table1[[#This Row],[Units_Sold]]&lt;&gt;"",Table1[[#This Row],[Unit_Price]]&lt;&gt;""),Table1[[#This Row],[Units_Sold]]*Table1[[#This Row],[Unit_Price]],"")</f>
        <v>101280</v>
      </c>
    </row>
    <row r="429" spans="1:8" x14ac:dyDescent="0.35">
      <c r="A429" s="2">
        <v>45415</v>
      </c>
      <c r="B429" t="s">
        <v>9</v>
      </c>
      <c r="C429" t="s">
        <v>29</v>
      </c>
      <c r="D429" t="s">
        <v>86</v>
      </c>
      <c r="E429" t="s">
        <v>207</v>
      </c>
      <c r="F429">
        <v>106</v>
      </c>
      <c r="G429" s="3">
        <v>2212</v>
      </c>
      <c r="H429" s="3">
        <f>IF(AND(Table1[[#This Row],[Units_Sold]]&lt;&gt;"",Table1[[#This Row],[Unit_Price]]&lt;&gt;""),Table1[[#This Row],[Units_Sold]]*Table1[[#This Row],[Unit_Price]],"")</f>
        <v>234472</v>
      </c>
    </row>
    <row r="430" spans="1:8" x14ac:dyDescent="0.35">
      <c r="A430" s="2">
        <v>45415</v>
      </c>
      <c r="B430" t="s">
        <v>11</v>
      </c>
      <c r="C430" t="s">
        <v>36</v>
      </c>
      <c r="D430" t="s">
        <v>50</v>
      </c>
      <c r="E430" t="s">
        <v>206</v>
      </c>
      <c r="F430">
        <v>187</v>
      </c>
      <c r="G430" s="3">
        <v>1749</v>
      </c>
      <c r="H430" s="3">
        <f>IF(AND(Table1[[#This Row],[Units_Sold]]&lt;&gt;"",Table1[[#This Row],[Unit_Price]]&lt;&gt;""),Table1[[#This Row],[Units_Sold]]*Table1[[#This Row],[Unit_Price]],"")</f>
        <v>327063</v>
      </c>
    </row>
    <row r="431" spans="1:8" x14ac:dyDescent="0.35">
      <c r="A431" s="2">
        <v>45415</v>
      </c>
      <c r="B431" t="s">
        <v>8</v>
      </c>
      <c r="C431" t="s">
        <v>13</v>
      </c>
      <c r="D431" t="s">
        <v>108</v>
      </c>
      <c r="E431" t="s">
        <v>203</v>
      </c>
      <c r="F431">
        <v>75</v>
      </c>
      <c r="G431" s="3">
        <v>4897</v>
      </c>
      <c r="H431" s="3">
        <f>IF(AND(Table1[[#This Row],[Units_Sold]]&lt;&gt;"",Table1[[#This Row],[Unit_Price]]&lt;&gt;""),Table1[[#This Row],[Units_Sold]]*Table1[[#This Row],[Unit_Price]],"")</f>
        <v>367275</v>
      </c>
    </row>
    <row r="432" spans="1:8" x14ac:dyDescent="0.35">
      <c r="A432" s="2">
        <v>45416</v>
      </c>
      <c r="B432" t="s">
        <v>8</v>
      </c>
      <c r="C432" t="s">
        <v>12</v>
      </c>
      <c r="D432" t="s">
        <v>181</v>
      </c>
      <c r="E432" t="s">
        <v>209</v>
      </c>
      <c r="F432">
        <v>167</v>
      </c>
      <c r="G432" s="3">
        <v>1159</v>
      </c>
      <c r="H432" s="3">
        <f>IF(AND(Table1[[#This Row],[Units_Sold]]&lt;&gt;"",Table1[[#This Row],[Unit_Price]]&lt;&gt;""),Table1[[#This Row],[Units_Sold]]*Table1[[#This Row],[Unit_Price]],"")</f>
        <v>193553</v>
      </c>
    </row>
    <row r="433" spans="1:8" x14ac:dyDescent="0.35">
      <c r="A433" s="2">
        <v>45417</v>
      </c>
      <c r="B433" t="s">
        <v>10</v>
      </c>
      <c r="C433" t="s">
        <v>37</v>
      </c>
      <c r="D433" t="s">
        <v>102</v>
      </c>
      <c r="E433" t="s">
        <v>209</v>
      </c>
      <c r="F433">
        <v>451</v>
      </c>
      <c r="G433" s="3">
        <v>222</v>
      </c>
      <c r="H433" s="3">
        <f>IF(AND(Table1[[#This Row],[Units_Sold]]&lt;&gt;"",Table1[[#This Row],[Unit_Price]]&lt;&gt;""),Table1[[#This Row],[Units_Sold]]*Table1[[#This Row],[Unit_Price]],"")</f>
        <v>100122</v>
      </c>
    </row>
    <row r="434" spans="1:8" x14ac:dyDescent="0.35">
      <c r="A434" s="2">
        <v>45417</v>
      </c>
      <c r="B434" t="s">
        <v>9</v>
      </c>
      <c r="C434" t="s">
        <v>31</v>
      </c>
      <c r="D434" t="s">
        <v>127</v>
      </c>
      <c r="E434" t="s">
        <v>207</v>
      </c>
      <c r="F434">
        <v>130</v>
      </c>
      <c r="G434" s="3">
        <v>5766</v>
      </c>
      <c r="H434" s="3">
        <f>IF(AND(Table1[[#This Row],[Units_Sold]]&lt;&gt;"",Table1[[#This Row],[Unit_Price]]&lt;&gt;""),Table1[[#This Row],[Units_Sold]]*Table1[[#This Row],[Unit_Price]],"")</f>
        <v>749580</v>
      </c>
    </row>
    <row r="435" spans="1:8" x14ac:dyDescent="0.35">
      <c r="A435" s="2">
        <v>45417</v>
      </c>
      <c r="B435" t="s">
        <v>10</v>
      </c>
      <c r="C435" t="s">
        <v>30</v>
      </c>
      <c r="D435" t="s">
        <v>173</v>
      </c>
      <c r="E435" t="s">
        <v>208</v>
      </c>
      <c r="F435">
        <v>235</v>
      </c>
      <c r="G435" s="3">
        <v>4238</v>
      </c>
      <c r="H435" s="3">
        <f>IF(AND(Table1[[#This Row],[Units_Sold]]&lt;&gt;"",Table1[[#This Row],[Unit_Price]]&lt;&gt;""),Table1[[#This Row],[Units_Sold]]*Table1[[#This Row],[Unit_Price]],"")</f>
        <v>995930</v>
      </c>
    </row>
    <row r="436" spans="1:8" x14ac:dyDescent="0.35">
      <c r="A436" s="2">
        <v>45417</v>
      </c>
      <c r="B436" t="s">
        <v>9</v>
      </c>
      <c r="C436" t="s">
        <v>39</v>
      </c>
      <c r="D436" t="s">
        <v>103</v>
      </c>
      <c r="E436" t="s">
        <v>204</v>
      </c>
      <c r="F436">
        <v>118</v>
      </c>
      <c r="G436" s="3">
        <v>13958</v>
      </c>
      <c r="H436" s="3">
        <f>IF(AND(Table1[[#This Row],[Units_Sold]]&lt;&gt;"",Table1[[#This Row],[Unit_Price]]&lt;&gt;""),Table1[[#This Row],[Units_Sold]]*Table1[[#This Row],[Unit_Price]],"")</f>
        <v>1647044</v>
      </c>
    </row>
    <row r="437" spans="1:8" x14ac:dyDescent="0.35">
      <c r="A437" s="2">
        <v>45417</v>
      </c>
      <c r="B437" t="s">
        <v>8</v>
      </c>
      <c r="C437" t="s">
        <v>13</v>
      </c>
      <c r="D437" t="s">
        <v>43</v>
      </c>
      <c r="E437" t="s">
        <v>203</v>
      </c>
      <c r="F437">
        <v>58</v>
      </c>
      <c r="G437" s="3">
        <v>655</v>
      </c>
      <c r="H437" s="3">
        <f>IF(AND(Table1[[#This Row],[Units_Sold]]&lt;&gt;"",Table1[[#This Row],[Unit_Price]]&lt;&gt;""),Table1[[#This Row],[Units_Sold]]*Table1[[#This Row],[Unit_Price]],"")</f>
        <v>37990</v>
      </c>
    </row>
    <row r="438" spans="1:8" x14ac:dyDescent="0.35">
      <c r="A438" s="2">
        <v>45417</v>
      </c>
      <c r="B438" t="s">
        <v>11</v>
      </c>
      <c r="C438" t="s">
        <v>23</v>
      </c>
      <c r="D438" t="s">
        <v>175</v>
      </c>
      <c r="E438" t="s">
        <v>209</v>
      </c>
      <c r="F438">
        <v>395</v>
      </c>
      <c r="G438" s="3">
        <v>866</v>
      </c>
      <c r="H438" s="3">
        <f>IF(AND(Table1[[#This Row],[Units_Sold]]&lt;&gt;"",Table1[[#This Row],[Unit_Price]]&lt;&gt;""),Table1[[#This Row],[Units_Sold]]*Table1[[#This Row],[Unit_Price]],"")</f>
        <v>342070</v>
      </c>
    </row>
    <row r="439" spans="1:8" x14ac:dyDescent="0.35">
      <c r="A439" s="2">
        <v>45417</v>
      </c>
      <c r="B439" t="s">
        <v>10</v>
      </c>
      <c r="C439" t="s">
        <v>32</v>
      </c>
      <c r="D439" t="s">
        <v>193</v>
      </c>
      <c r="E439" t="s">
        <v>209</v>
      </c>
      <c r="F439">
        <v>300</v>
      </c>
      <c r="G439" s="3">
        <v>586</v>
      </c>
      <c r="H439" s="3">
        <f>IF(AND(Table1[[#This Row],[Units_Sold]]&lt;&gt;"",Table1[[#This Row],[Unit_Price]]&lt;&gt;""),Table1[[#This Row],[Units_Sold]]*Table1[[#This Row],[Unit_Price]],"")</f>
        <v>175800</v>
      </c>
    </row>
    <row r="440" spans="1:8" x14ac:dyDescent="0.35">
      <c r="A440" s="2">
        <v>45417</v>
      </c>
      <c r="B440" t="s">
        <v>9</v>
      </c>
      <c r="C440" t="s">
        <v>39</v>
      </c>
      <c r="D440" t="s">
        <v>64</v>
      </c>
      <c r="E440" t="s">
        <v>208</v>
      </c>
      <c r="F440">
        <v>301</v>
      </c>
      <c r="G440" s="3">
        <v>4503</v>
      </c>
      <c r="H440" s="3">
        <f>IF(AND(Table1[[#This Row],[Units_Sold]]&lt;&gt;"",Table1[[#This Row],[Unit_Price]]&lt;&gt;""),Table1[[#This Row],[Units_Sold]]*Table1[[#This Row],[Unit_Price]],"")</f>
        <v>1355403</v>
      </c>
    </row>
    <row r="441" spans="1:8" x14ac:dyDescent="0.35">
      <c r="A441" s="2">
        <v>45418</v>
      </c>
      <c r="B441" t="s">
        <v>10</v>
      </c>
      <c r="C441" t="s">
        <v>40</v>
      </c>
      <c r="D441" t="s">
        <v>85</v>
      </c>
      <c r="E441" t="s">
        <v>204</v>
      </c>
      <c r="F441">
        <v>56</v>
      </c>
      <c r="G441" s="3">
        <v>5974</v>
      </c>
      <c r="H441" s="3">
        <f>IF(AND(Table1[[#This Row],[Units_Sold]]&lt;&gt;"",Table1[[#This Row],[Unit_Price]]&lt;&gt;""),Table1[[#This Row],[Units_Sold]]*Table1[[#This Row],[Unit_Price]],"")</f>
        <v>334544</v>
      </c>
    </row>
    <row r="442" spans="1:8" x14ac:dyDescent="0.35">
      <c r="A442" s="2">
        <v>45419</v>
      </c>
      <c r="B442" t="s">
        <v>10</v>
      </c>
      <c r="C442" t="s">
        <v>40</v>
      </c>
      <c r="D442" t="s">
        <v>152</v>
      </c>
      <c r="E442" t="s">
        <v>207</v>
      </c>
      <c r="F442">
        <v>224</v>
      </c>
      <c r="G442" s="3">
        <v>3543</v>
      </c>
      <c r="H442" s="3">
        <f>IF(AND(Table1[[#This Row],[Units_Sold]]&lt;&gt;"",Table1[[#This Row],[Unit_Price]]&lt;&gt;""),Table1[[#This Row],[Units_Sold]]*Table1[[#This Row],[Unit_Price]],"")</f>
        <v>793632</v>
      </c>
    </row>
    <row r="443" spans="1:8" x14ac:dyDescent="0.35">
      <c r="A443" s="2">
        <v>45419</v>
      </c>
      <c r="B443" t="s">
        <v>8</v>
      </c>
      <c r="C443" t="s">
        <v>14</v>
      </c>
      <c r="D443" t="s">
        <v>193</v>
      </c>
      <c r="E443" t="s">
        <v>209</v>
      </c>
      <c r="F443">
        <v>283</v>
      </c>
      <c r="G443" s="3">
        <v>1910</v>
      </c>
      <c r="H443" s="3">
        <f>IF(AND(Table1[[#This Row],[Units_Sold]]&lt;&gt;"",Table1[[#This Row],[Unit_Price]]&lt;&gt;""),Table1[[#This Row],[Units_Sold]]*Table1[[#This Row],[Unit_Price]],"")</f>
        <v>540530</v>
      </c>
    </row>
    <row r="444" spans="1:8" x14ac:dyDescent="0.35">
      <c r="A444" s="2">
        <v>45419</v>
      </c>
      <c r="B444" t="s">
        <v>11</v>
      </c>
      <c r="C444" t="s">
        <v>23</v>
      </c>
      <c r="D444" t="s">
        <v>73</v>
      </c>
      <c r="E444" t="s">
        <v>207</v>
      </c>
      <c r="F444">
        <v>33</v>
      </c>
      <c r="G444" s="3">
        <v>6082</v>
      </c>
      <c r="H444" s="3">
        <f>IF(AND(Table1[[#This Row],[Units_Sold]]&lt;&gt;"",Table1[[#This Row],[Unit_Price]]&lt;&gt;""),Table1[[#This Row],[Units_Sold]]*Table1[[#This Row],[Unit_Price]],"")</f>
        <v>200706</v>
      </c>
    </row>
    <row r="445" spans="1:8" x14ac:dyDescent="0.35">
      <c r="A445" s="2">
        <v>45419</v>
      </c>
      <c r="B445" t="s">
        <v>10</v>
      </c>
      <c r="C445" t="s">
        <v>30</v>
      </c>
      <c r="D445" t="s">
        <v>136</v>
      </c>
      <c r="E445" t="s">
        <v>203</v>
      </c>
      <c r="F445">
        <v>39</v>
      </c>
      <c r="G445" s="3">
        <v>2585</v>
      </c>
      <c r="H445" s="3">
        <f>IF(AND(Table1[[#This Row],[Units_Sold]]&lt;&gt;"",Table1[[#This Row],[Unit_Price]]&lt;&gt;""),Table1[[#This Row],[Units_Sold]]*Table1[[#This Row],[Unit_Price]],"")</f>
        <v>100815</v>
      </c>
    </row>
    <row r="446" spans="1:8" x14ac:dyDescent="0.35">
      <c r="A446" s="2">
        <v>45419</v>
      </c>
      <c r="B446" t="s">
        <v>9</v>
      </c>
      <c r="C446" t="s">
        <v>20</v>
      </c>
      <c r="D446" t="s">
        <v>91</v>
      </c>
      <c r="E446" t="s">
        <v>207</v>
      </c>
      <c r="F446">
        <v>18</v>
      </c>
      <c r="G446" s="3">
        <v>6495</v>
      </c>
      <c r="H446" s="3">
        <f>IF(AND(Table1[[#This Row],[Units_Sold]]&lt;&gt;"",Table1[[#This Row],[Unit_Price]]&lt;&gt;""),Table1[[#This Row],[Units_Sold]]*Table1[[#This Row],[Unit_Price]],"")</f>
        <v>116910</v>
      </c>
    </row>
    <row r="447" spans="1:8" x14ac:dyDescent="0.35">
      <c r="A447" s="2">
        <v>45420</v>
      </c>
      <c r="B447" t="s">
        <v>10</v>
      </c>
      <c r="C447" t="s">
        <v>40</v>
      </c>
      <c r="D447" t="s">
        <v>187</v>
      </c>
      <c r="E447" t="s">
        <v>208</v>
      </c>
      <c r="F447">
        <v>130</v>
      </c>
      <c r="G447" s="3">
        <v>671</v>
      </c>
      <c r="H447" s="3">
        <f>IF(AND(Table1[[#This Row],[Units_Sold]]&lt;&gt;"",Table1[[#This Row],[Unit_Price]]&lt;&gt;""),Table1[[#This Row],[Units_Sold]]*Table1[[#This Row],[Unit_Price]],"")</f>
        <v>87230</v>
      </c>
    </row>
    <row r="448" spans="1:8" x14ac:dyDescent="0.35">
      <c r="A448" s="2">
        <v>45420</v>
      </c>
      <c r="B448" t="s">
        <v>11</v>
      </c>
      <c r="C448" t="s">
        <v>23</v>
      </c>
      <c r="D448" t="s">
        <v>98</v>
      </c>
      <c r="E448" t="s">
        <v>209</v>
      </c>
      <c r="F448">
        <v>280</v>
      </c>
      <c r="G448" s="3">
        <v>1386</v>
      </c>
      <c r="H448" s="3">
        <f>IF(AND(Table1[[#This Row],[Units_Sold]]&lt;&gt;"",Table1[[#This Row],[Unit_Price]]&lt;&gt;""),Table1[[#This Row],[Units_Sold]]*Table1[[#This Row],[Unit_Price]],"")</f>
        <v>388080</v>
      </c>
    </row>
    <row r="449" spans="1:8" x14ac:dyDescent="0.35">
      <c r="A449" s="2">
        <v>45420</v>
      </c>
      <c r="B449" t="s">
        <v>11</v>
      </c>
      <c r="C449" t="s">
        <v>38</v>
      </c>
      <c r="D449" t="s">
        <v>168</v>
      </c>
      <c r="E449" t="s">
        <v>210</v>
      </c>
      <c r="F449">
        <v>58</v>
      </c>
      <c r="G449" s="3">
        <v>683</v>
      </c>
      <c r="H449" s="3">
        <f>IF(AND(Table1[[#This Row],[Units_Sold]]&lt;&gt;"",Table1[[#This Row],[Unit_Price]]&lt;&gt;""),Table1[[#This Row],[Units_Sold]]*Table1[[#This Row],[Unit_Price]],"")</f>
        <v>39614</v>
      </c>
    </row>
    <row r="450" spans="1:8" x14ac:dyDescent="0.35">
      <c r="A450" s="2">
        <v>45421</v>
      </c>
      <c r="B450" t="s">
        <v>11</v>
      </c>
      <c r="C450" t="s">
        <v>27</v>
      </c>
      <c r="D450" t="s">
        <v>51</v>
      </c>
      <c r="E450" t="s">
        <v>204</v>
      </c>
      <c r="F450">
        <v>220</v>
      </c>
      <c r="G450" s="3">
        <v>1209</v>
      </c>
      <c r="H450" s="3">
        <f>IF(AND(Table1[[#This Row],[Units_Sold]]&lt;&gt;"",Table1[[#This Row],[Unit_Price]]&lt;&gt;""),Table1[[#This Row],[Units_Sold]]*Table1[[#This Row],[Unit_Price]],"")</f>
        <v>265980</v>
      </c>
    </row>
    <row r="451" spans="1:8" x14ac:dyDescent="0.35">
      <c r="A451" s="2">
        <v>45421</v>
      </c>
      <c r="B451" t="s">
        <v>8</v>
      </c>
      <c r="C451" t="s">
        <v>34</v>
      </c>
      <c r="D451" t="s">
        <v>165</v>
      </c>
      <c r="E451" t="s">
        <v>208</v>
      </c>
      <c r="F451">
        <v>60</v>
      </c>
      <c r="G451" s="3">
        <v>2810</v>
      </c>
      <c r="H451" s="3">
        <f>IF(AND(Table1[[#This Row],[Units_Sold]]&lt;&gt;"",Table1[[#This Row],[Unit_Price]]&lt;&gt;""),Table1[[#This Row],[Units_Sold]]*Table1[[#This Row],[Unit_Price]],"")</f>
        <v>168600</v>
      </c>
    </row>
    <row r="452" spans="1:8" x14ac:dyDescent="0.35">
      <c r="A452" s="2">
        <v>45421</v>
      </c>
      <c r="B452" t="s">
        <v>10</v>
      </c>
      <c r="C452" t="s">
        <v>40</v>
      </c>
      <c r="D452" t="s">
        <v>161</v>
      </c>
      <c r="E452" t="s">
        <v>204</v>
      </c>
      <c r="F452">
        <v>310</v>
      </c>
      <c r="G452" s="3">
        <v>15219</v>
      </c>
      <c r="H452" s="3">
        <f>IF(AND(Table1[[#This Row],[Units_Sold]]&lt;&gt;"",Table1[[#This Row],[Unit_Price]]&lt;&gt;""),Table1[[#This Row],[Units_Sold]]*Table1[[#This Row],[Unit_Price]],"")</f>
        <v>4717890</v>
      </c>
    </row>
    <row r="453" spans="1:8" x14ac:dyDescent="0.35">
      <c r="A453" s="2">
        <v>45422</v>
      </c>
      <c r="B453" t="s">
        <v>10</v>
      </c>
      <c r="C453" t="s">
        <v>30</v>
      </c>
      <c r="D453" t="s">
        <v>77</v>
      </c>
      <c r="E453" t="s">
        <v>209</v>
      </c>
      <c r="F453">
        <v>404</v>
      </c>
      <c r="G453" s="3">
        <v>201</v>
      </c>
      <c r="H453" s="3">
        <f>IF(AND(Table1[[#This Row],[Units_Sold]]&lt;&gt;"",Table1[[#This Row],[Unit_Price]]&lt;&gt;""),Table1[[#This Row],[Units_Sold]]*Table1[[#This Row],[Unit_Price]],"")</f>
        <v>81204</v>
      </c>
    </row>
    <row r="454" spans="1:8" x14ac:dyDescent="0.35">
      <c r="A454" s="2">
        <v>45422</v>
      </c>
      <c r="B454" t="s">
        <v>9</v>
      </c>
      <c r="C454" t="s">
        <v>31</v>
      </c>
      <c r="D454" t="s">
        <v>67</v>
      </c>
      <c r="E454" t="s">
        <v>207</v>
      </c>
      <c r="F454">
        <v>150</v>
      </c>
      <c r="G454" s="3">
        <v>648</v>
      </c>
      <c r="H454" s="3">
        <f>IF(AND(Table1[[#This Row],[Units_Sold]]&lt;&gt;"",Table1[[#This Row],[Unit_Price]]&lt;&gt;""),Table1[[#This Row],[Units_Sold]]*Table1[[#This Row],[Unit_Price]],"")</f>
        <v>97200</v>
      </c>
    </row>
    <row r="455" spans="1:8" x14ac:dyDescent="0.35">
      <c r="A455" s="2">
        <v>45422</v>
      </c>
      <c r="B455" t="s">
        <v>9</v>
      </c>
      <c r="C455" t="s">
        <v>39</v>
      </c>
      <c r="D455" t="s">
        <v>154</v>
      </c>
      <c r="E455" t="s">
        <v>210</v>
      </c>
      <c r="F455">
        <v>257</v>
      </c>
      <c r="G455" s="3">
        <v>1078</v>
      </c>
      <c r="H455" s="3">
        <f>IF(AND(Table1[[#This Row],[Units_Sold]]&lt;&gt;"",Table1[[#This Row],[Unit_Price]]&lt;&gt;""),Table1[[#This Row],[Units_Sold]]*Table1[[#This Row],[Unit_Price]],"")</f>
        <v>277046</v>
      </c>
    </row>
    <row r="456" spans="1:8" x14ac:dyDescent="0.35">
      <c r="A456" s="2">
        <v>45423</v>
      </c>
      <c r="B456" t="s">
        <v>11</v>
      </c>
      <c r="C456" t="s">
        <v>28</v>
      </c>
      <c r="D456" t="s">
        <v>68</v>
      </c>
      <c r="E456" t="s">
        <v>204</v>
      </c>
      <c r="F456">
        <v>20</v>
      </c>
      <c r="G456" s="3">
        <v>17793</v>
      </c>
      <c r="H456" s="3">
        <f>IF(AND(Table1[[#This Row],[Units_Sold]]&lt;&gt;"",Table1[[#This Row],[Unit_Price]]&lt;&gt;""),Table1[[#This Row],[Units_Sold]]*Table1[[#This Row],[Unit_Price]],"")</f>
        <v>355860</v>
      </c>
    </row>
    <row r="457" spans="1:8" x14ac:dyDescent="0.35">
      <c r="A457" s="2">
        <v>45423</v>
      </c>
      <c r="B457" t="s">
        <v>9</v>
      </c>
      <c r="C457" t="s">
        <v>16</v>
      </c>
      <c r="D457" t="s">
        <v>64</v>
      </c>
      <c r="E457" t="s">
        <v>208</v>
      </c>
      <c r="F457">
        <v>89</v>
      </c>
      <c r="G457" s="3">
        <v>1165</v>
      </c>
      <c r="H457" s="3">
        <f>IF(AND(Table1[[#This Row],[Units_Sold]]&lt;&gt;"",Table1[[#This Row],[Unit_Price]]&lt;&gt;""),Table1[[#This Row],[Units_Sold]]*Table1[[#This Row],[Unit_Price]],"")</f>
        <v>103685</v>
      </c>
    </row>
    <row r="458" spans="1:8" x14ac:dyDescent="0.35">
      <c r="A458" s="2">
        <v>45423</v>
      </c>
      <c r="B458" t="s">
        <v>10</v>
      </c>
      <c r="C458" t="s">
        <v>18</v>
      </c>
      <c r="D458" t="s">
        <v>124</v>
      </c>
      <c r="E458" t="s">
        <v>206</v>
      </c>
      <c r="F458">
        <v>102</v>
      </c>
      <c r="G458" s="3">
        <v>3716</v>
      </c>
      <c r="H458" s="3">
        <f>IF(AND(Table1[[#This Row],[Units_Sold]]&lt;&gt;"",Table1[[#This Row],[Unit_Price]]&lt;&gt;""),Table1[[#This Row],[Units_Sold]]*Table1[[#This Row],[Unit_Price]],"")</f>
        <v>379032</v>
      </c>
    </row>
    <row r="459" spans="1:8" x14ac:dyDescent="0.35">
      <c r="A459" s="2">
        <v>45423</v>
      </c>
      <c r="B459" t="s">
        <v>8</v>
      </c>
      <c r="C459" t="s">
        <v>42</v>
      </c>
      <c r="D459" t="s">
        <v>174</v>
      </c>
      <c r="E459" t="s">
        <v>208</v>
      </c>
      <c r="F459">
        <v>311</v>
      </c>
      <c r="G459" s="3">
        <v>1578</v>
      </c>
      <c r="H459" s="3">
        <f>IF(AND(Table1[[#This Row],[Units_Sold]]&lt;&gt;"",Table1[[#This Row],[Unit_Price]]&lt;&gt;""),Table1[[#This Row],[Units_Sold]]*Table1[[#This Row],[Unit_Price]],"")</f>
        <v>490758</v>
      </c>
    </row>
    <row r="460" spans="1:8" x14ac:dyDescent="0.35">
      <c r="A460" s="2">
        <v>45424</v>
      </c>
      <c r="B460" t="s">
        <v>9</v>
      </c>
      <c r="C460" t="s">
        <v>25</v>
      </c>
      <c r="D460" t="s">
        <v>126</v>
      </c>
      <c r="E460" t="s">
        <v>208</v>
      </c>
      <c r="F460">
        <v>376</v>
      </c>
      <c r="G460" s="3">
        <v>3976</v>
      </c>
      <c r="H460" s="3">
        <f>IF(AND(Table1[[#This Row],[Units_Sold]]&lt;&gt;"",Table1[[#This Row],[Unit_Price]]&lt;&gt;""),Table1[[#This Row],[Units_Sold]]*Table1[[#This Row],[Unit_Price]],"")</f>
        <v>1494976</v>
      </c>
    </row>
    <row r="461" spans="1:8" x14ac:dyDescent="0.35">
      <c r="A461" s="2">
        <v>45425</v>
      </c>
      <c r="B461" t="s">
        <v>9</v>
      </c>
      <c r="C461" t="s">
        <v>16</v>
      </c>
      <c r="D461" t="s">
        <v>89</v>
      </c>
      <c r="E461" t="s">
        <v>206</v>
      </c>
      <c r="F461">
        <v>67</v>
      </c>
      <c r="G461" s="3">
        <v>6556</v>
      </c>
      <c r="H461" s="3">
        <f>IF(AND(Table1[[#This Row],[Units_Sold]]&lt;&gt;"",Table1[[#This Row],[Unit_Price]]&lt;&gt;""),Table1[[#This Row],[Units_Sold]]*Table1[[#This Row],[Unit_Price]],"")</f>
        <v>439252</v>
      </c>
    </row>
    <row r="462" spans="1:8" x14ac:dyDescent="0.35">
      <c r="A462" s="2">
        <v>45425</v>
      </c>
      <c r="B462" t="s">
        <v>9</v>
      </c>
      <c r="C462" t="s">
        <v>25</v>
      </c>
      <c r="D462" t="s">
        <v>194</v>
      </c>
      <c r="E462" t="s">
        <v>203</v>
      </c>
      <c r="F462">
        <v>211</v>
      </c>
      <c r="G462" s="3">
        <v>3190</v>
      </c>
      <c r="H462" s="3">
        <f>IF(AND(Table1[[#This Row],[Units_Sold]]&lt;&gt;"",Table1[[#This Row],[Unit_Price]]&lt;&gt;""),Table1[[#This Row],[Units_Sold]]*Table1[[#This Row],[Unit_Price]],"")</f>
        <v>673090</v>
      </c>
    </row>
    <row r="463" spans="1:8" x14ac:dyDescent="0.35">
      <c r="A463" s="2">
        <v>45426</v>
      </c>
      <c r="B463" t="s">
        <v>11</v>
      </c>
      <c r="C463" t="s">
        <v>35</v>
      </c>
      <c r="D463" t="s">
        <v>180</v>
      </c>
      <c r="E463" t="s">
        <v>210</v>
      </c>
      <c r="F463">
        <v>195</v>
      </c>
      <c r="G463" s="3">
        <v>450</v>
      </c>
      <c r="H463" s="3">
        <f>IF(AND(Table1[[#This Row],[Units_Sold]]&lt;&gt;"",Table1[[#This Row],[Unit_Price]]&lt;&gt;""),Table1[[#This Row],[Units_Sold]]*Table1[[#This Row],[Unit_Price]],"")</f>
        <v>87750</v>
      </c>
    </row>
    <row r="464" spans="1:8" x14ac:dyDescent="0.35">
      <c r="A464" s="2">
        <v>45427</v>
      </c>
      <c r="B464" t="s">
        <v>8</v>
      </c>
      <c r="C464" t="s">
        <v>19</v>
      </c>
      <c r="D464" t="s">
        <v>105</v>
      </c>
      <c r="E464" t="s">
        <v>206</v>
      </c>
      <c r="F464">
        <v>468</v>
      </c>
      <c r="G464" s="3">
        <v>4148</v>
      </c>
      <c r="H464" s="3">
        <f>IF(AND(Table1[[#This Row],[Units_Sold]]&lt;&gt;"",Table1[[#This Row],[Unit_Price]]&lt;&gt;""),Table1[[#This Row],[Units_Sold]]*Table1[[#This Row],[Unit_Price]],"")</f>
        <v>1941264</v>
      </c>
    </row>
    <row r="465" spans="1:8" x14ac:dyDescent="0.35">
      <c r="A465" s="2">
        <v>45427</v>
      </c>
      <c r="B465" t="s">
        <v>11</v>
      </c>
      <c r="C465" t="s">
        <v>41</v>
      </c>
      <c r="D465" t="s">
        <v>195</v>
      </c>
      <c r="E465" t="s">
        <v>205</v>
      </c>
      <c r="F465">
        <v>43</v>
      </c>
      <c r="G465" s="3">
        <v>413</v>
      </c>
      <c r="H465" s="3">
        <f>IF(AND(Table1[[#This Row],[Units_Sold]]&lt;&gt;"",Table1[[#This Row],[Unit_Price]]&lt;&gt;""),Table1[[#This Row],[Units_Sold]]*Table1[[#This Row],[Unit_Price]],"")</f>
        <v>17759</v>
      </c>
    </row>
    <row r="466" spans="1:8" x14ac:dyDescent="0.35">
      <c r="A466" s="2">
        <v>45427</v>
      </c>
      <c r="B466" t="s">
        <v>10</v>
      </c>
      <c r="C466" t="s">
        <v>17</v>
      </c>
      <c r="D466" t="s">
        <v>172</v>
      </c>
      <c r="E466" t="s">
        <v>206</v>
      </c>
      <c r="F466">
        <v>186</v>
      </c>
      <c r="G466" s="3">
        <v>1988</v>
      </c>
      <c r="H466" s="3">
        <f>IF(AND(Table1[[#This Row],[Units_Sold]]&lt;&gt;"",Table1[[#This Row],[Unit_Price]]&lt;&gt;""),Table1[[#This Row],[Units_Sold]]*Table1[[#This Row],[Unit_Price]],"")</f>
        <v>369768</v>
      </c>
    </row>
    <row r="467" spans="1:8" x14ac:dyDescent="0.35">
      <c r="A467" s="2">
        <v>45427</v>
      </c>
      <c r="B467" t="s">
        <v>8</v>
      </c>
      <c r="C467" t="s">
        <v>13</v>
      </c>
      <c r="D467" t="s">
        <v>107</v>
      </c>
      <c r="E467" t="s">
        <v>207</v>
      </c>
      <c r="F467">
        <v>256</v>
      </c>
      <c r="G467" s="3">
        <v>1428</v>
      </c>
      <c r="H467" s="3">
        <f>IF(AND(Table1[[#This Row],[Units_Sold]]&lt;&gt;"",Table1[[#This Row],[Unit_Price]]&lt;&gt;""),Table1[[#This Row],[Units_Sold]]*Table1[[#This Row],[Unit_Price]],"")</f>
        <v>365568</v>
      </c>
    </row>
    <row r="468" spans="1:8" x14ac:dyDescent="0.35">
      <c r="A468" s="2">
        <v>45428</v>
      </c>
      <c r="B468" t="s">
        <v>10</v>
      </c>
      <c r="C468" t="s">
        <v>30</v>
      </c>
      <c r="D468" t="s">
        <v>119</v>
      </c>
      <c r="E468" t="s">
        <v>203</v>
      </c>
      <c r="F468">
        <v>318</v>
      </c>
      <c r="G468" s="3">
        <v>3948</v>
      </c>
      <c r="H468" s="3">
        <f>IF(AND(Table1[[#This Row],[Units_Sold]]&lt;&gt;"",Table1[[#This Row],[Unit_Price]]&lt;&gt;""),Table1[[#This Row],[Units_Sold]]*Table1[[#This Row],[Unit_Price]],"")</f>
        <v>1255464</v>
      </c>
    </row>
    <row r="469" spans="1:8" x14ac:dyDescent="0.35">
      <c r="A469" s="2">
        <v>45428</v>
      </c>
      <c r="B469" t="s">
        <v>9</v>
      </c>
      <c r="C469" t="s">
        <v>33</v>
      </c>
      <c r="D469" t="s">
        <v>156</v>
      </c>
      <c r="E469" t="s">
        <v>205</v>
      </c>
      <c r="F469">
        <v>418</v>
      </c>
      <c r="G469" s="3">
        <v>85</v>
      </c>
      <c r="H469" s="3">
        <f>IF(AND(Table1[[#This Row],[Units_Sold]]&lt;&gt;"",Table1[[#This Row],[Unit_Price]]&lt;&gt;""),Table1[[#This Row],[Units_Sold]]*Table1[[#This Row],[Unit_Price]],"")</f>
        <v>35530</v>
      </c>
    </row>
    <row r="470" spans="1:8" x14ac:dyDescent="0.35">
      <c r="A470" s="2">
        <v>45429</v>
      </c>
      <c r="B470" t="s">
        <v>11</v>
      </c>
      <c r="C470" t="s">
        <v>23</v>
      </c>
      <c r="D470" t="s">
        <v>157</v>
      </c>
      <c r="E470" t="s">
        <v>206</v>
      </c>
      <c r="F470">
        <v>172</v>
      </c>
      <c r="G470" s="3">
        <v>1830</v>
      </c>
      <c r="H470" s="3">
        <f>IF(AND(Table1[[#This Row],[Units_Sold]]&lt;&gt;"",Table1[[#This Row],[Unit_Price]]&lt;&gt;""),Table1[[#This Row],[Units_Sold]]*Table1[[#This Row],[Unit_Price]],"")</f>
        <v>314760</v>
      </c>
    </row>
    <row r="471" spans="1:8" x14ac:dyDescent="0.35">
      <c r="A471" s="2">
        <v>45429</v>
      </c>
      <c r="B471" t="s">
        <v>9</v>
      </c>
      <c r="C471" t="s">
        <v>26</v>
      </c>
      <c r="D471" t="s">
        <v>167</v>
      </c>
      <c r="E471" t="s">
        <v>208</v>
      </c>
      <c r="F471">
        <v>471</v>
      </c>
      <c r="G471" s="3">
        <v>1000</v>
      </c>
      <c r="H471" s="3">
        <f>IF(AND(Table1[[#This Row],[Units_Sold]]&lt;&gt;"",Table1[[#This Row],[Unit_Price]]&lt;&gt;""),Table1[[#This Row],[Units_Sold]]*Table1[[#This Row],[Unit_Price]],"")</f>
        <v>471000</v>
      </c>
    </row>
    <row r="472" spans="1:8" x14ac:dyDescent="0.35">
      <c r="A472" s="2">
        <v>45429</v>
      </c>
      <c r="B472" t="s">
        <v>9</v>
      </c>
      <c r="C472" t="s">
        <v>25</v>
      </c>
      <c r="D472" t="s">
        <v>140</v>
      </c>
      <c r="E472" t="s">
        <v>205</v>
      </c>
      <c r="F472">
        <v>99</v>
      </c>
      <c r="G472" s="3">
        <v>201</v>
      </c>
      <c r="H472" s="3">
        <f>IF(AND(Table1[[#This Row],[Units_Sold]]&lt;&gt;"",Table1[[#This Row],[Unit_Price]]&lt;&gt;""),Table1[[#This Row],[Units_Sold]]*Table1[[#This Row],[Unit_Price]],"")</f>
        <v>19899</v>
      </c>
    </row>
    <row r="473" spans="1:8" x14ac:dyDescent="0.35">
      <c r="A473" s="2">
        <v>45430</v>
      </c>
      <c r="B473" t="s">
        <v>8</v>
      </c>
      <c r="C473" t="s">
        <v>19</v>
      </c>
      <c r="D473" t="s">
        <v>196</v>
      </c>
      <c r="E473" t="s">
        <v>208</v>
      </c>
      <c r="F473">
        <v>356</v>
      </c>
      <c r="G473" s="3">
        <v>2126</v>
      </c>
      <c r="H473" s="3">
        <f>IF(AND(Table1[[#This Row],[Units_Sold]]&lt;&gt;"",Table1[[#This Row],[Unit_Price]]&lt;&gt;""),Table1[[#This Row],[Units_Sold]]*Table1[[#This Row],[Unit_Price]],"")</f>
        <v>756856</v>
      </c>
    </row>
    <row r="474" spans="1:8" x14ac:dyDescent="0.35">
      <c r="A474" s="2">
        <v>45431</v>
      </c>
      <c r="B474" t="s">
        <v>11</v>
      </c>
      <c r="C474" t="s">
        <v>28</v>
      </c>
      <c r="D474" t="s">
        <v>135</v>
      </c>
      <c r="E474" t="s">
        <v>205</v>
      </c>
      <c r="F474">
        <v>347</v>
      </c>
      <c r="G474" s="3">
        <v>497</v>
      </c>
      <c r="H474" s="3">
        <f>IF(AND(Table1[[#This Row],[Units_Sold]]&lt;&gt;"",Table1[[#This Row],[Unit_Price]]&lt;&gt;""),Table1[[#This Row],[Units_Sold]]*Table1[[#This Row],[Unit_Price]],"")</f>
        <v>172459</v>
      </c>
    </row>
    <row r="475" spans="1:8" x14ac:dyDescent="0.35">
      <c r="A475" s="2">
        <v>45431</v>
      </c>
      <c r="B475" t="s">
        <v>11</v>
      </c>
      <c r="C475" t="s">
        <v>38</v>
      </c>
      <c r="D475" t="s">
        <v>197</v>
      </c>
      <c r="E475" t="s">
        <v>207</v>
      </c>
      <c r="F475">
        <v>187</v>
      </c>
      <c r="G475" s="3">
        <v>39709</v>
      </c>
      <c r="H475" s="3">
        <f>IF(AND(Table1[[#This Row],[Units_Sold]]&lt;&gt;"",Table1[[#This Row],[Unit_Price]]&lt;&gt;""),Table1[[#This Row],[Units_Sold]]*Table1[[#This Row],[Unit_Price]],"")</f>
        <v>7425583</v>
      </c>
    </row>
    <row r="476" spans="1:8" x14ac:dyDescent="0.35">
      <c r="A476" s="2">
        <v>45432</v>
      </c>
      <c r="B476" t="s">
        <v>11</v>
      </c>
      <c r="C476" t="s">
        <v>25</v>
      </c>
      <c r="D476" t="s">
        <v>107</v>
      </c>
      <c r="E476" t="s">
        <v>207</v>
      </c>
      <c r="F476">
        <v>375</v>
      </c>
      <c r="G476" s="3">
        <v>9439</v>
      </c>
      <c r="H476" s="3">
        <f>IF(AND(Table1[[#This Row],[Units_Sold]]&lt;&gt;"",Table1[[#This Row],[Unit_Price]]&lt;&gt;""),Table1[[#This Row],[Units_Sold]]*Table1[[#This Row],[Unit_Price]],"")</f>
        <v>3539625</v>
      </c>
    </row>
    <row r="477" spans="1:8" x14ac:dyDescent="0.35">
      <c r="A477" s="2">
        <v>45432</v>
      </c>
      <c r="B477" t="s">
        <v>9</v>
      </c>
      <c r="C477" t="s">
        <v>29</v>
      </c>
      <c r="D477" t="s">
        <v>159</v>
      </c>
      <c r="E477" t="s">
        <v>204</v>
      </c>
      <c r="F477">
        <v>168</v>
      </c>
      <c r="G477" s="3">
        <v>1308</v>
      </c>
      <c r="H477" s="3">
        <f>IF(AND(Table1[[#This Row],[Units_Sold]]&lt;&gt;"",Table1[[#This Row],[Unit_Price]]&lt;&gt;""),Table1[[#This Row],[Units_Sold]]*Table1[[#This Row],[Unit_Price]],"")</f>
        <v>219744</v>
      </c>
    </row>
    <row r="478" spans="1:8" x14ac:dyDescent="0.35">
      <c r="A478" s="2">
        <v>45432</v>
      </c>
      <c r="B478" t="s">
        <v>10</v>
      </c>
      <c r="C478" t="s">
        <v>22</v>
      </c>
      <c r="D478" t="s">
        <v>174</v>
      </c>
      <c r="E478" t="s">
        <v>208</v>
      </c>
      <c r="F478">
        <v>242</v>
      </c>
      <c r="G478" s="3">
        <v>1343</v>
      </c>
      <c r="H478" s="3">
        <f>IF(AND(Table1[[#This Row],[Units_Sold]]&lt;&gt;"",Table1[[#This Row],[Unit_Price]]&lt;&gt;""),Table1[[#This Row],[Units_Sold]]*Table1[[#This Row],[Unit_Price]],"")</f>
        <v>325006</v>
      </c>
    </row>
    <row r="479" spans="1:8" x14ac:dyDescent="0.35">
      <c r="A479" s="2">
        <v>45432</v>
      </c>
      <c r="B479" t="s">
        <v>10</v>
      </c>
      <c r="C479" t="s">
        <v>37</v>
      </c>
      <c r="D479" t="s">
        <v>166</v>
      </c>
      <c r="E479" t="s">
        <v>206</v>
      </c>
      <c r="F479">
        <v>104</v>
      </c>
      <c r="G479" s="3">
        <v>4552</v>
      </c>
      <c r="H479" s="3">
        <f>IF(AND(Table1[[#This Row],[Units_Sold]]&lt;&gt;"",Table1[[#This Row],[Unit_Price]]&lt;&gt;""),Table1[[#This Row],[Units_Sold]]*Table1[[#This Row],[Unit_Price]],"")</f>
        <v>473408</v>
      </c>
    </row>
    <row r="480" spans="1:8" x14ac:dyDescent="0.35">
      <c r="A480" s="2">
        <v>45432</v>
      </c>
      <c r="B480" t="s">
        <v>10</v>
      </c>
      <c r="C480" t="s">
        <v>30</v>
      </c>
      <c r="D480" t="s">
        <v>80</v>
      </c>
      <c r="E480" t="s">
        <v>206</v>
      </c>
      <c r="F480">
        <v>478</v>
      </c>
      <c r="G480" s="3">
        <v>9456</v>
      </c>
      <c r="H480" s="3">
        <f>IF(AND(Table1[[#This Row],[Units_Sold]]&lt;&gt;"",Table1[[#This Row],[Unit_Price]]&lt;&gt;""),Table1[[#This Row],[Units_Sold]]*Table1[[#This Row],[Unit_Price]],"")</f>
        <v>4519968</v>
      </c>
    </row>
    <row r="481" spans="1:8" x14ac:dyDescent="0.35">
      <c r="A481" s="2">
        <v>45432</v>
      </c>
      <c r="B481" t="s">
        <v>10</v>
      </c>
      <c r="C481" t="s">
        <v>32</v>
      </c>
      <c r="D481" t="s">
        <v>181</v>
      </c>
      <c r="E481" t="s">
        <v>209</v>
      </c>
      <c r="F481">
        <v>189</v>
      </c>
      <c r="G481" s="3">
        <v>1047</v>
      </c>
      <c r="H481" s="3">
        <f>IF(AND(Table1[[#This Row],[Units_Sold]]&lt;&gt;"",Table1[[#This Row],[Unit_Price]]&lt;&gt;""),Table1[[#This Row],[Units_Sold]]*Table1[[#This Row],[Unit_Price]],"")</f>
        <v>197883</v>
      </c>
    </row>
    <row r="482" spans="1:8" x14ac:dyDescent="0.35">
      <c r="A482" s="2">
        <v>45433</v>
      </c>
      <c r="B482" t="s">
        <v>11</v>
      </c>
      <c r="C482" t="s">
        <v>41</v>
      </c>
      <c r="D482" t="s">
        <v>46</v>
      </c>
      <c r="E482" t="s">
        <v>205</v>
      </c>
      <c r="F482">
        <v>460</v>
      </c>
      <c r="G482" s="3">
        <v>380</v>
      </c>
      <c r="H482" s="3">
        <f>IF(AND(Table1[[#This Row],[Units_Sold]]&lt;&gt;"",Table1[[#This Row],[Unit_Price]]&lt;&gt;""),Table1[[#This Row],[Units_Sold]]*Table1[[#This Row],[Unit_Price]],"")</f>
        <v>174800</v>
      </c>
    </row>
    <row r="483" spans="1:8" x14ac:dyDescent="0.35">
      <c r="A483" s="2">
        <v>45433</v>
      </c>
      <c r="B483" t="s">
        <v>8</v>
      </c>
      <c r="C483" t="s">
        <v>14</v>
      </c>
      <c r="D483" t="s">
        <v>80</v>
      </c>
      <c r="E483" t="s">
        <v>206</v>
      </c>
      <c r="F483">
        <v>313</v>
      </c>
      <c r="G483" s="3">
        <v>4399</v>
      </c>
      <c r="H483" s="3">
        <f>IF(AND(Table1[[#This Row],[Units_Sold]]&lt;&gt;"",Table1[[#This Row],[Unit_Price]]&lt;&gt;""),Table1[[#This Row],[Units_Sold]]*Table1[[#This Row],[Unit_Price]],"")</f>
        <v>1376887</v>
      </c>
    </row>
    <row r="484" spans="1:8" x14ac:dyDescent="0.35">
      <c r="A484" s="2">
        <v>45433</v>
      </c>
      <c r="B484" t="s">
        <v>11</v>
      </c>
      <c r="C484" t="s">
        <v>25</v>
      </c>
      <c r="D484" t="s">
        <v>135</v>
      </c>
      <c r="E484" t="s">
        <v>205</v>
      </c>
      <c r="F484">
        <v>484</v>
      </c>
      <c r="G484" s="3">
        <v>469</v>
      </c>
      <c r="H484" s="3">
        <f>IF(AND(Table1[[#This Row],[Units_Sold]]&lt;&gt;"",Table1[[#This Row],[Unit_Price]]&lt;&gt;""),Table1[[#This Row],[Units_Sold]]*Table1[[#This Row],[Unit_Price]],"")</f>
        <v>226996</v>
      </c>
    </row>
    <row r="485" spans="1:8" x14ac:dyDescent="0.35">
      <c r="A485" s="2">
        <v>45434</v>
      </c>
      <c r="B485" t="s">
        <v>8</v>
      </c>
      <c r="C485" t="s">
        <v>42</v>
      </c>
      <c r="D485" t="s">
        <v>99</v>
      </c>
      <c r="E485" t="s">
        <v>207</v>
      </c>
      <c r="F485">
        <v>41</v>
      </c>
      <c r="G485" s="3">
        <v>38232</v>
      </c>
      <c r="H485" s="3">
        <f>IF(AND(Table1[[#This Row],[Units_Sold]]&lt;&gt;"",Table1[[#This Row],[Unit_Price]]&lt;&gt;""),Table1[[#This Row],[Units_Sold]]*Table1[[#This Row],[Unit_Price]],"")</f>
        <v>1567512</v>
      </c>
    </row>
    <row r="486" spans="1:8" x14ac:dyDescent="0.35">
      <c r="A486" s="2">
        <v>45434</v>
      </c>
      <c r="B486" t="s">
        <v>10</v>
      </c>
      <c r="C486" t="s">
        <v>30</v>
      </c>
      <c r="D486" t="s">
        <v>134</v>
      </c>
      <c r="E486" t="s">
        <v>209</v>
      </c>
      <c r="F486">
        <v>342</v>
      </c>
      <c r="G486" s="3">
        <v>1389</v>
      </c>
      <c r="H486" s="3">
        <f>IF(AND(Table1[[#This Row],[Units_Sold]]&lt;&gt;"",Table1[[#This Row],[Unit_Price]]&lt;&gt;""),Table1[[#This Row],[Units_Sold]]*Table1[[#This Row],[Unit_Price]],"")</f>
        <v>475038</v>
      </c>
    </row>
    <row r="487" spans="1:8" x14ac:dyDescent="0.35">
      <c r="A487" s="2">
        <v>45434</v>
      </c>
      <c r="B487" t="s">
        <v>11</v>
      </c>
      <c r="C487" t="s">
        <v>25</v>
      </c>
      <c r="D487" t="s">
        <v>168</v>
      </c>
      <c r="E487" t="s">
        <v>210</v>
      </c>
      <c r="F487">
        <v>432</v>
      </c>
      <c r="G487" s="3">
        <v>248</v>
      </c>
      <c r="H487" s="3">
        <f>IF(AND(Table1[[#This Row],[Units_Sold]]&lt;&gt;"",Table1[[#This Row],[Unit_Price]]&lt;&gt;""),Table1[[#This Row],[Units_Sold]]*Table1[[#This Row],[Unit_Price]],"")</f>
        <v>107136</v>
      </c>
    </row>
    <row r="488" spans="1:8" x14ac:dyDescent="0.35">
      <c r="A488" s="2">
        <v>45434</v>
      </c>
      <c r="B488" t="s">
        <v>8</v>
      </c>
      <c r="C488" t="s">
        <v>34</v>
      </c>
      <c r="D488" t="s">
        <v>103</v>
      </c>
      <c r="E488" t="s">
        <v>204</v>
      </c>
      <c r="F488">
        <v>92</v>
      </c>
      <c r="G488" s="3">
        <v>8460</v>
      </c>
      <c r="H488" s="3">
        <f>IF(AND(Table1[[#This Row],[Units_Sold]]&lt;&gt;"",Table1[[#This Row],[Unit_Price]]&lt;&gt;""),Table1[[#This Row],[Units_Sold]]*Table1[[#This Row],[Unit_Price]],"")</f>
        <v>778320</v>
      </c>
    </row>
    <row r="489" spans="1:8" x14ac:dyDescent="0.35">
      <c r="A489" s="2">
        <v>45435</v>
      </c>
      <c r="B489" t="s">
        <v>11</v>
      </c>
      <c r="C489" t="s">
        <v>25</v>
      </c>
      <c r="D489" t="s">
        <v>168</v>
      </c>
      <c r="E489" t="s">
        <v>210</v>
      </c>
      <c r="F489">
        <v>373</v>
      </c>
      <c r="G489" s="3">
        <v>1142</v>
      </c>
      <c r="H489" s="3">
        <f>IF(AND(Table1[[#This Row],[Units_Sold]]&lt;&gt;"",Table1[[#This Row],[Unit_Price]]&lt;&gt;""),Table1[[#This Row],[Units_Sold]]*Table1[[#This Row],[Unit_Price]],"")</f>
        <v>425966</v>
      </c>
    </row>
    <row r="490" spans="1:8" x14ac:dyDescent="0.35">
      <c r="A490" s="2">
        <v>45436</v>
      </c>
      <c r="B490" t="s">
        <v>8</v>
      </c>
      <c r="C490" t="s">
        <v>34</v>
      </c>
      <c r="D490" t="s">
        <v>80</v>
      </c>
      <c r="E490" t="s">
        <v>206</v>
      </c>
      <c r="F490">
        <v>93</v>
      </c>
      <c r="G490" s="3">
        <v>10242</v>
      </c>
      <c r="H490" s="3">
        <f>IF(AND(Table1[[#This Row],[Units_Sold]]&lt;&gt;"",Table1[[#This Row],[Unit_Price]]&lt;&gt;""),Table1[[#This Row],[Units_Sold]]*Table1[[#This Row],[Unit_Price]],"")</f>
        <v>952506</v>
      </c>
    </row>
    <row r="491" spans="1:8" x14ac:dyDescent="0.35">
      <c r="A491" s="2">
        <v>45436</v>
      </c>
      <c r="B491" t="s">
        <v>10</v>
      </c>
      <c r="C491" t="s">
        <v>22</v>
      </c>
      <c r="D491" t="s">
        <v>156</v>
      </c>
      <c r="E491" t="s">
        <v>205</v>
      </c>
      <c r="F491">
        <v>201</v>
      </c>
      <c r="G491" s="3">
        <v>426</v>
      </c>
      <c r="H491" s="3">
        <f>IF(AND(Table1[[#This Row],[Units_Sold]]&lt;&gt;"",Table1[[#This Row],[Unit_Price]]&lt;&gt;""),Table1[[#This Row],[Units_Sold]]*Table1[[#This Row],[Unit_Price]],"")</f>
        <v>85626</v>
      </c>
    </row>
    <row r="492" spans="1:8" x14ac:dyDescent="0.35">
      <c r="A492" s="2">
        <v>45436</v>
      </c>
      <c r="B492" t="s">
        <v>11</v>
      </c>
      <c r="C492" t="s">
        <v>36</v>
      </c>
      <c r="D492" t="s">
        <v>155</v>
      </c>
      <c r="E492" t="s">
        <v>203</v>
      </c>
      <c r="F492">
        <v>400</v>
      </c>
      <c r="G492" s="3">
        <v>2131</v>
      </c>
      <c r="H492" s="3">
        <f>IF(AND(Table1[[#This Row],[Units_Sold]]&lt;&gt;"",Table1[[#This Row],[Unit_Price]]&lt;&gt;""),Table1[[#This Row],[Units_Sold]]*Table1[[#This Row],[Unit_Price]],"")</f>
        <v>852400</v>
      </c>
    </row>
    <row r="493" spans="1:8" x14ac:dyDescent="0.35">
      <c r="A493" s="2">
        <v>45436</v>
      </c>
      <c r="B493" t="s">
        <v>8</v>
      </c>
      <c r="C493" t="s">
        <v>42</v>
      </c>
      <c r="D493" t="s">
        <v>180</v>
      </c>
      <c r="E493" t="s">
        <v>210</v>
      </c>
      <c r="F493">
        <v>327</v>
      </c>
      <c r="G493" s="3">
        <v>266</v>
      </c>
      <c r="H493" s="3">
        <f>IF(AND(Table1[[#This Row],[Units_Sold]]&lt;&gt;"",Table1[[#This Row],[Unit_Price]]&lt;&gt;""),Table1[[#This Row],[Units_Sold]]*Table1[[#This Row],[Unit_Price]],"")</f>
        <v>86982</v>
      </c>
    </row>
    <row r="494" spans="1:8" x14ac:dyDescent="0.35">
      <c r="A494" s="2">
        <v>45436</v>
      </c>
      <c r="B494" t="s">
        <v>8</v>
      </c>
      <c r="C494" t="s">
        <v>12</v>
      </c>
      <c r="D494" t="s">
        <v>110</v>
      </c>
      <c r="E494" t="s">
        <v>209</v>
      </c>
      <c r="F494">
        <v>216</v>
      </c>
      <c r="G494" s="3">
        <v>52</v>
      </c>
      <c r="H494" s="3">
        <f>IF(AND(Table1[[#This Row],[Units_Sold]]&lt;&gt;"",Table1[[#This Row],[Unit_Price]]&lt;&gt;""),Table1[[#This Row],[Units_Sold]]*Table1[[#This Row],[Unit_Price]],"")</f>
        <v>11232</v>
      </c>
    </row>
    <row r="495" spans="1:8" x14ac:dyDescent="0.35">
      <c r="A495" s="2">
        <v>45436</v>
      </c>
      <c r="B495" t="s">
        <v>10</v>
      </c>
      <c r="C495" t="s">
        <v>17</v>
      </c>
      <c r="D495" t="s">
        <v>116</v>
      </c>
      <c r="E495" t="s">
        <v>210</v>
      </c>
      <c r="F495">
        <v>120</v>
      </c>
      <c r="G495" s="3">
        <v>880</v>
      </c>
      <c r="H495" s="3">
        <f>IF(AND(Table1[[#This Row],[Units_Sold]]&lt;&gt;"",Table1[[#This Row],[Unit_Price]]&lt;&gt;""),Table1[[#This Row],[Units_Sold]]*Table1[[#This Row],[Unit_Price]],"")</f>
        <v>105600</v>
      </c>
    </row>
    <row r="496" spans="1:8" x14ac:dyDescent="0.35">
      <c r="A496" s="2">
        <v>45436</v>
      </c>
      <c r="B496" t="s">
        <v>10</v>
      </c>
      <c r="C496" t="s">
        <v>17</v>
      </c>
      <c r="D496" t="s">
        <v>177</v>
      </c>
      <c r="E496" t="s">
        <v>210</v>
      </c>
      <c r="F496">
        <v>13</v>
      </c>
      <c r="G496" s="3">
        <v>1285</v>
      </c>
      <c r="H496" s="3">
        <f>IF(AND(Table1[[#This Row],[Units_Sold]]&lt;&gt;"",Table1[[#This Row],[Unit_Price]]&lt;&gt;""),Table1[[#This Row],[Units_Sold]]*Table1[[#This Row],[Unit_Price]],"")</f>
        <v>16705</v>
      </c>
    </row>
    <row r="497" spans="1:8" x14ac:dyDescent="0.35">
      <c r="A497" s="2">
        <v>45437</v>
      </c>
      <c r="B497" t="s">
        <v>11</v>
      </c>
      <c r="C497" t="s">
        <v>36</v>
      </c>
      <c r="D497" t="s">
        <v>174</v>
      </c>
      <c r="E497" t="s">
        <v>208</v>
      </c>
      <c r="F497">
        <v>128</v>
      </c>
      <c r="G497" s="3">
        <v>4024</v>
      </c>
      <c r="H497" s="3">
        <f>IF(AND(Table1[[#This Row],[Units_Sold]]&lt;&gt;"",Table1[[#This Row],[Unit_Price]]&lt;&gt;""),Table1[[#This Row],[Units_Sold]]*Table1[[#This Row],[Unit_Price]],"")</f>
        <v>515072</v>
      </c>
    </row>
    <row r="498" spans="1:8" x14ac:dyDescent="0.35">
      <c r="A498" s="2">
        <v>45438</v>
      </c>
      <c r="B498" t="s">
        <v>11</v>
      </c>
      <c r="C498" t="s">
        <v>41</v>
      </c>
      <c r="D498" t="s">
        <v>154</v>
      </c>
      <c r="E498" t="s">
        <v>210</v>
      </c>
      <c r="F498">
        <v>336</v>
      </c>
      <c r="G498" s="3">
        <v>1241</v>
      </c>
      <c r="H498" s="3">
        <f>IF(AND(Table1[[#This Row],[Units_Sold]]&lt;&gt;"",Table1[[#This Row],[Unit_Price]]&lt;&gt;""),Table1[[#This Row],[Units_Sold]]*Table1[[#This Row],[Unit_Price]],"")</f>
        <v>416976</v>
      </c>
    </row>
    <row r="499" spans="1:8" x14ac:dyDescent="0.35">
      <c r="A499" s="2">
        <v>45438</v>
      </c>
      <c r="B499" t="s">
        <v>8</v>
      </c>
      <c r="C499" t="s">
        <v>19</v>
      </c>
      <c r="D499" t="s">
        <v>198</v>
      </c>
      <c r="E499" t="s">
        <v>203</v>
      </c>
      <c r="F499">
        <v>239</v>
      </c>
      <c r="G499" s="3">
        <v>2659</v>
      </c>
      <c r="H499" s="3">
        <f>IF(AND(Table1[[#This Row],[Units_Sold]]&lt;&gt;"",Table1[[#This Row],[Unit_Price]]&lt;&gt;""),Table1[[#This Row],[Units_Sold]]*Table1[[#This Row],[Unit_Price]],"")</f>
        <v>635501</v>
      </c>
    </row>
    <row r="500" spans="1:8" x14ac:dyDescent="0.35">
      <c r="A500" s="2">
        <v>45438</v>
      </c>
      <c r="B500" t="s">
        <v>8</v>
      </c>
      <c r="C500" t="s">
        <v>14</v>
      </c>
      <c r="D500" t="s">
        <v>69</v>
      </c>
      <c r="E500" t="s">
        <v>209</v>
      </c>
      <c r="F500">
        <v>55</v>
      </c>
      <c r="G500" s="3">
        <v>799</v>
      </c>
      <c r="H500" s="3">
        <f>IF(AND(Table1[[#This Row],[Units_Sold]]&lt;&gt;"",Table1[[#This Row],[Unit_Price]]&lt;&gt;""),Table1[[#This Row],[Units_Sold]]*Table1[[#This Row],[Unit_Price]],"")</f>
        <v>43945</v>
      </c>
    </row>
    <row r="501" spans="1:8" x14ac:dyDescent="0.35">
      <c r="A501" s="2">
        <v>45438</v>
      </c>
      <c r="B501" t="s">
        <v>9</v>
      </c>
      <c r="C501" t="s">
        <v>31</v>
      </c>
      <c r="D501" t="s">
        <v>124</v>
      </c>
      <c r="E501" t="s">
        <v>206</v>
      </c>
      <c r="F501">
        <v>287</v>
      </c>
      <c r="G501" s="3">
        <v>7198</v>
      </c>
      <c r="H501" s="3">
        <f>IF(AND(Table1[[#This Row],[Units_Sold]]&lt;&gt;"",Table1[[#This Row],[Unit_Price]]&lt;&gt;""),Table1[[#This Row],[Units_Sold]]*Table1[[#This Row],[Unit_Price]],"")</f>
        <v>2065826</v>
      </c>
    </row>
    <row r="502" spans="1:8" x14ac:dyDescent="0.35">
      <c r="A502" s="2">
        <v>45438</v>
      </c>
      <c r="B502" t="s">
        <v>8</v>
      </c>
      <c r="C502" t="s">
        <v>42</v>
      </c>
      <c r="D502" t="s">
        <v>179</v>
      </c>
      <c r="E502" t="s">
        <v>208</v>
      </c>
      <c r="F502">
        <v>304</v>
      </c>
      <c r="G502" s="3">
        <v>2355</v>
      </c>
      <c r="H502" s="3">
        <f>IF(AND(Table1[[#This Row],[Units_Sold]]&lt;&gt;"",Table1[[#This Row],[Unit_Price]]&lt;&gt;""),Table1[[#This Row],[Units_Sold]]*Table1[[#This Row],[Unit_Price]],"")</f>
        <v>715920</v>
      </c>
    </row>
    <row r="503" spans="1:8" x14ac:dyDescent="0.35">
      <c r="A503" s="2">
        <v>45438</v>
      </c>
      <c r="B503" t="s">
        <v>8</v>
      </c>
      <c r="C503" t="s">
        <v>19</v>
      </c>
      <c r="D503" t="s">
        <v>83</v>
      </c>
      <c r="E503" t="s">
        <v>207</v>
      </c>
      <c r="F503">
        <v>112</v>
      </c>
      <c r="G503" s="3">
        <v>1153</v>
      </c>
      <c r="H503" s="3">
        <f>IF(AND(Table1[[#This Row],[Units_Sold]]&lt;&gt;"",Table1[[#This Row],[Unit_Price]]&lt;&gt;""),Table1[[#This Row],[Units_Sold]]*Table1[[#This Row],[Unit_Price]],"")</f>
        <v>129136</v>
      </c>
    </row>
    <row r="504" spans="1:8" x14ac:dyDescent="0.35">
      <c r="A504" s="2">
        <v>45439</v>
      </c>
      <c r="B504" t="s">
        <v>11</v>
      </c>
      <c r="C504" t="s">
        <v>27</v>
      </c>
      <c r="D504" t="s">
        <v>87</v>
      </c>
      <c r="E504" t="s">
        <v>203</v>
      </c>
      <c r="F504">
        <v>277</v>
      </c>
      <c r="G504" s="3">
        <v>4527</v>
      </c>
      <c r="H504" s="3">
        <f>IF(AND(Table1[[#This Row],[Units_Sold]]&lt;&gt;"",Table1[[#This Row],[Unit_Price]]&lt;&gt;""),Table1[[#This Row],[Units_Sold]]*Table1[[#This Row],[Unit_Price]],"")</f>
        <v>1253979</v>
      </c>
    </row>
    <row r="505" spans="1:8" x14ac:dyDescent="0.35">
      <c r="A505" s="2">
        <v>45439</v>
      </c>
      <c r="B505" t="s">
        <v>11</v>
      </c>
      <c r="C505" t="s">
        <v>23</v>
      </c>
      <c r="D505" t="s">
        <v>171</v>
      </c>
      <c r="E505" t="s">
        <v>209</v>
      </c>
      <c r="F505">
        <v>275</v>
      </c>
      <c r="G505" s="3">
        <v>1742</v>
      </c>
      <c r="H505" s="3">
        <f>IF(AND(Table1[[#This Row],[Units_Sold]]&lt;&gt;"",Table1[[#This Row],[Unit_Price]]&lt;&gt;""),Table1[[#This Row],[Units_Sold]]*Table1[[#This Row],[Unit_Price]],"")</f>
        <v>479050</v>
      </c>
    </row>
    <row r="506" spans="1:8" x14ac:dyDescent="0.35">
      <c r="A506" s="2">
        <v>45439</v>
      </c>
      <c r="B506" t="s">
        <v>11</v>
      </c>
      <c r="C506" t="s">
        <v>41</v>
      </c>
      <c r="D506" t="s">
        <v>69</v>
      </c>
      <c r="E506" t="s">
        <v>209</v>
      </c>
      <c r="F506">
        <v>352</v>
      </c>
      <c r="G506" s="3">
        <v>1784</v>
      </c>
      <c r="H506" s="3">
        <f>IF(AND(Table1[[#This Row],[Units_Sold]]&lt;&gt;"",Table1[[#This Row],[Unit_Price]]&lt;&gt;""),Table1[[#This Row],[Units_Sold]]*Table1[[#This Row],[Unit_Price]],"")</f>
        <v>627968</v>
      </c>
    </row>
    <row r="507" spans="1:8" x14ac:dyDescent="0.35">
      <c r="A507" s="2">
        <v>45440</v>
      </c>
      <c r="B507" t="s">
        <v>11</v>
      </c>
      <c r="C507" t="s">
        <v>38</v>
      </c>
      <c r="D507" t="s">
        <v>98</v>
      </c>
      <c r="E507" t="s">
        <v>209</v>
      </c>
      <c r="F507">
        <v>431</v>
      </c>
      <c r="G507" s="3">
        <v>1018</v>
      </c>
      <c r="H507" s="3">
        <f>IF(AND(Table1[[#This Row],[Units_Sold]]&lt;&gt;"",Table1[[#This Row],[Unit_Price]]&lt;&gt;""),Table1[[#This Row],[Units_Sold]]*Table1[[#This Row],[Unit_Price]],"")</f>
        <v>438758</v>
      </c>
    </row>
    <row r="508" spans="1:8" x14ac:dyDescent="0.35">
      <c r="A508" s="2">
        <v>45440</v>
      </c>
      <c r="B508" t="s">
        <v>9</v>
      </c>
      <c r="C508" t="s">
        <v>20</v>
      </c>
      <c r="D508" t="s">
        <v>114</v>
      </c>
      <c r="E508" t="s">
        <v>210</v>
      </c>
      <c r="F508">
        <v>126</v>
      </c>
      <c r="G508" s="3">
        <v>1977</v>
      </c>
      <c r="H508" s="3">
        <f>IF(AND(Table1[[#This Row],[Units_Sold]]&lt;&gt;"",Table1[[#This Row],[Unit_Price]]&lt;&gt;""),Table1[[#This Row],[Units_Sold]]*Table1[[#This Row],[Unit_Price]],"")</f>
        <v>249102</v>
      </c>
    </row>
    <row r="509" spans="1:8" x14ac:dyDescent="0.35">
      <c r="A509" s="2">
        <v>45440</v>
      </c>
      <c r="B509" t="s">
        <v>11</v>
      </c>
      <c r="C509" t="s">
        <v>36</v>
      </c>
      <c r="D509" t="s">
        <v>74</v>
      </c>
      <c r="E509" t="s">
        <v>210</v>
      </c>
      <c r="F509">
        <v>80</v>
      </c>
      <c r="G509" s="3">
        <v>935</v>
      </c>
      <c r="H509" s="3">
        <f>IF(AND(Table1[[#This Row],[Units_Sold]]&lt;&gt;"",Table1[[#This Row],[Unit_Price]]&lt;&gt;""),Table1[[#This Row],[Units_Sold]]*Table1[[#This Row],[Unit_Price]],"")</f>
        <v>74800</v>
      </c>
    </row>
    <row r="510" spans="1:8" x14ac:dyDescent="0.35">
      <c r="A510" s="2">
        <v>45440</v>
      </c>
      <c r="B510" t="s">
        <v>9</v>
      </c>
      <c r="C510" t="s">
        <v>31</v>
      </c>
      <c r="D510" t="s">
        <v>149</v>
      </c>
      <c r="E510" t="s">
        <v>204</v>
      </c>
      <c r="F510">
        <v>329</v>
      </c>
      <c r="G510" s="3">
        <v>17944</v>
      </c>
      <c r="H510" s="3">
        <f>IF(AND(Table1[[#This Row],[Units_Sold]]&lt;&gt;"",Table1[[#This Row],[Unit_Price]]&lt;&gt;""),Table1[[#This Row],[Units_Sold]]*Table1[[#This Row],[Unit_Price]],"")</f>
        <v>5903576</v>
      </c>
    </row>
    <row r="511" spans="1:8" x14ac:dyDescent="0.35">
      <c r="A511" s="2">
        <v>45441</v>
      </c>
      <c r="B511" t="s">
        <v>9</v>
      </c>
      <c r="C511" t="s">
        <v>29</v>
      </c>
      <c r="D511" t="s">
        <v>71</v>
      </c>
      <c r="E511" t="s">
        <v>206</v>
      </c>
      <c r="F511">
        <v>314</v>
      </c>
      <c r="G511" s="3">
        <v>13165</v>
      </c>
      <c r="H511" s="3">
        <f>IF(AND(Table1[[#This Row],[Units_Sold]]&lt;&gt;"",Table1[[#This Row],[Unit_Price]]&lt;&gt;""),Table1[[#This Row],[Units_Sold]]*Table1[[#This Row],[Unit_Price]],"")</f>
        <v>4133810</v>
      </c>
    </row>
    <row r="512" spans="1:8" x14ac:dyDescent="0.35">
      <c r="A512" s="2">
        <v>45441</v>
      </c>
      <c r="B512" t="s">
        <v>9</v>
      </c>
      <c r="C512" t="s">
        <v>31</v>
      </c>
      <c r="D512" t="s">
        <v>144</v>
      </c>
      <c r="E512" t="s">
        <v>208</v>
      </c>
      <c r="F512">
        <v>37</v>
      </c>
      <c r="G512" s="3">
        <v>411</v>
      </c>
      <c r="H512" s="3">
        <f>IF(AND(Table1[[#This Row],[Units_Sold]]&lt;&gt;"",Table1[[#This Row],[Unit_Price]]&lt;&gt;""),Table1[[#This Row],[Units_Sold]]*Table1[[#This Row],[Unit_Price]],"")</f>
        <v>15207</v>
      </c>
    </row>
    <row r="513" spans="1:8" x14ac:dyDescent="0.35">
      <c r="A513" s="2">
        <v>45441</v>
      </c>
      <c r="B513" t="s">
        <v>9</v>
      </c>
      <c r="C513" t="s">
        <v>33</v>
      </c>
      <c r="D513" t="s">
        <v>189</v>
      </c>
      <c r="E513" t="s">
        <v>209</v>
      </c>
      <c r="F513">
        <v>154</v>
      </c>
      <c r="G513" s="3">
        <v>205</v>
      </c>
      <c r="H513" s="3">
        <f>IF(AND(Table1[[#This Row],[Units_Sold]]&lt;&gt;"",Table1[[#This Row],[Unit_Price]]&lt;&gt;""),Table1[[#This Row],[Units_Sold]]*Table1[[#This Row],[Unit_Price]],"")</f>
        <v>31570</v>
      </c>
    </row>
    <row r="514" spans="1:8" x14ac:dyDescent="0.35">
      <c r="A514" s="2">
        <v>45442</v>
      </c>
      <c r="B514" t="s">
        <v>10</v>
      </c>
      <c r="C514" t="s">
        <v>22</v>
      </c>
      <c r="D514" t="s">
        <v>53</v>
      </c>
      <c r="E514" t="s">
        <v>205</v>
      </c>
      <c r="F514">
        <v>114</v>
      </c>
      <c r="G514" s="3">
        <v>246</v>
      </c>
      <c r="H514" s="3">
        <f>IF(AND(Table1[[#This Row],[Units_Sold]]&lt;&gt;"",Table1[[#This Row],[Unit_Price]]&lt;&gt;""),Table1[[#This Row],[Units_Sold]]*Table1[[#This Row],[Unit_Price]],"")</f>
        <v>28044</v>
      </c>
    </row>
    <row r="515" spans="1:8" x14ac:dyDescent="0.35">
      <c r="A515" s="2">
        <v>45442</v>
      </c>
      <c r="B515" t="s">
        <v>9</v>
      </c>
      <c r="C515" t="s">
        <v>25</v>
      </c>
      <c r="D515" t="s">
        <v>78</v>
      </c>
      <c r="E515" t="s">
        <v>206</v>
      </c>
      <c r="F515">
        <v>236</v>
      </c>
      <c r="G515" s="3">
        <v>1175</v>
      </c>
      <c r="H515" s="3">
        <f>IF(AND(Table1[[#This Row],[Units_Sold]]&lt;&gt;"",Table1[[#This Row],[Unit_Price]]&lt;&gt;""),Table1[[#This Row],[Units_Sold]]*Table1[[#This Row],[Unit_Price]],"")</f>
        <v>277300</v>
      </c>
    </row>
    <row r="516" spans="1:8" x14ac:dyDescent="0.35">
      <c r="A516" s="2">
        <v>45442</v>
      </c>
      <c r="B516" t="s">
        <v>10</v>
      </c>
      <c r="C516" t="s">
        <v>32</v>
      </c>
      <c r="D516" t="s">
        <v>81</v>
      </c>
      <c r="E516" t="s">
        <v>204</v>
      </c>
      <c r="F516">
        <v>415</v>
      </c>
      <c r="G516" s="3">
        <v>25442</v>
      </c>
      <c r="H516" s="3">
        <f>IF(AND(Table1[[#This Row],[Units_Sold]]&lt;&gt;"",Table1[[#This Row],[Unit_Price]]&lt;&gt;""),Table1[[#This Row],[Units_Sold]]*Table1[[#This Row],[Unit_Price]],"")</f>
        <v>10558430</v>
      </c>
    </row>
    <row r="517" spans="1:8" x14ac:dyDescent="0.35">
      <c r="A517" s="2">
        <v>45443</v>
      </c>
      <c r="B517" t="s">
        <v>8</v>
      </c>
      <c r="C517" t="s">
        <v>34</v>
      </c>
      <c r="D517" t="s">
        <v>141</v>
      </c>
      <c r="E517" t="s">
        <v>208</v>
      </c>
      <c r="F517">
        <v>311</v>
      </c>
      <c r="G517" s="3">
        <v>1260</v>
      </c>
      <c r="H517" s="3">
        <f>IF(AND(Table1[[#This Row],[Units_Sold]]&lt;&gt;"",Table1[[#This Row],[Unit_Price]]&lt;&gt;""),Table1[[#This Row],[Units_Sold]]*Table1[[#This Row],[Unit_Price]],"")</f>
        <v>391860</v>
      </c>
    </row>
    <row r="518" spans="1:8" x14ac:dyDescent="0.35">
      <c r="A518" s="2">
        <v>45443</v>
      </c>
      <c r="B518" t="s">
        <v>11</v>
      </c>
      <c r="C518" t="s">
        <v>23</v>
      </c>
      <c r="D518" t="s">
        <v>109</v>
      </c>
      <c r="E518" t="s">
        <v>209</v>
      </c>
      <c r="F518">
        <v>208</v>
      </c>
      <c r="G518" s="3">
        <v>1122</v>
      </c>
      <c r="H518" s="3">
        <f>IF(AND(Table1[[#This Row],[Units_Sold]]&lt;&gt;"",Table1[[#This Row],[Unit_Price]]&lt;&gt;""),Table1[[#This Row],[Units_Sold]]*Table1[[#This Row],[Unit_Price]],"")</f>
        <v>233376</v>
      </c>
    </row>
    <row r="519" spans="1:8" x14ac:dyDescent="0.35">
      <c r="A519" s="2">
        <v>45443</v>
      </c>
      <c r="B519" t="s">
        <v>9</v>
      </c>
      <c r="C519" t="s">
        <v>31</v>
      </c>
      <c r="D519" t="s">
        <v>101</v>
      </c>
      <c r="E519" t="s">
        <v>207</v>
      </c>
      <c r="F519">
        <v>396</v>
      </c>
      <c r="G519" s="3">
        <v>2988</v>
      </c>
      <c r="H519" s="3">
        <f>IF(AND(Table1[[#This Row],[Units_Sold]]&lt;&gt;"",Table1[[#This Row],[Unit_Price]]&lt;&gt;""),Table1[[#This Row],[Units_Sold]]*Table1[[#This Row],[Unit_Price]],"")</f>
        <v>1183248</v>
      </c>
    </row>
    <row r="520" spans="1:8" x14ac:dyDescent="0.35">
      <c r="A520" s="2">
        <v>45443</v>
      </c>
      <c r="B520" t="s">
        <v>11</v>
      </c>
      <c r="C520" t="s">
        <v>38</v>
      </c>
      <c r="D520" t="s">
        <v>152</v>
      </c>
      <c r="E520" t="s">
        <v>207</v>
      </c>
      <c r="F520">
        <v>25</v>
      </c>
      <c r="G520" s="3">
        <v>4963</v>
      </c>
      <c r="H520" s="3">
        <f>IF(AND(Table1[[#This Row],[Units_Sold]]&lt;&gt;"",Table1[[#This Row],[Unit_Price]]&lt;&gt;""),Table1[[#This Row],[Units_Sold]]*Table1[[#This Row],[Unit_Price]],"")</f>
        <v>124075</v>
      </c>
    </row>
    <row r="521" spans="1:8" x14ac:dyDescent="0.35">
      <c r="A521" s="2">
        <v>45443</v>
      </c>
      <c r="B521" t="s">
        <v>10</v>
      </c>
      <c r="C521" t="s">
        <v>21</v>
      </c>
      <c r="D521" t="s">
        <v>56</v>
      </c>
      <c r="E521" t="s">
        <v>206</v>
      </c>
      <c r="F521">
        <v>151</v>
      </c>
      <c r="G521" s="3">
        <v>16253</v>
      </c>
      <c r="H521" s="3">
        <f>IF(AND(Table1[[#This Row],[Units_Sold]]&lt;&gt;"",Table1[[#This Row],[Unit_Price]]&lt;&gt;""),Table1[[#This Row],[Units_Sold]]*Table1[[#This Row],[Unit_Price]],"")</f>
        <v>2454203</v>
      </c>
    </row>
    <row r="522" spans="1:8" x14ac:dyDescent="0.35">
      <c r="A522" s="2">
        <v>45443</v>
      </c>
      <c r="B522" t="s">
        <v>8</v>
      </c>
      <c r="C522" t="s">
        <v>34</v>
      </c>
      <c r="D522" t="s">
        <v>76</v>
      </c>
      <c r="E522" t="s">
        <v>209</v>
      </c>
      <c r="F522">
        <v>483</v>
      </c>
      <c r="G522" s="3">
        <v>669</v>
      </c>
      <c r="H522" s="3">
        <f>IF(AND(Table1[[#This Row],[Units_Sold]]&lt;&gt;"",Table1[[#This Row],[Unit_Price]]&lt;&gt;""),Table1[[#This Row],[Units_Sold]]*Table1[[#This Row],[Unit_Price]],"")</f>
        <v>323127</v>
      </c>
    </row>
    <row r="523" spans="1:8" x14ac:dyDescent="0.35">
      <c r="A523" s="2">
        <v>45443</v>
      </c>
      <c r="B523" t="s">
        <v>8</v>
      </c>
      <c r="C523" t="s">
        <v>15</v>
      </c>
      <c r="D523" t="s">
        <v>70</v>
      </c>
      <c r="E523" t="s">
        <v>203</v>
      </c>
      <c r="F523">
        <v>17</v>
      </c>
      <c r="G523" s="3">
        <v>1868</v>
      </c>
      <c r="H523" s="3">
        <f>IF(AND(Table1[[#This Row],[Units_Sold]]&lt;&gt;"",Table1[[#This Row],[Unit_Price]]&lt;&gt;""),Table1[[#This Row],[Units_Sold]]*Table1[[#This Row],[Unit_Price]],"")</f>
        <v>31756</v>
      </c>
    </row>
    <row r="524" spans="1:8" x14ac:dyDescent="0.35">
      <c r="A524" s="2">
        <v>45443</v>
      </c>
      <c r="B524" t="s">
        <v>11</v>
      </c>
      <c r="C524" t="s">
        <v>23</v>
      </c>
      <c r="D524" t="s">
        <v>71</v>
      </c>
      <c r="E524" t="s">
        <v>206</v>
      </c>
      <c r="F524">
        <v>109</v>
      </c>
      <c r="G524" s="3">
        <v>9343</v>
      </c>
      <c r="H524" s="3">
        <f>IF(AND(Table1[[#This Row],[Units_Sold]]&lt;&gt;"",Table1[[#This Row],[Unit_Price]]&lt;&gt;""),Table1[[#This Row],[Units_Sold]]*Table1[[#This Row],[Unit_Price]],"")</f>
        <v>1018387</v>
      </c>
    </row>
    <row r="525" spans="1:8" x14ac:dyDescent="0.35">
      <c r="A525" s="2">
        <v>45444</v>
      </c>
      <c r="B525" t="s">
        <v>10</v>
      </c>
      <c r="C525" t="s">
        <v>17</v>
      </c>
      <c r="D525" t="s">
        <v>197</v>
      </c>
      <c r="E525" t="s">
        <v>207</v>
      </c>
      <c r="F525">
        <v>347</v>
      </c>
      <c r="G525" s="3">
        <v>505</v>
      </c>
      <c r="H525" s="3">
        <f>IF(AND(Table1[[#This Row],[Units_Sold]]&lt;&gt;"",Table1[[#This Row],[Unit_Price]]&lt;&gt;""),Table1[[#This Row],[Units_Sold]]*Table1[[#This Row],[Unit_Price]],"")</f>
        <v>175235</v>
      </c>
    </row>
    <row r="526" spans="1:8" x14ac:dyDescent="0.35">
      <c r="A526" s="2">
        <v>45444</v>
      </c>
      <c r="B526" t="s">
        <v>11</v>
      </c>
      <c r="C526" t="s">
        <v>41</v>
      </c>
      <c r="D526" t="s">
        <v>179</v>
      </c>
      <c r="E526" t="s">
        <v>208</v>
      </c>
      <c r="F526">
        <v>12</v>
      </c>
      <c r="G526" s="3">
        <v>4499</v>
      </c>
      <c r="H526" s="3">
        <f>IF(AND(Table1[[#This Row],[Units_Sold]]&lt;&gt;"",Table1[[#This Row],[Unit_Price]]&lt;&gt;""),Table1[[#This Row],[Units_Sold]]*Table1[[#This Row],[Unit_Price]],"")</f>
        <v>53988</v>
      </c>
    </row>
    <row r="527" spans="1:8" x14ac:dyDescent="0.35">
      <c r="A527" s="2">
        <v>45444</v>
      </c>
      <c r="B527" t="s">
        <v>11</v>
      </c>
      <c r="C527" t="s">
        <v>23</v>
      </c>
      <c r="D527" t="s">
        <v>171</v>
      </c>
      <c r="E527" t="s">
        <v>209</v>
      </c>
      <c r="F527">
        <v>145</v>
      </c>
      <c r="G527" s="3">
        <v>1298</v>
      </c>
      <c r="H527" s="3">
        <f>IF(AND(Table1[[#This Row],[Units_Sold]]&lt;&gt;"",Table1[[#This Row],[Unit_Price]]&lt;&gt;""),Table1[[#This Row],[Units_Sold]]*Table1[[#This Row],[Unit_Price]],"")</f>
        <v>188210</v>
      </c>
    </row>
    <row r="528" spans="1:8" x14ac:dyDescent="0.35">
      <c r="A528" s="2">
        <v>45444</v>
      </c>
      <c r="B528" t="s">
        <v>8</v>
      </c>
      <c r="C528" t="s">
        <v>13</v>
      </c>
      <c r="D528" t="s">
        <v>96</v>
      </c>
      <c r="E528" t="s">
        <v>203</v>
      </c>
      <c r="F528">
        <v>199</v>
      </c>
      <c r="G528" s="3">
        <v>1084</v>
      </c>
      <c r="H528" s="3">
        <f>IF(AND(Table1[[#This Row],[Units_Sold]]&lt;&gt;"",Table1[[#This Row],[Unit_Price]]&lt;&gt;""),Table1[[#This Row],[Units_Sold]]*Table1[[#This Row],[Unit_Price]],"")</f>
        <v>215716</v>
      </c>
    </row>
    <row r="529" spans="1:8" x14ac:dyDescent="0.35">
      <c r="A529" s="2">
        <v>45444</v>
      </c>
      <c r="B529" t="s">
        <v>10</v>
      </c>
      <c r="C529" t="s">
        <v>40</v>
      </c>
      <c r="D529" t="s">
        <v>168</v>
      </c>
      <c r="E529" t="s">
        <v>210</v>
      </c>
      <c r="F529">
        <v>349</v>
      </c>
      <c r="G529" s="3">
        <v>963</v>
      </c>
      <c r="H529" s="3">
        <f>IF(AND(Table1[[#This Row],[Units_Sold]]&lt;&gt;"",Table1[[#This Row],[Unit_Price]]&lt;&gt;""),Table1[[#This Row],[Units_Sold]]*Table1[[#This Row],[Unit_Price]],"")</f>
        <v>336087</v>
      </c>
    </row>
    <row r="530" spans="1:8" x14ac:dyDescent="0.35">
      <c r="A530" s="2">
        <v>45445</v>
      </c>
      <c r="B530" t="s">
        <v>11</v>
      </c>
      <c r="C530" t="s">
        <v>25</v>
      </c>
      <c r="D530" t="s">
        <v>199</v>
      </c>
      <c r="E530" t="s">
        <v>206</v>
      </c>
      <c r="F530">
        <v>382</v>
      </c>
      <c r="G530" s="3">
        <v>3113</v>
      </c>
      <c r="H530" s="3">
        <f>IF(AND(Table1[[#This Row],[Units_Sold]]&lt;&gt;"",Table1[[#This Row],[Unit_Price]]&lt;&gt;""),Table1[[#This Row],[Units_Sold]]*Table1[[#This Row],[Unit_Price]],"")</f>
        <v>1189166</v>
      </c>
    </row>
    <row r="531" spans="1:8" x14ac:dyDescent="0.35">
      <c r="A531" s="2">
        <v>45445</v>
      </c>
      <c r="B531" t="s">
        <v>10</v>
      </c>
      <c r="C531" t="s">
        <v>30</v>
      </c>
      <c r="D531" t="s">
        <v>61</v>
      </c>
      <c r="E531" t="s">
        <v>210</v>
      </c>
      <c r="F531">
        <v>196</v>
      </c>
      <c r="G531" s="3">
        <v>1539</v>
      </c>
      <c r="H531" s="3">
        <f>IF(AND(Table1[[#This Row],[Units_Sold]]&lt;&gt;"",Table1[[#This Row],[Unit_Price]]&lt;&gt;""),Table1[[#This Row],[Units_Sold]]*Table1[[#This Row],[Unit_Price]],"")</f>
        <v>301644</v>
      </c>
    </row>
    <row r="532" spans="1:8" x14ac:dyDescent="0.35">
      <c r="A532" s="2">
        <v>45445</v>
      </c>
      <c r="B532" t="s">
        <v>10</v>
      </c>
      <c r="C532" t="s">
        <v>17</v>
      </c>
      <c r="D532" t="s">
        <v>64</v>
      </c>
      <c r="E532" t="s">
        <v>208</v>
      </c>
      <c r="F532">
        <v>347</v>
      </c>
      <c r="G532" s="3">
        <v>1416</v>
      </c>
      <c r="H532" s="3">
        <f>IF(AND(Table1[[#This Row],[Units_Sold]]&lt;&gt;"",Table1[[#This Row],[Unit_Price]]&lt;&gt;""),Table1[[#This Row],[Units_Sold]]*Table1[[#This Row],[Unit_Price]],"")</f>
        <v>491352</v>
      </c>
    </row>
    <row r="533" spans="1:8" x14ac:dyDescent="0.35">
      <c r="A533" s="2">
        <v>45445</v>
      </c>
      <c r="B533" t="s">
        <v>10</v>
      </c>
      <c r="C533" t="s">
        <v>32</v>
      </c>
      <c r="D533" t="s">
        <v>141</v>
      </c>
      <c r="E533" t="s">
        <v>208</v>
      </c>
      <c r="F533">
        <v>450</v>
      </c>
      <c r="G533" s="3">
        <v>1624</v>
      </c>
      <c r="H533" s="3">
        <f>IF(AND(Table1[[#This Row],[Units_Sold]]&lt;&gt;"",Table1[[#This Row],[Unit_Price]]&lt;&gt;""),Table1[[#This Row],[Units_Sold]]*Table1[[#This Row],[Unit_Price]],"")</f>
        <v>730800</v>
      </c>
    </row>
    <row r="534" spans="1:8" x14ac:dyDescent="0.35">
      <c r="A534" s="2">
        <v>45445</v>
      </c>
      <c r="B534" t="s">
        <v>9</v>
      </c>
      <c r="C534" t="s">
        <v>29</v>
      </c>
      <c r="D534" t="s">
        <v>161</v>
      </c>
      <c r="E534" t="s">
        <v>204</v>
      </c>
      <c r="F534">
        <v>492</v>
      </c>
      <c r="G534" s="3">
        <v>18279</v>
      </c>
      <c r="H534" s="3">
        <f>IF(AND(Table1[[#This Row],[Units_Sold]]&lt;&gt;"",Table1[[#This Row],[Unit_Price]]&lt;&gt;""),Table1[[#This Row],[Units_Sold]]*Table1[[#This Row],[Unit_Price]],"")</f>
        <v>8993268</v>
      </c>
    </row>
    <row r="535" spans="1:8" x14ac:dyDescent="0.35">
      <c r="A535" s="2">
        <v>45446</v>
      </c>
      <c r="B535" t="s">
        <v>9</v>
      </c>
      <c r="C535" t="s">
        <v>16</v>
      </c>
      <c r="D535" t="s">
        <v>44</v>
      </c>
      <c r="E535" t="s">
        <v>204</v>
      </c>
      <c r="F535">
        <v>113</v>
      </c>
      <c r="G535" s="3">
        <v>7887</v>
      </c>
      <c r="H535" s="3">
        <f>IF(AND(Table1[[#This Row],[Units_Sold]]&lt;&gt;"",Table1[[#This Row],[Unit_Price]]&lt;&gt;""),Table1[[#This Row],[Units_Sold]]*Table1[[#This Row],[Unit_Price]],"")</f>
        <v>891231</v>
      </c>
    </row>
    <row r="536" spans="1:8" x14ac:dyDescent="0.35">
      <c r="A536" s="2">
        <v>45446</v>
      </c>
      <c r="B536" t="s">
        <v>11</v>
      </c>
      <c r="C536" t="s">
        <v>27</v>
      </c>
      <c r="D536" t="s">
        <v>185</v>
      </c>
      <c r="E536" t="s">
        <v>207</v>
      </c>
      <c r="F536">
        <v>430</v>
      </c>
      <c r="G536" s="3">
        <v>577</v>
      </c>
      <c r="H536" s="3">
        <f>IF(AND(Table1[[#This Row],[Units_Sold]]&lt;&gt;"",Table1[[#This Row],[Unit_Price]]&lt;&gt;""),Table1[[#This Row],[Units_Sold]]*Table1[[#This Row],[Unit_Price]],"")</f>
        <v>248110</v>
      </c>
    </row>
    <row r="537" spans="1:8" x14ac:dyDescent="0.35">
      <c r="A537" s="2">
        <v>45446</v>
      </c>
      <c r="B537" t="s">
        <v>9</v>
      </c>
      <c r="C537" t="s">
        <v>29</v>
      </c>
      <c r="D537" t="s">
        <v>57</v>
      </c>
      <c r="E537" t="s">
        <v>203</v>
      </c>
      <c r="F537">
        <v>490</v>
      </c>
      <c r="G537" s="3">
        <v>1609</v>
      </c>
      <c r="H537" s="3">
        <f>IF(AND(Table1[[#This Row],[Units_Sold]]&lt;&gt;"",Table1[[#This Row],[Unit_Price]]&lt;&gt;""),Table1[[#This Row],[Units_Sold]]*Table1[[#This Row],[Unit_Price]],"")</f>
        <v>788410</v>
      </c>
    </row>
    <row r="538" spans="1:8" x14ac:dyDescent="0.35">
      <c r="A538" s="2">
        <v>45449</v>
      </c>
      <c r="B538" t="s">
        <v>11</v>
      </c>
      <c r="C538" t="s">
        <v>36</v>
      </c>
      <c r="D538" t="s">
        <v>148</v>
      </c>
      <c r="E538" t="s">
        <v>207</v>
      </c>
      <c r="F538">
        <v>462</v>
      </c>
      <c r="G538" s="3">
        <v>20456</v>
      </c>
      <c r="H538" s="3">
        <f>IF(AND(Table1[[#This Row],[Units_Sold]]&lt;&gt;"",Table1[[#This Row],[Unit_Price]]&lt;&gt;""),Table1[[#This Row],[Units_Sold]]*Table1[[#This Row],[Unit_Price]],"")</f>
        <v>9450672</v>
      </c>
    </row>
    <row r="539" spans="1:8" x14ac:dyDescent="0.35">
      <c r="A539" s="2">
        <v>45449</v>
      </c>
      <c r="B539" t="s">
        <v>8</v>
      </c>
      <c r="C539" t="s">
        <v>14</v>
      </c>
      <c r="D539" t="s">
        <v>120</v>
      </c>
      <c r="E539" t="s">
        <v>205</v>
      </c>
      <c r="F539">
        <v>285</v>
      </c>
      <c r="G539" s="3">
        <v>314</v>
      </c>
      <c r="H539" s="3">
        <f>IF(AND(Table1[[#This Row],[Units_Sold]]&lt;&gt;"",Table1[[#This Row],[Unit_Price]]&lt;&gt;""),Table1[[#This Row],[Units_Sold]]*Table1[[#This Row],[Unit_Price]],"")</f>
        <v>89490</v>
      </c>
    </row>
    <row r="540" spans="1:8" x14ac:dyDescent="0.35">
      <c r="A540" s="2">
        <v>45449</v>
      </c>
      <c r="B540" t="s">
        <v>8</v>
      </c>
      <c r="C540" t="s">
        <v>12</v>
      </c>
      <c r="D540" t="s">
        <v>200</v>
      </c>
      <c r="E540" t="s">
        <v>210</v>
      </c>
      <c r="F540">
        <v>493</v>
      </c>
      <c r="G540" s="3">
        <v>480</v>
      </c>
      <c r="H540" s="3">
        <f>IF(AND(Table1[[#This Row],[Units_Sold]]&lt;&gt;"",Table1[[#This Row],[Unit_Price]]&lt;&gt;""),Table1[[#This Row],[Units_Sold]]*Table1[[#This Row],[Unit_Price]],"")</f>
        <v>236640</v>
      </c>
    </row>
    <row r="541" spans="1:8" x14ac:dyDescent="0.35">
      <c r="A541" s="2">
        <v>45449</v>
      </c>
      <c r="B541" t="s">
        <v>9</v>
      </c>
      <c r="C541" t="s">
        <v>25</v>
      </c>
      <c r="D541" t="s">
        <v>111</v>
      </c>
      <c r="E541" t="s">
        <v>208</v>
      </c>
      <c r="F541">
        <v>498</v>
      </c>
      <c r="G541" s="3">
        <v>245</v>
      </c>
      <c r="H541" s="3">
        <f>IF(AND(Table1[[#This Row],[Units_Sold]]&lt;&gt;"",Table1[[#This Row],[Unit_Price]]&lt;&gt;""),Table1[[#This Row],[Units_Sold]]*Table1[[#This Row],[Unit_Price]],"")</f>
        <v>122010</v>
      </c>
    </row>
    <row r="542" spans="1:8" x14ac:dyDescent="0.35">
      <c r="A542" s="2">
        <v>45449</v>
      </c>
      <c r="B542" t="s">
        <v>10</v>
      </c>
      <c r="C542" t="s">
        <v>22</v>
      </c>
      <c r="D542" t="s">
        <v>135</v>
      </c>
      <c r="E542" t="s">
        <v>205</v>
      </c>
      <c r="F542">
        <v>269</v>
      </c>
      <c r="G542" s="3">
        <v>171</v>
      </c>
      <c r="H542" s="3">
        <f>IF(AND(Table1[[#This Row],[Units_Sold]]&lt;&gt;"",Table1[[#This Row],[Unit_Price]]&lt;&gt;""),Table1[[#This Row],[Units_Sold]]*Table1[[#This Row],[Unit_Price]],"")</f>
        <v>45999</v>
      </c>
    </row>
    <row r="543" spans="1:8" x14ac:dyDescent="0.35">
      <c r="A543" s="2">
        <v>45449</v>
      </c>
      <c r="B543" t="s">
        <v>11</v>
      </c>
      <c r="C543" t="s">
        <v>25</v>
      </c>
      <c r="D543" t="s">
        <v>134</v>
      </c>
      <c r="E543" t="s">
        <v>209</v>
      </c>
      <c r="F543">
        <v>268</v>
      </c>
      <c r="G543" s="3">
        <v>1108</v>
      </c>
      <c r="H543" s="3">
        <f>IF(AND(Table1[[#This Row],[Units_Sold]]&lt;&gt;"",Table1[[#This Row],[Unit_Price]]&lt;&gt;""),Table1[[#This Row],[Units_Sold]]*Table1[[#This Row],[Unit_Price]],"")</f>
        <v>296944</v>
      </c>
    </row>
    <row r="544" spans="1:8" x14ac:dyDescent="0.35">
      <c r="A544" s="2">
        <v>45449</v>
      </c>
      <c r="B544" t="s">
        <v>10</v>
      </c>
      <c r="C544" t="s">
        <v>21</v>
      </c>
      <c r="D544" t="s">
        <v>151</v>
      </c>
      <c r="E544" t="s">
        <v>210</v>
      </c>
      <c r="F544">
        <v>146</v>
      </c>
      <c r="G544" s="3">
        <v>51</v>
      </c>
      <c r="H544" s="3">
        <f>IF(AND(Table1[[#This Row],[Units_Sold]]&lt;&gt;"",Table1[[#This Row],[Unit_Price]]&lt;&gt;""),Table1[[#This Row],[Units_Sold]]*Table1[[#This Row],[Unit_Price]],"")</f>
        <v>7446</v>
      </c>
    </row>
    <row r="545" spans="1:8" x14ac:dyDescent="0.35">
      <c r="A545" s="2">
        <v>45451</v>
      </c>
      <c r="B545" t="s">
        <v>9</v>
      </c>
      <c r="C545" t="s">
        <v>20</v>
      </c>
      <c r="D545" t="s">
        <v>200</v>
      </c>
      <c r="E545" t="s">
        <v>210</v>
      </c>
      <c r="F545">
        <v>475</v>
      </c>
      <c r="G545" s="3">
        <v>901</v>
      </c>
      <c r="H545" s="3">
        <f>IF(AND(Table1[[#This Row],[Units_Sold]]&lt;&gt;"",Table1[[#This Row],[Unit_Price]]&lt;&gt;""),Table1[[#This Row],[Units_Sold]]*Table1[[#This Row],[Unit_Price]],"")</f>
        <v>427975</v>
      </c>
    </row>
    <row r="546" spans="1:8" x14ac:dyDescent="0.35">
      <c r="A546" s="2">
        <v>45451</v>
      </c>
      <c r="B546" t="s">
        <v>8</v>
      </c>
      <c r="C546" t="s">
        <v>42</v>
      </c>
      <c r="D546" t="s">
        <v>76</v>
      </c>
      <c r="E546" t="s">
        <v>209</v>
      </c>
      <c r="F546">
        <v>313</v>
      </c>
      <c r="G546" s="3">
        <v>1191</v>
      </c>
      <c r="H546" s="3">
        <f>IF(AND(Table1[[#This Row],[Units_Sold]]&lt;&gt;"",Table1[[#This Row],[Unit_Price]]&lt;&gt;""),Table1[[#This Row],[Units_Sold]]*Table1[[#This Row],[Unit_Price]],"")</f>
        <v>372783</v>
      </c>
    </row>
    <row r="547" spans="1:8" x14ac:dyDescent="0.35">
      <c r="A547" s="2">
        <v>45451</v>
      </c>
      <c r="B547" t="s">
        <v>11</v>
      </c>
      <c r="C547" t="s">
        <v>36</v>
      </c>
      <c r="D547" t="s">
        <v>64</v>
      </c>
      <c r="E547" t="s">
        <v>208</v>
      </c>
      <c r="F547">
        <v>227</v>
      </c>
      <c r="G547" s="3">
        <v>4169</v>
      </c>
      <c r="H547" s="3">
        <f>IF(AND(Table1[[#This Row],[Units_Sold]]&lt;&gt;"",Table1[[#This Row],[Unit_Price]]&lt;&gt;""),Table1[[#This Row],[Units_Sold]]*Table1[[#This Row],[Unit_Price]],"")</f>
        <v>946363</v>
      </c>
    </row>
    <row r="548" spans="1:8" x14ac:dyDescent="0.35">
      <c r="A548" s="2">
        <v>45451</v>
      </c>
      <c r="B548" t="s">
        <v>11</v>
      </c>
      <c r="C548" t="s">
        <v>35</v>
      </c>
      <c r="D548" t="s">
        <v>81</v>
      </c>
      <c r="E548" t="s">
        <v>204</v>
      </c>
      <c r="F548">
        <v>248</v>
      </c>
      <c r="G548" s="3">
        <v>7559</v>
      </c>
      <c r="H548" s="3">
        <f>IF(AND(Table1[[#This Row],[Units_Sold]]&lt;&gt;"",Table1[[#This Row],[Unit_Price]]&lt;&gt;""),Table1[[#This Row],[Units_Sold]]*Table1[[#This Row],[Unit_Price]],"")</f>
        <v>1874632</v>
      </c>
    </row>
    <row r="549" spans="1:8" x14ac:dyDescent="0.35">
      <c r="A549" s="2">
        <v>45451</v>
      </c>
      <c r="B549" t="s">
        <v>10</v>
      </c>
      <c r="C549" t="s">
        <v>32</v>
      </c>
      <c r="D549" t="s">
        <v>99</v>
      </c>
      <c r="E549" t="s">
        <v>207</v>
      </c>
      <c r="F549">
        <v>11</v>
      </c>
      <c r="G549" s="3">
        <v>1455</v>
      </c>
      <c r="H549" s="3">
        <f>IF(AND(Table1[[#This Row],[Units_Sold]]&lt;&gt;"",Table1[[#This Row],[Unit_Price]]&lt;&gt;""),Table1[[#This Row],[Units_Sold]]*Table1[[#This Row],[Unit_Price]],"")</f>
        <v>16005</v>
      </c>
    </row>
    <row r="550" spans="1:8" x14ac:dyDescent="0.35">
      <c r="A550" s="2">
        <v>45451</v>
      </c>
      <c r="B550" t="s">
        <v>10</v>
      </c>
      <c r="C550" t="s">
        <v>21</v>
      </c>
      <c r="D550" t="s">
        <v>105</v>
      </c>
      <c r="E550" t="s">
        <v>206</v>
      </c>
      <c r="F550">
        <v>363</v>
      </c>
      <c r="G550" s="3">
        <v>1984</v>
      </c>
      <c r="H550" s="3">
        <f>IF(AND(Table1[[#This Row],[Units_Sold]]&lt;&gt;"",Table1[[#This Row],[Unit_Price]]&lt;&gt;""),Table1[[#This Row],[Units_Sold]]*Table1[[#This Row],[Unit_Price]],"")</f>
        <v>720192</v>
      </c>
    </row>
    <row r="551" spans="1:8" x14ac:dyDescent="0.35">
      <c r="A551" s="2">
        <v>45451</v>
      </c>
      <c r="B551" t="s">
        <v>11</v>
      </c>
      <c r="C551" t="s">
        <v>38</v>
      </c>
      <c r="D551" t="s">
        <v>95</v>
      </c>
      <c r="E551" t="s">
        <v>206</v>
      </c>
      <c r="F551">
        <v>164</v>
      </c>
      <c r="G551" s="3">
        <v>3042</v>
      </c>
      <c r="H551" s="3">
        <f>IF(AND(Table1[[#This Row],[Units_Sold]]&lt;&gt;"",Table1[[#This Row],[Unit_Price]]&lt;&gt;""),Table1[[#This Row],[Units_Sold]]*Table1[[#This Row],[Unit_Price]],"")</f>
        <v>498888</v>
      </c>
    </row>
    <row r="552" spans="1:8" x14ac:dyDescent="0.35">
      <c r="A552" s="2">
        <v>45452</v>
      </c>
      <c r="B552" t="s">
        <v>9</v>
      </c>
      <c r="C552" t="s">
        <v>39</v>
      </c>
      <c r="D552" t="s">
        <v>191</v>
      </c>
      <c r="E552" t="s">
        <v>204</v>
      </c>
      <c r="F552">
        <v>178</v>
      </c>
      <c r="G552" s="3">
        <v>14240</v>
      </c>
      <c r="H552" s="3">
        <f>IF(AND(Table1[[#This Row],[Units_Sold]]&lt;&gt;"",Table1[[#This Row],[Unit_Price]]&lt;&gt;""),Table1[[#This Row],[Units_Sold]]*Table1[[#This Row],[Unit_Price]],"")</f>
        <v>2534720</v>
      </c>
    </row>
    <row r="553" spans="1:8" x14ac:dyDescent="0.35">
      <c r="A553" s="2">
        <v>45452</v>
      </c>
      <c r="B553" t="s">
        <v>8</v>
      </c>
      <c r="C553" t="s">
        <v>14</v>
      </c>
      <c r="D553" t="s">
        <v>103</v>
      </c>
      <c r="E553" t="s">
        <v>204</v>
      </c>
      <c r="F553">
        <v>127</v>
      </c>
      <c r="G553" s="3">
        <v>11525</v>
      </c>
      <c r="H553" s="3">
        <f>IF(AND(Table1[[#This Row],[Units_Sold]]&lt;&gt;"",Table1[[#This Row],[Unit_Price]]&lt;&gt;""),Table1[[#This Row],[Units_Sold]]*Table1[[#This Row],[Unit_Price]],"")</f>
        <v>1463675</v>
      </c>
    </row>
    <row r="554" spans="1:8" x14ac:dyDescent="0.35">
      <c r="A554" s="2">
        <v>45452</v>
      </c>
      <c r="B554" t="s">
        <v>8</v>
      </c>
      <c r="C554" t="s">
        <v>12</v>
      </c>
      <c r="D554" t="s">
        <v>89</v>
      </c>
      <c r="E554" t="s">
        <v>206</v>
      </c>
      <c r="F554">
        <v>497</v>
      </c>
      <c r="G554" s="3">
        <v>5763</v>
      </c>
      <c r="H554" s="3">
        <f>IF(AND(Table1[[#This Row],[Units_Sold]]&lt;&gt;"",Table1[[#This Row],[Unit_Price]]&lt;&gt;""),Table1[[#This Row],[Units_Sold]]*Table1[[#This Row],[Unit_Price]],"")</f>
        <v>2864211</v>
      </c>
    </row>
    <row r="555" spans="1:8" x14ac:dyDescent="0.35">
      <c r="A555" s="2">
        <v>45452</v>
      </c>
      <c r="B555" t="s">
        <v>10</v>
      </c>
      <c r="C555" t="s">
        <v>37</v>
      </c>
      <c r="D555" t="s">
        <v>76</v>
      </c>
      <c r="E555" t="s">
        <v>209</v>
      </c>
      <c r="F555">
        <v>151</v>
      </c>
      <c r="G555" s="3">
        <v>1158</v>
      </c>
      <c r="H555" s="3">
        <f>IF(AND(Table1[[#This Row],[Units_Sold]]&lt;&gt;"",Table1[[#This Row],[Unit_Price]]&lt;&gt;""),Table1[[#This Row],[Units_Sold]]*Table1[[#This Row],[Unit_Price]],"")</f>
        <v>174858</v>
      </c>
    </row>
    <row r="556" spans="1:8" x14ac:dyDescent="0.35">
      <c r="A556" s="2">
        <v>45452</v>
      </c>
      <c r="B556" t="s">
        <v>11</v>
      </c>
      <c r="C556" t="s">
        <v>38</v>
      </c>
      <c r="D556" t="s">
        <v>121</v>
      </c>
      <c r="E556" t="s">
        <v>203</v>
      </c>
      <c r="F556">
        <v>256</v>
      </c>
      <c r="G556" s="3">
        <v>3594</v>
      </c>
      <c r="H556" s="3">
        <f>IF(AND(Table1[[#This Row],[Units_Sold]]&lt;&gt;"",Table1[[#This Row],[Unit_Price]]&lt;&gt;""),Table1[[#This Row],[Units_Sold]]*Table1[[#This Row],[Unit_Price]],"")</f>
        <v>920064</v>
      </c>
    </row>
    <row r="557" spans="1:8" x14ac:dyDescent="0.35">
      <c r="A557" s="2">
        <v>45453</v>
      </c>
      <c r="B557" t="s">
        <v>11</v>
      </c>
      <c r="C557" t="s">
        <v>41</v>
      </c>
      <c r="D557" t="s">
        <v>200</v>
      </c>
      <c r="E557" t="s">
        <v>210</v>
      </c>
      <c r="F557">
        <v>347</v>
      </c>
      <c r="G557" s="3">
        <v>1000</v>
      </c>
      <c r="H557" s="3">
        <f>IF(AND(Table1[[#This Row],[Units_Sold]]&lt;&gt;"",Table1[[#This Row],[Unit_Price]]&lt;&gt;""),Table1[[#This Row],[Units_Sold]]*Table1[[#This Row],[Unit_Price]],"")</f>
        <v>347000</v>
      </c>
    </row>
    <row r="558" spans="1:8" x14ac:dyDescent="0.35">
      <c r="A558" s="2">
        <v>45453</v>
      </c>
      <c r="B558" t="s">
        <v>11</v>
      </c>
      <c r="C558" t="s">
        <v>36</v>
      </c>
      <c r="D558" t="s">
        <v>119</v>
      </c>
      <c r="E558" t="s">
        <v>203</v>
      </c>
      <c r="F558">
        <v>438</v>
      </c>
      <c r="G558" s="3">
        <v>2365</v>
      </c>
      <c r="H558" s="3">
        <f>IF(AND(Table1[[#This Row],[Units_Sold]]&lt;&gt;"",Table1[[#This Row],[Unit_Price]]&lt;&gt;""),Table1[[#This Row],[Units_Sold]]*Table1[[#This Row],[Unit_Price]],"")</f>
        <v>1035870</v>
      </c>
    </row>
    <row r="559" spans="1:8" x14ac:dyDescent="0.35">
      <c r="A559" s="2">
        <v>45454</v>
      </c>
      <c r="B559" t="s">
        <v>9</v>
      </c>
      <c r="C559" t="s">
        <v>39</v>
      </c>
      <c r="D559" t="s">
        <v>43</v>
      </c>
      <c r="E559" t="s">
        <v>203</v>
      </c>
      <c r="F559">
        <v>419</v>
      </c>
      <c r="G559" s="3">
        <v>4674</v>
      </c>
      <c r="H559" s="3">
        <f>IF(AND(Table1[[#This Row],[Units_Sold]]&lt;&gt;"",Table1[[#This Row],[Unit_Price]]&lt;&gt;""),Table1[[#This Row],[Units_Sold]]*Table1[[#This Row],[Unit_Price]],"")</f>
        <v>1958406</v>
      </c>
    </row>
    <row r="560" spans="1:8" x14ac:dyDescent="0.35">
      <c r="A560" s="2">
        <v>45454</v>
      </c>
      <c r="B560" t="s">
        <v>8</v>
      </c>
      <c r="C560" t="s">
        <v>24</v>
      </c>
      <c r="D560" t="s">
        <v>180</v>
      </c>
      <c r="E560" t="s">
        <v>210</v>
      </c>
      <c r="F560">
        <v>229</v>
      </c>
      <c r="G560" s="3">
        <v>310</v>
      </c>
      <c r="H560" s="3">
        <f>IF(AND(Table1[[#This Row],[Units_Sold]]&lt;&gt;"",Table1[[#This Row],[Unit_Price]]&lt;&gt;""),Table1[[#This Row],[Units_Sold]]*Table1[[#This Row],[Unit_Price]],"")</f>
        <v>70990</v>
      </c>
    </row>
    <row r="561" spans="1:8" x14ac:dyDescent="0.35">
      <c r="A561" s="2">
        <v>45454</v>
      </c>
      <c r="B561" t="s">
        <v>11</v>
      </c>
      <c r="C561" t="s">
        <v>38</v>
      </c>
      <c r="D561" t="s">
        <v>58</v>
      </c>
      <c r="E561" t="s">
        <v>204</v>
      </c>
      <c r="F561">
        <v>215</v>
      </c>
      <c r="G561" s="3">
        <v>7492</v>
      </c>
      <c r="H561" s="3">
        <f>IF(AND(Table1[[#This Row],[Units_Sold]]&lt;&gt;"",Table1[[#This Row],[Unit_Price]]&lt;&gt;""),Table1[[#This Row],[Units_Sold]]*Table1[[#This Row],[Unit_Price]],"")</f>
        <v>1610780</v>
      </c>
    </row>
    <row r="562" spans="1:8" x14ac:dyDescent="0.35">
      <c r="A562" s="2">
        <v>45454</v>
      </c>
      <c r="B562" t="s">
        <v>8</v>
      </c>
      <c r="C562" t="s">
        <v>12</v>
      </c>
      <c r="D562" t="s">
        <v>138</v>
      </c>
      <c r="E562" t="s">
        <v>208</v>
      </c>
      <c r="F562">
        <v>180</v>
      </c>
      <c r="G562" s="3">
        <v>2693</v>
      </c>
      <c r="H562" s="3">
        <f>IF(AND(Table1[[#This Row],[Units_Sold]]&lt;&gt;"",Table1[[#This Row],[Unit_Price]]&lt;&gt;""),Table1[[#This Row],[Units_Sold]]*Table1[[#This Row],[Unit_Price]],"")</f>
        <v>484740</v>
      </c>
    </row>
    <row r="563" spans="1:8" x14ac:dyDescent="0.35">
      <c r="A563" s="2">
        <v>45455</v>
      </c>
      <c r="B563" t="s">
        <v>8</v>
      </c>
      <c r="C563" t="s">
        <v>24</v>
      </c>
      <c r="D563" t="s">
        <v>90</v>
      </c>
      <c r="E563" t="s">
        <v>210</v>
      </c>
      <c r="F563">
        <v>301</v>
      </c>
      <c r="G563" s="3">
        <v>968</v>
      </c>
      <c r="H563" s="3">
        <f>IF(AND(Table1[[#This Row],[Units_Sold]]&lt;&gt;"",Table1[[#This Row],[Unit_Price]]&lt;&gt;""),Table1[[#This Row],[Units_Sold]]*Table1[[#This Row],[Unit_Price]],"")</f>
        <v>291368</v>
      </c>
    </row>
    <row r="564" spans="1:8" x14ac:dyDescent="0.35">
      <c r="A564" s="2">
        <v>45455</v>
      </c>
      <c r="B564" t="s">
        <v>10</v>
      </c>
      <c r="C564" t="s">
        <v>18</v>
      </c>
      <c r="D564" t="s">
        <v>89</v>
      </c>
      <c r="E564" t="s">
        <v>206</v>
      </c>
      <c r="F564">
        <v>458</v>
      </c>
      <c r="G564" s="3">
        <v>3870</v>
      </c>
      <c r="H564" s="3">
        <f>IF(AND(Table1[[#This Row],[Units_Sold]]&lt;&gt;"",Table1[[#This Row],[Unit_Price]]&lt;&gt;""),Table1[[#This Row],[Units_Sold]]*Table1[[#This Row],[Unit_Price]],"")</f>
        <v>1772460</v>
      </c>
    </row>
    <row r="565" spans="1:8" x14ac:dyDescent="0.35">
      <c r="A565" s="2">
        <v>45455</v>
      </c>
      <c r="B565" t="s">
        <v>10</v>
      </c>
      <c r="C565" t="s">
        <v>22</v>
      </c>
      <c r="D565" t="s">
        <v>58</v>
      </c>
      <c r="E565" t="s">
        <v>204</v>
      </c>
      <c r="F565">
        <v>394</v>
      </c>
      <c r="G565" s="3">
        <v>4769</v>
      </c>
      <c r="H565" s="3">
        <f>IF(AND(Table1[[#This Row],[Units_Sold]]&lt;&gt;"",Table1[[#This Row],[Unit_Price]]&lt;&gt;""),Table1[[#This Row],[Units_Sold]]*Table1[[#This Row],[Unit_Price]],"")</f>
        <v>1878986</v>
      </c>
    </row>
    <row r="566" spans="1:8" x14ac:dyDescent="0.35">
      <c r="A566" s="2">
        <v>45455</v>
      </c>
      <c r="B566" t="s">
        <v>9</v>
      </c>
      <c r="C566" t="s">
        <v>31</v>
      </c>
      <c r="D566" t="s">
        <v>110</v>
      </c>
      <c r="E566" t="s">
        <v>209</v>
      </c>
      <c r="F566">
        <v>251</v>
      </c>
      <c r="G566" s="3">
        <v>1300</v>
      </c>
      <c r="H566" s="3">
        <f>IF(AND(Table1[[#This Row],[Units_Sold]]&lt;&gt;"",Table1[[#This Row],[Unit_Price]]&lt;&gt;""),Table1[[#This Row],[Units_Sold]]*Table1[[#This Row],[Unit_Price]],"")</f>
        <v>326300</v>
      </c>
    </row>
    <row r="567" spans="1:8" x14ac:dyDescent="0.35">
      <c r="A567" s="2">
        <v>45455</v>
      </c>
      <c r="B567" t="s">
        <v>10</v>
      </c>
      <c r="C567" t="s">
        <v>17</v>
      </c>
      <c r="D567" t="s">
        <v>106</v>
      </c>
      <c r="E567" t="s">
        <v>206</v>
      </c>
      <c r="F567">
        <v>227</v>
      </c>
      <c r="G567" s="3">
        <v>8031</v>
      </c>
      <c r="H567" s="3">
        <f>IF(AND(Table1[[#This Row],[Units_Sold]]&lt;&gt;"",Table1[[#This Row],[Unit_Price]]&lt;&gt;""),Table1[[#This Row],[Units_Sold]]*Table1[[#This Row],[Unit_Price]],"")</f>
        <v>1823037</v>
      </c>
    </row>
    <row r="568" spans="1:8" x14ac:dyDescent="0.35">
      <c r="A568" s="2">
        <v>45456</v>
      </c>
      <c r="B568" t="s">
        <v>9</v>
      </c>
      <c r="C568" t="s">
        <v>29</v>
      </c>
      <c r="D568" t="s">
        <v>129</v>
      </c>
      <c r="E568" t="s">
        <v>207</v>
      </c>
      <c r="F568">
        <v>5</v>
      </c>
      <c r="G568" s="3">
        <v>1480</v>
      </c>
      <c r="H568" s="3">
        <f>IF(AND(Table1[[#This Row],[Units_Sold]]&lt;&gt;"",Table1[[#This Row],[Unit_Price]]&lt;&gt;""),Table1[[#This Row],[Units_Sold]]*Table1[[#This Row],[Unit_Price]],"")</f>
        <v>7400</v>
      </c>
    </row>
    <row r="569" spans="1:8" x14ac:dyDescent="0.35">
      <c r="A569" s="2">
        <v>45456</v>
      </c>
      <c r="B569" t="s">
        <v>10</v>
      </c>
      <c r="C569" t="s">
        <v>21</v>
      </c>
      <c r="D569" t="s">
        <v>185</v>
      </c>
      <c r="E569" t="s">
        <v>207</v>
      </c>
      <c r="F569">
        <v>182</v>
      </c>
      <c r="G569" s="3">
        <v>1285</v>
      </c>
      <c r="H569" s="3">
        <f>IF(AND(Table1[[#This Row],[Units_Sold]]&lt;&gt;"",Table1[[#This Row],[Unit_Price]]&lt;&gt;""),Table1[[#This Row],[Units_Sold]]*Table1[[#This Row],[Unit_Price]],"")</f>
        <v>233870</v>
      </c>
    </row>
    <row r="570" spans="1:8" x14ac:dyDescent="0.35">
      <c r="A570" s="2">
        <v>45457</v>
      </c>
      <c r="B570" t="s">
        <v>10</v>
      </c>
      <c r="C570" t="s">
        <v>17</v>
      </c>
      <c r="D570" t="s">
        <v>71</v>
      </c>
      <c r="E570" t="s">
        <v>206</v>
      </c>
      <c r="F570">
        <v>387</v>
      </c>
      <c r="G570" s="3">
        <v>4951</v>
      </c>
      <c r="H570" s="3">
        <f>IF(AND(Table1[[#This Row],[Units_Sold]]&lt;&gt;"",Table1[[#This Row],[Unit_Price]]&lt;&gt;""),Table1[[#This Row],[Units_Sold]]*Table1[[#This Row],[Unit_Price]],"")</f>
        <v>1916037</v>
      </c>
    </row>
    <row r="571" spans="1:8" x14ac:dyDescent="0.35">
      <c r="A571" s="2">
        <v>45457</v>
      </c>
      <c r="B571" t="s">
        <v>11</v>
      </c>
      <c r="C571" t="s">
        <v>27</v>
      </c>
      <c r="D571" t="s">
        <v>113</v>
      </c>
      <c r="E571" t="s">
        <v>206</v>
      </c>
      <c r="F571">
        <v>32</v>
      </c>
      <c r="G571" s="3">
        <v>7157</v>
      </c>
      <c r="H571" s="3">
        <f>IF(AND(Table1[[#This Row],[Units_Sold]]&lt;&gt;"",Table1[[#This Row],[Unit_Price]]&lt;&gt;""),Table1[[#This Row],[Units_Sold]]*Table1[[#This Row],[Unit_Price]],"")</f>
        <v>229024</v>
      </c>
    </row>
    <row r="572" spans="1:8" x14ac:dyDescent="0.35">
      <c r="A572" s="2">
        <v>45458</v>
      </c>
      <c r="B572" t="s">
        <v>10</v>
      </c>
      <c r="C572" t="s">
        <v>32</v>
      </c>
      <c r="D572" t="s">
        <v>194</v>
      </c>
      <c r="E572" t="s">
        <v>203</v>
      </c>
      <c r="F572">
        <v>290</v>
      </c>
      <c r="G572" s="3">
        <v>3180</v>
      </c>
      <c r="H572" s="3">
        <f>IF(AND(Table1[[#This Row],[Units_Sold]]&lt;&gt;"",Table1[[#This Row],[Unit_Price]]&lt;&gt;""),Table1[[#This Row],[Units_Sold]]*Table1[[#This Row],[Unit_Price]],"")</f>
        <v>922200</v>
      </c>
    </row>
    <row r="573" spans="1:8" x14ac:dyDescent="0.35">
      <c r="A573" s="2">
        <v>45458</v>
      </c>
      <c r="B573" t="s">
        <v>11</v>
      </c>
      <c r="C573" t="s">
        <v>36</v>
      </c>
      <c r="D573" t="s">
        <v>140</v>
      </c>
      <c r="E573" t="s">
        <v>205</v>
      </c>
      <c r="F573">
        <v>274</v>
      </c>
      <c r="G573" s="3">
        <v>397</v>
      </c>
      <c r="H573" s="3">
        <f>IF(AND(Table1[[#This Row],[Units_Sold]]&lt;&gt;"",Table1[[#This Row],[Unit_Price]]&lt;&gt;""),Table1[[#This Row],[Units_Sold]]*Table1[[#This Row],[Unit_Price]],"")</f>
        <v>108778</v>
      </c>
    </row>
    <row r="574" spans="1:8" x14ac:dyDescent="0.35">
      <c r="A574" s="2">
        <v>45459</v>
      </c>
      <c r="B574" t="s">
        <v>8</v>
      </c>
      <c r="C574" t="s">
        <v>14</v>
      </c>
      <c r="D574" t="s">
        <v>195</v>
      </c>
      <c r="E574" t="s">
        <v>205</v>
      </c>
      <c r="F574">
        <v>58</v>
      </c>
      <c r="G574" s="3">
        <v>293</v>
      </c>
      <c r="H574" s="3">
        <f>IF(AND(Table1[[#This Row],[Units_Sold]]&lt;&gt;"",Table1[[#This Row],[Unit_Price]]&lt;&gt;""),Table1[[#This Row],[Units_Sold]]*Table1[[#This Row],[Unit_Price]],"")</f>
        <v>16994</v>
      </c>
    </row>
    <row r="575" spans="1:8" x14ac:dyDescent="0.35">
      <c r="A575" s="2">
        <v>45459</v>
      </c>
      <c r="B575" t="s">
        <v>8</v>
      </c>
      <c r="C575" t="s">
        <v>34</v>
      </c>
      <c r="D575" t="s">
        <v>126</v>
      </c>
      <c r="E575" t="s">
        <v>208</v>
      </c>
      <c r="F575">
        <v>130</v>
      </c>
      <c r="G575" s="3">
        <v>1719</v>
      </c>
      <c r="H575" s="3">
        <f>IF(AND(Table1[[#This Row],[Units_Sold]]&lt;&gt;"",Table1[[#This Row],[Unit_Price]]&lt;&gt;""),Table1[[#This Row],[Units_Sold]]*Table1[[#This Row],[Unit_Price]],"")</f>
        <v>223470</v>
      </c>
    </row>
    <row r="576" spans="1:8" x14ac:dyDescent="0.35">
      <c r="A576" s="2">
        <v>45460</v>
      </c>
      <c r="B576" t="s">
        <v>11</v>
      </c>
      <c r="C576" t="s">
        <v>38</v>
      </c>
      <c r="D576" t="s">
        <v>97</v>
      </c>
      <c r="E576" t="s">
        <v>203</v>
      </c>
      <c r="F576">
        <v>423</v>
      </c>
      <c r="G576" s="3">
        <v>3869</v>
      </c>
      <c r="H576" s="3">
        <f>IF(AND(Table1[[#This Row],[Units_Sold]]&lt;&gt;"",Table1[[#This Row],[Unit_Price]]&lt;&gt;""),Table1[[#This Row],[Units_Sold]]*Table1[[#This Row],[Unit_Price]],"")</f>
        <v>1636587</v>
      </c>
    </row>
    <row r="577" spans="1:8" x14ac:dyDescent="0.35">
      <c r="A577" s="2">
        <v>45460</v>
      </c>
      <c r="B577" t="s">
        <v>10</v>
      </c>
      <c r="C577" t="s">
        <v>18</v>
      </c>
      <c r="D577" t="s">
        <v>155</v>
      </c>
      <c r="E577" t="s">
        <v>203</v>
      </c>
      <c r="F577">
        <v>484</v>
      </c>
      <c r="G577" s="3">
        <v>360</v>
      </c>
      <c r="H577" s="3">
        <f>IF(AND(Table1[[#This Row],[Units_Sold]]&lt;&gt;"",Table1[[#This Row],[Unit_Price]]&lt;&gt;""),Table1[[#This Row],[Units_Sold]]*Table1[[#This Row],[Unit_Price]],"")</f>
        <v>174240</v>
      </c>
    </row>
    <row r="578" spans="1:8" x14ac:dyDescent="0.35">
      <c r="A578" s="2">
        <v>45461</v>
      </c>
      <c r="B578" t="s">
        <v>8</v>
      </c>
      <c r="C578" t="s">
        <v>34</v>
      </c>
      <c r="D578" t="s">
        <v>64</v>
      </c>
      <c r="E578" t="s">
        <v>208</v>
      </c>
      <c r="F578">
        <v>247</v>
      </c>
      <c r="G578" s="3">
        <v>637</v>
      </c>
      <c r="H578" s="3">
        <f>IF(AND(Table1[[#This Row],[Units_Sold]]&lt;&gt;"",Table1[[#This Row],[Unit_Price]]&lt;&gt;""),Table1[[#This Row],[Units_Sold]]*Table1[[#This Row],[Unit_Price]],"")</f>
        <v>157339</v>
      </c>
    </row>
    <row r="579" spans="1:8" x14ac:dyDescent="0.35">
      <c r="A579" s="2">
        <v>45461</v>
      </c>
      <c r="B579" t="s">
        <v>10</v>
      </c>
      <c r="C579" t="s">
        <v>30</v>
      </c>
      <c r="D579" t="s">
        <v>138</v>
      </c>
      <c r="E579" t="s">
        <v>208</v>
      </c>
      <c r="F579">
        <v>317</v>
      </c>
      <c r="G579" s="3">
        <v>623</v>
      </c>
      <c r="H579" s="3">
        <f>IF(AND(Table1[[#This Row],[Units_Sold]]&lt;&gt;"",Table1[[#This Row],[Unit_Price]]&lt;&gt;""),Table1[[#This Row],[Units_Sold]]*Table1[[#This Row],[Unit_Price]],"")</f>
        <v>197491</v>
      </c>
    </row>
    <row r="580" spans="1:8" x14ac:dyDescent="0.35">
      <c r="A580" s="2">
        <v>45462</v>
      </c>
      <c r="B580" t="s">
        <v>10</v>
      </c>
      <c r="C580" t="s">
        <v>32</v>
      </c>
      <c r="D580" t="s">
        <v>67</v>
      </c>
      <c r="E580" t="s">
        <v>207</v>
      </c>
      <c r="F580">
        <v>421</v>
      </c>
      <c r="G580" s="3">
        <v>7580</v>
      </c>
      <c r="H580" s="3">
        <f>IF(AND(Table1[[#This Row],[Units_Sold]]&lt;&gt;"",Table1[[#This Row],[Unit_Price]]&lt;&gt;""),Table1[[#This Row],[Units_Sold]]*Table1[[#This Row],[Unit_Price]],"")</f>
        <v>3191180</v>
      </c>
    </row>
    <row r="581" spans="1:8" x14ac:dyDescent="0.35">
      <c r="A581" s="2">
        <v>45463</v>
      </c>
      <c r="B581" t="s">
        <v>11</v>
      </c>
      <c r="C581" t="s">
        <v>28</v>
      </c>
      <c r="D581" t="s">
        <v>170</v>
      </c>
      <c r="E581" t="s">
        <v>210</v>
      </c>
      <c r="F581">
        <v>376</v>
      </c>
      <c r="G581" s="3">
        <v>1758</v>
      </c>
      <c r="H581" s="3">
        <f>IF(AND(Table1[[#This Row],[Units_Sold]]&lt;&gt;"",Table1[[#This Row],[Unit_Price]]&lt;&gt;""),Table1[[#This Row],[Units_Sold]]*Table1[[#This Row],[Unit_Price]],"")</f>
        <v>661008</v>
      </c>
    </row>
    <row r="582" spans="1:8" x14ac:dyDescent="0.35">
      <c r="A582" s="2">
        <v>45463</v>
      </c>
      <c r="B582" t="s">
        <v>10</v>
      </c>
      <c r="C582" t="s">
        <v>40</v>
      </c>
      <c r="D582" t="s">
        <v>62</v>
      </c>
      <c r="E582" t="s">
        <v>208</v>
      </c>
      <c r="F582">
        <v>152</v>
      </c>
      <c r="G582" s="3">
        <v>2098</v>
      </c>
      <c r="H582" s="3">
        <f>IF(AND(Table1[[#This Row],[Units_Sold]]&lt;&gt;"",Table1[[#This Row],[Unit_Price]]&lt;&gt;""),Table1[[#This Row],[Units_Sold]]*Table1[[#This Row],[Unit_Price]],"")</f>
        <v>318896</v>
      </c>
    </row>
    <row r="583" spans="1:8" x14ac:dyDescent="0.35">
      <c r="A583" s="2">
        <v>45463</v>
      </c>
      <c r="B583" t="s">
        <v>8</v>
      </c>
      <c r="C583" t="s">
        <v>12</v>
      </c>
      <c r="D583" t="s">
        <v>168</v>
      </c>
      <c r="E583" t="s">
        <v>210</v>
      </c>
      <c r="F583">
        <v>258</v>
      </c>
      <c r="G583" s="3">
        <v>663</v>
      </c>
      <c r="H583" s="3">
        <f>IF(AND(Table1[[#This Row],[Units_Sold]]&lt;&gt;"",Table1[[#This Row],[Unit_Price]]&lt;&gt;""),Table1[[#This Row],[Units_Sold]]*Table1[[#This Row],[Unit_Price]],"")</f>
        <v>171054</v>
      </c>
    </row>
    <row r="584" spans="1:8" x14ac:dyDescent="0.35">
      <c r="A584" s="2">
        <v>45463</v>
      </c>
      <c r="B584" t="s">
        <v>9</v>
      </c>
      <c r="C584" t="s">
        <v>29</v>
      </c>
      <c r="D584" t="s">
        <v>154</v>
      </c>
      <c r="E584" t="s">
        <v>210</v>
      </c>
      <c r="F584">
        <v>417</v>
      </c>
      <c r="G584" s="3">
        <v>1062</v>
      </c>
      <c r="H584" s="3">
        <f>IF(AND(Table1[[#This Row],[Units_Sold]]&lt;&gt;"",Table1[[#This Row],[Unit_Price]]&lt;&gt;""),Table1[[#This Row],[Units_Sold]]*Table1[[#This Row],[Unit_Price]],"")</f>
        <v>442854</v>
      </c>
    </row>
    <row r="585" spans="1:8" x14ac:dyDescent="0.35">
      <c r="A585" s="2">
        <v>45463</v>
      </c>
      <c r="B585" t="s">
        <v>10</v>
      </c>
      <c r="C585" t="s">
        <v>18</v>
      </c>
      <c r="D585" t="s">
        <v>49</v>
      </c>
      <c r="E585" t="s">
        <v>206</v>
      </c>
      <c r="F585">
        <v>335</v>
      </c>
      <c r="G585" s="3">
        <v>9726</v>
      </c>
      <c r="H585" s="3">
        <f>IF(AND(Table1[[#This Row],[Units_Sold]]&lt;&gt;"",Table1[[#This Row],[Unit_Price]]&lt;&gt;""),Table1[[#This Row],[Units_Sold]]*Table1[[#This Row],[Unit_Price]],"")</f>
        <v>3258210</v>
      </c>
    </row>
    <row r="586" spans="1:8" x14ac:dyDescent="0.35">
      <c r="A586" s="2">
        <v>45464</v>
      </c>
      <c r="B586" t="s">
        <v>9</v>
      </c>
      <c r="C586" t="s">
        <v>33</v>
      </c>
      <c r="D586" t="s">
        <v>173</v>
      </c>
      <c r="E586" t="s">
        <v>208</v>
      </c>
      <c r="F586">
        <v>401</v>
      </c>
      <c r="G586" s="3">
        <v>3069</v>
      </c>
      <c r="H586" s="3">
        <f>IF(AND(Table1[[#This Row],[Units_Sold]]&lt;&gt;"",Table1[[#This Row],[Unit_Price]]&lt;&gt;""),Table1[[#This Row],[Units_Sold]]*Table1[[#This Row],[Unit_Price]],"")</f>
        <v>1230669</v>
      </c>
    </row>
    <row r="587" spans="1:8" x14ac:dyDescent="0.35">
      <c r="A587" s="2">
        <v>45464</v>
      </c>
      <c r="B587" t="s">
        <v>8</v>
      </c>
      <c r="C587" t="s">
        <v>19</v>
      </c>
      <c r="D587" t="s">
        <v>183</v>
      </c>
      <c r="E587" t="s">
        <v>204</v>
      </c>
      <c r="F587">
        <v>300</v>
      </c>
      <c r="G587" s="3">
        <v>2131</v>
      </c>
      <c r="H587" s="3">
        <f>IF(AND(Table1[[#This Row],[Units_Sold]]&lt;&gt;"",Table1[[#This Row],[Unit_Price]]&lt;&gt;""),Table1[[#This Row],[Units_Sold]]*Table1[[#This Row],[Unit_Price]],"")</f>
        <v>639300</v>
      </c>
    </row>
    <row r="588" spans="1:8" x14ac:dyDescent="0.35">
      <c r="A588" s="2">
        <v>45464</v>
      </c>
      <c r="B588" t="s">
        <v>10</v>
      </c>
      <c r="C588" t="s">
        <v>37</v>
      </c>
      <c r="D588" t="s">
        <v>68</v>
      </c>
      <c r="E588" t="s">
        <v>204</v>
      </c>
      <c r="F588">
        <v>228</v>
      </c>
      <c r="G588" s="3">
        <v>1571</v>
      </c>
      <c r="H588" s="3">
        <f>IF(AND(Table1[[#This Row],[Units_Sold]]&lt;&gt;"",Table1[[#This Row],[Unit_Price]]&lt;&gt;""),Table1[[#This Row],[Units_Sold]]*Table1[[#This Row],[Unit_Price]],"")</f>
        <v>358188</v>
      </c>
    </row>
    <row r="589" spans="1:8" x14ac:dyDescent="0.35">
      <c r="A589" s="2">
        <v>45464</v>
      </c>
      <c r="B589" t="s">
        <v>9</v>
      </c>
      <c r="C589" t="s">
        <v>39</v>
      </c>
      <c r="D589" t="s">
        <v>188</v>
      </c>
      <c r="E589" t="s">
        <v>210</v>
      </c>
      <c r="F589">
        <v>317</v>
      </c>
      <c r="G589" s="3">
        <v>864</v>
      </c>
      <c r="H589" s="3">
        <f>IF(AND(Table1[[#This Row],[Units_Sold]]&lt;&gt;"",Table1[[#This Row],[Unit_Price]]&lt;&gt;""),Table1[[#This Row],[Units_Sold]]*Table1[[#This Row],[Unit_Price]],"")</f>
        <v>273888</v>
      </c>
    </row>
    <row r="590" spans="1:8" x14ac:dyDescent="0.35">
      <c r="A590" s="2">
        <v>45464</v>
      </c>
      <c r="B590" t="s">
        <v>10</v>
      </c>
      <c r="C590" t="s">
        <v>40</v>
      </c>
      <c r="D590" t="s">
        <v>201</v>
      </c>
      <c r="E590" t="s">
        <v>205</v>
      </c>
      <c r="F590">
        <v>327</v>
      </c>
      <c r="G590" s="3">
        <v>215</v>
      </c>
      <c r="H590" s="3">
        <f>IF(AND(Table1[[#This Row],[Units_Sold]]&lt;&gt;"",Table1[[#This Row],[Unit_Price]]&lt;&gt;""),Table1[[#This Row],[Units_Sold]]*Table1[[#This Row],[Unit_Price]],"")</f>
        <v>70305</v>
      </c>
    </row>
    <row r="591" spans="1:8" x14ac:dyDescent="0.35">
      <c r="A591" s="2">
        <v>45465</v>
      </c>
      <c r="B591" t="s">
        <v>9</v>
      </c>
      <c r="C591" t="s">
        <v>20</v>
      </c>
      <c r="D591" t="s">
        <v>118</v>
      </c>
      <c r="E591" t="s">
        <v>205</v>
      </c>
      <c r="F591">
        <v>113</v>
      </c>
      <c r="G591" s="3">
        <v>385</v>
      </c>
      <c r="H591" s="3">
        <f>IF(AND(Table1[[#This Row],[Units_Sold]]&lt;&gt;"",Table1[[#This Row],[Unit_Price]]&lt;&gt;""),Table1[[#This Row],[Units_Sold]]*Table1[[#This Row],[Unit_Price]],"")</f>
        <v>43505</v>
      </c>
    </row>
    <row r="592" spans="1:8" x14ac:dyDescent="0.35">
      <c r="A592" s="2">
        <v>45465</v>
      </c>
      <c r="B592" t="s">
        <v>8</v>
      </c>
      <c r="C592" t="s">
        <v>14</v>
      </c>
      <c r="D592" t="s">
        <v>172</v>
      </c>
      <c r="E592" t="s">
        <v>206</v>
      </c>
      <c r="F592">
        <v>316</v>
      </c>
      <c r="G592" s="3">
        <v>1482</v>
      </c>
      <c r="H592" s="3">
        <f>IF(AND(Table1[[#This Row],[Units_Sold]]&lt;&gt;"",Table1[[#This Row],[Unit_Price]]&lt;&gt;""),Table1[[#This Row],[Units_Sold]]*Table1[[#This Row],[Unit_Price]],"")</f>
        <v>468312</v>
      </c>
    </row>
    <row r="593" spans="1:8" x14ac:dyDescent="0.35">
      <c r="A593" s="2">
        <v>45466</v>
      </c>
      <c r="B593" t="s">
        <v>10</v>
      </c>
      <c r="C593" t="s">
        <v>22</v>
      </c>
      <c r="D593" t="s">
        <v>157</v>
      </c>
      <c r="E593" t="s">
        <v>206</v>
      </c>
      <c r="F593">
        <v>485</v>
      </c>
      <c r="G593" s="3">
        <v>4944</v>
      </c>
      <c r="H593" s="3">
        <f>IF(AND(Table1[[#This Row],[Units_Sold]]&lt;&gt;"",Table1[[#This Row],[Unit_Price]]&lt;&gt;""),Table1[[#This Row],[Units_Sold]]*Table1[[#This Row],[Unit_Price]],"")</f>
        <v>2397840</v>
      </c>
    </row>
    <row r="594" spans="1:8" x14ac:dyDescent="0.35">
      <c r="A594" s="2">
        <v>45466</v>
      </c>
      <c r="B594" t="s">
        <v>8</v>
      </c>
      <c r="C594" t="s">
        <v>15</v>
      </c>
      <c r="D594" t="s">
        <v>152</v>
      </c>
      <c r="E594" t="s">
        <v>207</v>
      </c>
      <c r="F594">
        <v>290</v>
      </c>
      <c r="G594" s="3">
        <v>10525</v>
      </c>
      <c r="H594" s="3">
        <f>IF(AND(Table1[[#This Row],[Units_Sold]]&lt;&gt;"",Table1[[#This Row],[Unit_Price]]&lt;&gt;""),Table1[[#This Row],[Units_Sold]]*Table1[[#This Row],[Unit_Price]],"")</f>
        <v>3052250</v>
      </c>
    </row>
    <row r="595" spans="1:8" x14ac:dyDescent="0.35">
      <c r="A595" s="2">
        <v>45467</v>
      </c>
      <c r="B595" t="s">
        <v>8</v>
      </c>
      <c r="C595" t="s">
        <v>19</v>
      </c>
      <c r="D595" t="s">
        <v>119</v>
      </c>
      <c r="E595" t="s">
        <v>203</v>
      </c>
      <c r="F595">
        <v>107</v>
      </c>
      <c r="G595" s="3">
        <v>812</v>
      </c>
      <c r="H595" s="3">
        <f>IF(AND(Table1[[#This Row],[Units_Sold]]&lt;&gt;"",Table1[[#This Row],[Unit_Price]]&lt;&gt;""),Table1[[#This Row],[Units_Sold]]*Table1[[#This Row],[Unit_Price]],"")</f>
        <v>86884</v>
      </c>
    </row>
    <row r="596" spans="1:8" x14ac:dyDescent="0.35">
      <c r="A596" s="2">
        <v>45467</v>
      </c>
      <c r="B596" t="s">
        <v>9</v>
      </c>
      <c r="C596" t="s">
        <v>16</v>
      </c>
      <c r="D596" t="s">
        <v>153</v>
      </c>
      <c r="E596" t="s">
        <v>210</v>
      </c>
      <c r="F596">
        <v>328</v>
      </c>
      <c r="G596" s="3">
        <v>1571</v>
      </c>
      <c r="H596" s="3">
        <f>IF(AND(Table1[[#This Row],[Units_Sold]]&lt;&gt;"",Table1[[#This Row],[Unit_Price]]&lt;&gt;""),Table1[[#This Row],[Units_Sold]]*Table1[[#This Row],[Unit_Price]],"")</f>
        <v>515288</v>
      </c>
    </row>
    <row r="597" spans="1:8" x14ac:dyDescent="0.35">
      <c r="A597" s="2">
        <v>45467</v>
      </c>
      <c r="B597" t="s">
        <v>10</v>
      </c>
      <c r="C597" t="s">
        <v>30</v>
      </c>
      <c r="D597" t="s">
        <v>131</v>
      </c>
      <c r="E597" t="s">
        <v>207</v>
      </c>
      <c r="F597">
        <v>90</v>
      </c>
      <c r="G597" s="3">
        <v>5810</v>
      </c>
      <c r="H597" s="3">
        <f>IF(AND(Table1[[#This Row],[Units_Sold]]&lt;&gt;"",Table1[[#This Row],[Unit_Price]]&lt;&gt;""),Table1[[#This Row],[Units_Sold]]*Table1[[#This Row],[Unit_Price]],"")</f>
        <v>522900</v>
      </c>
    </row>
    <row r="598" spans="1:8" x14ac:dyDescent="0.35">
      <c r="A598" s="2">
        <v>45467</v>
      </c>
      <c r="B598" t="s">
        <v>9</v>
      </c>
      <c r="C598" t="s">
        <v>16</v>
      </c>
      <c r="D598" t="s">
        <v>71</v>
      </c>
      <c r="E598" t="s">
        <v>206</v>
      </c>
      <c r="F598">
        <v>384</v>
      </c>
      <c r="G598" s="3">
        <v>2874</v>
      </c>
      <c r="H598" s="3">
        <f>IF(AND(Table1[[#This Row],[Units_Sold]]&lt;&gt;"",Table1[[#This Row],[Unit_Price]]&lt;&gt;""),Table1[[#This Row],[Units_Sold]]*Table1[[#This Row],[Unit_Price]],"")</f>
        <v>1103616</v>
      </c>
    </row>
    <row r="599" spans="1:8" x14ac:dyDescent="0.35">
      <c r="A599" s="2">
        <v>45467</v>
      </c>
      <c r="B599" t="s">
        <v>10</v>
      </c>
      <c r="C599" t="s">
        <v>37</v>
      </c>
      <c r="D599" t="s">
        <v>75</v>
      </c>
      <c r="E599" t="s">
        <v>208</v>
      </c>
      <c r="F599">
        <v>116</v>
      </c>
      <c r="G599" s="3">
        <v>1563</v>
      </c>
      <c r="H599" s="3">
        <f>IF(AND(Table1[[#This Row],[Units_Sold]]&lt;&gt;"",Table1[[#This Row],[Unit_Price]]&lt;&gt;""),Table1[[#This Row],[Units_Sold]]*Table1[[#This Row],[Unit_Price]],"")</f>
        <v>181308</v>
      </c>
    </row>
    <row r="600" spans="1:8" x14ac:dyDescent="0.35">
      <c r="A600" s="2">
        <v>45468</v>
      </c>
      <c r="B600" t="s">
        <v>9</v>
      </c>
      <c r="C600" t="s">
        <v>20</v>
      </c>
      <c r="D600" t="s">
        <v>173</v>
      </c>
      <c r="E600" t="s">
        <v>208</v>
      </c>
      <c r="F600">
        <v>148</v>
      </c>
      <c r="G600" s="3">
        <v>3801</v>
      </c>
      <c r="H600" s="3">
        <f>IF(AND(Table1[[#This Row],[Units_Sold]]&lt;&gt;"",Table1[[#This Row],[Unit_Price]]&lt;&gt;""),Table1[[#This Row],[Units_Sold]]*Table1[[#This Row],[Unit_Price]],"")</f>
        <v>562548</v>
      </c>
    </row>
    <row r="601" spans="1:8" x14ac:dyDescent="0.35">
      <c r="A601" s="2">
        <v>45468</v>
      </c>
      <c r="B601" t="s">
        <v>8</v>
      </c>
      <c r="C601" t="s">
        <v>13</v>
      </c>
      <c r="D601" t="s">
        <v>79</v>
      </c>
      <c r="E601" t="s">
        <v>204</v>
      </c>
      <c r="F601">
        <v>285</v>
      </c>
      <c r="G601" s="3">
        <v>8514</v>
      </c>
      <c r="H601" s="3">
        <f>IF(AND(Table1[[#This Row],[Units_Sold]]&lt;&gt;"",Table1[[#This Row],[Unit_Price]]&lt;&gt;""),Table1[[#This Row],[Units_Sold]]*Table1[[#This Row],[Unit_Price]],"")</f>
        <v>2426490</v>
      </c>
    </row>
    <row r="602" spans="1:8" x14ac:dyDescent="0.35">
      <c r="A602" s="2">
        <v>45468</v>
      </c>
      <c r="B602" t="s">
        <v>10</v>
      </c>
      <c r="C602" t="s">
        <v>37</v>
      </c>
      <c r="D602" t="s">
        <v>143</v>
      </c>
      <c r="E602" t="s">
        <v>203</v>
      </c>
      <c r="F602">
        <v>17</v>
      </c>
      <c r="G602" s="3">
        <v>1833</v>
      </c>
      <c r="H602" s="3">
        <f>IF(AND(Table1[[#This Row],[Units_Sold]]&lt;&gt;"",Table1[[#This Row],[Unit_Price]]&lt;&gt;""),Table1[[#This Row],[Units_Sold]]*Table1[[#This Row],[Unit_Price]],"")</f>
        <v>31161</v>
      </c>
    </row>
    <row r="603" spans="1:8" x14ac:dyDescent="0.35">
      <c r="A603" s="2">
        <v>45469</v>
      </c>
      <c r="B603" t="s">
        <v>8</v>
      </c>
      <c r="C603" t="s">
        <v>15</v>
      </c>
      <c r="D603" t="s">
        <v>125</v>
      </c>
      <c r="E603" t="s">
        <v>203</v>
      </c>
      <c r="F603">
        <v>348</v>
      </c>
      <c r="G603" s="3">
        <v>3589</v>
      </c>
      <c r="H603" s="3">
        <f>IF(AND(Table1[[#This Row],[Units_Sold]]&lt;&gt;"",Table1[[#This Row],[Unit_Price]]&lt;&gt;""),Table1[[#This Row],[Units_Sold]]*Table1[[#This Row],[Unit_Price]],"")</f>
        <v>1248972</v>
      </c>
    </row>
    <row r="604" spans="1:8" x14ac:dyDescent="0.35">
      <c r="A604" s="2">
        <v>45469</v>
      </c>
      <c r="B604" t="s">
        <v>8</v>
      </c>
      <c r="C604" t="s">
        <v>24</v>
      </c>
      <c r="D604" t="s">
        <v>64</v>
      </c>
      <c r="E604" t="s">
        <v>208</v>
      </c>
      <c r="F604">
        <v>63</v>
      </c>
      <c r="G604" s="3">
        <v>1608</v>
      </c>
      <c r="H604" s="3">
        <f>IF(AND(Table1[[#This Row],[Units_Sold]]&lt;&gt;"",Table1[[#This Row],[Unit_Price]]&lt;&gt;""),Table1[[#This Row],[Units_Sold]]*Table1[[#This Row],[Unit_Price]],"")</f>
        <v>101304</v>
      </c>
    </row>
    <row r="605" spans="1:8" x14ac:dyDescent="0.35">
      <c r="A605" s="2">
        <v>45469</v>
      </c>
      <c r="B605" t="s">
        <v>10</v>
      </c>
      <c r="C605" t="s">
        <v>40</v>
      </c>
      <c r="D605" t="s">
        <v>136</v>
      </c>
      <c r="E605" t="s">
        <v>203</v>
      </c>
      <c r="F605">
        <v>10</v>
      </c>
      <c r="G605" s="3">
        <v>460</v>
      </c>
      <c r="H605" s="3">
        <f>IF(AND(Table1[[#This Row],[Units_Sold]]&lt;&gt;"",Table1[[#This Row],[Unit_Price]]&lt;&gt;""),Table1[[#This Row],[Units_Sold]]*Table1[[#This Row],[Unit_Price]],"")</f>
        <v>4600</v>
      </c>
    </row>
    <row r="606" spans="1:8" x14ac:dyDescent="0.35">
      <c r="A606" s="2">
        <v>45469</v>
      </c>
      <c r="B606" t="s">
        <v>8</v>
      </c>
      <c r="C606" t="s">
        <v>42</v>
      </c>
      <c r="D606" t="s">
        <v>57</v>
      </c>
      <c r="E606" t="s">
        <v>203</v>
      </c>
      <c r="F606">
        <v>391</v>
      </c>
      <c r="G606" s="3">
        <v>3279</v>
      </c>
      <c r="H606" s="3">
        <f>IF(AND(Table1[[#This Row],[Units_Sold]]&lt;&gt;"",Table1[[#This Row],[Unit_Price]]&lt;&gt;""),Table1[[#This Row],[Units_Sold]]*Table1[[#This Row],[Unit_Price]],"")</f>
        <v>1282089</v>
      </c>
    </row>
    <row r="607" spans="1:8" x14ac:dyDescent="0.35">
      <c r="A607" s="2">
        <v>45469</v>
      </c>
      <c r="B607" t="s">
        <v>11</v>
      </c>
      <c r="C607" t="s">
        <v>27</v>
      </c>
      <c r="D607" t="s">
        <v>82</v>
      </c>
      <c r="E607" t="s">
        <v>205</v>
      </c>
      <c r="F607">
        <v>427</v>
      </c>
      <c r="G607" s="3">
        <v>412</v>
      </c>
      <c r="H607" s="3">
        <f>IF(AND(Table1[[#This Row],[Units_Sold]]&lt;&gt;"",Table1[[#This Row],[Unit_Price]]&lt;&gt;""),Table1[[#This Row],[Units_Sold]]*Table1[[#This Row],[Unit_Price]],"")</f>
        <v>175924</v>
      </c>
    </row>
    <row r="608" spans="1:8" x14ac:dyDescent="0.35">
      <c r="A608" s="2">
        <v>45469</v>
      </c>
      <c r="B608" t="s">
        <v>9</v>
      </c>
      <c r="C608" t="s">
        <v>25</v>
      </c>
      <c r="D608" t="s">
        <v>155</v>
      </c>
      <c r="E608" t="s">
        <v>203</v>
      </c>
      <c r="F608">
        <v>338</v>
      </c>
      <c r="G608" s="3">
        <v>2309</v>
      </c>
      <c r="H608" s="3">
        <f>IF(AND(Table1[[#This Row],[Units_Sold]]&lt;&gt;"",Table1[[#This Row],[Unit_Price]]&lt;&gt;""),Table1[[#This Row],[Units_Sold]]*Table1[[#This Row],[Unit_Price]],"")</f>
        <v>780442</v>
      </c>
    </row>
    <row r="609" spans="1:8" x14ac:dyDescent="0.35">
      <c r="A609" s="2">
        <v>45470</v>
      </c>
      <c r="B609" t="s">
        <v>9</v>
      </c>
      <c r="C609" t="s">
        <v>26</v>
      </c>
      <c r="D609" t="s">
        <v>168</v>
      </c>
      <c r="E609" t="s">
        <v>210</v>
      </c>
      <c r="F609">
        <v>125</v>
      </c>
      <c r="G609" s="3">
        <v>471</v>
      </c>
      <c r="H609" s="3">
        <f>IF(AND(Table1[[#This Row],[Units_Sold]]&lt;&gt;"",Table1[[#This Row],[Unit_Price]]&lt;&gt;""),Table1[[#This Row],[Units_Sold]]*Table1[[#This Row],[Unit_Price]],"")</f>
        <v>58875</v>
      </c>
    </row>
    <row r="610" spans="1:8" x14ac:dyDescent="0.35">
      <c r="A610" s="2">
        <v>45470</v>
      </c>
      <c r="B610" t="s">
        <v>10</v>
      </c>
      <c r="C610" t="s">
        <v>32</v>
      </c>
      <c r="D610" t="s">
        <v>108</v>
      </c>
      <c r="E610" t="s">
        <v>203</v>
      </c>
      <c r="F610">
        <v>63</v>
      </c>
      <c r="G610" s="3">
        <v>1063</v>
      </c>
      <c r="H610" s="3">
        <f>IF(AND(Table1[[#This Row],[Units_Sold]]&lt;&gt;"",Table1[[#This Row],[Unit_Price]]&lt;&gt;""),Table1[[#This Row],[Units_Sold]]*Table1[[#This Row],[Unit_Price]],"")</f>
        <v>66969</v>
      </c>
    </row>
    <row r="611" spans="1:8" x14ac:dyDescent="0.35">
      <c r="A611" s="2">
        <v>45471</v>
      </c>
      <c r="B611" t="s">
        <v>8</v>
      </c>
      <c r="C611" t="s">
        <v>42</v>
      </c>
      <c r="D611" t="s">
        <v>171</v>
      </c>
      <c r="E611" t="s">
        <v>209</v>
      </c>
      <c r="F611">
        <v>207</v>
      </c>
      <c r="G611" s="3">
        <v>352</v>
      </c>
      <c r="H611" s="3">
        <f>IF(AND(Table1[[#This Row],[Units_Sold]]&lt;&gt;"",Table1[[#This Row],[Unit_Price]]&lt;&gt;""),Table1[[#This Row],[Units_Sold]]*Table1[[#This Row],[Unit_Price]],"")</f>
        <v>72864</v>
      </c>
    </row>
    <row r="612" spans="1:8" x14ac:dyDescent="0.35">
      <c r="A612" s="2">
        <v>45472</v>
      </c>
      <c r="B612" t="s">
        <v>10</v>
      </c>
      <c r="C612" t="s">
        <v>21</v>
      </c>
      <c r="D612" t="s">
        <v>102</v>
      </c>
      <c r="E612" t="s">
        <v>209</v>
      </c>
      <c r="F612">
        <v>42</v>
      </c>
      <c r="G612" s="3">
        <v>1259</v>
      </c>
      <c r="H612" s="3">
        <f>IF(AND(Table1[[#This Row],[Units_Sold]]&lt;&gt;"",Table1[[#This Row],[Unit_Price]]&lt;&gt;""),Table1[[#This Row],[Units_Sold]]*Table1[[#This Row],[Unit_Price]],"")</f>
        <v>52878</v>
      </c>
    </row>
    <row r="613" spans="1:8" x14ac:dyDescent="0.35">
      <c r="A613" s="2">
        <v>45472</v>
      </c>
      <c r="B613" t="s">
        <v>9</v>
      </c>
      <c r="C613" t="s">
        <v>29</v>
      </c>
      <c r="D613" t="s">
        <v>150</v>
      </c>
      <c r="E613" t="s">
        <v>207</v>
      </c>
      <c r="F613">
        <v>160</v>
      </c>
      <c r="G613" s="3">
        <v>15672</v>
      </c>
      <c r="H613" s="3">
        <f>IF(AND(Table1[[#This Row],[Units_Sold]]&lt;&gt;"",Table1[[#This Row],[Unit_Price]]&lt;&gt;""),Table1[[#This Row],[Units_Sold]]*Table1[[#This Row],[Unit_Price]],"")</f>
        <v>2507520</v>
      </c>
    </row>
    <row r="614" spans="1:8" x14ac:dyDescent="0.35">
      <c r="A614" s="2">
        <v>45473</v>
      </c>
      <c r="B614" t="s">
        <v>11</v>
      </c>
      <c r="C614" t="s">
        <v>25</v>
      </c>
      <c r="D614" t="s">
        <v>77</v>
      </c>
      <c r="E614" t="s">
        <v>209</v>
      </c>
      <c r="F614">
        <v>471</v>
      </c>
      <c r="G614" s="3">
        <v>874</v>
      </c>
      <c r="H614" s="3">
        <f>IF(AND(Table1[[#This Row],[Units_Sold]]&lt;&gt;"",Table1[[#This Row],[Unit_Price]]&lt;&gt;""),Table1[[#This Row],[Units_Sold]]*Table1[[#This Row],[Unit_Price]],"")</f>
        <v>411654</v>
      </c>
    </row>
    <row r="615" spans="1:8" x14ac:dyDescent="0.35">
      <c r="A615" s="2">
        <v>45474</v>
      </c>
      <c r="B615" t="s">
        <v>9</v>
      </c>
      <c r="C615" t="s">
        <v>26</v>
      </c>
      <c r="D615" t="s">
        <v>149</v>
      </c>
      <c r="E615" t="s">
        <v>204</v>
      </c>
      <c r="F615">
        <v>288</v>
      </c>
      <c r="G615" s="3">
        <v>6283</v>
      </c>
      <c r="H615" s="3">
        <f>IF(AND(Table1[[#This Row],[Units_Sold]]&lt;&gt;"",Table1[[#This Row],[Unit_Price]]&lt;&gt;""),Table1[[#This Row],[Units_Sold]]*Table1[[#This Row],[Unit_Price]],"")</f>
        <v>1809504</v>
      </c>
    </row>
    <row r="616" spans="1:8" x14ac:dyDescent="0.35">
      <c r="A616" s="2">
        <v>45474</v>
      </c>
      <c r="B616" t="s">
        <v>11</v>
      </c>
      <c r="C616" t="s">
        <v>35</v>
      </c>
      <c r="D616" t="s">
        <v>111</v>
      </c>
      <c r="E616" t="s">
        <v>208</v>
      </c>
      <c r="F616">
        <v>471</v>
      </c>
      <c r="G616" s="3">
        <v>4559</v>
      </c>
      <c r="H616" s="3">
        <f>IF(AND(Table1[[#This Row],[Units_Sold]]&lt;&gt;"",Table1[[#This Row],[Unit_Price]]&lt;&gt;""),Table1[[#This Row],[Units_Sold]]*Table1[[#This Row],[Unit_Price]],"")</f>
        <v>2147289</v>
      </c>
    </row>
    <row r="617" spans="1:8" x14ac:dyDescent="0.35">
      <c r="A617" s="2">
        <v>45474</v>
      </c>
      <c r="B617" t="s">
        <v>10</v>
      </c>
      <c r="C617" t="s">
        <v>40</v>
      </c>
      <c r="D617" t="s">
        <v>144</v>
      </c>
      <c r="E617" t="s">
        <v>208</v>
      </c>
      <c r="F617">
        <v>41</v>
      </c>
      <c r="G617" s="3">
        <v>4592</v>
      </c>
      <c r="H617" s="3">
        <f>IF(AND(Table1[[#This Row],[Units_Sold]]&lt;&gt;"",Table1[[#This Row],[Unit_Price]]&lt;&gt;""),Table1[[#This Row],[Units_Sold]]*Table1[[#This Row],[Unit_Price]],"")</f>
        <v>188272</v>
      </c>
    </row>
    <row r="618" spans="1:8" x14ac:dyDescent="0.35">
      <c r="A618" s="2">
        <v>45474</v>
      </c>
      <c r="B618" t="s">
        <v>10</v>
      </c>
      <c r="C618" t="s">
        <v>22</v>
      </c>
      <c r="D618" t="s">
        <v>150</v>
      </c>
      <c r="E618" t="s">
        <v>207</v>
      </c>
      <c r="F618">
        <v>386</v>
      </c>
      <c r="G618" s="3">
        <v>926</v>
      </c>
      <c r="H618" s="3">
        <f>IF(AND(Table1[[#This Row],[Units_Sold]]&lt;&gt;"",Table1[[#This Row],[Unit_Price]]&lt;&gt;""),Table1[[#This Row],[Units_Sold]]*Table1[[#This Row],[Unit_Price]],"")</f>
        <v>357436</v>
      </c>
    </row>
    <row r="619" spans="1:8" x14ac:dyDescent="0.35">
      <c r="A619" s="2">
        <v>45474</v>
      </c>
      <c r="B619" t="s">
        <v>10</v>
      </c>
      <c r="C619" t="s">
        <v>21</v>
      </c>
      <c r="D619" t="s">
        <v>119</v>
      </c>
      <c r="E619" t="s">
        <v>203</v>
      </c>
      <c r="F619">
        <v>457</v>
      </c>
      <c r="G619" s="3">
        <v>4783</v>
      </c>
      <c r="H619" s="3">
        <f>IF(AND(Table1[[#This Row],[Units_Sold]]&lt;&gt;"",Table1[[#This Row],[Unit_Price]]&lt;&gt;""),Table1[[#This Row],[Units_Sold]]*Table1[[#This Row],[Unit_Price]],"")</f>
        <v>2185831</v>
      </c>
    </row>
    <row r="620" spans="1:8" x14ac:dyDescent="0.35">
      <c r="A620" s="2">
        <v>45475</v>
      </c>
      <c r="B620" t="s">
        <v>9</v>
      </c>
      <c r="C620" t="s">
        <v>26</v>
      </c>
      <c r="D620" t="s">
        <v>171</v>
      </c>
      <c r="E620" t="s">
        <v>209</v>
      </c>
      <c r="F620">
        <v>3</v>
      </c>
      <c r="G620" s="3">
        <v>752</v>
      </c>
      <c r="H620" s="3">
        <f>IF(AND(Table1[[#This Row],[Units_Sold]]&lt;&gt;"",Table1[[#This Row],[Unit_Price]]&lt;&gt;""),Table1[[#This Row],[Units_Sold]]*Table1[[#This Row],[Unit_Price]],"")</f>
        <v>2256</v>
      </c>
    </row>
    <row r="621" spans="1:8" x14ac:dyDescent="0.35">
      <c r="A621" s="2">
        <v>45475</v>
      </c>
      <c r="B621" t="s">
        <v>11</v>
      </c>
      <c r="C621" t="s">
        <v>23</v>
      </c>
      <c r="D621" t="s">
        <v>106</v>
      </c>
      <c r="E621" t="s">
        <v>206</v>
      </c>
      <c r="F621">
        <v>15</v>
      </c>
      <c r="G621" s="3">
        <v>10897</v>
      </c>
      <c r="H621" s="3">
        <f>IF(AND(Table1[[#This Row],[Units_Sold]]&lt;&gt;"",Table1[[#This Row],[Unit_Price]]&lt;&gt;""),Table1[[#This Row],[Units_Sold]]*Table1[[#This Row],[Unit_Price]],"")</f>
        <v>163455</v>
      </c>
    </row>
    <row r="622" spans="1:8" x14ac:dyDescent="0.35">
      <c r="A622" s="2">
        <v>45475</v>
      </c>
      <c r="B622" t="s">
        <v>9</v>
      </c>
      <c r="C622" t="s">
        <v>33</v>
      </c>
      <c r="D622" t="s">
        <v>73</v>
      </c>
      <c r="E622" t="s">
        <v>207</v>
      </c>
      <c r="F622">
        <v>123</v>
      </c>
      <c r="G622" s="3">
        <v>1525</v>
      </c>
      <c r="H622" s="3">
        <f>IF(AND(Table1[[#This Row],[Units_Sold]]&lt;&gt;"",Table1[[#This Row],[Unit_Price]]&lt;&gt;""),Table1[[#This Row],[Units_Sold]]*Table1[[#This Row],[Unit_Price]],"")</f>
        <v>187575</v>
      </c>
    </row>
    <row r="623" spans="1:8" x14ac:dyDescent="0.35">
      <c r="A623" s="2">
        <v>45475</v>
      </c>
      <c r="B623" t="s">
        <v>10</v>
      </c>
      <c r="C623" t="s">
        <v>30</v>
      </c>
      <c r="D623" t="s">
        <v>179</v>
      </c>
      <c r="E623" t="s">
        <v>208</v>
      </c>
      <c r="F623">
        <v>281</v>
      </c>
      <c r="G623" s="3">
        <v>3366</v>
      </c>
      <c r="H623" s="3">
        <f>IF(AND(Table1[[#This Row],[Units_Sold]]&lt;&gt;"",Table1[[#This Row],[Unit_Price]]&lt;&gt;""),Table1[[#This Row],[Units_Sold]]*Table1[[#This Row],[Unit_Price]],"")</f>
        <v>945846</v>
      </c>
    </row>
    <row r="624" spans="1:8" x14ac:dyDescent="0.35">
      <c r="A624" s="2">
        <v>45477</v>
      </c>
      <c r="B624" t="s">
        <v>11</v>
      </c>
      <c r="C624" t="s">
        <v>36</v>
      </c>
      <c r="D624" t="s">
        <v>45</v>
      </c>
      <c r="E624" t="s">
        <v>204</v>
      </c>
      <c r="F624">
        <v>323</v>
      </c>
      <c r="G624" s="3">
        <v>3608</v>
      </c>
      <c r="H624" s="3">
        <f>IF(AND(Table1[[#This Row],[Units_Sold]]&lt;&gt;"",Table1[[#This Row],[Unit_Price]]&lt;&gt;""),Table1[[#This Row],[Units_Sold]]*Table1[[#This Row],[Unit_Price]],"")</f>
        <v>1165384</v>
      </c>
    </row>
    <row r="625" spans="1:8" x14ac:dyDescent="0.35">
      <c r="A625" s="2">
        <v>45477</v>
      </c>
      <c r="B625" t="s">
        <v>11</v>
      </c>
      <c r="C625" t="s">
        <v>38</v>
      </c>
      <c r="D625" t="s">
        <v>131</v>
      </c>
      <c r="E625" t="s">
        <v>207</v>
      </c>
      <c r="F625">
        <v>144</v>
      </c>
      <c r="G625" s="3">
        <v>21012</v>
      </c>
      <c r="H625" s="3">
        <f>IF(AND(Table1[[#This Row],[Units_Sold]]&lt;&gt;"",Table1[[#This Row],[Unit_Price]]&lt;&gt;""),Table1[[#This Row],[Units_Sold]]*Table1[[#This Row],[Unit_Price]],"")</f>
        <v>3025728</v>
      </c>
    </row>
    <row r="626" spans="1:8" x14ac:dyDescent="0.35">
      <c r="A626" s="2">
        <v>45477</v>
      </c>
      <c r="B626" t="s">
        <v>9</v>
      </c>
      <c r="C626" t="s">
        <v>31</v>
      </c>
      <c r="D626" t="s">
        <v>191</v>
      </c>
      <c r="E626" t="s">
        <v>204</v>
      </c>
      <c r="F626">
        <v>55</v>
      </c>
      <c r="G626" s="3">
        <v>13371</v>
      </c>
      <c r="H626" s="3">
        <f>IF(AND(Table1[[#This Row],[Units_Sold]]&lt;&gt;"",Table1[[#This Row],[Unit_Price]]&lt;&gt;""),Table1[[#This Row],[Units_Sold]]*Table1[[#This Row],[Unit_Price]],"")</f>
        <v>735405</v>
      </c>
    </row>
    <row r="627" spans="1:8" x14ac:dyDescent="0.35">
      <c r="A627" s="2">
        <v>45478</v>
      </c>
      <c r="B627" t="s">
        <v>10</v>
      </c>
      <c r="C627" t="s">
        <v>30</v>
      </c>
      <c r="D627" t="s">
        <v>179</v>
      </c>
      <c r="E627" t="s">
        <v>208</v>
      </c>
      <c r="F627">
        <v>312</v>
      </c>
      <c r="G627" s="3">
        <v>1746</v>
      </c>
      <c r="H627" s="3">
        <f>IF(AND(Table1[[#This Row],[Units_Sold]]&lt;&gt;"",Table1[[#This Row],[Unit_Price]]&lt;&gt;""),Table1[[#This Row],[Units_Sold]]*Table1[[#This Row],[Unit_Price]],"")</f>
        <v>544752</v>
      </c>
    </row>
    <row r="628" spans="1:8" x14ac:dyDescent="0.35">
      <c r="A628" s="2">
        <v>45479</v>
      </c>
      <c r="B628" t="s">
        <v>8</v>
      </c>
      <c r="C628" t="s">
        <v>42</v>
      </c>
      <c r="D628" t="s">
        <v>170</v>
      </c>
      <c r="E628" t="s">
        <v>210</v>
      </c>
      <c r="F628">
        <v>380</v>
      </c>
      <c r="G628" s="3">
        <v>542</v>
      </c>
      <c r="H628" s="3">
        <f>IF(AND(Table1[[#This Row],[Units_Sold]]&lt;&gt;"",Table1[[#This Row],[Unit_Price]]&lt;&gt;""),Table1[[#This Row],[Units_Sold]]*Table1[[#This Row],[Unit_Price]],"")</f>
        <v>205960</v>
      </c>
    </row>
    <row r="629" spans="1:8" x14ac:dyDescent="0.35">
      <c r="A629" s="2">
        <v>45479</v>
      </c>
      <c r="B629" t="s">
        <v>11</v>
      </c>
      <c r="C629" t="s">
        <v>35</v>
      </c>
      <c r="D629" t="s">
        <v>157</v>
      </c>
      <c r="E629" t="s">
        <v>206</v>
      </c>
      <c r="F629">
        <v>7</v>
      </c>
      <c r="G629" s="3">
        <v>14029</v>
      </c>
      <c r="H629" s="3">
        <f>IF(AND(Table1[[#This Row],[Units_Sold]]&lt;&gt;"",Table1[[#This Row],[Unit_Price]]&lt;&gt;""),Table1[[#This Row],[Units_Sold]]*Table1[[#This Row],[Unit_Price]],"")</f>
        <v>98203</v>
      </c>
    </row>
    <row r="630" spans="1:8" x14ac:dyDescent="0.35">
      <c r="A630" s="2">
        <v>45479</v>
      </c>
      <c r="B630" t="s">
        <v>10</v>
      </c>
      <c r="C630" t="s">
        <v>37</v>
      </c>
      <c r="D630" t="s">
        <v>97</v>
      </c>
      <c r="E630" t="s">
        <v>203</v>
      </c>
      <c r="F630">
        <v>464</v>
      </c>
      <c r="G630" s="3">
        <v>2006</v>
      </c>
      <c r="H630" s="3">
        <f>IF(AND(Table1[[#This Row],[Units_Sold]]&lt;&gt;"",Table1[[#This Row],[Unit_Price]]&lt;&gt;""),Table1[[#This Row],[Units_Sold]]*Table1[[#This Row],[Unit_Price]],"")</f>
        <v>930784</v>
      </c>
    </row>
    <row r="631" spans="1:8" x14ac:dyDescent="0.35">
      <c r="A631" s="2">
        <v>45479</v>
      </c>
      <c r="B631" t="s">
        <v>11</v>
      </c>
      <c r="C631" t="s">
        <v>35</v>
      </c>
      <c r="D631" t="s">
        <v>118</v>
      </c>
      <c r="E631" t="s">
        <v>205</v>
      </c>
      <c r="F631">
        <v>302</v>
      </c>
      <c r="G631" s="3">
        <v>28</v>
      </c>
      <c r="H631" s="3">
        <f>IF(AND(Table1[[#This Row],[Units_Sold]]&lt;&gt;"",Table1[[#This Row],[Unit_Price]]&lt;&gt;""),Table1[[#This Row],[Units_Sold]]*Table1[[#This Row],[Unit_Price]],"")</f>
        <v>8456</v>
      </c>
    </row>
    <row r="632" spans="1:8" x14ac:dyDescent="0.35">
      <c r="A632" s="2">
        <v>45479</v>
      </c>
      <c r="B632" t="s">
        <v>11</v>
      </c>
      <c r="C632" t="s">
        <v>36</v>
      </c>
      <c r="D632" t="s">
        <v>143</v>
      </c>
      <c r="E632" t="s">
        <v>203</v>
      </c>
      <c r="F632">
        <v>362</v>
      </c>
      <c r="G632" s="3">
        <v>4309</v>
      </c>
      <c r="H632" s="3">
        <f>IF(AND(Table1[[#This Row],[Units_Sold]]&lt;&gt;"",Table1[[#This Row],[Unit_Price]]&lt;&gt;""),Table1[[#This Row],[Units_Sold]]*Table1[[#This Row],[Unit_Price]],"")</f>
        <v>1559858</v>
      </c>
    </row>
    <row r="633" spans="1:8" x14ac:dyDescent="0.35">
      <c r="A633" s="2">
        <v>45479</v>
      </c>
      <c r="B633" t="s">
        <v>9</v>
      </c>
      <c r="C633" t="s">
        <v>33</v>
      </c>
      <c r="D633" t="s">
        <v>123</v>
      </c>
      <c r="E633" t="s">
        <v>209</v>
      </c>
      <c r="F633">
        <v>395</v>
      </c>
      <c r="G633" s="3">
        <v>752</v>
      </c>
      <c r="H633" s="3">
        <f>IF(AND(Table1[[#This Row],[Units_Sold]]&lt;&gt;"",Table1[[#This Row],[Unit_Price]]&lt;&gt;""),Table1[[#This Row],[Units_Sold]]*Table1[[#This Row],[Unit_Price]],"")</f>
        <v>297040</v>
      </c>
    </row>
    <row r="634" spans="1:8" x14ac:dyDescent="0.35">
      <c r="A634" s="2">
        <v>45479</v>
      </c>
      <c r="B634" t="s">
        <v>8</v>
      </c>
      <c r="C634" t="s">
        <v>34</v>
      </c>
      <c r="D634" t="s">
        <v>89</v>
      </c>
      <c r="E634" t="s">
        <v>206</v>
      </c>
      <c r="F634">
        <v>301</v>
      </c>
      <c r="G634" s="3">
        <v>1259</v>
      </c>
      <c r="H634" s="3">
        <f>IF(AND(Table1[[#This Row],[Units_Sold]]&lt;&gt;"",Table1[[#This Row],[Unit_Price]]&lt;&gt;""),Table1[[#This Row],[Units_Sold]]*Table1[[#This Row],[Unit_Price]],"")</f>
        <v>378959</v>
      </c>
    </row>
    <row r="635" spans="1:8" x14ac:dyDescent="0.35">
      <c r="A635" s="2">
        <v>45480</v>
      </c>
      <c r="B635" t="s">
        <v>10</v>
      </c>
      <c r="C635" t="s">
        <v>37</v>
      </c>
      <c r="D635" t="s">
        <v>74</v>
      </c>
      <c r="E635" t="s">
        <v>210</v>
      </c>
      <c r="F635">
        <v>487</v>
      </c>
      <c r="G635" s="3">
        <v>753</v>
      </c>
      <c r="H635" s="3">
        <f>IF(AND(Table1[[#This Row],[Units_Sold]]&lt;&gt;"",Table1[[#This Row],[Unit_Price]]&lt;&gt;""),Table1[[#This Row],[Units_Sold]]*Table1[[#This Row],[Unit_Price]],"")</f>
        <v>366711</v>
      </c>
    </row>
    <row r="636" spans="1:8" x14ac:dyDescent="0.35">
      <c r="A636" s="2">
        <v>45480</v>
      </c>
      <c r="B636" t="s">
        <v>8</v>
      </c>
      <c r="C636" t="s">
        <v>13</v>
      </c>
      <c r="D636" t="s">
        <v>46</v>
      </c>
      <c r="E636" t="s">
        <v>205</v>
      </c>
      <c r="F636">
        <v>360</v>
      </c>
      <c r="G636" s="3">
        <v>58</v>
      </c>
      <c r="H636" s="3">
        <f>IF(AND(Table1[[#This Row],[Units_Sold]]&lt;&gt;"",Table1[[#This Row],[Unit_Price]]&lt;&gt;""),Table1[[#This Row],[Units_Sold]]*Table1[[#This Row],[Unit_Price]],"")</f>
        <v>20880</v>
      </c>
    </row>
    <row r="637" spans="1:8" x14ac:dyDescent="0.35">
      <c r="A637" s="2">
        <v>45481</v>
      </c>
      <c r="B637" t="s">
        <v>8</v>
      </c>
      <c r="C637" t="s">
        <v>24</v>
      </c>
      <c r="D637" t="s">
        <v>45</v>
      </c>
      <c r="E637" t="s">
        <v>204</v>
      </c>
      <c r="F637">
        <v>446</v>
      </c>
      <c r="G637" s="3">
        <v>18109</v>
      </c>
      <c r="H637" s="3">
        <f>IF(AND(Table1[[#This Row],[Units_Sold]]&lt;&gt;"",Table1[[#This Row],[Unit_Price]]&lt;&gt;""),Table1[[#This Row],[Units_Sold]]*Table1[[#This Row],[Unit_Price]],"")</f>
        <v>8076614</v>
      </c>
    </row>
    <row r="638" spans="1:8" x14ac:dyDescent="0.35">
      <c r="A638" s="2">
        <v>45481</v>
      </c>
      <c r="B638" t="s">
        <v>10</v>
      </c>
      <c r="C638" t="s">
        <v>21</v>
      </c>
      <c r="D638" t="s">
        <v>45</v>
      </c>
      <c r="E638" t="s">
        <v>204</v>
      </c>
      <c r="F638">
        <v>122</v>
      </c>
      <c r="G638" s="3">
        <v>4744</v>
      </c>
      <c r="H638" s="3">
        <f>IF(AND(Table1[[#This Row],[Units_Sold]]&lt;&gt;"",Table1[[#This Row],[Unit_Price]]&lt;&gt;""),Table1[[#This Row],[Units_Sold]]*Table1[[#This Row],[Unit_Price]],"")</f>
        <v>578768</v>
      </c>
    </row>
    <row r="639" spans="1:8" x14ac:dyDescent="0.35">
      <c r="A639" s="2">
        <v>45482</v>
      </c>
      <c r="B639" t="s">
        <v>10</v>
      </c>
      <c r="C639" t="s">
        <v>37</v>
      </c>
      <c r="D639" t="s">
        <v>75</v>
      </c>
      <c r="E639" t="s">
        <v>208</v>
      </c>
      <c r="F639">
        <v>369</v>
      </c>
      <c r="G639" s="3">
        <v>923</v>
      </c>
      <c r="H639" s="3">
        <f>IF(AND(Table1[[#This Row],[Units_Sold]]&lt;&gt;"",Table1[[#This Row],[Unit_Price]]&lt;&gt;""),Table1[[#This Row],[Units_Sold]]*Table1[[#This Row],[Unit_Price]],"")</f>
        <v>340587</v>
      </c>
    </row>
    <row r="640" spans="1:8" x14ac:dyDescent="0.35">
      <c r="A640" s="2">
        <v>45482</v>
      </c>
      <c r="B640" t="s">
        <v>9</v>
      </c>
      <c r="C640" t="s">
        <v>39</v>
      </c>
      <c r="D640" t="s">
        <v>136</v>
      </c>
      <c r="E640" t="s">
        <v>203</v>
      </c>
      <c r="F640">
        <v>21</v>
      </c>
      <c r="G640" s="3">
        <v>1536</v>
      </c>
      <c r="H640" s="3">
        <f>IF(AND(Table1[[#This Row],[Units_Sold]]&lt;&gt;"",Table1[[#This Row],[Unit_Price]]&lt;&gt;""),Table1[[#This Row],[Units_Sold]]*Table1[[#This Row],[Unit_Price]],"")</f>
        <v>32256</v>
      </c>
    </row>
    <row r="641" spans="1:8" x14ac:dyDescent="0.35">
      <c r="A641" s="2">
        <v>45483</v>
      </c>
      <c r="B641" t="s">
        <v>9</v>
      </c>
      <c r="C641" t="s">
        <v>26</v>
      </c>
      <c r="D641" t="s">
        <v>55</v>
      </c>
      <c r="E641" t="s">
        <v>206</v>
      </c>
      <c r="F641">
        <v>175</v>
      </c>
      <c r="G641" s="3">
        <v>18220</v>
      </c>
      <c r="H641" s="3">
        <f>IF(AND(Table1[[#This Row],[Units_Sold]]&lt;&gt;"",Table1[[#This Row],[Unit_Price]]&lt;&gt;""),Table1[[#This Row],[Units_Sold]]*Table1[[#This Row],[Unit_Price]],"")</f>
        <v>3188500</v>
      </c>
    </row>
    <row r="642" spans="1:8" x14ac:dyDescent="0.35">
      <c r="A642" s="2">
        <v>45483</v>
      </c>
      <c r="B642" t="s">
        <v>9</v>
      </c>
      <c r="C642" t="s">
        <v>20</v>
      </c>
      <c r="D642" t="s">
        <v>199</v>
      </c>
      <c r="E642" t="s">
        <v>206</v>
      </c>
      <c r="F642">
        <v>227</v>
      </c>
      <c r="G642" s="3">
        <v>19439</v>
      </c>
      <c r="H642" s="3">
        <f>IF(AND(Table1[[#This Row],[Units_Sold]]&lt;&gt;"",Table1[[#This Row],[Unit_Price]]&lt;&gt;""),Table1[[#This Row],[Units_Sold]]*Table1[[#This Row],[Unit_Price]],"")</f>
        <v>4412653</v>
      </c>
    </row>
    <row r="643" spans="1:8" x14ac:dyDescent="0.35">
      <c r="A643" s="2">
        <v>45483</v>
      </c>
      <c r="B643" t="s">
        <v>11</v>
      </c>
      <c r="C643" t="s">
        <v>35</v>
      </c>
      <c r="D643" t="s">
        <v>144</v>
      </c>
      <c r="E643" t="s">
        <v>208</v>
      </c>
      <c r="F643">
        <v>454</v>
      </c>
      <c r="G643" s="3">
        <v>674</v>
      </c>
      <c r="H643" s="3">
        <f>IF(AND(Table1[[#This Row],[Units_Sold]]&lt;&gt;"",Table1[[#This Row],[Unit_Price]]&lt;&gt;""),Table1[[#This Row],[Units_Sold]]*Table1[[#This Row],[Unit_Price]],"")</f>
        <v>305996</v>
      </c>
    </row>
    <row r="644" spans="1:8" x14ac:dyDescent="0.35">
      <c r="A644" s="2">
        <v>45483</v>
      </c>
      <c r="B644" t="s">
        <v>8</v>
      </c>
      <c r="C644" t="s">
        <v>42</v>
      </c>
      <c r="D644" t="s">
        <v>95</v>
      </c>
      <c r="E644" t="s">
        <v>206</v>
      </c>
      <c r="F644">
        <v>267</v>
      </c>
      <c r="G644" s="3">
        <v>1144</v>
      </c>
      <c r="H644" s="3">
        <f>IF(AND(Table1[[#This Row],[Units_Sold]]&lt;&gt;"",Table1[[#This Row],[Unit_Price]]&lt;&gt;""),Table1[[#This Row],[Units_Sold]]*Table1[[#This Row],[Unit_Price]],"")</f>
        <v>305448</v>
      </c>
    </row>
    <row r="645" spans="1:8" x14ac:dyDescent="0.35">
      <c r="A645" s="2">
        <v>45483</v>
      </c>
      <c r="B645" t="s">
        <v>10</v>
      </c>
      <c r="C645" t="s">
        <v>22</v>
      </c>
      <c r="D645" t="s">
        <v>102</v>
      </c>
      <c r="E645" t="s">
        <v>209</v>
      </c>
      <c r="F645">
        <v>17</v>
      </c>
      <c r="G645" s="3">
        <v>573</v>
      </c>
      <c r="H645" s="3">
        <f>IF(AND(Table1[[#This Row],[Units_Sold]]&lt;&gt;"",Table1[[#This Row],[Unit_Price]]&lt;&gt;""),Table1[[#This Row],[Units_Sold]]*Table1[[#This Row],[Unit_Price]],"")</f>
        <v>9741</v>
      </c>
    </row>
    <row r="646" spans="1:8" x14ac:dyDescent="0.35">
      <c r="A646" s="2">
        <v>45483</v>
      </c>
      <c r="B646" t="s">
        <v>11</v>
      </c>
      <c r="C646" t="s">
        <v>25</v>
      </c>
      <c r="D646" t="s">
        <v>166</v>
      </c>
      <c r="E646" t="s">
        <v>206</v>
      </c>
      <c r="F646">
        <v>444</v>
      </c>
      <c r="G646" s="3">
        <v>1732</v>
      </c>
      <c r="H646" s="3">
        <f>IF(AND(Table1[[#This Row],[Units_Sold]]&lt;&gt;"",Table1[[#This Row],[Unit_Price]]&lt;&gt;""),Table1[[#This Row],[Units_Sold]]*Table1[[#This Row],[Unit_Price]],"")</f>
        <v>769008</v>
      </c>
    </row>
    <row r="647" spans="1:8" x14ac:dyDescent="0.35">
      <c r="A647" s="2">
        <v>45484</v>
      </c>
      <c r="B647" t="s">
        <v>10</v>
      </c>
      <c r="C647" t="s">
        <v>22</v>
      </c>
      <c r="D647" t="s">
        <v>186</v>
      </c>
      <c r="E647" t="s">
        <v>205</v>
      </c>
      <c r="F647">
        <v>437</v>
      </c>
      <c r="G647" s="3">
        <v>472</v>
      </c>
      <c r="H647" s="3">
        <f>IF(AND(Table1[[#This Row],[Units_Sold]]&lt;&gt;"",Table1[[#This Row],[Unit_Price]]&lt;&gt;""),Table1[[#This Row],[Units_Sold]]*Table1[[#This Row],[Unit_Price]],"")</f>
        <v>206264</v>
      </c>
    </row>
    <row r="648" spans="1:8" x14ac:dyDescent="0.35">
      <c r="A648" s="2">
        <v>45484</v>
      </c>
      <c r="B648" t="s">
        <v>11</v>
      </c>
      <c r="C648" t="s">
        <v>23</v>
      </c>
      <c r="D648" t="s">
        <v>139</v>
      </c>
      <c r="E648" t="s">
        <v>209</v>
      </c>
      <c r="F648">
        <v>22</v>
      </c>
      <c r="G648" s="3">
        <v>523</v>
      </c>
      <c r="H648" s="3">
        <f>IF(AND(Table1[[#This Row],[Units_Sold]]&lt;&gt;"",Table1[[#This Row],[Unit_Price]]&lt;&gt;""),Table1[[#This Row],[Units_Sold]]*Table1[[#This Row],[Unit_Price]],"")</f>
        <v>11506</v>
      </c>
    </row>
    <row r="649" spans="1:8" x14ac:dyDescent="0.35">
      <c r="A649" s="2">
        <v>45485</v>
      </c>
      <c r="B649" t="s">
        <v>9</v>
      </c>
      <c r="C649" t="s">
        <v>25</v>
      </c>
      <c r="D649" t="s">
        <v>133</v>
      </c>
      <c r="E649" t="s">
        <v>210</v>
      </c>
      <c r="F649">
        <v>476</v>
      </c>
      <c r="G649" s="3">
        <v>1186</v>
      </c>
      <c r="H649" s="3">
        <f>IF(AND(Table1[[#This Row],[Units_Sold]]&lt;&gt;"",Table1[[#This Row],[Unit_Price]]&lt;&gt;""),Table1[[#This Row],[Units_Sold]]*Table1[[#This Row],[Unit_Price]],"")</f>
        <v>564536</v>
      </c>
    </row>
    <row r="650" spans="1:8" x14ac:dyDescent="0.35">
      <c r="A650" s="2">
        <v>45486</v>
      </c>
      <c r="B650" t="s">
        <v>8</v>
      </c>
      <c r="C650" t="s">
        <v>19</v>
      </c>
      <c r="D650" t="s">
        <v>88</v>
      </c>
      <c r="E650" t="s">
        <v>205</v>
      </c>
      <c r="F650">
        <v>409</v>
      </c>
      <c r="G650" s="3">
        <v>235</v>
      </c>
      <c r="H650" s="3">
        <f>IF(AND(Table1[[#This Row],[Units_Sold]]&lt;&gt;"",Table1[[#This Row],[Unit_Price]]&lt;&gt;""),Table1[[#This Row],[Units_Sold]]*Table1[[#This Row],[Unit_Price]],"")</f>
        <v>96115</v>
      </c>
    </row>
    <row r="651" spans="1:8" x14ac:dyDescent="0.35">
      <c r="A651" s="2">
        <v>45486</v>
      </c>
      <c r="B651" t="s">
        <v>10</v>
      </c>
      <c r="C651" t="s">
        <v>37</v>
      </c>
      <c r="D651" t="s">
        <v>173</v>
      </c>
      <c r="E651" t="s">
        <v>208</v>
      </c>
      <c r="F651">
        <v>471</v>
      </c>
      <c r="G651" s="3">
        <v>3290</v>
      </c>
      <c r="H651" s="3">
        <f>IF(AND(Table1[[#This Row],[Units_Sold]]&lt;&gt;"",Table1[[#This Row],[Unit_Price]]&lt;&gt;""),Table1[[#This Row],[Units_Sold]]*Table1[[#This Row],[Unit_Price]],"")</f>
        <v>1549590</v>
      </c>
    </row>
    <row r="652" spans="1:8" x14ac:dyDescent="0.35">
      <c r="A652" s="2">
        <v>45487</v>
      </c>
      <c r="B652" t="s">
        <v>9</v>
      </c>
      <c r="C652" t="s">
        <v>16</v>
      </c>
      <c r="D652" t="s">
        <v>80</v>
      </c>
      <c r="E652" t="s">
        <v>206</v>
      </c>
      <c r="F652">
        <v>281</v>
      </c>
      <c r="G652" s="3">
        <v>11768</v>
      </c>
      <c r="H652" s="3">
        <f>IF(AND(Table1[[#This Row],[Units_Sold]]&lt;&gt;"",Table1[[#This Row],[Unit_Price]]&lt;&gt;""),Table1[[#This Row],[Units_Sold]]*Table1[[#This Row],[Unit_Price]],"")</f>
        <v>3306808</v>
      </c>
    </row>
    <row r="653" spans="1:8" x14ac:dyDescent="0.35">
      <c r="A653" s="2">
        <v>45487</v>
      </c>
      <c r="B653" t="s">
        <v>10</v>
      </c>
      <c r="C653" t="s">
        <v>21</v>
      </c>
      <c r="D653" t="s">
        <v>102</v>
      </c>
      <c r="E653" t="s">
        <v>209</v>
      </c>
      <c r="F653">
        <v>269</v>
      </c>
      <c r="G653" s="3">
        <v>610</v>
      </c>
      <c r="H653" s="3">
        <f>IF(AND(Table1[[#This Row],[Units_Sold]]&lt;&gt;"",Table1[[#This Row],[Unit_Price]]&lt;&gt;""),Table1[[#This Row],[Units_Sold]]*Table1[[#This Row],[Unit_Price]],"")</f>
        <v>164090</v>
      </c>
    </row>
    <row r="654" spans="1:8" x14ac:dyDescent="0.35">
      <c r="A654" s="2">
        <v>45487</v>
      </c>
      <c r="B654" t="s">
        <v>10</v>
      </c>
      <c r="C654" t="s">
        <v>37</v>
      </c>
      <c r="D654" t="s">
        <v>81</v>
      </c>
      <c r="E654" t="s">
        <v>204</v>
      </c>
      <c r="F654">
        <v>68</v>
      </c>
      <c r="G654" s="3">
        <v>25433</v>
      </c>
      <c r="H654" s="3">
        <f>IF(AND(Table1[[#This Row],[Units_Sold]]&lt;&gt;"",Table1[[#This Row],[Unit_Price]]&lt;&gt;""),Table1[[#This Row],[Units_Sold]]*Table1[[#This Row],[Unit_Price]],"")</f>
        <v>1729444</v>
      </c>
    </row>
    <row r="655" spans="1:8" x14ac:dyDescent="0.35">
      <c r="A655" s="2">
        <v>45488</v>
      </c>
      <c r="B655" t="s">
        <v>9</v>
      </c>
      <c r="C655" t="s">
        <v>16</v>
      </c>
      <c r="D655" t="s">
        <v>47</v>
      </c>
      <c r="E655" t="s">
        <v>203</v>
      </c>
      <c r="F655">
        <v>307</v>
      </c>
      <c r="G655" s="3">
        <v>2751</v>
      </c>
      <c r="H655" s="3">
        <f>IF(AND(Table1[[#This Row],[Units_Sold]]&lt;&gt;"",Table1[[#This Row],[Unit_Price]]&lt;&gt;""),Table1[[#This Row],[Units_Sold]]*Table1[[#This Row],[Unit_Price]],"")</f>
        <v>844557</v>
      </c>
    </row>
    <row r="656" spans="1:8" x14ac:dyDescent="0.35">
      <c r="A656" s="2">
        <v>45488</v>
      </c>
      <c r="B656" t="s">
        <v>9</v>
      </c>
      <c r="C656" t="s">
        <v>29</v>
      </c>
      <c r="D656" t="s">
        <v>189</v>
      </c>
      <c r="E656" t="s">
        <v>209</v>
      </c>
      <c r="F656">
        <v>351</v>
      </c>
      <c r="G656" s="3">
        <v>1718</v>
      </c>
      <c r="H656" s="3">
        <f>IF(AND(Table1[[#This Row],[Units_Sold]]&lt;&gt;"",Table1[[#This Row],[Unit_Price]]&lt;&gt;""),Table1[[#This Row],[Units_Sold]]*Table1[[#This Row],[Unit_Price]],"")</f>
        <v>603018</v>
      </c>
    </row>
    <row r="657" spans="1:8" x14ac:dyDescent="0.35">
      <c r="A657" s="2">
        <v>45489</v>
      </c>
      <c r="B657" t="s">
        <v>11</v>
      </c>
      <c r="C657" t="s">
        <v>27</v>
      </c>
      <c r="D657" t="s">
        <v>119</v>
      </c>
      <c r="E657" t="s">
        <v>203</v>
      </c>
      <c r="F657">
        <v>295</v>
      </c>
      <c r="G657" s="3">
        <v>1663</v>
      </c>
      <c r="H657" s="3">
        <f>IF(AND(Table1[[#This Row],[Units_Sold]]&lt;&gt;"",Table1[[#This Row],[Unit_Price]]&lt;&gt;""),Table1[[#This Row],[Units_Sold]]*Table1[[#This Row],[Unit_Price]],"")</f>
        <v>490585</v>
      </c>
    </row>
    <row r="658" spans="1:8" x14ac:dyDescent="0.35">
      <c r="A658" s="2">
        <v>45489</v>
      </c>
      <c r="B658" t="s">
        <v>10</v>
      </c>
      <c r="C658" t="s">
        <v>40</v>
      </c>
      <c r="D658" t="s">
        <v>153</v>
      </c>
      <c r="E658" t="s">
        <v>210</v>
      </c>
      <c r="F658">
        <v>260</v>
      </c>
      <c r="G658" s="3">
        <v>709</v>
      </c>
      <c r="H658" s="3">
        <f>IF(AND(Table1[[#This Row],[Units_Sold]]&lt;&gt;"",Table1[[#This Row],[Unit_Price]]&lt;&gt;""),Table1[[#This Row],[Units_Sold]]*Table1[[#This Row],[Unit_Price]],"")</f>
        <v>184340</v>
      </c>
    </row>
    <row r="659" spans="1:8" x14ac:dyDescent="0.35">
      <c r="A659" s="2">
        <v>45489</v>
      </c>
      <c r="B659" t="s">
        <v>11</v>
      </c>
      <c r="C659" t="s">
        <v>25</v>
      </c>
      <c r="D659" t="s">
        <v>109</v>
      </c>
      <c r="E659" t="s">
        <v>209</v>
      </c>
      <c r="F659">
        <v>98</v>
      </c>
      <c r="G659" s="3">
        <v>1650</v>
      </c>
      <c r="H659" s="3">
        <f>IF(AND(Table1[[#This Row],[Units_Sold]]&lt;&gt;"",Table1[[#This Row],[Unit_Price]]&lt;&gt;""),Table1[[#This Row],[Units_Sold]]*Table1[[#This Row],[Unit_Price]],"")</f>
        <v>161700</v>
      </c>
    </row>
    <row r="660" spans="1:8" x14ac:dyDescent="0.35">
      <c r="A660" s="2">
        <v>45489</v>
      </c>
      <c r="B660" t="s">
        <v>8</v>
      </c>
      <c r="C660" t="s">
        <v>13</v>
      </c>
      <c r="D660" t="s">
        <v>186</v>
      </c>
      <c r="E660" t="s">
        <v>205</v>
      </c>
      <c r="F660">
        <v>47</v>
      </c>
      <c r="G660" s="3">
        <v>87</v>
      </c>
      <c r="H660" s="3">
        <f>IF(AND(Table1[[#This Row],[Units_Sold]]&lt;&gt;"",Table1[[#This Row],[Unit_Price]]&lt;&gt;""),Table1[[#This Row],[Units_Sold]]*Table1[[#This Row],[Unit_Price]],"")</f>
        <v>4089</v>
      </c>
    </row>
    <row r="661" spans="1:8" x14ac:dyDescent="0.35">
      <c r="A661" s="2">
        <v>45489</v>
      </c>
      <c r="B661" t="s">
        <v>10</v>
      </c>
      <c r="C661" t="s">
        <v>40</v>
      </c>
      <c r="D661" t="s">
        <v>53</v>
      </c>
      <c r="E661" t="s">
        <v>205</v>
      </c>
      <c r="F661">
        <v>344</v>
      </c>
      <c r="G661" s="3">
        <v>170</v>
      </c>
      <c r="H661" s="3">
        <f>IF(AND(Table1[[#This Row],[Units_Sold]]&lt;&gt;"",Table1[[#This Row],[Unit_Price]]&lt;&gt;""),Table1[[#This Row],[Units_Sold]]*Table1[[#This Row],[Unit_Price]],"")</f>
        <v>58480</v>
      </c>
    </row>
    <row r="662" spans="1:8" x14ac:dyDescent="0.35">
      <c r="A662" s="2">
        <v>45489</v>
      </c>
      <c r="B662" t="s">
        <v>10</v>
      </c>
      <c r="C662" t="s">
        <v>32</v>
      </c>
      <c r="D662" t="s">
        <v>81</v>
      </c>
      <c r="E662" t="s">
        <v>204</v>
      </c>
      <c r="F662">
        <v>200</v>
      </c>
      <c r="G662" s="3">
        <v>2512</v>
      </c>
      <c r="H662" s="3">
        <f>IF(AND(Table1[[#This Row],[Units_Sold]]&lt;&gt;"",Table1[[#This Row],[Unit_Price]]&lt;&gt;""),Table1[[#This Row],[Units_Sold]]*Table1[[#This Row],[Unit_Price]],"")</f>
        <v>502400</v>
      </c>
    </row>
    <row r="663" spans="1:8" x14ac:dyDescent="0.35">
      <c r="A663" s="2">
        <v>45491</v>
      </c>
      <c r="B663" t="s">
        <v>8</v>
      </c>
      <c r="C663" t="s">
        <v>12</v>
      </c>
      <c r="D663" t="s">
        <v>52</v>
      </c>
      <c r="E663" t="s">
        <v>205</v>
      </c>
      <c r="F663">
        <v>87</v>
      </c>
      <c r="G663" s="3">
        <v>52</v>
      </c>
      <c r="H663" s="3">
        <f>IF(AND(Table1[[#This Row],[Units_Sold]]&lt;&gt;"",Table1[[#This Row],[Unit_Price]]&lt;&gt;""),Table1[[#This Row],[Units_Sold]]*Table1[[#This Row],[Unit_Price]],"")</f>
        <v>4524</v>
      </c>
    </row>
    <row r="664" spans="1:8" x14ac:dyDescent="0.35">
      <c r="A664" s="2">
        <v>45492</v>
      </c>
      <c r="B664" t="s">
        <v>11</v>
      </c>
      <c r="C664" t="s">
        <v>25</v>
      </c>
      <c r="D664" t="s">
        <v>76</v>
      </c>
      <c r="E664" t="s">
        <v>209</v>
      </c>
      <c r="F664">
        <v>148</v>
      </c>
      <c r="G664" s="3">
        <v>173</v>
      </c>
      <c r="H664" s="3">
        <f>IF(AND(Table1[[#This Row],[Units_Sold]]&lt;&gt;"",Table1[[#This Row],[Unit_Price]]&lt;&gt;""),Table1[[#This Row],[Units_Sold]]*Table1[[#This Row],[Unit_Price]],"")</f>
        <v>25604</v>
      </c>
    </row>
    <row r="665" spans="1:8" x14ac:dyDescent="0.35">
      <c r="A665" s="2">
        <v>45492</v>
      </c>
      <c r="B665" t="s">
        <v>11</v>
      </c>
      <c r="C665" t="s">
        <v>23</v>
      </c>
      <c r="D665" t="s">
        <v>150</v>
      </c>
      <c r="E665" t="s">
        <v>207</v>
      </c>
      <c r="F665">
        <v>445</v>
      </c>
      <c r="G665" s="3">
        <v>581</v>
      </c>
      <c r="H665" s="3">
        <f>IF(AND(Table1[[#This Row],[Units_Sold]]&lt;&gt;"",Table1[[#This Row],[Unit_Price]]&lt;&gt;""),Table1[[#This Row],[Units_Sold]]*Table1[[#This Row],[Unit_Price]],"")</f>
        <v>258545</v>
      </c>
    </row>
    <row r="666" spans="1:8" x14ac:dyDescent="0.35">
      <c r="A666" s="2">
        <v>45493</v>
      </c>
      <c r="B666" t="s">
        <v>9</v>
      </c>
      <c r="C666" t="s">
        <v>29</v>
      </c>
      <c r="D666" t="s">
        <v>160</v>
      </c>
      <c r="E666" t="s">
        <v>206</v>
      </c>
      <c r="F666">
        <v>243</v>
      </c>
      <c r="G666" s="3">
        <v>7674</v>
      </c>
      <c r="H666" s="3">
        <f>IF(AND(Table1[[#This Row],[Units_Sold]]&lt;&gt;"",Table1[[#This Row],[Unit_Price]]&lt;&gt;""),Table1[[#This Row],[Units_Sold]]*Table1[[#This Row],[Unit_Price]],"")</f>
        <v>1864782</v>
      </c>
    </row>
    <row r="667" spans="1:8" x14ac:dyDescent="0.35">
      <c r="A667" s="2">
        <v>45493</v>
      </c>
      <c r="B667" t="s">
        <v>11</v>
      </c>
      <c r="C667" t="s">
        <v>27</v>
      </c>
      <c r="D667" t="s">
        <v>55</v>
      </c>
      <c r="E667" t="s">
        <v>206</v>
      </c>
      <c r="F667">
        <v>424</v>
      </c>
      <c r="G667" s="3">
        <v>1030</v>
      </c>
      <c r="H667" s="3">
        <f>IF(AND(Table1[[#This Row],[Units_Sold]]&lt;&gt;"",Table1[[#This Row],[Unit_Price]]&lt;&gt;""),Table1[[#This Row],[Units_Sold]]*Table1[[#This Row],[Unit_Price]],"")</f>
        <v>436720</v>
      </c>
    </row>
    <row r="668" spans="1:8" x14ac:dyDescent="0.35">
      <c r="A668" s="2">
        <v>45493</v>
      </c>
      <c r="B668" t="s">
        <v>9</v>
      </c>
      <c r="C668" t="s">
        <v>26</v>
      </c>
      <c r="D668" t="s">
        <v>89</v>
      </c>
      <c r="E668" t="s">
        <v>206</v>
      </c>
      <c r="F668">
        <v>346</v>
      </c>
      <c r="G668" s="3">
        <v>2689</v>
      </c>
      <c r="H668" s="3">
        <f>IF(AND(Table1[[#This Row],[Units_Sold]]&lt;&gt;"",Table1[[#This Row],[Unit_Price]]&lt;&gt;""),Table1[[#This Row],[Units_Sold]]*Table1[[#This Row],[Unit_Price]],"")</f>
        <v>930394</v>
      </c>
    </row>
    <row r="669" spans="1:8" x14ac:dyDescent="0.35">
      <c r="A669" s="2">
        <v>45493</v>
      </c>
      <c r="B669" t="s">
        <v>10</v>
      </c>
      <c r="C669" t="s">
        <v>40</v>
      </c>
      <c r="D669" t="s">
        <v>171</v>
      </c>
      <c r="E669" t="s">
        <v>209</v>
      </c>
      <c r="F669">
        <v>444</v>
      </c>
      <c r="G669" s="3">
        <v>963</v>
      </c>
      <c r="H669" s="3">
        <f>IF(AND(Table1[[#This Row],[Units_Sold]]&lt;&gt;"",Table1[[#This Row],[Unit_Price]]&lt;&gt;""),Table1[[#This Row],[Units_Sold]]*Table1[[#This Row],[Unit_Price]],"")</f>
        <v>427572</v>
      </c>
    </row>
    <row r="670" spans="1:8" x14ac:dyDescent="0.35">
      <c r="A670" s="2">
        <v>45493</v>
      </c>
      <c r="B670" t="s">
        <v>8</v>
      </c>
      <c r="C670" t="s">
        <v>19</v>
      </c>
      <c r="D670" t="s">
        <v>134</v>
      </c>
      <c r="E670" t="s">
        <v>209</v>
      </c>
      <c r="F670">
        <v>446</v>
      </c>
      <c r="G670" s="3">
        <v>1045</v>
      </c>
      <c r="H670" s="3">
        <f>IF(AND(Table1[[#This Row],[Units_Sold]]&lt;&gt;"",Table1[[#This Row],[Unit_Price]]&lt;&gt;""),Table1[[#This Row],[Units_Sold]]*Table1[[#This Row],[Unit_Price]],"")</f>
        <v>466070</v>
      </c>
    </row>
    <row r="671" spans="1:8" x14ac:dyDescent="0.35">
      <c r="A671" s="2">
        <v>45494</v>
      </c>
      <c r="B671" t="s">
        <v>9</v>
      </c>
      <c r="C671" t="s">
        <v>26</v>
      </c>
      <c r="D671" t="s">
        <v>100</v>
      </c>
      <c r="E671" t="s">
        <v>209</v>
      </c>
      <c r="F671">
        <v>51</v>
      </c>
      <c r="G671" s="3">
        <v>1856</v>
      </c>
      <c r="H671" s="3">
        <f>IF(AND(Table1[[#This Row],[Units_Sold]]&lt;&gt;"",Table1[[#This Row],[Unit_Price]]&lt;&gt;""),Table1[[#This Row],[Units_Sold]]*Table1[[#This Row],[Unit_Price]],"")</f>
        <v>94656</v>
      </c>
    </row>
    <row r="672" spans="1:8" x14ac:dyDescent="0.35">
      <c r="A672" s="2">
        <v>45495</v>
      </c>
      <c r="B672" t="s">
        <v>9</v>
      </c>
      <c r="C672" t="s">
        <v>29</v>
      </c>
      <c r="D672" t="s">
        <v>96</v>
      </c>
      <c r="E672" t="s">
        <v>203</v>
      </c>
      <c r="F672">
        <v>486</v>
      </c>
      <c r="G672" s="3">
        <v>1254</v>
      </c>
      <c r="H672" s="3">
        <f>IF(AND(Table1[[#This Row],[Units_Sold]]&lt;&gt;"",Table1[[#This Row],[Unit_Price]]&lt;&gt;""),Table1[[#This Row],[Units_Sold]]*Table1[[#This Row],[Unit_Price]],"")</f>
        <v>609444</v>
      </c>
    </row>
    <row r="673" spans="1:8" x14ac:dyDescent="0.35">
      <c r="A673" s="2">
        <v>45495</v>
      </c>
      <c r="B673" t="s">
        <v>8</v>
      </c>
      <c r="C673" t="s">
        <v>12</v>
      </c>
      <c r="D673" t="s">
        <v>165</v>
      </c>
      <c r="E673" t="s">
        <v>208</v>
      </c>
      <c r="F673">
        <v>264</v>
      </c>
      <c r="G673" s="3">
        <v>4011</v>
      </c>
      <c r="H673" s="3">
        <f>IF(AND(Table1[[#This Row],[Units_Sold]]&lt;&gt;"",Table1[[#This Row],[Unit_Price]]&lt;&gt;""),Table1[[#This Row],[Units_Sold]]*Table1[[#This Row],[Unit_Price]],"")</f>
        <v>1058904</v>
      </c>
    </row>
    <row r="674" spans="1:8" x14ac:dyDescent="0.35">
      <c r="A674" s="2">
        <v>45495</v>
      </c>
      <c r="B674" t="s">
        <v>10</v>
      </c>
      <c r="C674" t="s">
        <v>21</v>
      </c>
      <c r="D674" t="s">
        <v>122</v>
      </c>
      <c r="E674" t="s">
        <v>205</v>
      </c>
      <c r="F674">
        <v>400</v>
      </c>
      <c r="G674" s="3">
        <v>227</v>
      </c>
      <c r="H674" s="3">
        <f>IF(AND(Table1[[#This Row],[Units_Sold]]&lt;&gt;"",Table1[[#This Row],[Unit_Price]]&lt;&gt;""),Table1[[#This Row],[Units_Sold]]*Table1[[#This Row],[Unit_Price]],"")</f>
        <v>90800</v>
      </c>
    </row>
    <row r="675" spans="1:8" x14ac:dyDescent="0.35">
      <c r="A675" s="2">
        <v>45497</v>
      </c>
      <c r="B675" t="s">
        <v>9</v>
      </c>
      <c r="C675" t="s">
        <v>16</v>
      </c>
      <c r="D675" t="s">
        <v>148</v>
      </c>
      <c r="E675" t="s">
        <v>207</v>
      </c>
      <c r="F675">
        <v>276</v>
      </c>
      <c r="G675" s="3">
        <v>6999</v>
      </c>
      <c r="H675" s="3">
        <f>IF(AND(Table1[[#This Row],[Units_Sold]]&lt;&gt;"",Table1[[#This Row],[Unit_Price]]&lt;&gt;""),Table1[[#This Row],[Units_Sold]]*Table1[[#This Row],[Unit_Price]],"")</f>
        <v>1931724</v>
      </c>
    </row>
    <row r="676" spans="1:8" x14ac:dyDescent="0.35">
      <c r="A676" s="2">
        <v>45497</v>
      </c>
      <c r="B676" t="s">
        <v>9</v>
      </c>
      <c r="C676" t="s">
        <v>26</v>
      </c>
      <c r="D676" t="s">
        <v>191</v>
      </c>
      <c r="E676" t="s">
        <v>204</v>
      </c>
      <c r="F676">
        <v>81</v>
      </c>
      <c r="G676" s="3">
        <v>2598</v>
      </c>
      <c r="H676" s="3">
        <f>IF(AND(Table1[[#This Row],[Units_Sold]]&lt;&gt;"",Table1[[#This Row],[Unit_Price]]&lt;&gt;""),Table1[[#This Row],[Units_Sold]]*Table1[[#This Row],[Unit_Price]],"")</f>
        <v>210438</v>
      </c>
    </row>
    <row r="677" spans="1:8" x14ac:dyDescent="0.35">
      <c r="A677" s="2">
        <v>45498</v>
      </c>
      <c r="B677" t="s">
        <v>10</v>
      </c>
      <c r="C677" t="s">
        <v>21</v>
      </c>
      <c r="D677" t="s">
        <v>52</v>
      </c>
      <c r="E677" t="s">
        <v>205</v>
      </c>
      <c r="F677">
        <v>229</v>
      </c>
      <c r="G677" s="3">
        <v>350</v>
      </c>
      <c r="H677" s="3">
        <f>IF(AND(Table1[[#This Row],[Units_Sold]]&lt;&gt;"",Table1[[#This Row],[Unit_Price]]&lt;&gt;""),Table1[[#This Row],[Units_Sold]]*Table1[[#This Row],[Unit_Price]],"")</f>
        <v>80150</v>
      </c>
    </row>
    <row r="678" spans="1:8" x14ac:dyDescent="0.35">
      <c r="A678" s="2">
        <v>45499</v>
      </c>
      <c r="B678" t="s">
        <v>11</v>
      </c>
      <c r="C678" t="s">
        <v>25</v>
      </c>
      <c r="D678" t="s">
        <v>53</v>
      </c>
      <c r="E678" t="s">
        <v>205</v>
      </c>
      <c r="F678">
        <v>27</v>
      </c>
      <c r="G678" s="3">
        <v>81</v>
      </c>
      <c r="H678" s="3">
        <f>IF(AND(Table1[[#This Row],[Units_Sold]]&lt;&gt;"",Table1[[#This Row],[Unit_Price]]&lt;&gt;""),Table1[[#This Row],[Units_Sold]]*Table1[[#This Row],[Unit_Price]],"")</f>
        <v>2187</v>
      </c>
    </row>
    <row r="679" spans="1:8" x14ac:dyDescent="0.35">
      <c r="A679" s="2">
        <v>45500</v>
      </c>
      <c r="B679" t="s">
        <v>10</v>
      </c>
      <c r="C679" t="s">
        <v>18</v>
      </c>
      <c r="D679" t="s">
        <v>103</v>
      </c>
      <c r="E679" t="s">
        <v>204</v>
      </c>
      <c r="F679">
        <v>291</v>
      </c>
      <c r="G679" s="3">
        <v>14810</v>
      </c>
      <c r="H679" s="3">
        <f>IF(AND(Table1[[#This Row],[Units_Sold]]&lt;&gt;"",Table1[[#This Row],[Unit_Price]]&lt;&gt;""),Table1[[#This Row],[Units_Sold]]*Table1[[#This Row],[Unit_Price]],"")</f>
        <v>4309710</v>
      </c>
    </row>
    <row r="680" spans="1:8" x14ac:dyDescent="0.35">
      <c r="A680" s="2">
        <v>45500</v>
      </c>
      <c r="B680" t="s">
        <v>9</v>
      </c>
      <c r="C680" t="s">
        <v>33</v>
      </c>
      <c r="D680" t="s">
        <v>149</v>
      </c>
      <c r="E680" t="s">
        <v>204</v>
      </c>
      <c r="F680">
        <v>462</v>
      </c>
      <c r="G680" s="3">
        <v>2111</v>
      </c>
      <c r="H680" s="3">
        <f>IF(AND(Table1[[#This Row],[Units_Sold]]&lt;&gt;"",Table1[[#This Row],[Unit_Price]]&lt;&gt;""),Table1[[#This Row],[Units_Sold]]*Table1[[#This Row],[Unit_Price]],"")</f>
        <v>975282</v>
      </c>
    </row>
    <row r="681" spans="1:8" x14ac:dyDescent="0.35">
      <c r="A681" s="2">
        <v>45500</v>
      </c>
      <c r="B681" t="s">
        <v>11</v>
      </c>
      <c r="C681" t="s">
        <v>23</v>
      </c>
      <c r="D681" t="s">
        <v>202</v>
      </c>
      <c r="E681" t="s">
        <v>209</v>
      </c>
      <c r="F681">
        <v>72</v>
      </c>
      <c r="G681" s="3">
        <v>1862</v>
      </c>
      <c r="H681" s="3">
        <f>IF(AND(Table1[[#This Row],[Units_Sold]]&lt;&gt;"",Table1[[#This Row],[Unit_Price]]&lt;&gt;""),Table1[[#This Row],[Units_Sold]]*Table1[[#This Row],[Unit_Price]],"")</f>
        <v>134064</v>
      </c>
    </row>
    <row r="682" spans="1:8" x14ac:dyDescent="0.35">
      <c r="A682" s="2">
        <v>45501</v>
      </c>
      <c r="B682" t="s">
        <v>9</v>
      </c>
      <c r="C682" t="s">
        <v>26</v>
      </c>
      <c r="D682" t="s">
        <v>198</v>
      </c>
      <c r="E682" t="s">
        <v>203</v>
      </c>
      <c r="F682">
        <v>161</v>
      </c>
      <c r="G682" s="3">
        <v>4311</v>
      </c>
      <c r="H682" s="3">
        <f>IF(AND(Table1[[#This Row],[Units_Sold]]&lt;&gt;"",Table1[[#This Row],[Unit_Price]]&lt;&gt;""),Table1[[#This Row],[Units_Sold]]*Table1[[#This Row],[Unit_Price]],"")</f>
        <v>694071</v>
      </c>
    </row>
    <row r="683" spans="1:8" x14ac:dyDescent="0.35">
      <c r="A683" s="2">
        <v>45501</v>
      </c>
      <c r="B683" t="s">
        <v>10</v>
      </c>
      <c r="C683" t="s">
        <v>40</v>
      </c>
      <c r="D683" t="s">
        <v>161</v>
      </c>
      <c r="E683" t="s">
        <v>204</v>
      </c>
      <c r="F683">
        <v>115</v>
      </c>
      <c r="G683" s="3">
        <v>28404</v>
      </c>
      <c r="H683" s="3">
        <f>IF(AND(Table1[[#This Row],[Units_Sold]]&lt;&gt;"",Table1[[#This Row],[Unit_Price]]&lt;&gt;""),Table1[[#This Row],[Units_Sold]]*Table1[[#This Row],[Unit_Price]],"")</f>
        <v>3266460</v>
      </c>
    </row>
    <row r="684" spans="1:8" x14ac:dyDescent="0.35">
      <c r="A684" s="2">
        <v>45501</v>
      </c>
      <c r="B684" t="s">
        <v>10</v>
      </c>
      <c r="C684" t="s">
        <v>32</v>
      </c>
      <c r="D684" t="s">
        <v>112</v>
      </c>
      <c r="E684" t="s">
        <v>204</v>
      </c>
      <c r="F684">
        <v>475</v>
      </c>
      <c r="G684" s="3">
        <v>15189</v>
      </c>
      <c r="H684" s="3">
        <f>IF(AND(Table1[[#This Row],[Units_Sold]]&lt;&gt;"",Table1[[#This Row],[Unit_Price]]&lt;&gt;""),Table1[[#This Row],[Units_Sold]]*Table1[[#This Row],[Unit_Price]],"")</f>
        <v>7214775</v>
      </c>
    </row>
    <row r="685" spans="1:8" x14ac:dyDescent="0.35">
      <c r="A685" s="2">
        <v>45502</v>
      </c>
      <c r="B685" t="s">
        <v>11</v>
      </c>
      <c r="C685" t="s">
        <v>28</v>
      </c>
      <c r="D685" t="s">
        <v>127</v>
      </c>
      <c r="E685" t="s">
        <v>207</v>
      </c>
      <c r="F685">
        <v>391</v>
      </c>
      <c r="G685" s="3">
        <v>18478</v>
      </c>
      <c r="H685" s="3">
        <f>IF(AND(Table1[[#This Row],[Units_Sold]]&lt;&gt;"",Table1[[#This Row],[Unit_Price]]&lt;&gt;""),Table1[[#This Row],[Units_Sold]]*Table1[[#This Row],[Unit_Price]],"")</f>
        <v>7224898</v>
      </c>
    </row>
    <row r="686" spans="1:8" x14ac:dyDescent="0.35">
      <c r="A686" s="2">
        <v>45502</v>
      </c>
      <c r="B686" t="s">
        <v>11</v>
      </c>
      <c r="C686" t="s">
        <v>27</v>
      </c>
      <c r="D686" t="s">
        <v>46</v>
      </c>
      <c r="E686" t="s">
        <v>205</v>
      </c>
      <c r="F686">
        <v>318</v>
      </c>
      <c r="G686" s="3">
        <v>41</v>
      </c>
      <c r="H686" s="3">
        <f>IF(AND(Table1[[#This Row],[Units_Sold]]&lt;&gt;"",Table1[[#This Row],[Unit_Price]]&lt;&gt;""),Table1[[#This Row],[Units_Sold]]*Table1[[#This Row],[Unit_Price]],"")</f>
        <v>13038</v>
      </c>
    </row>
    <row r="687" spans="1:8" x14ac:dyDescent="0.35">
      <c r="A687" s="2">
        <v>45503</v>
      </c>
      <c r="B687" t="s">
        <v>11</v>
      </c>
      <c r="C687" t="s">
        <v>25</v>
      </c>
      <c r="D687" t="s">
        <v>72</v>
      </c>
      <c r="E687" t="s">
        <v>204</v>
      </c>
      <c r="F687">
        <v>461</v>
      </c>
      <c r="G687" s="3">
        <v>12502</v>
      </c>
      <c r="H687" s="3">
        <f>IF(AND(Table1[[#This Row],[Units_Sold]]&lt;&gt;"",Table1[[#This Row],[Unit_Price]]&lt;&gt;""),Table1[[#This Row],[Units_Sold]]*Table1[[#This Row],[Unit_Price]],"")</f>
        <v>5763422</v>
      </c>
    </row>
    <row r="688" spans="1:8" x14ac:dyDescent="0.35">
      <c r="A688" s="2">
        <v>45504</v>
      </c>
      <c r="B688" t="s">
        <v>8</v>
      </c>
      <c r="C688" t="s">
        <v>34</v>
      </c>
      <c r="D688" t="s">
        <v>104</v>
      </c>
      <c r="E688" t="s">
        <v>205</v>
      </c>
      <c r="F688">
        <v>172</v>
      </c>
      <c r="G688" s="3">
        <v>297</v>
      </c>
      <c r="H688" s="3">
        <f>IF(AND(Table1[[#This Row],[Units_Sold]]&lt;&gt;"",Table1[[#This Row],[Unit_Price]]&lt;&gt;""),Table1[[#This Row],[Units_Sold]]*Table1[[#This Row],[Unit_Price]],"")</f>
        <v>51084</v>
      </c>
    </row>
    <row r="689" spans="1:8" x14ac:dyDescent="0.35">
      <c r="A689" s="2">
        <v>45504</v>
      </c>
      <c r="B689" t="s">
        <v>8</v>
      </c>
      <c r="C689" t="s">
        <v>13</v>
      </c>
      <c r="D689" t="s">
        <v>46</v>
      </c>
      <c r="E689" t="s">
        <v>205</v>
      </c>
      <c r="F689">
        <v>143</v>
      </c>
      <c r="G689" s="3">
        <v>74</v>
      </c>
      <c r="H689" s="3">
        <f>IF(AND(Table1[[#This Row],[Units_Sold]]&lt;&gt;"",Table1[[#This Row],[Unit_Price]]&lt;&gt;""),Table1[[#This Row],[Units_Sold]]*Table1[[#This Row],[Unit_Price]],"")</f>
        <v>10582</v>
      </c>
    </row>
    <row r="690" spans="1:8" x14ac:dyDescent="0.35">
      <c r="A690" s="2">
        <v>45504</v>
      </c>
      <c r="B690" t="s">
        <v>9</v>
      </c>
      <c r="C690" t="s">
        <v>31</v>
      </c>
      <c r="D690" t="s">
        <v>54</v>
      </c>
      <c r="E690" t="s">
        <v>207</v>
      </c>
      <c r="F690">
        <v>203</v>
      </c>
      <c r="G690" s="3">
        <v>34451</v>
      </c>
      <c r="H690" s="3">
        <f>IF(AND(Table1[[#This Row],[Units_Sold]]&lt;&gt;"",Table1[[#This Row],[Unit_Price]]&lt;&gt;""),Table1[[#This Row],[Units_Sold]]*Table1[[#This Row],[Unit_Price]],"")</f>
        <v>6993553</v>
      </c>
    </row>
    <row r="691" spans="1:8" x14ac:dyDescent="0.35">
      <c r="A691" s="2">
        <v>45505</v>
      </c>
      <c r="B691" t="s">
        <v>9</v>
      </c>
      <c r="C691" t="s">
        <v>29</v>
      </c>
      <c r="D691" t="s">
        <v>134</v>
      </c>
      <c r="E691" t="s">
        <v>209</v>
      </c>
      <c r="F691">
        <v>179</v>
      </c>
      <c r="G691" s="3">
        <v>1161</v>
      </c>
      <c r="H691" s="3">
        <f>IF(AND(Table1[[#This Row],[Units_Sold]]&lt;&gt;"",Table1[[#This Row],[Unit_Price]]&lt;&gt;""),Table1[[#This Row],[Units_Sold]]*Table1[[#This Row],[Unit_Price]],"")</f>
        <v>207819</v>
      </c>
    </row>
    <row r="692" spans="1:8" x14ac:dyDescent="0.35">
      <c r="A692" s="2">
        <v>45505</v>
      </c>
      <c r="B692" t="s">
        <v>8</v>
      </c>
      <c r="C692" t="s">
        <v>13</v>
      </c>
      <c r="D692" t="s">
        <v>99</v>
      </c>
      <c r="E692" t="s">
        <v>207</v>
      </c>
      <c r="F692">
        <v>200</v>
      </c>
      <c r="G692" s="3">
        <v>1422</v>
      </c>
      <c r="H692" s="3">
        <f>IF(AND(Table1[[#This Row],[Units_Sold]]&lt;&gt;"",Table1[[#This Row],[Unit_Price]]&lt;&gt;""),Table1[[#This Row],[Units_Sold]]*Table1[[#This Row],[Unit_Price]],"")</f>
        <v>284400</v>
      </c>
    </row>
    <row r="693" spans="1:8" x14ac:dyDescent="0.35">
      <c r="A693" s="2">
        <v>45505</v>
      </c>
      <c r="B693" t="s">
        <v>10</v>
      </c>
      <c r="C693" t="s">
        <v>32</v>
      </c>
      <c r="D693" t="s">
        <v>121</v>
      </c>
      <c r="E693" t="s">
        <v>203</v>
      </c>
      <c r="F693">
        <v>475</v>
      </c>
      <c r="G693" s="3">
        <v>1770</v>
      </c>
      <c r="H693" s="3">
        <f>IF(AND(Table1[[#This Row],[Units_Sold]]&lt;&gt;"",Table1[[#This Row],[Unit_Price]]&lt;&gt;""),Table1[[#This Row],[Units_Sold]]*Table1[[#This Row],[Unit_Price]],"")</f>
        <v>840750</v>
      </c>
    </row>
    <row r="694" spans="1:8" x14ac:dyDescent="0.35">
      <c r="A694" s="2">
        <v>45506</v>
      </c>
      <c r="B694" t="s">
        <v>10</v>
      </c>
      <c r="C694" t="s">
        <v>37</v>
      </c>
      <c r="D694" t="s">
        <v>157</v>
      </c>
      <c r="E694" t="s">
        <v>206</v>
      </c>
      <c r="F694">
        <v>252</v>
      </c>
      <c r="G694" s="3">
        <v>1145</v>
      </c>
      <c r="H694" s="3">
        <f>IF(AND(Table1[[#This Row],[Units_Sold]]&lt;&gt;"",Table1[[#This Row],[Unit_Price]]&lt;&gt;""),Table1[[#This Row],[Units_Sold]]*Table1[[#This Row],[Unit_Price]],"")</f>
        <v>288540</v>
      </c>
    </row>
    <row r="695" spans="1:8" x14ac:dyDescent="0.35">
      <c r="A695" s="2">
        <v>45506</v>
      </c>
      <c r="B695" t="s">
        <v>8</v>
      </c>
      <c r="C695" t="s">
        <v>24</v>
      </c>
      <c r="D695" t="s">
        <v>103</v>
      </c>
      <c r="E695" t="s">
        <v>204</v>
      </c>
      <c r="F695">
        <v>337</v>
      </c>
      <c r="G695" s="3">
        <v>11233</v>
      </c>
      <c r="H695" s="3">
        <f>IF(AND(Table1[[#This Row],[Units_Sold]]&lt;&gt;"",Table1[[#This Row],[Unit_Price]]&lt;&gt;""),Table1[[#This Row],[Units_Sold]]*Table1[[#This Row],[Unit_Price]],"")</f>
        <v>3785521</v>
      </c>
    </row>
    <row r="696" spans="1:8" x14ac:dyDescent="0.35">
      <c r="A696" s="2">
        <v>45506</v>
      </c>
      <c r="B696" t="s">
        <v>10</v>
      </c>
      <c r="C696" t="s">
        <v>40</v>
      </c>
      <c r="D696" t="s">
        <v>138</v>
      </c>
      <c r="E696" t="s">
        <v>208</v>
      </c>
      <c r="F696">
        <v>150</v>
      </c>
      <c r="G696" s="3">
        <v>2067</v>
      </c>
      <c r="H696" s="3">
        <f>IF(AND(Table1[[#This Row],[Units_Sold]]&lt;&gt;"",Table1[[#This Row],[Unit_Price]]&lt;&gt;""),Table1[[#This Row],[Units_Sold]]*Table1[[#This Row],[Unit_Price]],"")</f>
        <v>310050</v>
      </c>
    </row>
    <row r="697" spans="1:8" x14ac:dyDescent="0.35">
      <c r="A697" s="2">
        <v>45506</v>
      </c>
      <c r="B697" t="s">
        <v>11</v>
      </c>
      <c r="C697" t="s">
        <v>25</v>
      </c>
      <c r="D697" t="s">
        <v>184</v>
      </c>
      <c r="E697" t="s">
        <v>207</v>
      </c>
      <c r="F697">
        <v>177</v>
      </c>
      <c r="G697" s="3">
        <v>8064</v>
      </c>
      <c r="H697" s="3">
        <f>IF(AND(Table1[[#This Row],[Units_Sold]]&lt;&gt;"",Table1[[#This Row],[Unit_Price]]&lt;&gt;""),Table1[[#This Row],[Units_Sold]]*Table1[[#This Row],[Unit_Price]],"")</f>
        <v>1427328</v>
      </c>
    </row>
    <row r="698" spans="1:8" x14ac:dyDescent="0.35">
      <c r="A698" s="2">
        <v>45507</v>
      </c>
      <c r="B698" t="s">
        <v>11</v>
      </c>
      <c r="C698" t="s">
        <v>23</v>
      </c>
      <c r="D698" t="s">
        <v>152</v>
      </c>
      <c r="E698" t="s">
        <v>207</v>
      </c>
      <c r="F698">
        <v>226</v>
      </c>
      <c r="G698" s="3">
        <v>21751</v>
      </c>
      <c r="H698" s="3">
        <f>IF(AND(Table1[[#This Row],[Units_Sold]]&lt;&gt;"",Table1[[#This Row],[Unit_Price]]&lt;&gt;""),Table1[[#This Row],[Units_Sold]]*Table1[[#This Row],[Unit_Price]],"")</f>
        <v>4915726</v>
      </c>
    </row>
    <row r="699" spans="1:8" x14ac:dyDescent="0.35">
      <c r="A699" s="2">
        <v>45507</v>
      </c>
      <c r="B699" t="s">
        <v>11</v>
      </c>
      <c r="C699" t="s">
        <v>41</v>
      </c>
      <c r="D699" t="s">
        <v>69</v>
      </c>
      <c r="E699" t="s">
        <v>209</v>
      </c>
      <c r="F699">
        <v>229</v>
      </c>
      <c r="G699" s="3">
        <v>385</v>
      </c>
      <c r="H699" s="3">
        <f>IF(AND(Table1[[#This Row],[Units_Sold]]&lt;&gt;"",Table1[[#This Row],[Unit_Price]]&lt;&gt;""),Table1[[#This Row],[Units_Sold]]*Table1[[#This Row],[Unit_Price]],"")</f>
        <v>88165</v>
      </c>
    </row>
    <row r="700" spans="1:8" x14ac:dyDescent="0.35">
      <c r="A700" s="2">
        <v>45508</v>
      </c>
      <c r="B700" t="s">
        <v>11</v>
      </c>
      <c r="C700" t="s">
        <v>41</v>
      </c>
      <c r="D700" t="s">
        <v>200</v>
      </c>
      <c r="E700" t="s">
        <v>210</v>
      </c>
      <c r="F700">
        <v>342</v>
      </c>
      <c r="G700" s="3">
        <v>876</v>
      </c>
      <c r="H700" s="3">
        <f>IF(AND(Table1[[#This Row],[Units_Sold]]&lt;&gt;"",Table1[[#This Row],[Unit_Price]]&lt;&gt;""),Table1[[#This Row],[Units_Sold]]*Table1[[#This Row],[Unit_Price]],"")</f>
        <v>299592</v>
      </c>
    </row>
    <row r="701" spans="1:8" x14ac:dyDescent="0.35">
      <c r="A701" s="2">
        <v>45508</v>
      </c>
      <c r="B701" t="s">
        <v>10</v>
      </c>
      <c r="C701" t="s">
        <v>40</v>
      </c>
      <c r="D701" t="s">
        <v>106</v>
      </c>
      <c r="E701" t="s">
        <v>206</v>
      </c>
      <c r="F701">
        <v>277</v>
      </c>
      <c r="G701" s="3">
        <v>18149</v>
      </c>
      <c r="H701" s="3">
        <f>IF(AND(Table1[[#This Row],[Units_Sold]]&lt;&gt;"",Table1[[#This Row],[Unit_Price]]&lt;&gt;""),Table1[[#This Row],[Units_Sold]]*Table1[[#This Row],[Unit_Price]],"")</f>
        <v>5027273</v>
      </c>
    </row>
    <row r="702" spans="1:8" x14ac:dyDescent="0.35">
      <c r="A702" s="2">
        <v>45508</v>
      </c>
      <c r="B702" t="s">
        <v>8</v>
      </c>
      <c r="C702" t="s">
        <v>14</v>
      </c>
      <c r="D702" t="s">
        <v>59</v>
      </c>
      <c r="E702" t="s">
        <v>208</v>
      </c>
      <c r="F702">
        <v>289</v>
      </c>
      <c r="G702" s="3">
        <v>2143</v>
      </c>
      <c r="H702" s="3">
        <f>IF(AND(Table1[[#This Row],[Units_Sold]]&lt;&gt;"",Table1[[#This Row],[Unit_Price]]&lt;&gt;""),Table1[[#This Row],[Units_Sold]]*Table1[[#This Row],[Unit_Price]],"")</f>
        <v>619327</v>
      </c>
    </row>
    <row r="703" spans="1:8" x14ac:dyDescent="0.35">
      <c r="A703" s="2">
        <v>45508</v>
      </c>
      <c r="B703" t="s">
        <v>8</v>
      </c>
      <c r="C703" t="s">
        <v>34</v>
      </c>
      <c r="D703" t="s">
        <v>148</v>
      </c>
      <c r="E703" t="s">
        <v>207</v>
      </c>
      <c r="F703">
        <v>306</v>
      </c>
      <c r="G703" s="3">
        <v>44174</v>
      </c>
      <c r="H703" s="3">
        <f>IF(AND(Table1[[#This Row],[Units_Sold]]&lt;&gt;"",Table1[[#This Row],[Unit_Price]]&lt;&gt;""),Table1[[#This Row],[Units_Sold]]*Table1[[#This Row],[Unit_Price]],"")</f>
        <v>13517244</v>
      </c>
    </row>
    <row r="704" spans="1:8" x14ac:dyDescent="0.35">
      <c r="A704" s="2">
        <v>45509</v>
      </c>
      <c r="B704" t="s">
        <v>11</v>
      </c>
      <c r="C704" t="s">
        <v>23</v>
      </c>
      <c r="D704" t="s">
        <v>134</v>
      </c>
      <c r="E704" t="s">
        <v>209</v>
      </c>
      <c r="F704">
        <v>44</v>
      </c>
      <c r="G704" s="3">
        <v>211</v>
      </c>
      <c r="H704" s="3">
        <f>IF(AND(Table1[[#This Row],[Units_Sold]]&lt;&gt;"",Table1[[#This Row],[Unit_Price]]&lt;&gt;""),Table1[[#This Row],[Units_Sold]]*Table1[[#This Row],[Unit_Price]],"")</f>
        <v>9284</v>
      </c>
    </row>
    <row r="705" spans="1:8" x14ac:dyDescent="0.35">
      <c r="A705" s="2">
        <v>45509</v>
      </c>
      <c r="B705" t="s">
        <v>9</v>
      </c>
      <c r="C705" t="s">
        <v>31</v>
      </c>
      <c r="D705" t="s">
        <v>107</v>
      </c>
      <c r="E705" t="s">
        <v>207</v>
      </c>
      <c r="F705">
        <v>160</v>
      </c>
      <c r="G705" s="3">
        <v>6379</v>
      </c>
      <c r="H705" s="3">
        <f>IF(AND(Table1[[#This Row],[Units_Sold]]&lt;&gt;"",Table1[[#This Row],[Unit_Price]]&lt;&gt;""),Table1[[#This Row],[Units_Sold]]*Table1[[#This Row],[Unit_Price]],"")</f>
        <v>1020640</v>
      </c>
    </row>
    <row r="706" spans="1:8" x14ac:dyDescent="0.35">
      <c r="A706" s="2">
        <v>45509</v>
      </c>
      <c r="B706" t="s">
        <v>9</v>
      </c>
      <c r="C706" t="s">
        <v>39</v>
      </c>
      <c r="D706" t="s">
        <v>127</v>
      </c>
      <c r="E706" t="s">
        <v>207</v>
      </c>
      <c r="F706">
        <v>190</v>
      </c>
      <c r="G706" s="3">
        <v>13713</v>
      </c>
      <c r="H706" s="3">
        <f>IF(AND(Table1[[#This Row],[Units_Sold]]&lt;&gt;"",Table1[[#This Row],[Unit_Price]]&lt;&gt;""),Table1[[#This Row],[Units_Sold]]*Table1[[#This Row],[Unit_Price]],"")</f>
        <v>2605470</v>
      </c>
    </row>
    <row r="707" spans="1:8" x14ac:dyDescent="0.35">
      <c r="A707" s="2">
        <v>45509</v>
      </c>
      <c r="B707" t="s">
        <v>11</v>
      </c>
      <c r="C707" t="s">
        <v>41</v>
      </c>
      <c r="D707" t="s">
        <v>105</v>
      </c>
      <c r="E707" t="s">
        <v>206</v>
      </c>
      <c r="F707">
        <v>255</v>
      </c>
      <c r="G707" s="3">
        <v>2154</v>
      </c>
      <c r="H707" s="3">
        <f>IF(AND(Table1[[#This Row],[Units_Sold]]&lt;&gt;"",Table1[[#This Row],[Unit_Price]]&lt;&gt;""),Table1[[#This Row],[Units_Sold]]*Table1[[#This Row],[Unit_Price]],"")</f>
        <v>549270</v>
      </c>
    </row>
    <row r="708" spans="1:8" x14ac:dyDescent="0.35">
      <c r="A708" s="2">
        <v>45510</v>
      </c>
      <c r="B708" t="s">
        <v>11</v>
      </c>
      <c r="C708" t="s">
        <v>38</v>
      </c>
      <c r="D708" t="s">
        <v>174</v>
      </c>
      <c r="E708" t="s">
        <v>208</v>
      </c>
      <c r="F708">
        <v>168</v>
      </c>
      <c r="G708" s="3">
        <v>709</v>
      </c>
      <c r="H708" s="3">
        <f>IF(AND(Table1[[#This Row],[Units_Sold]]&lt;&gt;"",Table1[[#This Row],[Unit_Price]]&lt;&gt;""),Table1[[#This Row],[Units_Sold]]*Table1[[#This Row],[Unit_Price]],"")</f>
        <v>119112</v>
      </c>
    </row>
    <row r="709" spans="1:8" x14ac:dyDescent="0.35">
      <c r="A709" s="2">
        <v>45511</v>
      </c>
      <c r="B709" t="s">
        <v>8</v>
      </c>
      <c r="C709" t="s">
        <v>13</v>
      </c>
      <c r="D709" t="s">
        <v>140</v>
      </c>
      <c r="E709" t="s">
        <v>205</v>
      </c>
      <c r="F709">
        <v>364</v>
      </c>
      <c r="G709" s="3">
        <v>391</v>
      </c>
      <c r="H709" s="3">
        <f>IF(AND(Table1[[#This Row],[Units_Sold]]&lt;&gt;"",Table1[[#This Row],[Unit_Price]]&lt;&gt;""),Table1[[#This Row],[Units_Sold]]*Table1[[#This Row],[Unit_Price]],"")</f>
        <v>142324</v>
      </c>
    </row>
    <row r="710" spans="1:8" x14ac:dyDescent="0.35">
      <c r="A710" s="2">
        <v>45511</v>
      </c>
      <c r="B710" t="s">
        <v>10</v>
      </c>
      <c r="C710" t="s">
        <v>22</v>
      </c>
      <c r="D710" t="s">
        <v>68</v>
      </c>
      <c r="E710" t="s">
        <v>204</v>
      </c>
      <c r="F710">
        <v>129</v>
      </c>
      <c r="G710" s="3">
        <v>1131</v>
      </c>
      <c r="H710" s="3">
        <f>IF(AND(Table1[[#This Row],[Units_Sold]]&lt;&gt;"",Table1[[#This Row],[Unit_Price]]&lt;&gt;""),Table1[[#This Row],[Units_Sold]]*Table1[[#This Row],[Unit_Price]],"")</f>
        <v>145899</v>
      </c>
    </row>
    <row r="711" spans="1:8" x14ac:dyDescent="0.35">
      <c r="A711" s="2">
        <v>45511</v>
      </c>
      <c r="B711" t="s">
        <v>8</v>
      </c>
      <c r="C711" t="s">
        <v>15</v>
      </c>
      <c r="D711" t="s">
        <v>157</v>
      </c>
      <c r="E711" t="s">
        <v>206</v>
      </c>
      <c r="F711">
        <v>270</v>
      </c>
      <c r="G711" s="3">
        <v>2112</v>
      </c>
      <c r="H711" s="3">
        <f>IF(AND(Table1[[#This Row],[Units_Sold]]&lt;&gt;"",Table1[[#This Row],[Unit_Price]]&lt;&gt;""),Table1[[#This Row],[Units_Sold]]*Table1[[#This Row],[Unit_Price]],"")</f>
        <v>570240</v>
      </c>
    </row>
    <row r="712" spans="1:8" x14ac:dyDescent="0.35">
      <c r="A712" s="2">
        <v>45511</v>
      </c>
      <c r="B712" t="s">
        <v>10</v>
      </c>
      <c r="C712" t="s">
        <v>37</v>
      </c>
      <c r="D712" t="s">
        <v>75</v>
      </c>
      <c r="E712" t="s">
        <v>208</v>
      </c>
      <c r="F712">
        <v>337</v>
      </c>
      <c r="G712" s="3">
        <v>1346</v>
      </c>
      <c r="H712" s="3">
        <f>IF(AND(Table1[[#This Row],[Units_Sold]]&lt;&gt;"",Table1[[#This Row],[Unit_Price]]&lt;&gt;""),Table1[[#This Row],[Units_Sold]]*Table1[[#This Row],[Unit_Price]],"")</f>
        <v>453602</v>
      </c>
    </row>
    <row r="713" spans="1:8" x14ac:dyDescent="0.35">
      <c r="A713" s="2">
        <v>45511</v>
      </c>
      <c r="B713" t="s">
        <v>10</v>
      </c>
      <c r="C713" t="s">
        <v>30</v>
      </c>
      <c r="D713" t="s">
        <v>124</v>
      </c>
      <c r="E713" t="s">
        <v>206</v>
      </c>
      <c r="F713">
        <v>69</v>
      </c>
      <c r="G713" s="3">
        <v>1326</v>
      </c>
      <c r="H713" s="3">
        <f>IF(AND(Table1[[#This Row],[Units_Sold]]&lt;&gt;"",Table1[[#This Row],[Unit_Price]]&lt;&gt;""),Table1[[#This Row],[Units_Sold]]*Table1[[#This Row],[Unit_Price]],"")</f>
        <v>91494</v>
      </c>
    </row>
    <row r="714" spans="1:8" x14ac:dyDescent="0.35">
      <c r="A714" s="2">
        <v>45512</v>
      </c>
      <c r="B714" t="s">
        <v>11</v>
      </c>
      <c r="C714" t="s">
        <v>25</v>
      </c>
      <c r="D714" t="s">
        <v>47</v>
      </c>
      <c r="E714" t="s">
        <v>203</v>
      </c>
      <c r="F714">
        <v>119</v>
      </c>
      <c r="G714" s="3">
        <v>2556</v>
      </c>
      <c r="H714" s="3">
        <f>IF(AND(Table1[[#This Row],[Units_Sold]]&lt;&gt;"",Table1[[#This Row],[Unit_Price]]&lt;&gt;""),Table1[[#This Row],[Units_Sold]]*Table1[[#This Row],[Unit_Price]],"")</f>
        <v>304164</v>
      </c>
    </row>
    <row r="715" spans="1:8" x14ac:dyDescent="0.35">
      <c r="A715" s="2">
        <v>45513</v>
      </c>
      <c r="B715" t="s">
        <v>8</v>
      </c>
      <c r="C715" t="s">
        <v>14</v>
      </c>
      <c r="D715" t="s">
        <v>152</v>
      </c>
      <c r="E715" t="s">
        <v>207</v>
      </c>
      <c r="F715">
        <v>251</v>
      </c>
      <c r="G715" s="3">
        <v>3206</v>
      </c>
      <c r="H715" s="3">
        <f>IF(AND(Table1[[#This Row],[Units_Sold]]&lt;&gt;"",Table1[[#This Row],[Unit_Price]]&lt;&gt;""),Table1[[#This Row],[Units_Sold]]*Table1[[#This Row],[Unit_Price]],"")</f>
        <v>804706</v>
      </c>
    </row>
    <row r="716" spans="1:8" x14ac:dyDescent="0.35">
      <c r="A716" s="2">
        <v>45513</v>
      </c>
      <c r="B716" t="s">
        <v>9</v>
      </c>
      <c r="C716" t="s">
        <v>20</v>
      </c>
      <c r="D716" t="s">
        <v>171</v>
      </c>
      <c r="E716" t="s">
        <v>209</v>
      </c>
      <c r="F716">
        <v>37</v>
      </c>
      <c r="G716" s="3">
        <v>1038</v>
      </c>
      <c r="H716" s="3">
        <f>IF(AND(Table1[[#This Row],[Units_Sold]]&lt;&gt;"",Table1[[#This Row],[Unit_Price]]&lt;&gt;""),Table1[[#This Row],[Units_Sold]]*Table1[[#This Row],[Unit_Price]],"")</f>
        <v>38406</v>
      </c>
    </row>
    <row r="717" spans="1:8" x14ac:dyDescent="0.35">
      <c r="A717" s="2">
        <v>45513</v>
      </c>
      <c r="B717" t="s">
        <v>11</v>
      </c>
      <c r="C717" t="s">
        <v>38</v>
      </c>
      <c r="D717" t="s">
        <v>174</v>
      </c>
      <c r="E717" t="s">
        <v>208</v>
      </c>
      <c r="F717">
        <v>206</v>
      </c>
      <c r="G717" s="3">
        <v>3444</v>
      </c>
      <c r="H717" s="3">
        <f>IF(AND(Table1[[#This Row],[Units_Sold]]&lt;&gt;"",Table1[[#This Row],[Unit_Price]]&lt;&gt;""),Table1[[#This Row],[Units_Sold]]*Table1[[#This Row],[Unit_Price]],"")</f>
        <v>709464</v>
      </c>
    </row>
    <row r="718" spans="1:8" x14ac:dyDescent="0.35">
      <c r="A718" s="2">
        <v>45514</v>
      </c>
      <c r="B718" t="s">
        <v>9</v>
      </c>
      <c r="C718" t="s">
        <v>16</v>
      </c>
      <c r="D718" t="s">
        <v>78</v>
      </c>
      <c r="E718" t="s">
        <v>206</v>
      </c>
      <c r="F718">
        <v>394</v>
      </c>
      <c r="G718" s="3">
        <v>6520</v>
      </c>
      <c r="H718" s="3">
        <f>IF(AND(Table1[[#This Row],[Units_Sold]]&lt;&gt;"",Table1[[#This Row],[Unit_Price]]&lt;&gt;""),Table1[[#This Row],[Units_Sold]]*Table1[[#This Row],[Unit_Price]],"")</f>
        <v>2568880</v>
      </c>
    </row>
    <row r="719" spans="1:8" x14ac:dyDescent="0.35">
      <c r="A719" s="2">
        <v>45514</v>
      </c>
      <c r="B719" t="s">
        <v>11</v>
      </c>
      <c r="C719" t="s">
        <v>41</v>
      </c>
      <c r="D719" t="s">
        <v>61</v>
      </c>
      <c r="E719" t="s">
        <v>210</v>
      </c>
      <c r="F719">
        <v>122</v>
      </c>
      <c r="G719" s="3">
        <v>1206</v>
      </c>
      <c r="H719" s="3">
        <f>IF(AND(Table1[[#This Row],[Units_Sold]]&lt;&gt;"",Table1[[#This Row],[Unit_Price]]&lt;&gt;""),Table1[[#This Row],[Units_Sold]]*Table1[[#This Row],[Unit_Price]],"")</f>
        <v>147132</v>
      </c>
    </row>
    <row r="720" spans="1:8" x14ac:dyDescent="0.35">
      <c r="A720" s="2">
        <v>45514</v>
      </c>
      <c r="B720" t="s">
        <v>10</v>
      </c>
      <c r="C720" t="s">
        <v>22</v>
      </c>
      <c r="D720" t="s">
        <v>140</v>
      </c>
      <c r="E720" t="s">
        <v>205</v>
      </c>
      <c r="F720">
        <v>54</v>
      </c>
      <c r="G720" s="3">
        <v>67</v>
      </c>
      <c r="H720" s="3">
        <f>IF(AND(Table1[[#This Row],[Units_Sold]]&lt;&gt;"",Table1[[#This Row],[Unit_Price]]&lt;&gt;""),Table1[[#This Row],[Units_Sold]]*Table1[[#This Row],[Unit_Price]],"")</f>
        <v>3618</v>
      </c>
    </row>
    <row r="721" spans="1:8" x14ac:dyDescent="0.35">
      <c r="A721" s="2">
        <v>45514</v>
      </c>
      <c r="B721" t="s">
        <v>11</v>
      </c>
      <c r="C721" t="s">
        <v>28</v>
      </c>
      <c r="D721" t="s">
        <v>184</v>
      </c>
      <c r="E721" t="s">
        <v>207</v>
      </c>
      <c r="F721">
        <v>70</v>
      </c>
      <c r="G721" s="3">
        <v>28332</v>
      </c>
      <c r="H721" s="3">
        <f>IF(AND(Table1[[#This Row],[Units_Sold]]&lt;&gt;"",Table1[[#This Row],[Unit_Price]]&lt;&gt;""),Table1[[#This Row],[Units_Sold]]*Table1[[#This Row],[Unit_Price]],"")</f>
        <v>1983240</v>
      </c>
    </row>
    <row r="722" spans="1:8" x14ac:dyDescent="0.35">
      <c r="A722" s="2">
        <v>45514</v>
      </c>
      <c r="B722" t="s">
        <v>9</v>
      </c>
      <c r="C722" t="s">
        <v>20</v>
      </c>
      <c r="D722" t="s">
        <v>113</v>
      </c>
      <c r="E722" t="s">
        <v>206</v>
      </c>
      <c r="F722">
        <v>416</v>
      </c>
      <c r="G722" s="3">
        <v>2448</v>
      </c>
      <c r="H722" s="3">
        <f>IF(AND(Table1[[#This Row],[Units_Sold]]&lt;&gt;"",Table1[[#This Row],[Unit_Price]]&lt;&gt;""),Table1[[#This Row],[Units_Sold]]*Table1[[#This Row],[Unit_Price]],"")</f>
        <v>1018368</v>
      </c>
    </row>
    <row r="723" spans="1:8" x14ac:dyDescent="0.35">
      <c r="A723" s="2">
        <v>45514</v>
      </c>
      <c r="B723" t="s">
        <v>9</v>
      </c>
      <c r="C723" t="s">
        <v>20</v>
      </c>
      <c r="D723" t="s">
        <v>146</v>
      </c>
      <c r="E723" t="s">
        <v>204</v>
      </c>
      <c r="F723">
        <v>311</v>
      </c>
      <c r="G723" s="3">
        <v>27289</v>
      </c>
      <c r="H723" s="3">
        <f>IF(AND(Table1[[#This Row],[Units_Sold]]&lt;&gt;"",Table1[[#This Row],[Unit_Price]]&lt;&gt;""),Table1[[#This Row],[Units_Sold]]*Table1[[#This Row],[Unit_Price]],"")</f>
        <v>8486879</v>
      </c>
    </row>
    <row r="724" spans="1:8" x14ac:dyDescent="0.35">
      <c r="A724" s="2">
        <v>45514</v>
      </c>
      <c r="B724" t="s">
        <v>11</v>
      </c>
      <c r="C724" t="s">
        <v>35</v>
      </c>
      <c r="D724" t="s">
        <v>165</v>
      </c>
      <c r="E724" t="s">
        <v>208</v>
      </c>
      <c r="F724">
        <v>59</v>
      </c>
      <c r="G724" s="3">
        <v>346</v>
      </c>
      <c r="H724" s="3">
        <f>IF(AND(Table1[[#This Row],[Units_Sold]]&lt;&gt;"",Table1[[#This Row],[Unit_Price]]&lt;&gt;""),Table1[[#This Row],[Units_Sold]]*Table1[[#This Row],[Unit_Price]],"")</f>
        <v>20414</v>
      </c>
    </row>
    <row r="725" spans="1:8" x14ac:dyDescent="0.35">
      <c r="A725" s="2">
        <v>45515</v>
      </c>
      <c r="B725" t="s">
        <v>9</v>
      </c>
      <c r="C725" t="s">
        <v>25</v>
      </c>
      <c r="D725" t="s">
        <v>126</v>
      </c>
      <c r="E725" t="s">
        <v>208</v>
      </c>
      <c r="F725">
        <v>239</v>
      </c>
      <c r="G725" s="3">
        <v>4258</v>
      </c>
      <c r="H725" s="3">
        <f>IF(AND(Table1[[#This Row],[Units_Sold]]&lt;&gt;"",Table1[[#This Row],[Unit_Price]]&lt;&gt;""),Table1[[#This Row],[Units_Sold]]*Table1[[#This Row],[Unit_Price]],"")</f>
        <v>1017662</v>
      </c>
    </row>
    <row r="726" spans="1:8" x14ac:dyDescent="0.35">
      <c r="A726" s="2">
        <v>45515</v>
      </c>
      <c r="B726" t="s">
        <v>9</v>
      </c>
      <c r="C726" t="s">
        <v>33</v>
      </c>
      <c r="D726" t="s">
        <v>201</v>
      </c>
      <c r="E726" t="s">
        <v>205</v>
      </c>
      <c r="F726">
        <v>13</v>
      </c>
      <c r="G726" s="3">
        <v>55</v>
      </c>
      <c r="H726" s="3">
        <f>IF(AND(Table1[[#This Row],[Units_Sold]]&lt;&gt;"",Table1[[#This Row],[Unit_Price]]&lt;&gt;""),Table1[[#This Row],[Units_Sold]]*Table1[[#This Row],[Unit_Price]],"")</f>
        <v>715</v>
      </c>
    </row>
    <row r="727" spans="1:8" x14ac:dyDescent="0.35">
      <c r="A727" s="2">
        <v>45515</v>
      </c>
      <c r="B727" t="s">
        <v>11</v>
      </c>
      <c r="C727" t="s">
        <v>25</v>
      </c>
      <c r="D727" t="s">
        <v>121</v>
      </c>
      <c r="E727" t="s">
        <v>203</v>
      </c>
      <c r="F727">
        <v>225</v>
      </c>
      <c r="G727" s="3">
        <v>3674</v>
      </c>
      <c r="H727" s="3">
        <f>IF(AND(Table1[[#This Row],[Units_Sold]]&lt;&gt;"",Table1[[#This Row],[Unit_Price]]&lt;&gt;""),Table1[[#This Row],[Units_Sold]]*Table1[[#This Row],[Unit_Price]],"")</f>
        <v>826650</v>
      </c>
    </row>
    <row r="728" spans="1:8" x14ac:dyDescent="0.35">
      <c r="A728" s="2">
        <v>45516</v>
      </c>
      <c r="B728" t="s">
        <v>11</v>
      </c>
      <c r="C728" t="s">
        <v>25</v>
      </c>
      <c r="D728" t="s">
        <v>79</v>
      </c>
      <c r="E728" t="s">
        <v>204</v>
      </c>
      <c r="F728">
        <v>20</v>
      </c>
      <c r="G728" s="3">
        <v>2445</v>
      </c>
      <c r="H728" s="3">
        <f>IF(AND(Table1[[#This Row],[Units_Sold]]&lt;&gt;"",Table1[[#This Row],[Unit_Price]]&lt;&gt;""),Table1[[#This Row],[Units_Sold]]*Table1[[#This Row],[Unit_Price]],"")</f>
        <v>48900</v>
      </c>
    </row>
    <row r="729" spans="1:8" x14ac:dyDescent="0.35">
      <c r="A729" s="2">
        <v>45516</v>
      </c>
      <c r="B729" t="s">
        <v>11</v>
      </c>
      <c r="C729" t="s">
        <v>27</v>
      </c>
      <c r="D729" t="s">
        <v>63</v>
      </c>
      <c r="E729" t="s">
        <v>209</v>
      </c>
      <c r="F729">
        <v>307</v>
      </c>
      <c r="G729" s="3">
        <v>1307</v>
      </c>
      <c r="H729" s="3">
        <f>IF(AND(Table1[[#This Row],[Units_Sold]]&lt;&gt;"",Table1[[#This Row],[Unit_Price]]&lt;&gt;""),Table1[[#This Row],[Units_Sold]]*Table1[[#This Row],[Unit_Price]],"")</f>
        <v>401249</v>
      </c>
    </row>
    <row r="730" spans="1:8" x14ac:dyDescent="0.35">
      <c r="A730" s="2">
        <v>45516</v>
      </c>
      <c r="B730" t="s">
        <v>8</v>
      </c>
      <c r="C730" t="s">
        <v>14</v>
      </c>
      <c r="D730" t="s">
        <v>199</v>
      </c>
      <c r="E730" t="s">
        <v>206</v>
      </c>
      <c r="F730">
        <v>385</v>
      </c>
      <c r="G730" s="3">
        <v>1979</v>
      </c>
      <c r="H730" s="3">
        <f>IF(AND(Table1[[#This Row],[Units_Sold]]&lt;&gt;"",Table1[[#This Row],[Unit_Price]]&lt;&gt;""),Table1[[#This Row],[Units_Sold]]*Table1[[#This Row],[Unit_Price]],"")</f>
        <v>761915</v>
      </c>
    </row>
    <row r="731" spans="1:8" x14ac:dyDescent="0.35">
      <c r="A731" s="2">
        <v>45517</v>
      </c>
      <c r="B731" t="s">
        <v>9</v>
      </c>
      <c r="C731" t="s">
        <v>20</v>
      </c>
      <c r="D731" t="s">
        <v>67</v>
      </c>
      <c r="E731" t="s">
        <v>207</v>
      </c>
      <c r="F731">
        <v>142</v>
      </c>
      <c r="G731" s="3">
        <v>860</v>
      </c>
      <c r="H731" s="3">
        <f>IF(AND(Table1[[#This Row],[Units_Sold]]&lt;&gt;"",Table1[[#This Row],[Unit_Price]]&lt;&gt;""),Table1[[#This Row],[Units_Sold]]*Table1[[#This Row],[Unit_Price]],"")</f>
        <v>122120</v>
      </c>
    </row>
    <row r="732" spans="1:8" x14ac:dyDescent="0.35">
      <c r="A732" s="2">
        <v>45517</v>
      </c>
      <c r="B732" t="s">
        <v>9</v>
      </c>
      <c r="C732" t="s">
        <v>29</v>
      </c>
      <c r="D732" t="s">
        <v>77</v>
      </c>
      <c r="E732" t="s">
        <v>209</v>
      </c>
      <c r="F732">
        <v>285</v>
      </c>
      <c r="G732" s="3">
        <v>565</v>
      </c>
      <c r="H732" s="3">
        <f>IF(AND(Table1[[#This Row],[Units_Sold]]&lt;&gt;"",Table1[[#This Row],[Unit_Price]]&lt;&gt;""),Table1[[#This Row],[Units_Sold]]*Table1[[#This Row],[Unit_Price]],"")</f>
        <v>161025</v>
      </c>
    </row>
    <row r="733" spans="1:8" x14ac:dyDescent="0.35">
      <c r="A733" s="2">
        <v>45517</v>
      </c>
      <c r="B733" t="s">
        <v>9</v>
      </c>
      <c r="C733" t="s">
        <v>20</v>
      </c>
      <c r="D733" t="s">
        <v>107</v>
      </c>
      <c r="E733" t="s">
        <v>207</v>
      </c>
      <c r="F733">
        <v>472</v>
      </c>
      <c r="G733" s="3">
        <v>1601</v>
      </c>
      <c r="H733" s="3">
        <f>IF(AND(Table1[[#This Row],[Units_Sold]]&lt;&gt;"",Table1[[#This Row],[Unit_Price]]&lt;&gt;""),Table1[[#This Row],[Units_Sold]]*Table1[[#This Row],[Unit_Price]],"")</f>
        <v>755672</v>
      </c>
    </row>
    <row r="734" spans="1:8" x14ac:dyDescent="0.35">
      <c r="A734" s="2">
        <v>45518</v>
      </c>
      <c r="B734" t="s">
        <v>9</v>
      </c>
      <c r="C734" t="s">
        <v>20</v>
      </c>
      <c r="D734" t="s">
        <v>92</v>
      </c>
      <c r="E734" t="s">
        <v>210</v>
      </c>
      <c r="F734">
        <v>262</v>
      </c>
      <c r="G734" s="3">
        <v>728</v>
      </c>
      <c r="H734" s="3">
        <f>IF(AND(Table1[[#This Row],[Units_Sold]]&lt;&gt;"",Table1[[#This Row],[Unit_Price]]&lt;&gt;""),Table1[[#This Row],[Units_Sold]]*Table1[[#This Row],[Unit_Price]],"")</f>
        <v>190736</v>
      </c>
    </row>
    <row r="735" spans="1:8" x14ac:dyDescent="0.35">
      <c r="A735" s="2">
        <v>45518</v>
      </c>
      <c r="B735" t="s">
        <v>9</v>
      </c>
      <c r="C735" t="s">
        <v>39</v>
      </c>
      <c r="D735" t="s">
        <v>201</v>
      </c>
      <c r="E735" t="s">
        <v>205</v>
      </c>
      <c r="F735">
        <v>101</v>
      </c>
      <c r="G735" s="3">
        <v>440</v>
      </c>
      <c r="H735" s="3">
        <f>IF(AND(Table1[[#This Row],[Units_Sold]]&lt;&gt;"",Table1[[#This Row],[Unit_Price]]&lt;&gt;""),Table1[[#This Row],[Units_Sold]]*Table1[[#This Row],[Unit_Price]],"")</f>
        <v>44440</v>
      </c>
    </row>
    <row r="736" spans="1:8" x14ac:dyDescent="0.35">
      <c r="A736" s="2">
        <v>45518</v>
      </c>
      <c r="B736" t="s">
        <v>8</v>
      </c>
      <c r="C736" t="s">
        <v>19</v>
      </c>
      <c r="D736" t="s">
        <v>134</v>
      </c>
      <c r="E736" t="s">
        <v>209</v>
      </c>
      <c r="F736">
        <v>189</v>
      </c>
      <c r="G736" s="3">
        <v>1549</v>
      </c>
      <c r="H736" s="3">
        <f>IF(AND(Table1[[#This Row],[Units_Sold]]&lt;&gt;"",Table1[[#This Row],[Unit_Price]]&lt;&gt;""),Table1[[#This Row],[Units_Sold]]*Table1[[#This Row],[Unit_Price]],"")</f>
        <v>292761</v>
      </c>
    </row>
    <row r="737" spans="1:8" x14ac:dyDescent="0.35">
      <c r="A737" s="2">
        <v>45518</v>
      </c>
      <c r="B737" t="s">
        <v>11</v>
      </c>
      <c r="C737" t="s">
        <v>28</v>
      </c>
      <c r="D737" t="s">
        <v>52</v>
      </c>
      <c r="E737" t="s">
        <v>205</v>
      </c>
      <c r="F737">
        <v>244</v>
      </c>
      <c r="G737" s="3">
        <v>500</v>
      </c>
      <c r="H737" s="3">
        <f>IF(AND(Table1[[#This Row],[Units_Sold]]&lt;&gt;"",Table1[[#This Row],[Unit_Price]]&lt;&gt;""),Table1[[#This Row],[Units_Sold]]*Table1[[#This Row],[Unit_Price]],"")</f>
        <v>122000</v>
      </c>
    </row>
    <row r="738" spans="1:8" x14ac:dyDescent="0.35">
      <c r="A738" s="2">
        <v>45518</v>
      </c>
      <c r="B738" t="s">
        <v>8</v>
      </c>
      <c r="C738" t="s">
        <v>42</v>
      </c>
      <c r="D738" t="s">
        <v>61</v>
      </c>
      <c r="E738" t="s">
        <v>210</v>
      </c>
      <c r="F738">
        <v>154</v>
      </c>
      <c r="G738" s="3">
        <v>1878</v>
      </c>
      <c r="H738" s="3">
        <f>IF(AND(Table1[[#This Row],[Units_Sold]]&lt;&gt;"",Table1[[#This Row],[Unit_Price]]&lt;&gt;""),Table1[[#This Row],[Units_Sold]]*Table1[[#This Row],[Unit_Price]],"")</f>
        <v>289212</v>
      </c>
    </row>
    <row r="739" spans="1:8" x14ac:dyDescent="0.35">
      <c r="A739" s="2">
        <v>45518</v>
      </c>
      <c r="B739" t="s">
        <v>11</v>
      </c>
      <c r="C739" t="s">
        <v>25</v>
      </c>
      <c r="D739" t="s">
        <v>191</v>
      </c>
      <c r="E739" t="s">
        <v>204</v>
      </c>
      <c r="F739">
        <v>233</v>
      </c>
      <c r="G739" s="3">
        <v>9634</v>
      </c>
      <c r="H739" s="3">
        <f>IF(AND(Table1[[#This Row],[Units_Sold]]&lt;&gt;"",Table1[[#This Row],[Unit_Price]]&lt;&gt;""),Table1[[#This Row],[Units_Sold]]*Table1[[#This Row],[Unit_Price]],"")</f>
        <v>2244722</v>
      </c>
    </row>
    <row r="740" spans="1:8" x14ac:dyDescent="0.35">
      <c r="A740" s="2">
        <v>45518</v>
      </c>
      <c r="B740" t="s">
        <v>9</v>
      </c>
      <c r="C740" t="s">
        <v>29</v>
      </c>
      <c r="D740" t="s">
        <v>61</v>
      </c>
      <c r="E740" t="s">
        <v>210</v>
      </c>
      <c r="F740">
        <v>310</v>
      </c>
      <c r="G740" s="3">
        <v>147</v>
      </c>
      <c r="H740" s="3">
        <f>IF(AND(Table1[[#This Row],[Units_Sold]]&lt;&gt;"",Table1[[#This Row],[Unit_Price]]&lt;&gt;""),Table1[[#This Row],[Units_Sold]]*Table1[[#This Row],[Unit_Price]],"")</f>
        <v>45570</v>
      </c>
    </row>
    <row r="741" spans="1:8" x14ac:dyDescent="0.35">
      <c r="A741" s="2">
        <v>45519</v>
      </c>
      <c r="B741" t="s">
        <v>10</v>
      </c>
      <c r="C741" t="s">
        <v>37</v>
      </c>
      <c r="D741" t="s">
        <v>119</v>
      </c>
      <c r="E741" t="s">
        <v>203</v>
      </c>
      <c r="F741">
        <v>111</v>
      </c>
      <c r="G741" s="3">
        <v>1693</v>
      </c>
      <c r="H741" s="3">
        <f>IF(AND(Table1[[#This Row],[Units_Sold]]&lt;&gt;"",Table1[[#This Row],[Unit_Price]]&lt;&gt;""),Table1[[#This Row],[Units_Sold]]*Table1[[#This Row],[Unit_Price]],"")</f>
        <v>187923</v>
      </c>
    </row>
    <row r="742" spans="1:8" x14ac:dyDescent="0.35">
      <c r="A742" s="2">
        <v>45519</v>
      </c>
      <c r="B742" t="s">
        <v>10</v>
      </c>
      <c r="C742" t="s">
        <v>17</v>
      </c>
      <c r="D742" t="s">
        <v>130</v>
      </c>
      <c r="E742" t="s">
        <v>210</v>
      </c>
      <c r="F742">
        <v>365</v>
      </c>
      <c r="G742" s="3">
        <v>265</v>
      </c>
      <c r="H742" s="3">
        <f>IF(AND(Table1[[#This Row],[Units_Sold]]&lt;&gt;"",Table1[[#This Row],[Unit_Price]]&lt;&gt;""),Table1[[#This Row],[Units_Sold]]*Table1[[#This Row],[Unit_Price]],"")</f>
        <v>96725</v>
      </c>
    </row>
    <row r="743" spans="1:8" x14ac:dyDescent="0.35">
      <c r="A743" s="2">
        <v>45519</v>
      </c>
      <c r="B743" t="s">
        <v>9</v>
      </c>
      <c r="C743" t="s">
        <v>39</v>
      </c>
      <c r="D743" t="s">
        <v>182</v>
      </c>
      <c r="E743" t="s">
        <v>210</v>
      </c>
      <c r="F743">
        <v>139</v>
      </c>
      <c r="G743" s="3">
        <v>485</v>
      </c>
      <c r="H743" s="3">
        <f>IF(AND(Table1[[#This Row],[Units_Sold]]&lt;&gt;"",Table1[[#This Row],[Unit_Price]]&lt;&gt;""),Table1[[#This Row],[Units_Sold]]*Table1[[#This Row],[Unit_Price]],"")</f>
        <v>67415</v>
      </c>
    </row>
    <row r="744" spans="1:8" x14ac:dyDescent="0.35">
      <c r="A744" s="2">
        <v>45519</v>
      </c>
      <c r="B744" t="s">
        <v>8</v>
      </c>
      <c r="C744" t="s">
        <v>24</v>
      </c>
      <c r="D744" t="s">
        <v>174</v>
      </c>
      <c r="E744" t="s">
        <v>208</v>
      </c>
      <c r="F744">
        <v>184</v>
      </c>
      <c r="G744" s="3">
        <v>2743</v>
      </c>
      <c r="H744" s="3">
        <f>IF(AND(Table1[[#This Row],[Units_Sold]]&lt;&gt;"",Table1[[#This Row],[Unit_Price]]&lt;&gt;""),Table1[[#This Row],[Units_Sold]]*Table1[[#This Row],[Unit_Price]],"")</f>
        <v>504712</v>
      </c>
    </row>
    <row r="745" spans="1:8" x14ac:dyDescent="0.35">
      <c r="A745" s="2">
        <v>45519</v>
      </c>
      <c r="B745" t="s">
        <v>10</v>
      </c>
      <c r="C745" t="s">
        <v>17</v>
      </c>
      <c r="D745" t="s">
        <v>157</v>
      </c>
      <c r="E745" t="s">
        <v>206</v>
      </c>
      <c r="F745">
        <v>192</v>
      </c>
      <c r="G745" s="3">
        <v>3888</v>
      </c>
      <c r="H745" s="3">
        <f>IF(AND(Table1[[#This Row],[Units_Sold]]&lt;&gt;"",Table1[[#This Row],[Unit_Price]]&lt;&gt;""),Table1[[#This Row],[Units_Sold]]*Table1[[#This Row],[Unit_Price]],"")</f>
        <v>746496</v>
      </c>
    </row>
    <row r="746" spans="1:8" x14ac:dyDescent="0.35">
      <c r="A746" s="2">
        <v>45520</v>
      </c>
      <c r="B746" t="s">
        <v>11</v>
      </c>
      <c r="C746" t="s">
        <v>23</v>
      </c>
      <c r="D746" t="s">
        <v>123</v>
      </c>
      <c r="E746" t="s">
        <v>209</v>
      </c>
      <c r="F746">
        <v>108</v>
      </c>
      <c r="G746" s="3">
        <v>221</v>
      </c>
      <c r="H746" s="3">
        <f>IF(AND(Table1[[#This Row],[Units_Sold]]&lt;&gt;"",Table1[[#This Row],[Unit_Price]]&lt;&gt;""),Table1[[#This Row],[Units_Sold]]*Table1[[#This Row],[Unit_Price]],"")</f>
        <v>23868</v>
      </c>
    </row>
    <row r="747" spans="1:8" x14ac:dyDescent="0.35">
      <c r="A747" s="2">
        <v>45520</v>
      </c>
      <c r="B747" t="s">
        <v>10</v>
      </c>
      <c r="C747" t="s">
        <v>37</v>
      </c>
      <c r="D747" t="s">
        <v>115</v>
      </c>
      <c r="E747" t="s">
        <v>203</v>
      </c>
      <c r="F747">
        <v>67</v>
      </c>
      <c r="G747" s="3">
        <v>3875</v>
      </c>
      <c r="H747" s="3">
        <f>IF(AND(Table1[[#This Row],[Units_Sold]]&lt;&gt;"",Table1[[#This Row],[Unit_Price]]&lt;&gt;""),Table1[[#This Row],[Units_Sold]]*Table1[[#This Row],[Unit_Price]],"")</f>
        <v>259625</v>
      </c>
    </row>
    <row r="748" spans="1:8" x14ac:dyDescent="0.35">
      <c r="A748" s="2">
        <v>45520</v>
      </c>
      <c r="B748" t="s">
        <v>10</v>
      </c>
      <c r="C748" t="s">
        <v>21</v>
      </c>
      <c r="D748" t="s">
        <v>97</v>
      </c>
      <c r="E748" t="s">
        <v>203</v>
      </c>
      <c r="F748">
        <v>474</v>
      </c>
      <c r="G748" s="3">
        <v>316</v>
      </c>
      <c r="H748" s="3">
        <f>IF(AND(Table1[[#This Row],[Units_Sold]]&lt;&gt;"",Table1[[#This Row],[Unit_Price]]&lt;&gt;""),Table1[[#This Row],[Units_Sold]]*Table1[[#This Row],[Unit_Price]],"")</f>
        <v>149784</v>
      </c>
    </row>
    <row r="749" spans="1:8" x14ac:dyDescent="0.35">
      <c r="A749" s="2">
        <v>45521</v>
      </c>
      <c r="B749" t="s">
        <v>11</v>
      </c>
      <c r="C749" t="s">
        <v>35</v>
      </c>
      <c r="D749" t="s">
        <v>194</v>
      </c>
      <c r="E749" t="s">
        <v>203</v>
      </c>
      <c r="F749">
        <v>469</v>
      </c>
      <c r="G749" s="3">
        <v>2223</v>
      </c>
      <c r="H749" s="3">
        <f>IF(AND(Table1[[#This Row],[Units_Sold]]&lt;&gt;"",Table1[[#This Row],[Unit_Price]]&lt;&gt;""),Table1[[#This Row],[Units_Sold]]*Table1[[#This Row],[Unit_Price]],"")</f>
        <v>1042587</v>
      </c>
    </row>
    <row r="750" spans="1:8" x14ac:dyDescent="0.35">
      <c r="A750" s="2">
        <v>45522</v>
      </c>
      <c r="B750" t="s">
        <v>8</v>
      </c>
      <c r="C750" t="s">
        <v>15</v>
      </c>
      <c r="D750" t="s">
        <v>172</v>
      </c>
      <c r="E750" t="s">
        <v>206</v>
      </c>
      <c r="F750">
        <v>237</v>
      </c>
      <c r="G750" s="3">
        <v>5039</v>
      </c>
      <c r="H750" s="3">
        <f>IF(AND(Table1[[#This Row],[Units_Sold]]&lt;&gt;"",Table1[[#This Row],[Unit_Price]]&lt;&gt;""),Table1[[#This Row],[Units_Sold]]*Table1[[#This Row],[Unit_Price]],"")</f>
        <v>1194243</v>
      </c>
    </row>
    <row r="751" spans="1:8" x14ac:dyDescent="0.35">
      <c r="A751" s="2">
        <v>45522</v>
      </c>
      <c r="B751" t="s">
        <v>9</v>
      </c>
      <c r="C751" t="s">
        <v>26</v>
      </c>
      <c r="D751" t="s">
        <v>71</v>
      </c>
      <c r="E751" t="s">
        <v>206</v>
      </c>
      <c r="F751">
        <v>411</v>
      </c>
      <c r="G751" s="3">
        <v>10617</v>
      </c>
      <c r="H751" s="3">
        <f>IF(AND(Table1[[#This Row],[Units_Sold]]&lt;&gt;"",Table1[[#This Row],[Unit_Price]]&lt;&gt;""),Table1[[#This Row],[Units_Sold]]*Table1[[#This Row],[Unit_Price]],"")</f>
        <v>4363587</v>
      </c>
    </row>
    <row r="752" spans="1:8" x14ac:dyDescent="0.35">
      <c r="A752" s="2">
        <v>45522</v>
      </c>
      <c r="B752" t="s">
        <v>11</v>
      </c>
      <c r="C752" t="s">
        <v>27</v>
      </c>
      <c r="D752" t="s">
        <v>185</v>
      </c>
      <c r="E752" t="s">
        <v>207</v>
      </c>
      <c r="F752">
        <v>326</v>
      </c>
      <c r="G752" s="3">
        <v>10074</v>
      </c>
      <c r="H752" s="3">
        <f>IF(AND(Table1[[#This Row],[Units_Sold]]&lt;&gt;"",Table1[[#This Row],[Unit_Price]]&lt;&gt;""),Table1[[#This Row],[Units_Sold]]*Table1[[#This Row],[Unit_Price]],"")</f>
        <v>3284124</v>
      </c>
    </row>
    <row r="753" spans="1:8" x14ac:dyDescent="0.35">
      <c r="A753" s="2">
        <v>45522</v>
      </c>
      <c r="B753" t="s">
        <v>11</v>
      </c>
      <c r="C753" t="s">
        <v>36</v>
      </c>
      <c r="D753" t="s">
        <v>45</v>
      </c>
      <c r="E753" t="s">
        <v>204</v>
      </c>
      <c r="F753">
        <v>473</v>
      </c>
      <c r="G753" s="3">
        <v>11523</v>
      </c>
      <c r="H753" s="3">
        <f>IF(AND(Table1[[#This Row],[Units_Sold]]&lt;&gt;"",Table1[[#This Row],[Unit_Price]]&lt;&gt;""),Table1[[#This Row],[Units_Sold]]*Table1[[#This Row],[Unit_Price]],"")</f>
        <v>5450379</v>
      </c>
    </row>
    <row r="754" spans="1:8" x14ac:dyDescent="0.35">
      <c r="A754" s="2">
        <v>45522</v>
      </c>
      <c r="B754" t="s">
        <v>11</v>
      </c>
      <c r="C754" t="s">
        <v>38</v>
      </c>
      <c r="D754" t="s">
        <v>52</v>
      </c>
      <c r="E754" t="s">
        <v>205</v>
      </c>
      <c r="F754">
        <v>241</v>
      </c>
      <c r="G754" s="3">
        <v>61</v>
      </c>
      <c r="H754" s="3">
        <f>IF(AND(Table1[[#This Row],[Units_Sold]]&lt;&gt;"",Table1[[#This Row],[Unit_Price]]&lt;&gt;""),Table1[[#This Row],[Units_Sold]]*Table1[[#This Row],[Unit_Price]],"")</f>
        <v>14701</v>
      </c>
    </row>
    <row r="755" spans="1:8" x14ac:dyDescent="0.35">
      <c r="A755" s="2">
        <v>45522</v>
      </c>
      <c r="B755" t="s">
        <v>8</v>
      </c>
      <c r="C755" t="s">
        <v>13</v>
      </c>
      <c r="D755" t="s">
        <v>157</v>
      </c>
      <c r="E755" t="s">
        <v>206</v>
      </c>
      <c r="F755">
        <v>288</v>
      </c>
      <c r="G755" s="3">
        <v>1466</v>
      </c>
      <c r="H755" s="3">
        <f>IF(AND(Table1[[#This Row],[Units_Sold]]&lt;&gt;"",Table1[[#This Row],[Unit_Price]]&lt;&gt;""),Table1[[#This Row],[Units_Sold]]*Table1[[#This Row],[Unit_Price]],"")</f>
        <v>422208</v>
      </c>
    </row>
    <row r="756" spans="1:8" x14ac:dyDescent="0.35">
      <c r="A756" s="2">
        <v>45523</v>
      </c>
      <c r="B756" t="s">
        <v>11</v>
      </c>
      <c r="C756" t="s">
        <v>35</v>
      </c>
      <c r="D756" t="s">
        <v>112</v>
      </c>
      <c r="E756" t="s">
        <v>204</v>
      </c>
      <c r="F756">
        <v>229</v>
      </c>
      <c r="G756" s="3">
        <v>27074</v>
      </c>
      <c r="H756" s="3">
        <f>IF(AND(Table1[[#This Row],[Units_Sold]]&lt;&gt;"",Table1[[#This Row],[Unit_Price]]&lt;&gt;""),Table1[[#This Row],[Units_Sold]]*Table1[[#This Row],[Unit_Price]],"")</f>
        <v>6199946</v>
      </c>
    </row>
    <row r="757" spans="1:8" x14ac:dyDescent="0.35">
      <c r="A757" s="2">
        <v>45523</v>
      </c>
      <c r="B757" t="s">
        <v>11</v>
      </c>
      <c r="C757" t="s">
        <v>36</v>
      </c>
      <c r="D757" t="s">
        <v>164</v>
      </c>
      <c r="E757" t="s">
        <v>204</v>
      </c>
      <c r="F757">
        <v>21</v>
      </c>
      <c r="G757" s="3">
        <v>10266</v>
      </c>
      <c r="H757" s="3">
        <f>IF(AND(Table1[[#This Row],[Units_Sold]]&lt;&gt;"",Table1[[#This Row],[Unit_Price]]&lt;&gt;""),Table1[[#This Row],[Units_Sold]]*Table1[[#This Row],[Unit_Price]],"")</f>
        <v>215586</v>
      </c>
    </row>
    <row r="758" spans="1:8" x14ac:dyDescent="0.35">
      <c r="A758" s="2">
        <v>45523</v>
      </c>
      <c r="B758" t="s">
        <v>11</v>
      </c>
      <c r="C758" t="s">
        <v>41</v>
      </c>
      <c r="D758" t="s">
        <v>84</v>
      </c>
      <c r="E758" t="s">
        <v>208</v>
      </c>
      <c r="F758">
        <v>277</v>
      </c>
      <c r="G758" s="3">
        <v>814</v>
      </c>
      <c r="H758" s="3">
        <f>IF(AND(Table1[[#This Row],[Units_Sold]]&lt;&gt;"",Table1[[#This Row],[Unit_Price]]&lt;&gt;""),Table1[[#This Row],[Units_Sold]]*Table1[[#This Row],[Unit_Price]],"")</f>
        <v>225478</v>
      </c>
    </row>
    <row r="759" spans="1:8" x14ac:dyDescent="0.35">
      <c r="A759" s="2">
        <v>45523</v>
      </c>
      <c r="B759" t="s">
        <v>9</v>
      </c>
      <c r="C759" t="s">
        <v>20</v>
      </c>
      <c r="D759" t="s">
        <v>96</v>
      </c>
      <c r="E759" t="s">
        <v>203</v>
      </c>
      <c r="F759">
        <v>213</v>
      </c>
      <c r="G759" s="3">
        <v>1949</v>
      </c>
      <c r="H759" s="3">
        <f>IF(AND(Table1[[#This Row],[Units_Sold]]&lt;&gt;"",Table1[[#This Row],[Unit_Price]]&lt;&gt;""),Table1[[#This Row],[Units_Sold]]*Table1[[#This Row],[Unit_Price]],"")</f>
        <v>415137</v>
      </c>
    </row>
    <row r="760" spans="1:8" x14ac:dyDescent="0.35">
      <c r="A760" s="2">
        <v>45524</v>
      </c>
      <c r="B760" t="s">
        <v>8</v>
      </c>
      <c r="C760" t="s">
        <v>15</v>
      </c>
      <c r="D760" t="s">
        <v>178</v>
      </c>
      <c r="E760" t="s">
        <v>206</v>
      </c>
      <c r="F760">
        <v>403</v>
      </c>
      <c r="G760" s="3">
        <v>1315</v>
      </c>
      <c r="H760" s="3">
        <f>IF(AND(Table1[[#This Row],[Units_Sold]]&lt;&gt;"",Table1[[#This Row],[Unit_Price]]&lt;&gt;""),Table1[[#This Row],[Units_Sold]]*Table1[[#This Row],[Unit_Price]],"")</f>
        <v>529945</v>
      </c>
    </row>
    <row r="761" spans="1:8" x14ac:dyDescent="0.35">
      <c r="A761" s="2">
        <v>45524</v>
      </c>
      <c r="B761" t="s">
        <v>11</v>
      </c>
      <c r="C761" t="s">
        <v>28</v>
      </c>
      <c r="D761" t="s">
        <v>105</v>
      </c>
      <c r="E761" t="s">
        <v>206</v>
      </c>
      <c r="F761">
        <v>259</v>
      </c>
      <c r="G761" s="3">
        <v>1021</v>
      </c>
      <c r="H761" s="3">
        <f>IF(AND(Table1[[#This Row],[Units_Sold]]&lt;&gt;"",Table1[[#This Row],[Unit_Price]]&lt;&gt;""),Table1[[#This Row],[Units_Sold]]*Table1[[#This Row],[Unit_Price]],"")</f>
        <v>264439</v>
      </c>
    </row>
    <row r="762" spans="1:8" x14ac:dyDescent="0.35">
      <c r="A762" s="2">
        <v>45524</v>
      </c>
      <c r="B762" t="s">
        <v>9</v>
      </c>
      <c r="C762" t="s">
        <v>33</v>
      </c>
      <c r="D762" t="s">
        <v>78</v>
      </c>
      <c r="E762" t="s">
        <v>206</v>
      </c>
      <c r="F762">
        <v>109</v>
      </c>
      <c r="G762" s="3">
        <v>4207</v>
      </c>
      <c r="H762" s="3">
        <f>IF(AND(Table1[[#This Row],[Units_Sold]]&lt;&gt;"",Table1[[#This Row],[Unit_Price]]&lt;&gt;""),Table1[[#This Row],[Units_Sold]]*Table1[[#This Row],[Unit_Price]],"")</f>
        <v>458563</v>
      </c>
    </row>
    <row r="763" spans="1:8" x14ac:dyDescent="0.35">
      <c r="A763" s="2">
        <v>45524</v>
      </c>
      <c r="B763" t="s">
        <v>11</v>
      </c>
      <c r="C763" t="s">
        <v>27</v>
      </c>
      <c r="D763" t="s">
        <v>145</v>
      </c>
      <c r="E763" t="s">
        <v>205</v>
      </c>
      <c r="F763">
        <v>180</v>
      </c>
      <c r="G763" s="3">
        <v>122</v>
      </c>
      <c r="H763" s="3">
        <f>IF(AND(Table1[[#This Row],[Units_Sold]]&lt;&gt;"",Table1[[#This Row],[Unit_Price]]&lt;&gt;""),Table1[[#This Row],[Units_Sold]]*Table1[[#This Row],[Unit_Price]],"")</f>
        <v>21960</v>
      </c>
    </row>
    <row r="764" spans="1:8" x14ac:dyDescent="0.35">
      <c r="A764" s="2">
        <v>45527</v>
      </c>
      <c r="B764" t="s">
        <v>11</v>
      </c>
      <c r="C764" t="s">
        <v>23</v>
      </c>
      <c r="D764" t="s">
        <v>54</v>
      </c>
      <c r="E764" t="s">
        <v>207</v>
      </c>
      <c r="F764">
        <v>440</v>
      </c>
      <c r="G764" s="3">
        <v>3661</v>
      </c>
      <c r="H764" s="3">
        <f>IF(AND(Table1[[#This Row],[Units_Sold]]&lt;&gt;"",Table1[[#This Row],[Unit_Price]]&lt;&gt;""),Table1[[#This Row],[Units_Sold]]*Table1[[#This Row],[Unit_Price]],"")</f>
        <v>1610840</v>
      </c>
    </row>
    <row r="765" spans="1:8" x14ac:dyDescent="0.35">
      <c r="A765" s="2">
        <v>45527</v>
      </c>
      <c r="B765" t="s">
        <v>8</v>
      </c>
      <c r="C765" t="s">
        <v>15</v>
      </c>
      <c r="D765" t="s">
        <v>182</v>
      </c>
      <c r="E765" t="s">
        <v>210</v>
      </c>
      <c r="F765">
        <v>340</v>
      </c>
      <c r="G765" s="3">
        <v>1813</v>
      </c>
      <c r="H765" s="3">
        <f>IF(AND(Table1[[#This Row],[Units_Sold]]&lt;&gt;"",Table1[[#This Row],[Unit_Price]]&lt;&gt;""),Table1[[#This Row],[Units_Sold]]*Table1[[#This Row],[Unit_Price]],"")</f>
        <v>616420</v>
      </c>
    </row>
    <row r="766" spans="1:8" x14ac:dyDescent="0.35">
      <c r="A766" s="2">
        <v>45527</v>
      </c>
      <c r="B766" t="s">
        <v>11</v>
      </c>
      <c r="C766" t="s">
        <v>25</v>
      </c>
      <c r="D766" t="s">
        <v>173</v>
      </c>
      <c r="E766" t="s">
        <v>208</v>
      </c>
      <c r="F766">
        <v>83</v>
      </c>
      <c r="G766" s="3">
        <v>2572</v>
      </c>
      <c r="H766" s="3">
        <f>IF(AND(Table1[[#This Row],[Units_Sold]]&lt;&gt;"",Table1[[#This Row],[Unit_Price]]&lt;&gt;""),Table1[[#This Row],[Units_Sold]]*Table1[[#This Row],[Unit_Price]],"")</f>
        <v>213476</v>
      </c>
    </row>
    <row r="767" spans="1:8" x14ac:dyDescent="0.35">
      <c r="A767" s="2">
        <v>45528</v>
      </c>
      <c r="B767" t="s">
        <v>10</v>
      </c>
      <c r="C767" t="s">
        <v>40</v>
      </c>
      <c r="D767" t="s">
        <v>75</v>
      </c>
      <c r="E767" t="s">
        <v>208</v>
      </c>
      <c r="F767">
        <v>373</v>
      </c>
      <c r="G767" s="3">
        <v>3443</v>
      </c>
      <c r="H767" s="3">
        <f>IF(AND(Table1[[#This Row],[Units_Sold]]&lt;&gt;"",Table1[[#This Row],[Unit_Price]]&lt;&gt;""),Table1[[#This Row],[Units_Sold]]*Table1[[#This Row],[Unit_Price]],"")</f>
        <v>1284239</v>
      </c>
    </row>
    <row r="768" spans="1:8" x14ac:dyDescent="0.35">
      <c r="A768" s="2">
        <v>45528</v>
      </c>
      <c r="B768" t="s">
        <v>10</v>
      </c>
      <c r="C768" t="s">
        <v>17</v>
      </c>
      <c r="D768" t="s">
        <v>157</v>
      </c>
      <c r="E768" t="s">
        <v>206</v>
      </c>
      <c r="F768">
        <v>338</v>
      </c>
      <c r="G768" s="3">
        <v>5037</v>
      </c>
      <c r="H768" s="3">
        <f>IF(AND(Table1[[#This Row],[Units_Sold]]&lt;&gt;"",Table1[[#This Row],[Unit_Price]]&lt;&gt;""),Table1[[#This Row],[Units_Sold]]*Table1[[#This Row],[Unit_Price]],"")</f>
        <v>1702506</v>
      </c>
    </row>
    <row r="769" spans="1:8" x14ac:dyDescent="0.35">
      <c r="A769" s="2">
        <v>45528</v>
      </c>
      <c r="B769" t="s">
        <v>8</v>
      </c>
      <c r="C769" t="s">
        <v>19</v>
      </c>
      <c r="D769" t="s">
        <v>176</v>
      </c>
      <c r="E769" t="s">
        <v>205</v>
      </c>
      <c r="F769">
        <v>18</v>
      </c>
      <c r="G769" s="3">
        <v>49</v>
      </c>
      <c r="H769" s="3">
        <f>IF(AND(Table1[[#This Row],[Units_Sold]]&lt;&gt;"",Table1[[#This Row],[Unit_Price]]&lt;&gt;""),Table1[[#This Row],[Units_Sold]]*Table1[[#This Row],[Unit_Price]],"")</f>
        <v>882</v>
      </c>
    </row>
    <row r="770" spans="1:8" x14ac:dyDescent="0.35">
      <c r="A770" s="2">
        <v>45528</v>
      </c>
      <c r="B770" t="s">
        <v>9</v>
      </c>
      <c r="C770" t="s">
        <v>20</v>
      </c>
      <c r="D770" t="s">
        <v>107</v>
      </c>
      <c r="E770" t="s">
        <v>207</v>
      </c>
      <c r="F770">
        <v>289</v>
      </c>
      <c r="G770" s="3">
        <v>28591</v>
      </c>
      <c r="H770" s="3">
        <f>IF(AND(Table1[[#This Row],[Units_Sold]]&lt;&gt;"",Table1[[#This Row],[Unit_Price]]&lt;&gt;""),Table1[[#This Row],[Units_Sold]]*Table1[[#This Row],[Unit_Price]],"")</f>
        <v>8262799</v>
      </c>
    </row>
    <row r="771" spans="1:8" x14ac:dyDescent="0.35">
      <c r="A771" s="2">
        <v>45529</v>
      </c>
      <c r="B771" t="s">
        <v>8</v>
      </c>
      <c r="C771" t="s">
        <v>15</v>
      </c>
      <c r="D771" t="s">
        <v>139</v>
      </c>
      <c r="E771" t="s">
        <v>209</v>
      </c>
      <c r="F771">
        <v>363</v>
      </c>
      <c r="G771" s="3">
        <v>1824</v>
      </c>
      <c r="H771" s="3">
        <f>IF(AND(Table1[[#This Row],[Units_Sold]]&lt;&gt;"",Table1[[#This Row],[Unit_Price]]&lt;&gt;""),Table1[[#This Row],[Units_Sold]]*Table1[[#This Row],[Unit_Price]],"")</f>
        <v>662112</v>
      </c>
    </row>
    <row r="772" spans="1:8" x14ac:dyDescent="0.35">
      <c r="A772" s="2">
        <v>45530</v>
      </c>
      <c r="B772" t="s">
        <v>10</v>
      </c>
      <c r="C772" t="s">
        <v>37</v>
      </c>
      <c r="D772" t="s">
        <v>172</v>
      </c>
      <c r="E772" t="s">
        <v>206</v>
      </c>
      <c r="F772">
        <v>56</v>
      </c>
      <c r="G772" s="3">
        <v>13695</v>
      </c>
      <c r="H772" s="3">
        <f>IF(AND(Table1[[#This Row],[Units_Sold]]&lt;&gt;"",Table1[[#This Row],[Unit_Price]]&lt;&gt;""),Table1[[#This Row],[Units_Sold]]*Table1[[#This Row],[Unit_Price]],"")</f>
        <v>766920</v>
      </c>
    </row>
    <row r="773" spans="1:8" x14ac:dyDescent="0.35">
      <c r="A773" s="2">
        <v>45530</v>
      </c>
      <c r="B773" t="s">
        <v>11</v>
      </c>
      <c r="C773" t="s">
        <v>27</v>
      </c>
      <c r="D773" t="s">
        <v>96</v>
      </c>
      <c r="E773" t="s">
        <v>203</v>
      </c>
      <c r="F773">
        <v>377</v>
      </c>
      <c r="G773" s="3">
        <v>4561</v>
      </c>
      <c r="H773" s="3">
        <f>IF(AND(Table1[[#This Row],[Units_Sold]]&lt;&gt;"",Table1[[#This Row],[Unit_Price]]&lt;&gt;""),Table1[[#This Row],[Units_Sold]]*Table1[[#This Row],[Unit_Price]],"")</f>
        <v>1719497</v>
      </c>
    </row>
    <row r="774" spans="1:8" x14ac:dyDescent="0.35">
      <c r="A774" s="2">
        <v>45530</v>
      </c>
      <c r="B774" t="s">
        <v>8</v>
      </c>
      <c r="C774" t="s">
        <v>42</v>
      </c>
      <c r="D774" t="s">
        <v>198</v>
      </c>
      <c r="E774" t="s">
        <v>203</v>
      </c>
      <c r="F774">
        <v>156</v>
      </c>
      <c r="G774" s="3">
        <v>305</v>
      </c>
      <c r="H774" s="3">
        <f>IF(AND(Table1[[#This Row],[Units_Sold]]&lt;&gt;"",Table1[[#This Row],[Unit_Price]]&lt;&gt;""),Table1[[#This Row],[Units_Sold]]*Table1[[#This Row],[Unit_Price]],"")</f>
        <v>47580</v>
      </c>
    </row>
    <row r="775" spans="1:8" x14ac:dyDescent="0.35">
      <c r="A775" s="2">
        <v>45531</v>
      </c>
      <c r="B775" t="s">
        <v>9</v>
      </c>
      <c r="C775" t="s">
        <v>16</v>
      </c>
      <c r="D775" t="s">
        <v>166</v>
      </c>
      <c r="E775" t="s">
        <v>206</v>
      </c>
      <c r="F775">
        <v>459</v>
      </c>
      <c r="G775" s="3">
        <v>1255</v>
      </c>
      <c r="H775" s="3">
        <f>IF(AND(Table1[[#This Row],[Units_Sold]]&lt;&gt;"",Table1[[#This Row],[Unit_Price]]&lt;&gt;""),Table1[[#This Row],[Units_Sold]]*Table1[[#This Row],[Unit_Price]],"")</f>
        <v>576045</v>
      </c>
    </row>
    <row r="776" spans="1:8" x14ac:dyDescent="0.35">
      <c r="A776" s="2">
        <v>45531</v>
      </c>
      <c r="B776" t="s">
        <v>10</v>
      </c>
      <c r="C776" t="s">
        <v>37</v>
      </c>
      <c r="D776" t="s">
        <v>152</v>
      </c>
      <c r="E776" t="s">
        <v>207</v>
      </c>
      <c r="F776">
        <v>144</v>
      </c>
      <c r="G776" s="3">
        <v>23419</v>
      </c>
      <c r="H776" s="3">
        <f>IF(AND(Table1[[#This Row],[Units_Sold]]&lt;&gt;"",Table1[[#This Row],[Unit_Price]]&lt;&gt;""),Table1[[#This Row],[Units_Sold]]*Table1[[#This Row],[Unit_Price]],"")</f>
        <v>3372336</v>
      </c>
    </row>
    <row r="777" spans="1:8" x14ac:dyDescent="0.35">
      <c r="A777" s="2">
        <v>45531</v>
      </c>
      <c r="B777" t="s">
        <v>10</v>
      </c>
      <c r="C777" t="s">
        <v>18</v>
      </c>
      <c r="D777" t="s">
        <v>93</v>
      </c>
      <c r="E777" t="s">
        <v>208</v>
      </c>
      <c r="F777">
        <v>47</v>
      </c>
      <c r="G777" s="3">
        <v>2110</v>
      </c>
      <c r="H777" s="3">
        <f>IF(AND(Table1[[#This Row],[Units_Sold]]&lt;&gt;"",Table1[[#This Row],[Unit_Price]]&lt;&gt;""),Table1[[#This Row],[Units_Sold]]*Table1[[#This Row],[Unit_Price]],"")</f>
        <v>99170</v>
      </c>
    </row>
    <row r="778" spans="1:8" x14ac:dyDescent="0.35">
      <c r="A778" s="2">
        <v>45532</v>
      </c>
      <c r="B778" t="s">
        <v>10</v>
      </c>
      <c r="C778" t="s">
        <v>32</v>
      </c>
      <c r="D778" t="s">
        <v>178</v>
      </c>
      <c r="E778" t="s">
        <v>206</v>
      </c>
      <c r="F778">
        <v>459</v>
      </c>
      <c r="G778" s="3">
        <v>19483</v>
      </c>
      <c r="H778" s="3">
        <f>IF(AND(Table1[[#This Row],[Units_Sold]]&lt;&gt;"",Table1[[#This Row],[Unit_Price]]&lt;&gt;""),Table1[[#This Row],[Units_Sold]]*Table1[[#This Row],[Unit_Price]],"")</f>
        <v>8942697</v>
      </c>
    </row>
    <row r="779" spans="1:8" x14ac:dyDescent="0.35">
      <c r="A779" s="2">
        <v>45532</v>
      </c>
      <c r="B779" t="s">
        <v>11</v>
      </c>
      <c r="C779" t="s">
        <v>35</v>
      </c>
      <c r="D779" t="s">
        <v>65</v>
      </c>
      <c r="E779" t="s">
        <v>203</v>
      </c>
      <c r="F779">
        <v>259</v>
      </c>
      <c r="G779" s="3">
        <v>4045</v>
      </c>
      <c r="H779" s="3">
        <f>IF(AND(Table1[[#This Row],[Units_Sold]]&lt;&gt;"",Table1[[#This Row],[Unit_Price]]&lt;&gt;""),Table1[[#This Row],[Units_Sold]]*Table1[[#This Row],[Unit_Price]],"")</f>
        <v>1047655</v>
      </c>
    </row>
    <row r="780" spans="1:8" x14ac:dyDescent="0.35">
      <c r="A780" s="2">
        <v>45533</v>
      </c>
      <c r="B780" t="s">
        <v>11</v>
      </c>
      <c r="C780" t="s">
        <v>23</v>
      </c>
      <c r="D780" t="s">
        <v>198</v>
      </c>
      <c r="E780" t="s">
        <v>203</v>
      </c>
      <c r="F780">
        <v>314</v>
      </c>
      <c r="G780" s="3">
        <v>4295</v>
      </c>
      <c r="H780" s="3">
        <f>IF(AND(Table1[[#This Row],[Units_Sold]]&lt;&gt;"",Table1[[#This Row],[Unit_Price]]&lt;&gt;""),Table1[[#This Row],[Units_Sold]]*Table1[[#This Row],[Unit_Price]],"")</f>
        <v>1348630</v>
      </c>
    </row>
    <row r="781" spans="1:8" x14ac:dyDescent="0.35">
      <c r="A781" s="2">
        <v>45533</v>
      </c>
      <c r="B781" t="s">
        <v>8</v>
      </c>
      <c r="C781" t="s">
        <v>24</v>
      </c>
      <c r="D781" t="s">
        <v>142</v>
      </c>
      <c r="E781" t="s">
        <v>207</v>
      </c>
      <c r="F781">
        <v>265</v>
      </c>
      <c r="G781" s="3">
        <v>538</v>
      </c>
      <c r="H781" s="3">
        <f>IF(AND(Table1[[#This Row],[Units_Sold]]&lt;&gt;"",Table1[[#This Row],[Unit_Price]]&lt;&gt;""),Table1[[#This Row],[Units_Sold]]*Table1[[#This Row],[Unit_Price]],"")</f>
        <v>142570</v>
      </c>
    </row>
    <row r="782" spans="1:8" x14ac:dyDescent="0.35">
      <c r="A782" s="2">
        <v>45533</v>
      </c>
      <c r="B782" t="s">
        <v>10</v>
      </c>
      <c r="C782" t="s">
        <v>21</v>
      </c>
      <c r="D782" t="s">
        <v>54</v>
      </c>
      <c r="E782" t="s">
        <v>207</v>
      </c>
      <c r="F782">
        <v>493</v>
      </c>
      <c r="G782" s="3">
        <v>44742</v>
      </c>
      <c r="H782" s="3">
        <f>IF(AND(Table1[[#This Row],[Units_Sold]]&lt;&gt;"",Table1[[#This Row],[Unit_Price]]&lt;&gt;""),Table1[[#This Row],[Units_Sold]]*Table1[[#This Row],[Unit_Price]],"")</f>
        <v>22057806</v>
      </c>
    </row>
    <row r="783" spans="1:8" x14ac:dyDescent="0.35">
      <c r="A783" s="2">
        <v>45533</v>
      </c>
      <c r="B783" t="s">
        <v>11</v>
      </c>
      <c r="C783" t="s">
        <v>25</v>
      </c>
      <c r="D783" t="s">
        <v>56</v>
      </c>
      <c r="E783" t="s">
        <v>206</v>
      </c>
      <c r="F783">
        <v>69</v>
      </c>
      <c r="G783" s="3">
        <v>1654</v>
      </c>
      <c r="H783" s="3">
        <f>IF(AND(Table1[[#This Row],[Units_Sold]]&lt;&gt;"",Table1[[#This Row],[Unit_Price]]&lt;&gt;""),Table1[[#This Row],[Units_Sold]]*Table1[[#This Row],[Unit_Price]],"")</f>
        <v>114126</v>
      </c>
    </row>
    <row r="784" spans="1:8" x14ac:dyDescent="0.35">
      <c r="A784" s="2">
        <v>45533</v>
      </c>
      <c r="B784" t="s">
        <v>8</v>
      </c>
      <c r="C784" t="s">
        <v>42</v>
      </c>
      <c r="D784" t="s">
        <v>193</v>
      </c>
      <c r="E784" t="s">
        <v>209</v>
      </c>
      <c r="F784">
        <v>324</v>
      </c>
      <c r="G784" s="3">
        <v>780</v>
      </c>
      <c r="H784" s="3">
        <f>IF(AND(Table1[[#This Row],[Units_Sold]]&lt;&gt;"",Table1[[#This Row],[Unit_Price]]&lt;&gt;""),Table1[[#This Row],[Units_Sold]]*Table1[[#This Row],[Unit_Price]],"")</f>
        <v>252720</v>
      </c>
    </row>
    <row r="785" spans="1:8" x14ac:dyDescent="0.35">
      <c r="A785" s="2">
        <v>45533</v>
      </c>
      <c r="B785" t="s">
        <v>11</v>
      </c>
      <c r="C785" t="s">
        <v>25</v>
      </c>
      <c r="D785" t="s">
        <v>122</v>
      </c>
      <c r="E785" t="s">
        <v>205</v>
      </c>
      <c r="F785">
        <v>216</v>
      </c>
      <c r="G785" s="3">
        <v>260</v>
      </c>
      <c r="H785" s="3">
        <f>IF(AND(Table1[[#This Row],[Units_Sold]]&lt;&gt;"",Table1[[#This Row],[Unit_Price]]&lt;&gt;""),Table1[[#This Row],[Units_Sold]]*Table1[[#This Row],[Unit_Price]],"")</f>
        <v>56160</v>
      </c>
    </row>
    <row r="786" spans="1:8" x14ac:dyDescent="0.35">
      <c r="A786" s="2">
        <v>45534</v>
      </c>
      <c r="B786" t="s">
        <v>11</v>
      </c>
      <c r="C786" t="s">
        <v>38</v>
      </c>
      <c r="D786" t="s">
        <v>119</v>
      </c>
      <c r="E786" t="s">
        <v>203</v>
      </c>
      <c r="F786">
        <v>493</v>
      </c>
      <c r="G786" s="3">
        <v>1589</v>
      </c>
      <c r="H786" s="3">
        <f>IF(AND(Table1[[#This Row],[Units_Sold]]&lt;&gt;"",Table1[[#This Row],[Unit_Price]]&lt;&gt;""),Table1[[#This Row],[Units_Sold]]*Table1[[#This Row],[Unit_Price]],"")</f>
        <v>783377</v>
      </c>
    </row>
    <row r="787" spans="1:8" x14ac:dyDescent="0.35">
      <c r="A787" s="2">
        <v>45534</v>
      </c>
      <c r="B787" t="s">
        <v>8</v>
      </c>
      <c r="C787" t="s">
        <v>14</v>
      </c>
      <c r="D787" t="s">
        <v>194</v>
      </c>
      <c r="E787" t="s">
        <v>203</v>
      </c>
      <c r="F787">
        <v>371</v>
      </c>
      <c r="G787" s="3">
        <v>4481</v>
      </c>
      <c r="H787" s="3">
        <f>IF(AND(Table1[[#This Row],[Units_Sold]]&lt;&gt;"",Table1[[#This Row],[Unit_Price]]&lt;&gt;""),Table1[[#This Row],[Units_Sold]]*Table1[[#This Row],[Unit_Price]],"")</f>
        <v>1662451</v>
      </c>
    </row>
    <row r="788" spans="1:8" x14ac:dyDescent="0.35">
      <c r="A788" s="2">
        <v>45534</v>
      </c>
      <c r="B788" t="s">
        <v>9</v>
      </c>
      <c r="C788" t="s">
        <v>20</v>
      </c>
      <c r="D788" t="s">
        <v>116</v>
      </c>
      <c r="E788" t="s">
        <v>210</v>
      </c>
      <c r="F788">
        <v>86</v>
      </c>
      <c r="G788" s="3">
        <v>1869</v>
      </c>
      <c r="H788" s="3">
        <f>IF(AND(Table1[[#This Row],[Units_Sold]]&lt;&gt;"",Table1[[#This Row],[Unit_Price]]&lt;&gt;""),Table1[[#This Row],[Units_Sold]]*Table1[[#This Row],[Unit_Price]],"")</f>
        <v>160734</v>
      </c>
    </row>
    <row r="789" spans="1:8" x14ac:dyDescent="0.35">
      <c r="A789" s="2">
        <v>45534</v>
      </c>
      <c r="B789" t="s">
        <v>11</v>
      </c>
      <c r="C789" t="s">
        <v>36</v>
      </c>
      <c r="D789" t="s">
        <v>71</v>
      </c>
      <c r="E789" t="s">
        <v>206</v>
      </c>
      <c r="F789">
        <v>319</v>
      </c>
      <c r="G789" s="3">
        <v>4436</v>
      </c>
      <c r="H789" s="3">
        <f>IF(AND(Table1[[#This Row],[Units_Sold]]&lt;&gt;"",Table1[[#This Row],[Unit_Price]]&lt;&gt;""),Table1[[#This Row],[Units_Sold]]*Table1[[#This Row],[Unit_Price]],"")</f>
        <v>1415084</v>
      </c>
    </row>
    <row r="790" spans="1:8" x14ac:dyDescent="0.35">
      <c r="A790" s="2">
        <v>45535</v>
      </c>
      <c r="B790" t="s">
        <v>9</v>
      </c>
      <c r="C790" t="s">
        <v>29</v>
      </c>
      <c r="D790" t="s">
        <v>145</v>
      </c>
      <c r="E790" t="s">
        <v>205</v>
      </c>
      <c r="F790">
        <v>320</v>
      </c>
      <c r="G790" s="3">
        <v>140</v>
      </c>
      <c r="H790" s="3">
        <f>IF(AND(Table1[[#This Row],[Units_Sold]]&lt;&gt;"",Table1[[#This Row],[Unit_Price]]&lt;&gt;""),Table1[[#This Row],[Units_Sold]]*Table1[[#This Row],[Unit_Price]],"")</f>
        <v>44800</v>
      </c>
    </row>
    <row r="791" spans="1:8" x14ac:dyDescent="0.35">
      <c r="A791" s="2">
        <v>45536</v>
      </c>
      <c r="B791" t="s">
        <v>8</v>
      </c>
      <c r="C791" t="s">
        <v>42</v>
      </c>
      <c r="D791" t="s">
        <v>147</v>
      </c>
      <c r="E791" t="s">
        <v>209</v>
      </c>
      <c r="F791">
        <v>59</v>
      </c>
      <c r="G791" s="3">
        <v>886</v>
      </c>
      <c r="H791" s="3">
        <f>IF(AND(Table1[[#This Row],[Units_Sold]]&lt;&gt;"",Table1[[#This Row],[Unit_Price]]&lt;&gt;""),Table1[[#This Row],[Units_Sold]]*Table1[[#This Row],[Unit_Price]],"")</f>
        <v>52274</v>
      </c>
    </row>
    <row r="792" spans="1:8" x14ac:dyDescent="0.35">
      <c r="A792" s="2">
        <v>45537</v>
      </c>
      <c r="B792" t="s">
        <v>9</v>
      </c>
      <c r="C792" t="s">
        <v>25</v>
      </c>
      <c r="D792" t="s">
        <v>142</v>
      </c>
      <c r="E792" t="s">
        <v>207</v>
      </c>
      <c r="F792">
        <v>125</v>
      </c>
      <c r="G792" s="3">
        <v>1319</v>
      </c>
      <c r="H792" s="3">
        <f>IF(AND(Table1[[#This Row],[Units_Sold]]&lt;&gt;"",Table1[[#This Row],[Unit_Price]]&lt;&gt;""),Table1[[#This Row],[Units_Sold]]*Table1[[#This Row],[Unit_Price]],"")</f>
        <v>164875</v>
      </c>
    </row>
    <row r="793" spans="1:8" x14ac:dyDescent="0.35">
      <c r="A793" s="2">
        <v>45537</v>
      </c>
      <c r="B793" t="s">
        <v>9</v>
      </c>
      <c r="C793" t="s">
        <v>20</v>
      </c>
      <c r="D793" t="s">
        <v>43</v>
      </c>
      <c r="E793" t="s">
        <v>203</v>
      </c>
      <c r="F793">
        <v>406</v>
      </c>
      <c r="G793" s="3">
        <v>1985</v>
      </c>
      <c r="H793" s="3">
        <f>IF(AND(Table1[[#This Row],[Units_Sold]]&lt;&gt;"",Table1[[#This Row],[Unit_Price]]&lt;&gt;""),Table1[[#This Row],[Units_Sold]]*Table1[[#This Row],[Unit_Price]],"")</f>
        <v>805910</v>
      </c>
    </row>
    <row r="794" spans="1:8" x14ac:dyDescent="0.35">
      <c r="A794" s="2">
        <v>45537</v>
      </c>
      <c r="B794" t="s">
        <v>11</v>
      </c>
      <c r="C794" t="s">
        <v>36</v>
      </c>
      <c r="D794" t="s">
        <v>75</v>
      </c>
      <c r="E794" t="s">
        <v>208</v>
      </c>
      <c r="F794">
        <v>230</v>
      </c>
      <c r="G794" s="3">
        <v>2808</v>
      </c>
      <c r="H794" s="3">
        <f>IF(AND(Table1[[#This Row],[Units_Sold]]&lt;&gt;"",Table1[[#This Row],[Unit_Price]]&lt;&gt;""),Table1[[#This Row],[Units_Sold]]*Table1[[#This Row],[Unit_Price]],"")</f>
        <v>645840</v>
      </c>
    </row>
    <row r="795" spans="1:8" x14ac:dyDescent="0.35">
      <c r="A795" s="2">
        <v>45537</v>
      </c>
      <c r="B795" t="s">
        <v>9</v>
      </c>
      <c r="C795" t="s">
        <v>31</v>
      </c>
      <c r="D795" t="s">
        <v>146</v>
      </c>
      <c r="E795" t="s">
        <v>204</v>
      </c>
      <c r="F795">
        <v>275</v>
      </c>
      <c r="G795" s="3">
        <v>25923</v>
      </c>
      <c r="H795" s="3">
        <f>IF(AND(Table1[[#This Row],[Units_Sold]]&lt;&gt;"",Table1[[#This Row],[Unit_Price]]&lt;&gt;""),Table1[[#This Row],[Units_Sold]]*Table1[[#This Row],[Unit_Price]],"")</f>
        <v>7128825</v>
      </c>
    </row>
    <row r="796" spans="1:8" x14ac:dyDescent="0.35">
      <c r="A796" s="2">
        <v>45537</v>
      </c>
      <c r="B796" t="s">
        <v>9</v>
      </c>
      <c r="C796" t="s">
        <v>26</v>
      </c>
      <c r="D796" t="s">
        <v>143</v>
      </c>
      <c r="E796" t="s">
        <v>203</v>
      </c>
      <c r="F796">
        <v>278</v>
      </c>
      <c r="G796" s="3">
        <v>2741</v>
      </c>
      <c r="H796" s="3">
        <f>IF(AND(Table1[[#This Row],[Units_Sold]]&lt;&gt;"",Table1[[#This Row],[Unit_Price]]&lt;&gt;""),Table1[[#This Row],[Units_Sold]]*Table1[[#This Row],[Unit_Price]],"")</f>
        <v>761998</v>
      </c>
    </row>
    <row r="797" spans="1:8" x14ac:dyDescent="0.35">
      <c r="A797" s="2">
        <v>45538</v>
      </c>
      <c r="B797" t="s">
        <v>8</v>
      </c>
      <c r="C797" t="s">
        <v>19</v>
      </c>
      <c r="D797" t="s">
        <v>194</v>
      </c>
      <c r="E797" t="s">
        <v>203</v>
      </c>
      <c r="F797">
        <v>258</v>
      </c>
      <c r="G797" s="3">
        <v>4792</v>
      </c>
      <c r="H797" s="3">
        <f>IF(AND(Table1[[#This Row],[Units_Sold]]&lt;&gt;"",Table1[[#This Row],[Unit_Price]]&lt;&gt;""),Table1[[#This Row],[Units_Sold]]*Table1[[#This Row],[Unit_Price]],"")</f>
        <v>1236336</v>
      </c>
    </row>
    <row r="798" spans="1:8" x14ac:dyDescent="0.35">
      <c r="A798" s="2">
        <v>45538</v>
      </c>
      <c r="B798" t="s">
        <v>11</v>
      </c>
      <c r="C798" t="s">
        <v>41</v>
      </c>
      <c r="D798" t="s">
        <v>129</v>
      </c>
      <c r="E798" t="s">
        <v>207</v>
      </c>
      <c r="F798">
        <v>269</v>
      </c>
      <c r="G798" s="3">
        <v>5713</v>
      </c>
      <c r="H798" s="3">
        <f>IF(AND(Table1[[#This Row],[Units_Sold]]&lt;&gt;"",Table1[[#This Row],[Unit_Price]]&lt;&gt;""),Table1[[#This Row],[Units_Sold]]*Table1[[#This Row],[Unit_Price]],"")</f>
        <v>1536797</v>
      </c>
    </row>
    <row r="799" spans="1:8" x14ac:dyDescent="0.35">
      <c r="A799" s="2">
        <v>45538</v>
      </c>
      <c r="B799" t="s">
        <v>10</v>
      </c>
      <c r="C799" t="s">
        <v>17</v>
      </c>
      <c r="D799" t="s">
        <v>72</v>
      </c>
      <c r="E799" t="s">
        <v>204</v>
      </c>
      <c r="F799">
        <v>324</v>
      </c>
      <c r="G799" s="3">
        <v>1348</v>
      </c>
      <c r="H799" s="3">
        <f>IF(AND(Table1[[#This Row],[Units_Sold]]&lt;&gt;"",Table1[[#This Row],[Unit_Price]]&lt;&gt;""),Table1[[#This Row],[Units_Sold]]*Table1[[#This Row],[Unit_Price]],"")</f>
        <v>436752</v>
      </c>
    </row>
    <row r="800" spans="1:8" x14ac:dyDescent="0.35">
      <c r="A800" s="2">
        <v>45538</v>
      </c>
      <c r="B800" t="s">
        <v>9</v>
      </c>
      <c r="C800" t="s">
        <v>31</v>
      </c>
      <c r="D800" t="s">
        <v>101</v>
      </c>
      <c r="E800" t="s">
        <v>207</v>
      </c>
      <c r="F800">
        <v>290</v>
      </c>
      <c r="G800" s="3">
        <v>2963</v>
      </c>
      <c r="H800" s="3">
        <f>IF(AND(Table1[[#This Row],[Units_Sold]]&lt;&gt;"",Table1[[#This Row],[Unit_Price]]&lt;&gt;""),Table1[[#This Row],[Units_Sold]]*Table1[[#This Row],[Unit_Price]],"")</f>
        <v>859270</v>
      </c>
    </row>
    <row r="801" spans="1:8" x14ac:dyDescent="0.35">
      <c r="A801" s="2">
        <v>45538</v>
      </c>
      <c r="B801" t="s">
        <v>8</v>
      </c>
      <c r="C801" t="s">
        <v>13</v>
      </c>
      <c r="D801" t="s">
        <v>60</v>
      </c>
      <c r="E801" t="s">
        <v>209</v>
      </c>
      <c r="F801">
        <v>387</v>
      </c>
      <c r="G801" s="3">
        <v>292</v>
      </c>
      <c r="H801" s="3">
        <f>IF(AND(Table1[[#This Row],[Units_Sold]]&lt;&gt;"",Table1[[#This Row],[Unit_Price]]&lt;&gt;""),Table1[[#This Row],[Units_Sold]]*Table1[[#This Row],[Unit_Price]],"")</f>
        <v>113004</v>
      </c>
    </row>
    <row r="802" spans="1:8" x14ac:dyDescent="0.35">
      <c r="A802" s="2">
        <v>45539</v>
      </c>
      <c r="B802" t="s">
        <v>10</v>
      </c>
      <c r="C802" t="s">
        <v>32</v>
      </c>
      <c r="D802" t="s">
        <v>181</v>
      </c>
      <c r="E802" t="s">
        <v>209</v>
      </c>
      <c r="F802">
        <v>156</v>
      </c>
      <c r="G802" s="3">
        <v>1120</v>
      </c>
      <c r="H802" s="3">
        <f>IF(AND(Table1[[#This Row],[Units_Sold]]&lt;&gt;"",Table1[[#This Row],[Unit_Price]]&lt;&gt;""),Table1[[#This Row],[Units_Sold]]*Table1[[#This Row],[Unit_Price]],"")</f>
        <v>174720</v>
      </c>
    </row>
    <row r="803" spans="1:8" x14ac:dyDescent="0.35">
      <c r="A803" s="2">
        <v>45539</v>
      </c>
      <c r="B803" t="s">
        <v>10</v>
      </c>
      <c r="C803" t="s">
        <v>17</v>
      </c>
      <c r="D803" t="s">
        <v>134</v>
      </c>
      <c r="E803" t="s">
        <v>209</v>
      </c>
      <c r="F803">
        <v>254</v>
      </c>
      <c r="G803" s="3">
        <v>1972</v>
      </c>
      <c r="H803" s="3">
        <f>IF(AND(Table1[[#This Row],[Units_Sold]]&lt;&gt;"",Table1[[#This Row],[Unit_Price]]&lt;&gt;""),Table1[[#This Row],[Units_Sold]]*Table1[[#This Row],[Unit_Price]],"")</f>
        <v>500888</v>
      </c>
    </row>
    <row r="804" spans="1:8" x14ac:dyDescent="0.35">
      <c r="A804" s="2">
        <v>45540</v>
      </c>
      <c r="B804" t="s">
        <v>8</v>
      </c>
      <c r="C804" t="s">
        <v>19</v>
      </c>
      <c r="D804" t="s">
        <v>50</v>
      </c>
      <c r="E804" t="s">
        <v>206</v>
      </c>
      <c r="F804">
        <v>151</v>
      </c>
      <c r="G804" s="3">
        <v>1468</v>
      </c>
      <c r="H804" s="3">
        <f>IF(AND(Table1[[#This Row],[Units_Sold]]&lt;&gt;"",Table1[[#This Row],[Unit_Price]]&lt;&gt;""),Table1[[#This Row],[Units_Sold]]*Table1[[#This Row],[Unit_Price]],"")</f>
        <v>221668</v>
      </c>
    </row>
    <row r="805" spans="1:8" x14ac:dyDescent="0.35">
      <c r="A805" s="2">
        <v>45541</v>
      </c>
      <c r="B805" t="s">
        <v>11</v>
      </c>
      <c r="C805" t="s">
        <v>38</v>
      </c>
      <c r="D805" t="s">
        <v>110</v>
      </c>
      <c r="E805" t="s">
        <v>209</v>
      </c>
      <c r="F805">
        <v>453</v>
      </c>
      <c r="G805" s="3">
        <v>569</v>
      </c>
      <c r="H805" s="3">
        <f>IF(AND(Table1[[#This Row],[Units_Sold]]&lt;&gt;"",Table1[[#This Row],[Unit_Price]]&lt;&gt;""),Table1[[#This Row],[Units_Sold]]*Table1[[#This Row],[Unit_Price]],"")</f>
        <v>257757</v>
      </c>
    </row>
    <row r="806" spans="1:8" x14ac:dyDescent="0.35">
      <c r="A806" s="2">
        <v>45541</v>
      </c>
      <c r="B806" t="s">
        <v>11</v>
      </c>
      <c r="C806" t="s">
        <v>23</v>
      </c>
      <c r="D806" t="s">
        <v>93</v>
      </c>
      <c r="E806" t="s">
        <v>208</v>
      </c>
      <c r="F806">
        <v>391</v>
      </c>
      <c r="G806" s="3">
        <v>3953</v>
      </c>
      <c r="H806" s="3">
        <f>IF(AND(Table1[[#This Row],[Units_Sold]]&lt;&gt;"",Table1[[#This Row],[Unit_Price]]&lt;&gt;""),Table1[[#This Row],[Units_Sold]]*Table1[[#This Row],[Unit_Price]],"")</f>
        <v>1545623</v>
      </c>
    </row>
    <row r="807" spans="1:8" x14ac:dyDescent="0.35">
      <c r="A807" s="2">
        <v>45541</v>
      </c>
      <c r="B807" t="s">
        <v>10</v>
      </c>
      <c r="C807" t="s">
        <v>40</v>
      </c>
      <c r="D807" t="s">
        <v>168</v>
      </c>
      <c r="E807" t="s">
        <v>210</v>
      </c>
      <c r="F807">
        <v>10</v>
      </c>
      <c r="G807" s="3">
        <v>1831</v>
      </c>
      <c r="H807" s="3">
        <f>IF(AND(Table1[[#This Row],[Units_Sold]]&lt;&gt;"",Table1[[#This Row],[Unit_Price]]&lt;&gt;""),Table1[[#This Row],[Units_Sold]]*Table1[[#This Row],[Unit_Price]],"")</f>
        <v>18310</v>
      </c>
    </row>
    <row r="808" spans="1:8" x14ac:dyDescent="0.35">
      <c r="A808" s="2">
        <v>45542</v>
      </c>
      <c r="B808" t="s">
        <v>11</v>
      </c>
      <c r="C808" t="s">
        <v>27</v>
      </c>
      <c r="D808" t="s">
        <v>181</v>
      </c>
      <c r="E808" t="s">
        <v>209</v>
      </c>
      <c r="F808">
        <v>219</v>
      </c>
      <c r="G808" s="3">
        <v>456</v>
      </c>
      <c r="H808" s="3">
        <f>IF(AND(Table1[[#This Row],[Units_Sold]]&lt;&gt;"",Table1[[#This Row],[Unit_Price]]&lt;&gt;""),Table1[[#This Row],[Units_Sold]]*Table1[[#This Row],[Unit_Price]],"")</f>
        <v>99864</v>
      </c>
    </row>
    <row r="809" spans="1:8" x14ac:dyDescent="0.35">
      <c r="A809" s="2">
        <v>45542</v>
      </c>
      <c r="B809" t="s">
        <v>10</v>
      </c>
      <c r="C809" t="s">
        <v>22</v>
      </c>
      <c r="D809" t="s">
        <v>78</v>
      </c>
      <c r="E809" t="s">
        <v>206</v>
      </c>
      <c r="F809">
        <v>476</v>
      </c>
      <c r="G809" s="3">
        <v>9060</v>
      </c>
      <c r="H809" s="3">
        <f>IF(AND(Table1[[#This Row],[Units_Sold]]&lt;&gt;"",Table1[[#This Row],[Unit_Price]]&lt;&gt;""),Table1[[#This Row],[Units_Sold]]*Table1[[#This Row],[Unit_Price]],"")</f>
        <v>4312560</v>
      </c>
    </row>
    <row r="810" spans="1:8" x14ac:dyDescent="0.35">
      <c r="A810" s="2">
        <v>45543</v>
      </c>
      <c r="B810" t="s">
        <v>11</v>
      </c>
      <c r="C810" t="s">
        <v>35</v>
      </c>
      <c r="D810" t="s">
        <v>67</v>
      </c>
      <c r="E810" t="s">
        <v>207</v>
      </c>
      <c r="F810">
        <v>443</v>
      </c>
      <c r="G810" s="3">
        <v>1379</v>
      </c>
      <c r="H810" s="3">
        <f>IF(AND(Table1[[#This Row],[Units_Sold]]&lt;&gt;"",Table1[[#This Row],[Unit_Price]]&lt;&gt;""),Table1[[#This Row],[Units_Sold]]*Table1[[#This Row],[Unit_Price]],"")</f>
        <v>610897</v>
      </c>
    </row>
    <row r="811" spans="1:8" x14ac:dyDescent="0.35">
      <c r="A811" s="2">
        <v>45543</v>
      </c>
      <c r="B811" t="s">
        <v>11</v>
      </c>
      <c r="C811" t="s">
        <v>28</v>
      </c>
      <c r="D811" t="s">
        <v>164</v>
      </c>
      <c r="E811" t="s">
        <v>204</v>
      </c>
      <c r="F811">
        <v>226</v>
      </c>
      <c r="G811" s="3">
        <v>3645</v>
      </c>
      <c r="H811" s="3">
        <f>IF(AND(Table1[[#This Row],[Units_Sold]]&lt;&gt;"",Table1[[#This Row],[Unit_Price]]&lt;&gt;""),Table1[[#This Row],[Units_Sold]]*Table1[[#This Row],[Unit_Price]],"")</f>
        <v>823770</v>
      </c>
    </row>
    <row r="812" spans="1:8" x14ac:dyDescent="0.35">
      <c r="A812" s="2">
        <v>45543</v>
      </c>
      <c r="B812" t="s">
        <v>8</v>
      </c>
      <c r="C812" t="s">
        <v>34</v>
      </c>
      <c r="D812" t="s">
        <v>177</v>
      </c>
      <c r="E812" t="s">
        <v>210</v>
      </c>
      <c r="F812">
        <v>333</v>
      </c>
      <c r="G812" s="3">
        <v>1280</v>
      </c>
      <c r="H812" s="3">
        <f>IF(AND(Table1[[#This Row],[Units_Sold]]&lt;&gt;"",Table1[[#This Row],[Unit_Price]]&lt;&gt;""),Table1[[#This Row],[Units_Sold]]*Table1[[#This Row],[Unit_Price]],"")</f>
        <v>426240</v>
      </c>
    </row>
    <row r="813" spans="1:8" x14ac:dyDescent="0.35">
      <c r="A813" s="2">
        <v>45544</v>
      </c>
      <c r="B813" t="s">
        <v>11</v>
      </c>
      <c r="C813" t="s">
        <v>23</v>
      </c>
      <c r="D813" t="s">
        <v>80</v>
      </c>
      <c r="E813" t="s">
        <v>206</v>
      </c>
      <c r="F813">
        <v>230</v>
      </c>
      <c r="G813" s="3">
        <v>1287</v>
      </c>
      <c r="H813" s="3">
        <f>IF(AND(Table1[[#This Row],[Units_Sold]]&lt;&gt;"",Table1[[#This Row],[Unit_Price]]&lt;&gt;""),Table1[[#This Row],[Units_Sold]]*Table1[[#This Row],[Unit_Price]],"")</f>
        <v>296010</v>
      </c>
    </row>
    <row r="814" spans="1:8" x14ac:dyDescent="0.35">
      <c r="A814" s="2">
        <v>45544</v>
      </c>
      <c r="B814" t="s">
        <v>11</v>
      </c>
      <c r="C814" t="s">
        <v>27</v>
      </c>
      <c r="D814" t="s">
        <v>164</v>
      </c>
      <c r="E814" t="s">
        <v>204</v>
      </c>
      <c r="F814">
        <v>499</v>
      </c>
      <c r="G814" s="3">
        <v>9783</v>
      </c>
      <c r="H814" s="3">
        <f>IF(AND(Table1[[#This Row],[Units_Sold]]&lt;&gt;"",Table1[[#This Row],[Unit_Price]]&lt;&gt;""),Table1[[#This Row],[Units_Sold]]*Table1[[#This Row],[Unit_Price]],"")</f>
        <v>4881717</v>
      </c>
    </row>
    <row r="815" spans="1:8" x14ac:dyDescent="0.35">
      <c r="A815" s="2">
        <v>45544</v>
      </c>
      <c r="B815" t="s">
        <v>9</v>
      </c>
      <c r="C815" t="s">
        <v>29</v>
      </c>
      <c r="D815" t="s">
        <v>167</v>
      </c>
      <c r="E815" t="s">
        <v>208</v>
      </c>
      <c r="F815">
        <v>310</v>
      </c>
      <c r="G815" s="3">
        <v>4359</v>
      </c>
      <c r="H815" s="3">
        <f>IF(AND(Table1[[#This Row],[Units_Sold]]&lt;&gt;"",Table1[[#This Row],[Unit_Price]]&lt;&gt;""),Table1[[#This Row],[Units_Sold]]*Table1[[#This Row],[Unit_Price]],"")</f>
        <v>1351290</v>
      </c>
    </row>
    <row r="816" spans="1:8" x14ac:dyDescent="0.35">
      <c r="A816" s="2">
        <v>45545</v>
      </c>
      <c r="B816" t="s">
        <v>9</v>
      </c>
      <c r="C816" t="s">
        <v>16</v>
      </c>
      <c r="D816" t="s">
        <v>83</v>
      </c>
      <c r="E816" t="s">
        <v>207</v>
      </c>
      <c r="F816">
        <v>222</v>
      </c>
      <c r="G816" s="3">
        <v>9966</v>
      </c>
      <c r="H816" s="3">
        <f>IF(AND(Table1[[#This Row],[Units_Sold]]&lt;&gt;"",Table1[[#This Row],[Unit_Price]]&lt;&gt;""),Table1[[#This Row],[Units_Sold]]*Table1[[#This Row],[Unit_Price]],"")</f>
        <v>2212452</v>
      </c>
    </row>
    <row r="817" spans="1:8" x14ac:dyDescent="0.35">
      <c r="A817" s="2">
        <v>45545</v>
      </c>
      <c r="B817" t="s">
        <v>9</v>
      </c>
      <c r="C817" t="s">
        <v>20</v>
      </c>
      <c r="D817" t="s">
        <v>76</v>
      </c>
      <c r="E817" t="s">
        <v>209</v>
      </c>
      <c r="F817">
        <v>409</v>
      </c>
      <c r="G817" s="3">
        <v>819</v>
      </c>
      <c r="H817" s="3">
        <f>IF(AND(Table1[[#This Row],[Units_Sold]]&lt;&gt;"",Table1[[#This Row],[Unit_Price]]&lt;&gt;""),Table1[[#This Row],[Units_Sold]]*Table1[[#This Row],[Unit_Price]],"")</f>
        <v>334971</v>
      </c>
    </row>
    <row r="818" spans="1:8" x14ac:dyDescent="0.35">
      <c r="A818" s="2">
        <v>45545</v>
      </c>
      <c r="B818" t="s">
        <v>11</v>
      </c>
      <c r="C818" t="s">
        <v>27</v>
      </c>
      <c r="D818" t="s">
        <v>142</v>
      </c>
      <c r="E818" t="s">
        <v>207</v>
      </c>
      <c r="F818">
        <v>24</v>
      </c>
      <c r="G818" s="3">
        <v>11270</v>
      </c>
      <c r="H818" s="3">
        <f>IF(AND(Table1[[#This Row],[Units_Sold]]&lt;&gt;"",Table1[[#This Row],[Unit_Price]]&lt;&gt;""),Table1[[#This Row],[Units_Sold]]*Table1[[#This Row],[Unit_Price]],"")</f>
        <v>270480</v>
      </c>
    </row>
    <row r="819" spans="1:8" x14ac:dyDescent="0.35">
      <c r="A819" s="2">
        <v>45545</v>
      </c>
      <c r="B819" t="s">
        <v>9</v>
      </c>
      <c r="C819" t="s">
        <v>33</v>
      </c>
      <c r="D819" t="s">
        <v>180</v>
      </c>
      <c r="E819" t="s">
        <v>210</v>
      </c>
      <c r="F819">
        <v>330</v>
      </c>
      <c r="G819" s="3">
        <v>921</v>
      </c>
      <c r="H819" s="3">
        <f>IF(AND(Table1[[#This Row],[Units_Sold]]&lt;&gt;"",Table1[[#This Row],[Unit_Price]]&lt;&gt;""),Table1[[#This Row],[Units_Sold]]*Table1[[#This Row],[Unit_Price]],"")</f>
        <v>303930</v>
      </c>
    </row>
    <row r="820" spans="1:8" x14ac:dyDescent="0.35">
      <c r="A820" s="2">
        <v>45546</v>
      </c>
      <c r="B820" t="s">
        <v>9</v>
      </c>
      <c r="C820" t="s">
        <v>33</v>
      </c>
      <c r="D820" t="s">
        <v>115</v>
      </c>
      <c r="E820" t="s">
        <v>203</v>
      </c>
      <c r="F820">
        <v>328</v>
      </c>
      <c r="G820" s="3">
        <v>3510</v>
      </c>
      <c r="H820" s="3">
        <f>IF(AND(Table1[[#This Row],[Units_Sold]]&lt;&gt;"",Table1[[#This Row],[Unit_Price]]&lt;&gt;""),Table1[[#This Row],[Units_Sold]]*Table1[[#This Row],[Unit_Price]],"")</f>
        <v>1151280</v>
      </c>
    </row>
    <row r="821" spans="1:8" x14ac:dyDescent="0.35">
      <c r="A821" s="2">
        <v>45546</v>
      </c>
      <c r="B821" t="s">
        <v>10</v>
      </c>
      <c r="C821" t="s">
        <v>40</v>
      </c>
      <c r="D821" t="s">
        <v>114</v>
      </c>
      <c r="E821" t="s">
        <v>210</v>
      </c>
      <c r="F821">
        <v>183</v>
      </c>
      <c r="G821" s="3">
        <v>1089</v>
      </c>
      <c r="H821" s="3">
        <f>IF(AND(Table1[[#This Row],[Units_Sold]]&lt;&gt;"",Table1[[#This Row],[Unit_Price]]&lt;&gt;""),Table1[[#This Row],[Units_Sold]]*Table1[[#This Row],[Unit_Price]],"")</f>
        <v>199287</v>
      </c>
    </row>
    <row r="822" spans="1:8" x14ac:dyDescent="0.35">
      <c r="A822" s="2">
        <v>45546</v>
      </c>
      <c r="B822" t="s">
        <v>10</v>
      </c>
      <c r="C822" t="s">
        <v>18</v>
      </c>
      <c r="D822" t="s">
        <v>59</v>
      </c>
      <c r="E822" t="s">
        <v>208</v>
      </c>
      <c r="F822">
        <v>149</v>
      </c>
      <c r="G822" s="3">
        <v>1448</v>
      </c>
      <c r="H822" s="3">
        <f>IF(AND(Table1[[#This Row],[Units_Sold]]&lt;&gt;"",Table1[[#This Row],[Unit_Price]]&lt;&gt;""),Table1[[#This Row],[Units_Sold]]*Table1[[#This Row],[Unit_Price]],"")</f>
        <v>215752</v>
      </c>
    </row>
    <row r="823" spans="1:8" x14ac:dyDescent="0.35">
      <c r="A823" s="2">
        <v>45547</v>
      </c>
      <c r="B823" t="s">
        <v>8</v>
      </c>
      <c r="C823" t="s">
        <v>14</v>
      </c>
      <c r="D823" t="s">
        <v>174</v>
      </c>
      <c r="E823" t="s">
        <v>208</v>
      </c>
      <c r="F823">
        <v>222</v>
      </c>
      <c r="G823" s="3">
        <v>3677</v>
      </c>
      <c r="H823" s="3">
        <f>IF(AND(Table1[[#This Row],[Units_Sold]]&lt;&gt;"",Table1[[#This Row],[Unit_Price]]&lt;&gt;""),Table1[[#This Row],[Units_Sold]]*Table1[[#This Row],[Unit_Price]],"")</f>
        <v>816294</v>
      </c>
    </row>
    <row r="824" spans="1:8" x14ac:dyDescent="0.35">
      <c r="A824" s="2">
        <v>45547</v>
      </c>
      <c r="B824" t="s">
        <v>9</v>
      </c>
      <c r="C824" t="s">
        <v>25</v>
      </c>
      <c r="D824" t="s">
        <v>127</v>
      </c>
      <c r="E824" t="s">
        <v>207</v>
      </c>
      <c r="F824">
        <v>86</v>
      </c>
      <c r="G824" s="3">
        <v>16045</v>
      </c>
      <c r="H824" s="3">
        <f>IF(AND(Table1[[#This Row],[Units_Sold]]&lt;&gt;"",Table1[[#This Row],[Unit_Price]]&lt;&gt;""),Table1[[#This Row],[Units_Sold]]*Table1[[#This Row],[Unit_Price]],"")</f>
        <v>1379870</v>
      </c>
    </row>
    <row r="825" spans="1:8" x14ac:dyDescent="0.35">
      <c r="A825" s="2">
        <v>45548</v>
      </c>
      <c r="B825" t="s">
        <v>11</v>
      </c>
      <c r="C825" t="s">
        <v>27</v>
      </c>
      <c r="D825" t="s">
        <v>52</v>
      </c>
      <c r="E825" t="s">
        <v>205</v>
      </c>
      <c r="F825">
        <v>58</v>
      </c>
      <c r="G825" s="3">
        <v>389</v>
      </c>
      <c r="H825" s="3">
        <f>IF(AND(Table1[[#This Row],[Units_Sold]]&lt;&gt;"",Table1[[#This Row],[Unit_Price]]&lt;&gt;""),Table1[[#This Row],[Units_Sold]]*Table1[[#This Row],[Unit_Price]],"")</f>
        <v>22562</v>
      </c>
    </row>
    <row r="826" spans="1:8" x14ac:dyDescent="0.35">
      <c r="A826" s="2">
        <v>45548</v>
      </c>
      <c r="B826" t="s">
        <v>8</v>
      </c>
      <c r="C826" t="s">
        <v>34</v>
      </c>
      <c r="D826" t="s">
        <v>175</v>
      </c>
      <c r="E826" t="s">
        <v>209</v>
      </c>
      <c r="F826">
        <v>133</v>
      </c>
      <c r="G826" s="3">
        <v>1349</v>
      </c>
      <c r="H826" s="3">
        <f>IF(AND(Table1[[#This Row],[Units_Sold]]&lt;&gt;"",Table1[[#This Row],[Unit_Price]]&lt;&gt;""),Table1[[#This Row],[Units_Sold]]*Table1[[#This Row],[Unit_Price]],"")</f>
        <v>179417</v>
      </c>
    </row>
    <row r="827" spans="1:8" x14ac:dyDescent="0.35">
      <c r="A827" s="2">
        <v>45549</v>
      </c>
      <c r="B827" t="s">
        <v>10</v>
      </c>
      <c r="C827" t="s">
        <v>40</v>
      </c>
      <c r="D827" t="s">
        <v>144</v>
      </c>
      <c r="E827" t="s">
        <v>208</v>
      </c>
      <c r="F827">
        <v>29</v>
      </c>
      <c r="G827" s="3">
        <v>4408</v>
      </c>
      <c r="H827" s="3">
        <f>IF(AND(Table1[[#This Row],[Units_Sold]]&lt;&gt;"",Table1[[#This Row],[Unit_Price]]&lt;&gt;""),Table1[[#This Row],[Units_Sold]]*Table1[[#This Row],[Unit_Price]],"")</f>
        <v>127832</v>
      </c>
    </row>
    <row r="828" spans="1:8" x14ac:dyDescent="0.35">
      <c r="A828" s="2">
        <v>45549</v>
      </c>
      <c r="B828" t="s">
        <v>9</v>
      </c>
      <c r="C828" t="s">
        <v>20</v>
      </c>
      <c r="D828" t="s">
        <v>92</v>
      </c>
      <c r="E828" t="s">
        <v>210</v>
      </c>
      <c r="F828">
        <v>374</v>
      </c>
      <c r="G828" s="3">
        <v>830</v>
      </c>
      <c r="H828" s="3">
        <f>IF(AND(Table1[[#This Row],[Units_Sold]]&lt;&gt;"",Table1[[#This Row],[Unit_Price]]&lt;&gt;""),Table1[[#This Row],[Units_Sold]]*Table1[[#This Row],[Unit_Price]],"")</f>
        <v>310420</v>
      </c>
    </row>
    <row r="829" spans="1:8" x14ac:dyDescent="0.35">
      <c r="A829" s="2">
        <v>45549</v>
      </c>
      <c r="B829" t="s">
        <v>11</v>
      </c>
      <c r="C829" t="s">
        <v>28</v>
      </c>
      <c r="D829" t="s">
        <v>74</v>
      </c>
      <c r="E829" t="s">
        <v>210</v>
      </c>
      <c r="F829">
        <v>475</v>
      </c>
      <c r="G829" s="3">
        <v>810</v>
      </c>
      <c r="H829" s="3">
        <f>IF(AND(Table1[[#This Row],[Units_Sold]]&lt;&gt;"",Table1[[#This Row],[Unit_Price]]&lt;&gt;""),Table1[[#This Row],[Units_Sold]]*Table1[[#This Row],[Unit_Price]],"")</f>
        <v>384750</v>
      </c>
    </row>
    <row r="830" spans="1:8" x14ac:dyDescent="0.35">
      <c r="A830" s="2">
        <v>45550</v>
      </c>
      <c r="B830" t="s">
        <v>10</v>
      </c>
      <c r="C830" t="s">
        <v>30</v>
      </c>
      <c r="D830" t="s">
        <v>156</v>
      </c>
      <c r="E830" t="s">
        <v>205</v>
      </c>
      <c r="F830">
        <v>161</v>
      </c>
      <c r="G830" s="3">
        <v>399</v>
      </c>
      <c r="H830" s="3">
        <f>IF(AND(Table1[[#This Row],[Units_Sold]]&lt;&gt;"",Table1[[#This Row],[Unit_Price]]&lt;&gt;""),Table1[[#This Row],[Units_Sold]]*Table1[[#This Row],[Unit_Price]],"")</f>
        <v>64239</v>
      </c>
    </row>
    <row r="831" spans="1:8" x14ac:dyDescent="0.35">
      <c r="A831" s="2">
        <v>45550</v>
      </c>
      <c r="B831" t="s">
        <v>10</v>
      </c>
      <c r="C831" t="s">
        <v>30</v>
      </c>
      <c r="D831" t="s">
        <v>159</v>
      </c>
      <c r="E831" t="s">
        <v>204</v>
      </c>
      <c r="F831">
        <v>144</v>
      </c>
      <c r="G831" s="3">
        <v>15166</v>
      </c>
      <c r="H831" s="3">
        <f>IF(AND(Table1[[#This Row],[Units_Sold]]&lt;&gt;"",Table1[[#This Row],[Unit_Price]]&lt;&gt;""),Table1[[#This Row],[Units_Sold]]*Table1[[#This Row],[Unit_Price]],"")</f>
        <v>2183904</v>
      </c>
    </row>
    <row r="832" spans="1:8" x14ac:dyDescent="0.35">
      <c r="A832" s="2">
        <v>45550</v>
      </c>
      <c r="B832" t="s">
        <v>11</v>
      </c>
      <c r="C832" t="s">
        <v>28</v>
      </c>
      <c r="D832" t="s">
        <v>191</v>
      </c>
      <c r="E832" t="s">
        <v>204</v>
      </c>
      <c r="F832">
        <v>379</v>
      </c>
      <c r="G832" s="3">
        <v>3112</v>
      </c>
      <c r="H832" s="3">
        <f>IF(AND(Table1[[#This Row],[Units_Sold]]&lt;&gt;"",Table1[[#This Row],[Unit_Price]]&lt;&gt;""),Table1[[#This Row],[Units_Sold]]*Table1[[#This Row],[Unit_Price]],"")</f>
        <v>1179448</v>
      </c>
    </row>
    <row r="833" spans="1:8" x14ac:dyDescent="0.35">
      <c r="A833" s="2">
        <v>45551</v>
      </c>
      <c r="B833" t="s">
        <v>9</v>
      </c>
      <c r="C833" t="s">
        <v>29</v>
      </c>
      <c r="D833" t="s">
        <v>95</v>
      </c>
      <c r="E833" t="s">
        <v>206</v>
      </c>
      <c r="F833">
        <v>478</v>
      </c>
      <c r="G833" s="3">
        <v>6317</v>
      </c>
      <c r="H833" s="3">
        <f>IF(AND(Table1[[#This Row],[Units_Sold]]&lt;&gt;"",Table1[[#This Row],[Unit_Price]]&lt;&gt;""),Table1[[#This Row],[Units_Sold]]*Table1[[#This Row],[Unit_Price]],"")</f>
        <v>3019526</v>
      </c>
    </row>
    <row r="834" spans="1:8" x14ac:dyDescent="0.35">
      <c r="A834" s="2">
        <v>45551</v>
      </c>
      <c r="B834" t="s">
        <v>11</v>
      </c>
      <c r="C834" t="s">
        <v>38</v>
      </c>
      <c r="D834" t="s">
        <v>135</v>
      </c>
      <c r="E834" t="s">
        <v>205</v>
      </c>
      <c r="F834">
        <v>412</v>
      </c>
      <c r="G834" s="3">
        <v>111</v>
      </c>
      <c r="H834" s="3">
        <f>IF(AND(Table1[[#This Row],[Units_Sold]]&lt;&gt;"",Table1[[#This Row],[Unit_Price]]&lt;&gt;""),Table1[[#This Row],[Units_Sold]]*Table1[[#This Row],[Unit_Price]],"")</f>
        <v>45732</v>
      </c>
    </row>
    <row r="835" spans="1:8" x14ac:dyDescent="0.35">
      <c r="A835" s="2">
        <v>45551</v>
      </c>
      <c r="B835" t="s">
        <v>11</v>
      </c>
      <c r="C835" t="s">
        <v>41</v>
      </c>
      <c r="D835" t="s">
        <v>114</v>
      </c>
      <c r="E835" t="s">
        <v>210</v>
      </c>
      <c r="F835">
        <v>446</v>
      </c>
      <c r="G835" s="3">
        <v>498</v>
      </c>
      <c r="H835" s="3">
        <f>IF(AND(Table1[[#This Row],[Units_Sold]]&lt;&gt;"",Table1[[#This Row],[Unit_Price]]&lt;&gt;""),Table1[[#This Row],[Units_Sold]]*Table1[[#This Row],[Unit_Price]],"")</f>
        <v>222108</v>
      </c>
    </row>
    <row r="836" spans="1:8" x14ac:dyDescent="0.35">
      <c r="A836" s="2">
        <v>45551</v>
      </c>
      <c r="B836" t="s">
        <v>8</v>
      </c>
      <c r="C836" t="s">
        <v>12</v>
      </c>
      <c r="D836" t="s">
        <v>180</v>
      </c>
      <c r="E836" t="s">
        <v>210</v>
      </c>
      <c r="F836">
        <v>126</v>
      </c>
      <c r="G836" s="3">
        <v>792</v>
      </c>
      <c r="H836" s="3">
        <f>IF(AND(Table1[[#This Row],[Units_Sold]]&lt;&gt;"",Table1[[#This Row],[Unit_Price]]&lt;&gt;""),Table1[[#This Row],[Units_Sold]]*Table1[[#This Row],[Unit_Price]],"")</f>
        <v>99792</v>
      </c>
    </row>
    <row r="837" spans="1:8" x14ac:dyDescent="0.35">
      <c r="A837" s="2">
        <v>45552</v>
      </c>
      <c r="B837" t="s">
        <v>9</v>
      </c>
      <c r="C837" t="s">
        <v>29</v>
      </c>
      <c r="D837" t="s">
        <v>151</v>
      </c>
      <c r="E837" t="s">
        <v>210</v>
      </c>
      <c r="F837">
        <v>490</v>
      </c>
      <c r="G837" s="3">
        <v>280</v>
      </c>
      <c r="H837" s="3">
        <f>IF(AND(Table1[[#This Row],[Units_Sold]]&lt;&gt;"",Table1[[#This Row],[Unit_Price]]&lt;&gt;""),Table1[[#This Row],[Units_Sold]]*Table1[[#This Row],[Unit_Price]],"")</f>
        <v>137200</v>
      </c>
    </row>
    <row r="838" spans="1:8" x14ac:dyDescent="0.35">
      <c r="A838" s="2">
        <v>45552</v>
      </c>
      <c r="B838" t="s">
        <v>10</v>
      </c>
      <c r="C838" t="s">
        <v>32</v>
      </c>
      <c r="D838" t="s">
        <v>112</v>
      </c>
      <c r="E838" t="s">
        <v>204</v>
      </c>
      <c r="F838">
        <v>356</v>
      </c>
      <c r="G838" s="3">
        <v>1636</v>
      </c>
      <c r="H838" s="3">
        <f>IF(AND(Table1[[#This Row],[Units_Sold]]&lt;&gt;"",Table1[[#This Row],[Unit_Price]]&lt;&gt;""),Table1[[#This Row],[Units_Sold]]*Table1[[#This Row],[Unit_Price]],"")</f>
        <v>582416</v>
      </c>
    </row>
    <row r="839" spans="1:8" x14ac:dyDescent="0.35">
      <c r="A839" s="2">
        <v>45552</v>
      </c>
      <c r="B839" t="s">
        <v>8</v>
      </c>
      <c r="C839" t="s">
        <v>12</v>
      </c>
      <c r="D839" t="s">
        <v>143</v>
      </c>
      <c r="E839" t="s">
        <v>203</v>
      </c>
      <c r="F839">
        <v>157</v>
      </c>
      <c r="G839" s="3">
        <v>2571</v>
      </c>
      <c r="H839" s="3">
        <f>IF(AND(Table1[[#This Row],[Units_Sold]]&lt;&gt;"",Table1[[#This Row],[Unit_Price]]&lt;&gt;""),Table1[[#This Row],[Units_Sold]]*Table1[[#This Row],[Unit_Price]],"")</f>
        <v>403647</v>
      </c>
    </row>
    <row r="840" spans="1:8" x14ac:dyDescent="0.35">
      <c r="A840" s="2">
        <v>45552</v>
      </c>
      <c r="B840" t="s">
        <v>8</v>
      </c>
      <c r="C840" t="s">
        <v>13</v>
      </c>
      <c r="D840" t="s">
        <v>44</v>
      </c>
      <c r="E840" t="s">
        <v>204</v>
      </c>
      <c r="F840">
        <v>261</v>
      </c>
      <c r="G840" s="3">
        <v>11425</v>
      </c>
      <c r="H840" s="3">
        <f>IF(AND(Table1[[#This Row],[Units_Sold]]&lt;&gt;"",Table1[[#This Row],[Unit_Price]]&lt;&gt;""),Table1[[#This Row],[Units_Sold]]*Table1[[#This Row],[Unit_Price]],"")</f>
        <v>2981925</v>
      </c>
    </row>
    <row r="841" spans="1:8" x14ac:dyDescent="0.35">
      <c r="A841" s="2">
        <v>45553</v>
      </c>
      <c r="B841" t="s">
        <v>8</v>
      </c>
      <c r="C841" t="s">
        <v>34</v>
      </c>
      <c r="D841" t="s">
        <v>169</v>
      </c>
      <c r="E841" t="s">
        <v>203</v>
      </c>
      <c r="F841">
        <v>295</v>
      </c>
      <c r="G841" s="3">
        <v>4209</v>
      </c>
      <c r="H841" s="3">
        <f>IF(AND(Table1[[#This Row],[Units_Sold]]&lt;&gt;"",Table1[[#This Row],[Unit_Price]]&lt;&gt;""),Table1[[#This Row],[Units_Sold]]*Table1[[#This Row],[Unit_Price]],"")</f>
        <v>1241655</v>
      </c>
    </row>
    <row r="842" spans="1:8" x14ac:dyDescent="0.35">
      <c r="A842" s="2">
        <v>45553</v>
      </c>
      <c r="B842" t="s">
        <v>10</v>
      </c>
      <c r="C842" t="s">
        <v>21</v>
      </c>
      <c r="D842" t="s">
        <v>131</v>
      </c>
      <c r="E842" t="s">
        <v>207</v>
      </c>
      <c r="F842">
        <v>214</v>
      </c>
      <c r="G842" s="3">
        <v>1613</v>
      </c>
      <c r="H842" s="3">
        <f>IF(AND(Table1[[#This Row],[Units_Sold]]&lt;&gt;"",Table1[[#This Row],[Unit_Price]]&lt;&gt;""),Table1[[#This Row],[Units_Sold]]*Table1[[#This Row],[Unit_Price]],"")</f>
        <v>345182</v>
      </c>
    </row>
    <row r="843" spans="1:8" x14ac:dyDescent="0.35">
      <c r="A843" s="2">
        <v>45554</v>
      </c>
      <c r="B843" t="s">
        <v>9</v>
      </c>
      <c r="C843" t="s">
        <v>33</v>
      </c>
      <c r="D843" t="s">
        <v>83</v>
      </c>
      <c r="E843" t="s">
        <v>207</v>
      </c>
      <c r="F843">
        <v>80</v>
      </c>
      <c r="G843" s="3">
        <v>12084</v>
      </c>
      <c r="H843" s="3">
        <f>IF(AND(Table1[[#This Row],[Units_Sold]]&lt;&gt;"",Table1[[#This Row],[Unit_Price]]&lt;&gt;""),Table1[[#This Row],[Units_Sold]]*Table1[[#This Row],[Unit_Price]],"")</f>
        <v>966720</v>
      </c>
    </row>
    <row r="844" spans="1:8" x14ac:dyDescent="0.35">
      <c r="A844" s="2">
        <v>45554</v>
      </c>
      <c r="B844" t="s">
        <v>8</v>
      </c>
      <c r="C844" t="s">
        <v>34</v>
      </c>
      <c r="D844" t="s">
        <v>70</v>
      </c>
      <c r="E844" t="s">
        <v>203</v>
      </c>
      <c r="F844">
        <v>310</v>
      </c>
      <c r="G844" s="3">
        <v>1608</v>
      </c>
      <c r="H844" s="3">
        <f>IF(AND(Table1[[#This Row],[Units_Sold]]&lt;&gt;"",Table1[[#This Row],[Unit_Price]]&lt;&gt;""),Table1[[#This Row],[Units_Sold]]*Table1[[#This Row],[Unit_Price]],"")</f>
        <v>498480</v>
      </c>
    </row>
    <row r="845" spans="1:8" x14ac:dyDescent="0.35">
      <c r="A845" s="2">
        <v>45554</v>
      </c>
      <c r="B845" t="s">
        <v>9</v>
      </c>
      <c r="C845" t="s">
        <v>39</v>
      </c>
      <c r="D845" t="s">
        <v>180</v>
      </c>
      <c r="E845" t="s">
        <v>210</v>
      </c>
      <c r="F845">
        <v>336</v>
      </c>
      <c r="G845" s="3">
        <v>436</v>
      </c>
      <c r="H845" s="3">
        <f>IF(AND(Table1[[#This Row],[Units_Sold]]&lt;&gt;"",Table1[[#This Row],[Unit_Price]]&lt;&gt;""),Table1[[#This Row],[Units_Sold]]*Table1[[#This Row],[Unit_Price]],"")</f>
        <v>146496</v>
      </c>
    </row>
    <row r="846" spans="1:8" x14ac:dyDescent="0.35">
      <c r="A846" s="2">
        <v>45555</v>
      </c>
      <c r="B846" t="s">
        <v>9</v>
      </c>
      <c r="C846" t="s">
        <v>20</v>
      </c>
      <c r="D846" t="s">
        <v>200</v>
      </c>
      <c r="E846" t="s">
        <v>210</v>
      </c>
      <c r="F846">
        <v>418</v>
      </c>
      <c r="G846" s="3">
        <v>1876</v>
      </c>
      <c r="H846" s="3">
        <f>IF(AND(Table1[[#This Row],[Units_Sold]]&lt;&gt;"",Table1[[#This Row],[Unit_Price]]&lt;&gt;""),Table1[[#This Row],[Units_Sold]]*Table1[[#This Row],[Unit_Price]],"")</f>
        <v>784168</v>
      </c>
    </row>
    <row r="847" spans="1:8" x14ac:dyDescent="0.35">
      <c r="A847" s="2">
        <v>45555</v>
      </c>
      <c r="B847" t="s">
        <v>10</v>
      </c>
      <c r="C847" t="s">
        <v>18</v>
      </c>
      <c r="D847" t="s">
        <v>180</v>
      </c>
      <c r="E847" t="s">
        <v>210</v>
      </c>
      <c r="F847">
        <v>431</v>
      </c>
      <c r="G847" s="3">
        <v>84</v>
      </c>
      <c r="H847" s="3">
        <f>IF(AND(Table1[[#This Row],[Units_Sold]]&lt;&gt;"",Table1[[#This Row],[Unit_Price]]&lt;&gt;""),Table1[[#This Row],[Units_Sold]]*Table1[[#This Row],[Unit_Price]],"")</f>
        <v>36204</v>
      </c>
    </row>
    <row r="848" spans="1:8" x14ac:dyDescent="0.35">
      <c r="A848" s="2">
        <v>45555</v>
      </c>
      <c r="B848" t="s">
        <v>8</v>
      </c>
      <c r="C848" t="s">
        <v>15</v>
      </c>
      <c r="D848" t="s">
        <v>157</v>
      </c>
      <c r="E848" t="s">
        <v>206</v>
      </c>
      <c r="F848">
        <v>230</v>
      </c>
      <c r="G848" s="3">
        <v>5906</v>
      </c>
      <c r="H848" s="3">
        <f>IF(AND(Table1[[#This Row],[Units_Sold]]&lt;&gt;"",Table1[[#This Row],[Unit_Price]]&lt;&gt;""),Table1[[#This Row],[Units_Sold]]*Table1[[#This Row],[Unit_Price]],"")</f>
        <v>1358380</v>
      </c>
    </row>
    <row r="849" spans="1:8" x14ac:dyDescent="0.35">
      <c r="A849" s="2">
        <v>45555</v>
      </c>
      <c r="B849" t="s">
        <v>8</v>
      </c>
      <c r="C849" t="s">
        <v>14</v>
      </c>
      <c r="D849" t="s">
        <v>154</v>
      </c>
      <c r="E849" t="s">
        <v>210</v>
      </c>
      <c r="F849">
        <v>413</v>
      </c>
      <c r="G849" s="3">
        <v>104</v>
      </c>
      <c r="H849" s="3">
        <f>IF(AND(Table1[[#This Row],[Units_Sold]]&lt;&gt;"",Table1[[#This Row],[Unit_Price]]&lt;&gt;""),Table1[[#This Row],[Units_Sold]]*Table1[[#This Row],[Unit_Price]],"")</f>
        <v>42952</v>
      </c>
    </row>
    <row r="850" spans="1:8" x14ac:dyDescent="0.35">
      <c r="A850" s="2">
        <v>45555</v>
      </c>
      <c r="B850" t="s">
        <v>11</v>
      </c>
      <c r="C850" t="s">
        <v>28</v>
      </c>
      <c r="D850" t="s">
        <v>102</v>
      </c>
      <c r="E850" t="s">
        <v>209</v>
      </c>
      <c r="F850">
        <v>157</v>
      </c>
      <c r="G850" s="3">
        <v>1425</v>
      </c>
      <c r="H850" s="3">
        <f>IF(AND(Table1[[#This Row],[Units_Sold]]&lt;&gt;"",Table1[[#This Row],[Unit_Price]]&lt;&gt;""),Table1[[#This Row],[Units_Sold]]*Table1[[#This Row],[Unit_Price]],"")</f>
        <v>223725</v>
      </c>
    </row>
    <row r="851" spans="1:8" x14ac:dyDescent="0.35">
      <c r="A851" s="2">
        <v>45555</v>
      </c>
      <c r="B851" t="s">
        <v>10</v>
      </c>
      <c r="C851" t="s">
        <v>22</v>
      </c>
      <c r="D851" t="s">
        <v>202</v>
      </c>
      <c r="E851" t="s">
        <v>209</v>
      </c>
      <c r="F851">
        <v>171</v>
      </c>
      <c r="G851" s="3">
        <v>1021</v>
      </c>
      <c r="H851" s="3">
        <f>IF(AND(Table1[[#This Row],[Units_Sold]]&lt;&gt;"",Table1[[#This Row],[Unit_Price]]&lt;&gt;""),Table1[[#This Row],[Units_Sold]]*Table1[[#This Row],[Unit_Price]],"")</f>
        <v>174591</v>
      </c>
    </row>
    <row r="852" spans="1:8" x14ac:dyDescent="0.35">
      <c r="A852" s="2">
        <v>45556</v>
      </c>
      <c r="B852" t="s">
        <v>10</v>
      </c>
      <c r="C852" t="s">
        <v>21</v>
      </c>
      <c r="D852" t="s">
        <v>176</v>
      </c>
      <c r="E852" t="s">
        <v>205</v>
      </c>
      <c r="F852">
        <v>372</v>
      </c>
      <c r="G852" s="3">
        <v>495</v>
      </c>
      <c r="H852" s="3">
        <f>IF(AND(Table1[[#This Row],[Units_Sold]]&lt;&gt;"",Table1[[#This Row],[Unit_Price]]&lt;&gt;""),Table1[[#This Row],[Units_Sold]]*Table1[[#This Row],[Unit_Price]],"")</f>
        <v>184140</v>
      </c>
    </row>
    <row r="853" spans="1:8" x14ac:dyDescent="0.35">
      <c r="A853" s="2">
        <v>45557</v>
      </c>
      <c r="B853" t="s">
        <v>10</v>
      </c>
      <c r="C853" t="s">
        <v>40</v>
      </c>
      <c r="D853" t="s">
        <v>92</v>
      </c>
      <c r="E853" t="s">
        <v>210</v>
      </c>
      <c r="F853">
        <v>25</v>
      </c>
      <c r="G853" s="3">
        <v>842</v>
      </c>
      <c r="H853" s="3">
        <f>IF(AND(Table1[[#This Row],[Units_Sold]]&lt;&gt;"",Table1[[#This Row],[Unit_Price]]&lt;&gt;""),Table1[[#This Row],[Units_Sold]]*Table1[[#This Row],[Unit_Price]],"")</f>
        <v>21050</v>
      </c>
    </row>
    <row r="854" spans="1:8" x14ac:dyDescent="0.35">
      <c r="A854" s="2">
        <v>45557</v>
      </c>
      <c r="B854" t="s">
        <v>8</v>
      </c>
      <c r="C854" t="s">
        <v>34</v>
      </c>
      <c r="D854" t="s">
        <v>68</v>
      </c>
      <c r="E854" t="s">
        <v>204</v>
      </c>
      <c r="F854">
        <v>332</v>
      </c>
      <c r="G854" s="3">
        <v>21278</v>
      </c>
      <c r="H854" s="3">
        <f>IF(AND(Table1[[#This Row],[Units_Sold]]&lt;&gt;"",Table1[[#This Row],[Unit_Price]]&lt;&gt;""),Table1[[#This Row],[Units_Sold]]*Table1[[#This Row],[Unit_Price]],"")</f>
        <v>7064296</v>
      </c>
    </row>
    <row r="855" spans="1:8" x14ac:dyDescent="0.35">
      <c r="A855" s="2">
        <v>45557</v>
      </c>
      <c r="B855" t="s">
        <v>8</v>
      </c>
      <c r="C855" t="s">
        <v>42</v>
      </c>
      <c r="D855" t="s">
        <v>117</v>
      </c>
      <c r="E855" t="s">
        <v>204</v>
      </c>
      <c r="F855">
        <v>345</v>
      </c>
      <c r="G855" s="3">
        <v>1239</v>
      </c>
      <c r="H855" s="3">
        <f>IF(AND(Table1[[#This Row],[Units_Sold]]&lt;&gt;"",Table1[[#This Row],[Unit_Price]]&lt;&gt;""),Table1[[#This Row],[Units_Sold]]*Table1[[#This Row],[Unit_Price]],"")</f>
        <v>427455</v>
      </c>
    </row>
    <row r="856" spans="1:8" x14ac:dyDescent="0.35">
      <c r="A856" s="2">
        <v>45557</v>
      </c>
      <c r="B856" t="s">
        <v>9</v>
      </c>
      <c r="C856" t="s">
        <v>33</v>
      </c>
      <c r="D856" t="s">
        <v>135</v>
      </c>
      <c r="E856" t="s">
        <v>205</v>
      </c>
      <c r="F856">
        <v>149</v>
      </c>
      <c r="G856" s="3">
        <v>173</v>
      </c>
      <c r="H856" s="3">
        <f>IF(AND(Table1[[#This Row],[Units_Sold]]&lt;&gt;"",Table1[[#This Row],[Unit_Price]]&lt;&gt;""),Table1[[#This Row],[Units_Sold]]*Table1[[#This Row],[Unit_Price]],"")</f>
        <v>25777</v>
      </c>
    </row>
    <row r="857" spans="1:8" x14ac:dyDescent="0.35">
      <c r="A857" s="2">
        <v>45557</v>
      </c>
      <c r="B857" t="s">
        <v>10</v>
      </c>
      <c r="C857" t="s">
        <v>40</v>
      </c>
      <c r="D857" t="s">
        <v>198</v>
      </c>
      <c r="E857" t="s">
        <v>203</v>
      </c>
      <c r="F857">
        <v>398</v>
      </c>
      <c r="G857" s="3">
        <v>4505</v>
      </c>
      <c r="H857" s="3">
        <f>IF(AND(Table1[[#This Row],[Units_Sold]]&lt;&gt;"",Table1[[#This Row],[Unit_Price]]&lt;&gt;""),Table1[[#This Row],[Units_Sold]]*Table1[[#This Row],[Unit_Price]],"")</f>
        <v>1792990</v>
      </c>
    </row>
    <row r="858" spans="1:8" x14ac:dyDescent="0.35">
      <c r="A858" s="2">
        <v>45558</v>
      </c>
      <c r="B858" t="s">
        <v>10</v>
      </c>
      <c r="C858" t="s">
        <v>30</v>
      </c>
      <c r="D858" t="s">
        <v>68</v>
      </c>
      <c r="E858" t="s">
        <v>204</v>
      </c>
      <c r="F858">
        <v>178</v>
      </c>
      <c r="G858" s="3">
        <v>1238</v>
      </c>
      <c r="H858" s="3">
        <f>IF(AND(Table1[[#This Row],[Units_Sold]]&lt;&gt;"",Table1[[#This Row],[Unit_Price]]&lt;&gt;""),Table1[[#This Row],[Units_Sold]]*Table1[[#This Row],[Unit_Price]],"")</f>
        <v>220364</v>
      </c>
    </row>
    <row r="859" spans="1:8" x14ac:dyDescent="0.35">
      <c r="A859" s="2">
        <v>45558</v>
      </c>
      <c r="B859" t="s">
        <v>8</v>
      </c>
      <c r="C859" t="s">
        <v>14</v>
      </c>
      <c r="D859" t="s">
        <v>164</v>
      </c>
      <c r="E859" t="s">
        <v>204</v>
      </c>
      <c r="F859">
        <v>361</v>
      </c>
      <c r="G859" s="3">
        <v>15935</v>
      </c>
      <c r="H859" s="3">
        <f>IF(AND(Table1[[#This Row],[Units_Sold]]&lt;&gt;"",Table1[[#This Row],[Unit_Price]]&lt;&gt;""),Table1[[#This Row],[Units_Sold]]*Table1[[#This Row],[Unit_Price]],"")</f>
        <v>5752535</v>
      </c>
    </row>
    <row r="860" spans="1:8" x14ac:dyDescent="0.35">
      <c r="A860" s="2">
        <v>45558</v>
      </c>
      <c r="B860" t="s">
        <v>9</v>
      </c>
      <c r="C860" t="s">
        <v>16</v>
      </c>
      <c r="D860" t="s">
        <v>55</v>
      </c>
      <c r="E860" t="s">
        <v>206</v>
      </c>
      <c r="F860">
        <v>64</v>
      </c>
      <c r="G860" s="3">
        <v>10635</v>
      </c>
      <c r="H860" s="3">
        <f>IF(AND(Table1[[#This Row],[Units_Sold]]&lt;&gt;"",Table1[[#This Row],[Unit_Price]]&lt;&gt;""),Table1[[#This Row],[Units_Sold]]*Table1[[#This Row],[Unit_Price]],"")</f>
        <v>680640</v>
      </c>
    </row>
    <row r="861" spans="1:8" x14ac:dyDescent="0.35">
      <c r="A861" s="2">
        <v>45559</v>
      </c>
      <c r="B861" t="s">
        <v>11</v>
      </c>
      <c r="C861" t="s">
        <v>38</v>
      </c>
      <c r="D861" t="s">
        <v>51</v>
      </c>
      <c r="E861" t="s">
        <v>204</v>
      </c>
      <c r="F861">
        <v>295</v>
      </c>
      <c r="G861" s="3">
        <v>6261</v>
      </c>
      <c r="H861" s="3">
        <f>IF(AND(Table1[[#This Row],[Units_Sold]]&lt;&gt;"",Table1[[#This Row],[Unit_Price]]&lt;&gt;""),Table1[[#This Row],[Units_Sold]]*Table1[[#This Row],[Unit_Price]],"")</f>
        <v>1846995</v>
      </c>
    </row>
    <row r="862" spans="1:8" x14ac:dyDescent="0.35">
      <c r="A862" s="2">
        <v>45559</v>
      </c>
      <c r="B862" t="s">
        <v>10</v>
      </c>
      <c r="C862" t="s">
        <v>30</v>
      </c>
      <c r="D862" t="s">
        <v>48</v>
      </c>
      <c r="E862" t="s">
        <v>204</v>
      </c>
      <c r="F862">
        <v>237</v>
      </c>
      <c r="G862" s="3">
        <v>11626</v>
      </c>
      <c r="H862" s="3">
        <f>IF(AND(Table1[[#This Row],[Units_Sold]]&lt;&gt;"",Table1[[#This Row],[Unit_Price]]&lt;&gt;""),Table1[[#This Row],[Units_Sold]]*Table1[[#This Row],[Unit_Price]],"")</f>
        <v>2755362</v>
      </c>
    </row>
    <row r="863" spans="1:8" x14ac:dyDescent="0.35">
      <c r="A863" s="2">
        <v>45559</v>
      </c>
      <c r="B863" t="s">
        <v>10</v>
      </c>
      <c r="C863" t="s">
        <v>21</v>
      </c>
      <c r="D863" t="s">
        <v>65</v>
      </c>
      <c r="E863" t="s">
        <v>203</v>
      </c>
      <c r="F863">
        <v>233</v>
      </c>
      <c r="G863" s="3">
        <v>3190</v>
      </c>
      <c r="H863" s="3">
        <f>IF(AND(Table1[[#This Row],[Units_Sold]]&lt;&gt;"",Table1[[#This Row],[Unit_Price]]&lt;&gt;""),Table1[[#This Row],[Units_Sold]]*Table1[[#This Row],[Unit_Price]],"")</f>
        <v>743270</v>
      </c>
    </row>
    <row r="864" spans="1:8" x14ac:dyDescent="0.35">
      <c r="A864" s="2">
        <v>45559</v>
      </c>
      <c r="B864" t="s">
        <v>10</v>
      </c>
      <c r="C864" t="s">
        <v>40</v>
      </c>
      <c r="D864" t="s">
        <v>131</v>
      </c>
      <c r="E864" t="s">
        <v>207</v>
      </c>
      <c r="F864">
        <v>419</v>
      </c>
      <c r="G864" s="3">
        <v>3951</v>
      </c>
      <c r="H864" s="3">
        <f>IF(AND(Table1[[#This Row],[Units_Sold]]&lt;&gt;"",Table1[[#This Row],[Unit_Price]]&lt;&gt;""),Table1[[#This Row],[Units_Sold]]*Table1[[#This Row],[Unit_Price]],"")</f>
        <v>1655469</v>
      </c>
    </row>
    <row r="865" spans="1:8" x14ac:dyDescent="0.35">
      <c r="A865" s="2">
        <v>45559</v>
      </c>
      <c r="B865" t="s">
        <v>9</v>
      </c>
      <c r="C865" t="s">
        <v>26</v>
      </c>
      <c r="D865" t="s">
        <v>49</v>
      </c>
      <c r="E865" t="s">
        <v>206</v>
      </c>
      <c r="F865">
        <v>74</v>
      </c>
      <c r="G865" s="3">
        <v>1325</v>
      </c>
      <c r="H865" s="3">
        <f>IF(AND(Table1[[#This Row],[Units_Sold]]&lt;&gt;"",Table1[[#This Row],[Unit_Price]]&lt;&gt;""),Table1[[#This Row],[Units_Sold]]*Table1[[#This Row],[Unit_Price]],"")</f>
        <v>98050</v>
      </c>
    </row>
    <row r="866" spans="1:8" x14ac:dyDescent="0.35">
      <c r="A866" s="2">
        <v>45560</v>
      </c>
      <c r="B866" t="s">
        <v>9</v>
      </c>
      <c r="C866" t="s">
        <v>39</v>
      </c>
      <c r="D866" t="s">
        <v>133</v>
      </c>
      <c r="E866" t="s">
        <v>210</v>
      </c>
      <c r="F866">
        <v>120</v>
      </c>
      <c r="G866" s="3">
        <v>942</v>
      </c>
      <c r="H866" s="3">
        <f>IF(AND(Table1[[#This Row],[Units_Sold]]&lt;&gt;"",Table1[[#This Row],[Unit_Price]]&lt;&gt;""),Table1[[#This Row],[Units_Sold]]*Table1[[#This Row],[Unit_Price]],"")</f>
        <v>113040</v>
      </c>
    </row>
    <row r="867" spans="1:8" x14ac:dyDescent="0.35">
      <c r="A867" s="2">
        <v>45561</v>
      </c>
      <c r="B867" t="s">
        <v>11</v>
      </c>
      <c r="C867" t="s">
        <v>38</v>
      </c>
      <c r="D867" t="s">
        <v>49</v>
      </c>
      <c r="E867" t="s">
        <v>206</v>
      </c>
      <c r="F867">
        <v>80</v>
      </c>
      <c r="G867" s="3">
        <v>4745</v>
      </c>
      <c r="H867" s="3">
        <f>IF(AND(Table1[[#This Row],[Units_Sold]]&lt;&gt;"",Table1[[#This Row],[Unit_Price]]&lt;&gt;""),Table1[[#This Row],[Units_Sold]]*Table1[[#This Row],[Unit_Price]],"")</f>
        <v>379600</v>
      </c>
    </row>
    <row r="868" spans="1:8" x14ac:dyDescent="0.35">
      <c r="A868" s="2">
        <v>45561</v>
      </c>
      <c r="B868" t="s">
        <v>9</v>
      </c>
      <c r="C868" t="s">
        <v>31</v>
      </c>
      <c r="D868" t="s">
        <v>73</v>
      </c>
      <c r="E868" t="s">
        <v>207</v>
      </c>
      <c r="F868">
        <v>351</v>
      </c>
      <c r="G868" s="3">
        <v>34891</v>
      </c>
      <c r="H868" s="3">
        <f>IF(AND(Table1[[#This Row],[Units_Sold]]&lt;&gt;"",Table1[[#This Row],[Unit_Price]]&lt;&gt;""),Table1[[#This Row],[Units_Sold]]*Table1[[#This Row],[Unit_Price]],"")</f>
        <v>12246741</v>
      </c>
    </row>
    <row r="869" spans="1:8" x14ac:dyDescent="0.35">
      <c r="A869" s="2">
        <v>45562</v>
      </c>
      <c r="B869" t="s">
        <v>9</v>
      </c>
      <c r="C869" t="s">
        <v>33</v>
      </c>
      <c r="D869" t="s">
        <v>170</v>
      </c>
      <c r="E869" t="s">
        <v>210</v>
      </c>
      <c r="F869">
        <v>43</v>
      </c>
      <c r="G869" s="3">
        <v>993</v>
      </c>
      <c r="H869" s="3">
        <f>IF(AND(Table1[[#This Row],[Units_Sold]]&lt;&gt;"",Table1[[#This Row],[Unit_Price]]&lt;&gt;""),Table1[[#This Row],[Units_Sold]]*Table1[[#This Row],[Unit_Price]],"")</f>
        <v>42699</v>
      </c>
    </row>
    <row r="870" spans="1:8" x14ac:dyDescent="0.35">
      <c r="A870" s="2">
        <v>45562</v>
      </c>
      <c r="B870" t="s">
        <v>10</v>
      </c>
      <c r="C870" t="s">
        <v>30</v>
      </c>
      <c r="D870" t="s">
        <v>180</v>
      </c>
      <c r="E870" t="s">
        <v>210</v>
      </c>
      <c r="F870">
        <v>347</v>
      </c>
      <c r="G870" s="3">
        <v>980</v>
      </c>
      <c r="H870" s="3">
        <f>IF(AND(Table1[[#This Row],[Units_Sold]]&lt;&gt;"",Table1[[#This Row],[Unit_Price]]&lt;&gt;""),Table1[[#This Row],[Units_Sold]]*Table1[[#This Row],[Unit_Price]],"")</f>
        <v>340060</v>
      </c>
    </row>
    <row r="871" spans="1:8" x14ac:dyDescent="0.35">
      <c r="A871" s="2">
        <v>45563</v>
      </c>
      <c r="B871" t="s">
        <v>10</v>
      </c>
      <c r="C871" t="s">
        <v>22</v>
      </c>
      <c r="D871" t="s">
        <v>79</v>
      </c>
      <c r="E871" t="s">
        <v>204</v>
      </c>
      <c r="F871">
        <v>460</v>
      </c>
      <c r="G871" s="3">
        <v>17900</v>
      </c>
      <c r="H871" s="3">
        <f>IF(AND(Table1[[#This Row],[Units_Sold]]&lt;&gt;"",Table1[[#This Row],[Unit_Price]]&lt;&gt;""),Table1[[#This Row],[Units_Sold]]*Table1[[#This Row],[Unit_Price]],"")</f>
        <v>8234000</v>
      </c>
    </row>
    <row r="872" spans="1:8" x14ac:dyDescent="0.35">
      <c r="A872" s="2">
        <v>45563</v>
      </c>
      <c r="B872" t="s">
        <v>9</v>
      </c>
      <c r="C872" t="s">
        <v>39</v>
      </c>
      <c r="D872" t="s">
        <v>143</v>
      </c>
      <c r="E872" t="s">
        <v>203</v>
      </c>
      <c r="F872">
        <v>440</v>
      </c>
      <c r="G872" s="3">
        <v>1971</v>
      </c>
      <c r="H872" s="3">
        <f>IF(AND(Table1[[#This Row],[Units_Sold]]&lt;&gt;"",Table1[[#This Row],[Unit_Price]]&lt;&gt;""),Table1[[#This Row],[Units_Sold]]*Table1[[#This Row],[Unit_Price]],"")</f>
        <v>867240</v>
      </c>
    </row>
    <row r="873" spans="1:8" x14ac:dyDescent="0.35">
      <c r="A873" s="2">
        <v>45563</v>
      </c>
      <c r="B873" t="s">
        <v>9</v>
      </c>
      <c r="C873" t="s">
        <v>25</v>
      </c>
      <c r="D873" t="s">
        <v>61</v>
      </c>
      <c r="E873" t="s">
        <v>210</v>
      </c>
      <c r="F873">
        <v>418</v>
      </c>
      <c r="G873" s="3">
        <v>1139</v>
      </c>
      <c r="H873" s="3">
        <f>IF(AND(Table1[[#This Row],[Units_Sold]]&lt;&gt;"",Table1[[#This Row],[Unit_Price]]&lt;&gt;""),Table1[[#This Row],[Units_Sold]]*Table1[[#This Row],[Unit_Price]],"")</f>
        <v>476102</v>
      </c>
    </row>
    <row r="874" spans="1:8" x14ac:dyDescent="0.35">
      <c r="A874" s="2">
        <v>45564</v>
      </c>
      <c r="B874" t="s">
        <v>10</v>
      </c>
      <c r="C874" t="s">
        <v>18</v>
      </c>
      <c r="D874" t="s">
        <v>43</v>
      </c>
      <c r="E874" t="s">
        <v>203</v>
      </c>
      <c r="F874">
        <v>119</v>
      </c>
      <c r="G874" s="3">
        <v>2830</v>
      </c>
      <c r="H874" s="3">
        <f>IF(AND(Table1[[#This Row],[Units_Sold]]&lt;&gt;"",Table1[[#This Row],[Unit_Price]]&lt;&gt;""),Table1[[#This Row],[Units_Sold]]*Table1[[#This Row],[Unit_Price]],"")</f>
        <v>336770</v>
      </c>
    </row>
    <row r="875" spans="1:8" x14ac:dyDescent="0.35">
      <c r="A875" s="2">
        <v>45564</v>
      </c>
      <c r="B875" t="s">
        <v>10</v>
      </c>
      <c r="C875" t="s">
        <v>37</v>
      </c>
      <c r="D875" t="s">
        <v>147</v>
      </c>
      <c r="E875" t="s">
        <v>209</v>
      </c>
      <c r="F875">
        <v>104</v>
      </c>
      <c r="G875" s="3">
        <v>1466</v>
      </c>
      <c r="H875" s="3">
        <f>IF(AND(Table1[[#This Row],[Units_Sold]]&lt;&gt;"",Table1[[#This Row],[Unit_Price]]&lt;&gt;""),Table1[[#This Row],[Units_Sold]]*Table1[[#This Row],[Unit_Price]],"")</f>
        <v>152464</v>
      </c>
    </row>
    <row r="876" spans="1:8" x14ac:dyDescent="0.35">
      <c r="A876" s="2">
        <v>45564</v>
      </c>
      <c r="B876" t="s">
        <v>10</v>
      </c>
      <c r="C876" t="s">
        <v>22</v>
      </c>
      <c r="D876" t="s">
        <v>123</v>
      </c>
      <c r="E876" t="s">
        <v>209</v>
      </c>
      <c r="F876">
        <v>231</v>
      </c>
      <c r="G876" s="3">
        <v>135</v>
      </c>
      <c r="H876" s="3">
        <f>IF(AND(Table1[[#This Row],[Units_Sold]]&lt;&gt;"",Table1[[#This Row],[Unit_Price]]&lt;&gt;""),Table1[[#This Row],[Units_Sold]]*Table1[[#This Row],[Unit_Price]],"")</f>
        <v>31185</v>
      </c>
    </row>
    <row r="877" spans="1:8" x14ac:dyDescent="0.35">
      <c r="A877" s="2">
        <v>45565</v>
      </c>
      <c r="B877" t="s">
        <v>11</v>
      </c>
      <c r="C877" t="s">
        <v>35</v>
      </c>
      <c r="D877" t="s">
        <v>194</v>
      </c>
      <c r="E877" t="s">
        <v>203</v>
      </c>
      <c r="F877">
        <v>294</v>
      </c>
      <c r="G877" s="3">
        <v>2106</v>
      </c>
      <c r="H877" s="3">
        <f>IF(AND(Table1[[#This Row],[Units_Sold]]&lt;&gt;"",Table1[[#This Row],[Unit_Price]]&lt;&gt;""),Table1[[#This Row],[Units_Sold]]*Table1[[#This Row],[Unit_Price]],"")</f>
        <v>619164</v>
      </c>
    </row>
    <row r="878" spans="1:8" x14ac:dyDescent="0.35">
      <c r="A878" s="2">
        <v>45565</v>
      </c>
      <c r="B878" t="s">
        <v>8</v>
      </c>
      <c r="C878" t="s">
        <v>24</v>
      </c>
      <c r="D878" t="s">
        <v>188</v>
      </c>
      <c r="E878" t="s">
        <v>210</v>
      </c>
      <c r="F878">
        <v>478</v>
      </c>
      <c r="G878" s="3">
        <v>1393</v>
      </c>
      <c r="H878" s="3">
        <f>IF(AND(Table1[[#This Row],[Units_Sold]]&lt;&gt;"",Table1[[#This Row],[Unit_Price]]&lt;&gt;""),Table1[[#This Row],[Units_Sold]]*Table1[[#This Row],[Unit_Price]],"")</f>
        <v>665854</v>
      </c>
    </row>
    <row r="879" spans="1:8" x14ac:dyDescent="0.35">
      <c r="A879" s="2">
        <v>45566</v>
      </c>
      <c r="B879" t="s">
        <v>10</v>
      </c>
      <c r="C879" t="s">
        <v>30</v>
      </c>
      <c r="D879" t="s">
        <v>66</v>
      </c>
      <c r="E879" t="s">
        <v>208</v>
      </c>
      <c r="F879">
        <v>92</v>
      </c>
      <c r="G879" s="3">
        <v>1469</v>
      </c>
      <c r="H879" s="3">
        <f>IF(AND(Table1[[#This Row],[Units_Sold]]&lt;&gt;"",Table1[[#This Row],[Unit_Price]]&lt;&gt;""),Table1[[#This Row],[Units_Sold]]*Table1[[#This Row],[Unit_Price]],"")</f>
        <v>135148</v>
      </c>
    </row>
    <row r="880" spans="1:8" x14ac:dyDescent="0.35">
      <c r="A880" s="2">
        <v>45566</v>
      </c>
      <c r="B880" t="s">
        <v>9</v>
      </c>
      <c r="C880" t="s">
        <v>29</v>
      </c>
      <c r="D880" t="s">
        <v>111</v>
      </c>
      <c r="E880" t="s">
        <v>208</v>
      </c>
      <c r="F880">
        <v>201</v>
      </c>
      <c r="G880" s="3">
        <v>2431</v>
      </c>
      <c r="H880" s="3">
        <f>IF(AND(Table1[[#This Row],[Units_Sold]]&lt;&gt;"",Table1[[#This Row],[Unit_Price]]&lt;&gt;""),Table1[[#This Row],[Units_Sold]]*Table1[[#This Row],[Unit_Price]],"")</f>
        <v>488631</v>
      </c>
    </row>
    <row r="881" spans="1:8" x14ac:dyDescent="0.35">
      <c r="A881" s="2">
        <v>45566</v>
      </c>
      <c r="B881" t="s">
        <v>9</v>
      </c>
      <c r="C881" t="s">
        <v>20</v>
      </c>
      <c r="D881" t="s">
        <v>190</v>
      </c>
      <c r="E881" t="s">
        <v>208</v>
      </c>
      <c r="F881">
        <v>290</v>
      </c>
      <c r="G881" s="3">
        <v>1063</v>
      </c>
      <c r="H881" s="3">
        <f>IF(AND(Table1[[#This Row],[Units_Sold]]&lt;&gt;"",Table1[[#This Row],[Unit_Price]]&lt;&gt;""),Table1[[#This Row],[Units_Sold]]*Table1[[#This Row],[Unit_Price]],"")</f>
        <v>308270</v>
      </c>
    </row>
    <row r="882" spans="1:8" x14ac:dyDescent="0.35">
      <c r="A882" s="2">
        <v>45566</v>
      </c>
      <c r="B882" t="s">
        <v>11</v>
      </c>
      <c r="C882" t="s">
        <v>23</v>
      </c>
      <c r="D882" t="s">
        <v>182</v>
      </c>
      <c r="E882" t="s">
        <v>210</v>
      </c>
      <c r="F882">
        <v>101</v>
      </c>
      <c r="G882" s="3">
        <v>1117</v>
      </c>
      <c r="H882" s="3">
        <f>IF(AND(Table1[[#This Row],[Units_Sold]]&lt;&gt;"",Table1[[#This Row],[Unit_Price]]&lt;&gt;""),Table1[[#This Row],[Units_Sold]]*Table1[[#This Row],[Unit_Price]],"")</f>
        <v>112817</v>
      </c>
    </row>
    <row r="883" spans="1:8" x14ac:dyDescent="0.35">
      <c r="A883" s="2">
        <v>45567</v>
      </c>
      <c r="B883" t="s">
        <v>11</v>
      </c>
      <c r="C883" t="s">
        <v>23</v>
      </c>
      <c r="D883" t="s">
        <v>137</v>
      </c>
      <c r="E883" t="s">
        <v>205</v>
      </c>
      <c r="F883">
        <v>157</v>
      </c>
      <c r="G883" s="3">
        <v>188</v>
      </c>
      <c r="H883" s="3">
        <f>IF(AND(Table1[[#This Row],[Units_Sold]]&lt;&gt;"",Table1[[#This Row],[Unit_Price]]&lt;&gt;""),Table1[[#This Row],[Units_Sold]]*Table1[[#This Row],[Unit_Price]],"")</f>
        <v>29516</v>
      </c>
    </row>
    <row r="884" spans="1:8" x14ac:dyDescent="0.35">
      <c r="A884" s="2">
        <v>45568</v>
      </c>
      <c r="B884" t="s">
        <v>9</v>
      </c>
      <c r="C884" t="s">
        <v>16</v>
      </c>
      <c r="D884" t="s">
        <v>168</v>
      </c>
      <c r="E884" t="s">
        <v>210</v>
      </c>
      <c r="F884">
        <v>198</v>
      </c>
      <c r="G884" s="3">
        <v>1655</v>
      </c>
      <c r="H884" s="3">
        <f>IF(AND(Table1[[#This Row],[Units_Sold]]&lt;&gt;"",Table1[[#This Row],[Unit_Price]]&lt;&gt;""),Table1[[#This Row],[Units_Sold]]*Table1[[#This Row],[Unit_Price]],"")</f>
        <v>327690</v>
      </c>
    </row>
    <row r="885" spans="1:8" x14ac:dyDescent="0.35">
      <c r="A885" s="2">
        <v>45568</v>
      </c>
      <c r="B885" t="s">
        <v>9</v>
      </c>
      <c r="C885" t="s">
        <v>39</v>
      </c>
      <c r="D885" t="s">
        <v>75</v>
      </c>
      <c r="E885" t="s">
        <v>208</v>
      </c>
      <c r="F885">
        <v>307</v>
      </c>
      <c r="G885" s="3">
        <v>3742</v>
      </c>
      <c r="H885" s="3">
        <f>IF(AND(Table1[[#This Row],[Units_Sold]]&lt;&gt;"",Table1[[#This Row],[Unit_Price]]&lt;&gt;""),Table1[[#This Row],[Units_Sold]]*Table1[[#This Row],[Unit_Price]],"")</f>
        <v>1148794</v>
      </c>
    </row>
    <row r="886" spans="1:8" x14ac:dyDescent="0.35">
      <c r="A886" s="2">
        <v>45568</v>
      </c>
      <c r="B886" t="s">
        <v>9</v>
      </c>
      <c r="C886" t="s">
        <v>26</v>
      </c>
      <c r="D886" t="s">
        <v>168</v>
      </c>
      <c r="E886" t="s">
        <v>210</v>
      </c>
      <c r="F886">
        <v>286</v>
      </c>
      <c r="G886" s="3">
        <v>1682</v>
      </c>
      <c r="H886" s="3">
        <f>IF(AND(Table1[[#This Row],[Units_Sold]]&lt;&gt;"",Table1[[#This Row],[Unit_Price]]&lt;&gt;""),Table1[[#This Row],[Units_Sold]]*Table1[[#This Row],[Unit_Price]],"")</f>
        <v>481052</v>
      </c>
    </row>
    <row r="887" spans="1:8" x14ac:dyDescent="0.35">
      <c r="A887" s="2">
        <v>45568</v>
      </c>
      <c r="B887" t="s">
        <v>8</v>
      </c>
      <c r="C887" t="s">
        <v>12</v>
      </c>
      <c r="D887" t="s">
        <v>67</v>
      </c>
      <c r="E887" t="s">
        <v>207</v>
      </c>
      <c r="F887">
        <v>5</v>
      </c>
      <c r="G887" s="3">
        <v>2450</v>
      </c>
      <c r="H887" s="3">
        <f>IF(AND(Table1[[#This Row],[Units_Sold]]&lt;&gt;"",Table1[[#This Row],[Unit_Price]]&lt;&gt;""),Table1[[#This Row],[Units_Sold]]*Table1[[#This Row],[Unit_Price]],"")</f>
        <v>12250</v>
      </c>
    </row>
    <row r="888" spans="1:8" x14ac:dyDescent="0.35">
      <c r="A888" s="2">
        <v>45568</v>
      </c>
      <c r="B888" t="s">
        <v>8</v>
      </c>
      <c r="C888" t="s">
        <v>15</v>
      </c>
      <c r="D888" t="s">
        <v>189</v>
      </c>
      <c r="E888" t="s">
        <v>209</v>
      </c>
      <c r="F888">
        <v>304</v>
      </c>
      <c r="G888" s="3">
        <v>1989</v>
      </c>
      <c r="H888" s="3">
        <f>IF(AND(Table1[[#This Row],[Units_Sold]]&lt;&gt;"",Table1[[#This Row],[Unit_Price]]&lt;&gt;""),Table1[[#This Row],[Units_Sold]]*Table1[[#This Row],[Unit_Price]],"")</f>
        <v>604656</v>
      </c>
    </row>
    <row r="889" spans="1:8" x14ac:dyDescent="0.35">
      <c r="A889" s="2">
        <v>45568</v>
      </c>
      <c r="B889" t="s">
        <v>10</v>
      </c>
      <c r="C889" t="s">
        <v>32</v>
      </c>
      <c r="D889" t="s">
        <v>71</v>
      </c>
      <c r="E889" t="s">
        <v>206</v>
      </c>
      <c r="F889">
        <v>438</v>
      </c>
      <c r="G889" s="3">
        <v>12831</v>
      </c>
      <c r="H889" s="3">
        <f>IF(AND(Table1[[#This Row],[Units_Sold]]&lt;&gt;"",Table1[[#This Row],[Unit_Price]]&lt;&gt;""),Table1[[#This Row],[Units_Sold]]*Table1[[#This Row],[Unit_Price]],"")</f>
        <v>5619978</v>
      </c>
    </row>
    <row r="890" spans="1:8" x14ac:dyDescent="0.35">
      <c r="A890" s="2">
        <v>45568</v>
      </c>
      <c r="B890" t="s">
        <v>10</v>
      </c>
      <c r="C890" t="s">
        <v>22</v>
      </c>
      <c r="D890" t="s">
        <v>111</v>
      </c>
      <c r="E890" t="s">
        <v>208</v>
      </c>
      <c r="F890">
        <v>156</v>
      </c>
      <c r="G890" s="3">
        <v>3931</v>
      </c>
      <c r="H890" s="3">
        <f>IF(AND(Table1[[#This Row],[Units_Sold]]&lt;&gt;"",Table1[[#This Row],[Unit_Price]]&lt;&gt;""),Table1[[#This Row],[Units_Sold]]*Table1[[#This Row],[Unit_Price]],"")</f>
        <v>613236</v>
      </c>
    </row>
    <row r="891" spans="1:8" x14ac:dyDescent="0.35">
      <c r="A891" s="2">
        <v>45568</v>
      </c>
      <c r="B891" t="s">
        <v>11</v>
      </c>
      <c r="C891" t="s">
        <v>23</v>
      </c>
      <c r="D891" t="s">
        <v>71</v>
      </c>
      <c r="E891" t="s">
        <v>206</v>
      </c>
      <c r="F891">
        <v>214</v>
      </c>
      <c r="G891" s="3">
        <v>5918</v>
      </c>
      <c r="H891" s="3">
        <f>IF(AND(Table1[[#This Row],[Units_Sold]]&lt;&gt;"",Table1[[#This Row],[Unit_Price]]&lt;&gt;""),Table1[[#This Row],[Units_Sold]]*Table1[[#This Row],[Unit_Price]],"")</f>
        <v>1266452</v>
      </c>
    </row>
    <row r="892" spans="1:8" x14ac:dyDescent="0.35">
      <c r="A892" s="2">
        <v>45569</v>
      </c>
      <c r="B892" t="s">
        <v>8</v>
      </c>
      <c r="C892" t="s">
        <v>13</v>
      </c>
      <c r="D892" t="s">
        <v>165</v>
      </c>
      <c r="E892" t="s">
        <v>208</v>
      </c>
      <c r="F892">
        <v>196</v>
      </c>
      <c r="G892" s="3">
        <v>1987</v>
      </c>
      <c r="H892" s="3">
        <f>IF(AND(Table1[[#This Row],[Units_Sold]]&lt;&gt;"",Table1[[#This Row],[Unit_Price]]&lt;&gt;""),Table1[[#This Row],[Units_Sold]]*Table1[[#This Row],[Unit_Price]],"")</f>
        <v>389452</v>
      </c>
    </row>
    <row r="893" spans="1:8" x14ac:dyDescent="0.35">
      <c r="A893" s="2">
        <v>45569</v>
      </c>
      <c r="B893" t="s">
        <v>10</v>
      </c>
      <c r="C893" t="s">
        <v>22</v>
      </c>
      <c r="D893" t="s">
        <v>186</v>
      </c>
      <c r="E893" t="s">
        <v>205</v>
      </c>
      <c r="F893">
        <v>500</v>
      </c>
      <c r="G893" s="3">
        <v>423</v>
      </c>
      <c r="H893" s="3">
        <f>IF(AND(Table1[[#This Row],[Units_Sold]]&lt;&gt;"",Table1[[#This Row],[Unit_Price]]&lt;&gt;""),Table1[[#This Row],[Units_Sold]]*Table1[[#This Row],[Unit_Price]],"")</f>
        <v>211500</v>
      </c>
    </row>
    <row r="894" spans="1:8" x14ac:dyDescent="0.35">
      <c r="A894" s="2">
        <v>45570</v>
      </c>
      <c r="B894" t="s">
        <v>11</v>
      </c>
      <c r="C894" t="s">
        <v>35</v>
      </c>
      <c r="D894" t="s">
        <v>201</v>
      </c>
      <c r="E894" t="s">
        <v>205</v>
      </c>
      <c r="F894">
        <v>89</v>
      </c>
      <c r="G894" s="3">
        <v>388</v>
      </c>
      <c r="H894" s="3">
        <f>IF(AND(Table1[[#This Row],[Units_Sold]]&lt;&gt;"",Table1[[#This Row],[Unit_Price]]&lt;&gt;""),Table1[[#This Row],[Units_Sold]]*Table1[[#This Row],[Unit_Price]],"")</f>
        <v>34532</v>
      </c>
    </row>
    <row r="895" spans="1:8" x14ac:dyDescent="0.35">
      <c r="A895" s="2">
        <v>45570</v>
      </c>
      <c r="B895" t="s">
        <v>11</v>
      </c>
      <c r="C895" t="s">
        <v>27</v>
      </c>
      <c r="D895" t="s">
        <v>75</v>
      </c>
      <c r="E895" t="s">
        <v>208</v>
      </c>
      <c r="F895">
        <v>408</v>
      </c>
      <c r="G895" s="3">
        <v>1919</v>
      </c>
      <c r="H895" s="3">
        <f>IF(AND(Table1[[#This Row],[Units_Sold]]&lt;&gt;"",Table1[[#This Row],[Unit_Price]]&lt;&gt;""),Table1[[#This Row],[Units_Sold]]*Table1[[#This Row],[Unit_Price]],"")</f>
        <v>782952</v>
      </c>
    </row>
    <row r="896" spans="1:8" x14ac:dyDescent="0.35">
      <c r="A896" s="2">
        <v>45570</v>
      </c>
      <c r="B896" t="s">
        <v>11</v>
      </c>
      <c r="C896" t="s">
        <v>38</v>
      </c>
      <c r="D896" t="s">
        <v>182</v>
      </c>
      <c r="E896" t="s">
        <v>210</v>
      </c>
      <c r="F896">
        <v>339</v>
      </c>
      <c r="G896" s="3">
        <v>1438</v>
      </c>
      <c r="H896" s="3">
        <f>IF(AND(Table1[[#This Row],[Units_Sold]]&lt;&gt;"",Table1[[#This Row],[Unit_Price]]&lt;&gt;""),Table1[[#This Row],[Units_Sold]]*Table1[[#This Row],[Unit_Price]],"")</f>
        <v>487482</v>
      </c>
    </row>
    <row r="897" spans="1:8" x14ac:dyDescent="0.35">
      <c r="A897" s="2">
        <v>45571</v>
      </c>
      <c r="B897" t="s">
        <v>8</v>
      </c>
      <c r="C897" t="s">
        <v>42</v>
      </c>
      <c r="D897" t="s">
        <v>128</v>
      </c>
      <c r="E897" t="s">
        <v>206</v>
      </c>
      <c r="F897">
        <v>12</v>
      </c>
      <c r="G897" s="3">
        <v>5397</v>
      </c>
      <c r="H897" s="3">
        <f>IF(AND(Table1[[#This Row],[Units_Sold]]&lt;&gt;"",Table1[[#This Row],[Unit_Price]]&lt;&gt;""),Table1[[#This Row],[Units_Sold]]*Table1[[#This Row],[Unit_Price]],"")</f>
        <v>64764</v>
      </c>
    </row>
    <row r="898" spans="1:8" x14ac:dyDescent="0.35">
      <c r="A898" s="2">
        <v>45571</v>
      </c>
      <c r="B898" t="s">
        <v>11</v>
      </c>
      <c r="C898" t="s">
        <v>23</v>
      </c>
      <c r="D898" t="s">
        <v>167</v>
      </c>
      <c r="E898" t="s">
        <v>208</v>
      </c>
      <c r="F898">
        <v>410</v>
      </c>
      <c r="G898" s="3">
        <v>4959</v>
      </c>
      <c r="H898" s="3">
        <f>IF(AND(Table1[[#This Row],[Units_Sold]]&lt;&gt;"",Table1[[#This Row],[Unit_Price]]&lt;&gt;""),Table1[[#This Row],[Units_Sold]]*Table1[[#This Row],[Unit_Price]],"")</f>
        <v>2033190</v>
      </c>
    </row>
    <row r="899" spans="1:8" x14ac:dyDescent="0.35">
      <c r="A899" s="2">
        <v>45571</v>
      </c>
      <c r="B899" t="s">
        <v>8</v>
      </c>
      <c r="C899" t="s">
        <v>13</v>
      </c>
      <c r="D899" t="s">
        <v>63</v>
      </c>
      <c r="E899" t="s">
        <v>209</v>
      </c>
      <c r="F899">
        <v>114</v>
      </c>
      <c r="G899" s="3">
        <v>1361</v>
      </c>
      <c r="H899" s="3">
        <f>IF(AND(Table1[[#This Row],[Units_Sold]]&lt;&gt;"",Table1[[#This Row],[Unit_Price]]&lt;&gt;""),Table1[[#This Row],[Units_Sold]]*Table1[[#This Row],[Unit_Price]],"")</f>
        <v>155154</v>
      </c>
    </row>
    <row r="900" spans="1:8" x14ac:dyDescent="0.35">
      <c r="A900" s="2">
        <v>45572</v>
      </c>
      <c r="B900" t="s">
        <v>11</v>
      </c>
      <c r="C900" t="s">
        <v>28</v>
      </c>
      <c r="D900" t="s">
        <v>92</v>
      </c>
      <c r="E900" t="s">
        <v>210</v>
      </c>
      <c r="F900">
        <v>359</v>
      </c>
      <c r="G900" s="3">
        <v>1274</v>
      </c>
      <c r="H900" s="3">
        <f>IF(AND(Table1[[#This Row],[Units_Sold]]&lt;&gt;"",Table1[[#This Row],[Unit_Price]]&lt;&gt;""),Table1[[#This Row],[Units_Sold]]*Table1[[#This Row],[Unit_Price]],"")</f>
        <v>457366</v>
      </c>
    </row>
    <row r="901" spans="1:8" x14ac:dyDescent="0.35">
      <c r="A901" s="2">
        <v>45572</v>
      </c>
      <c r="B901" t="s">
        <v>10</v>
      </c>
      <c r="C901" t="s">
        <v>32</v>
      </c>
      <c r="D901" t="s">
        <v>69</v>
      </c>
      <c r="E901" t="s">
        <v>209</v>
      </c>
      <c r="F901">
        <v>128</v>
      </c>
      <c r="G901" s="3">
        <v>1302</v>
      </c>
      <c r="H901" s="3">
        <f>IF(AND(Table1[[#This Row],[Units_Sold]]&lt;&gt;"",Table1[[#This Row],[Unit_Price]]&lt;&gt;""),Table1[[#This Row],[Units_Sold]]*Table1[[#This Row],[Unit_Price]],"")</f>
        <v>166656</v>
      </c>
    </row>
    <row r="902" spans="1:8" x14ac:dyDescent="0.35">
      <c r="A902" s="2">
        <v>45573</v>
      </c>
      <c r="B902" t="s">
        <v>11</v>
      </c>
      <c r="C902" t="s">
        <v>23</v>
      </c>
      <c r="D902" t="s">
        <v>118</v>
      </c>
      <c r="E902" t="s">
        <v>205</v>
      </c>
      <c r="F902">
        <v>320</v>
      </c>
      <c r="G902" s="3">
        <v>235</v>
      </c>
      <c r="H902" s="3">
        <f>IF(AND(Table1[[#This Row],[Units_Sold]]&lt;&gt;"",Table1[[#This Row],[Unit_Price]]&lt;&gt;""),Table1[[#This Row],[Units_Sold]]*Table1[[#This Row],[Unit_Price]],"")</f>
        <v>75200</v>
      </c>
    </row>
    <row r="903" spans="1:8" x14ac:dyDescent="0.35">
      <c r="A903" s="2">
        <v>45573</v>
      </c>
      <c r="B903" t="s">
        <v>8</v>
      </c>
      <c r="C903" t="s">
        <v>34</v>
      </c>
      <c r="D903" t="s">
        <v>96</v>
      </c>
      <c r="E903" t="s">
        <v>203</v>
      </c>
      <c r="F903">
        <v>469</v>
      </c>
      <c r="G903" s="3">
        <v>3357</v>
      </c>
      <c r="H903" s="3">
        <f>IF(AND(Table1[[#This Row],[Units_Sold]]&lt;&gt;"",Table1[[#This Row],[Unit_Price]]&lt;&gt;""),Table1[[#This Row],[Units_Sold]]*Table1[[#This Row],[Unit_Price]],"")</f>
        <v>1574433</v>
      </c>
    </row>
    <row r="904" spans="1:8" x14ac:dyDescent="0.35">
      <c r="A904" s="2">
        <v>45573</v>
      </c>
      <c r="B904" t="s">
        <v>10</v>
      </c>
      <c r="C904" t="s">
        <v>17</v>
      </c>
      <c r="D904" t="s">
        <v>199</v>
      </c>
      <c r="E904" t="s">
        <v>206</v>
      </c>
      <c r="F904">
        <v>29</v>
      </c>
      <c r="G904" s="3">
        <v>3210</v>
      </c>
      <c r="H904" s="3">
        <f>IF(AND(Table1[[#This Row],[Units_Sold]]&lt;&gt;"",Table1[[#This Row],[Unit_Price]]&lt;&gt;""),Table1[[#This Row],[Units_Sold]]*Table1[[#This Row],[Unit_Price]],"")</f>
        <v>93090</v>
      </c>
    </row>
    <row r="905" spans="1:8" x14ac:dyDescent="0.35">
      <c r="A905" s="2">
        <v>45573</v>
      </c>
      <c r="B905" t="s">
        <v>11</v>
      </c>
      <c r="C905" t="s">
        <v>25</v>
      </c>
      <c r="D905" t="s">
        <v>142</v>
      </c>
      <c r="E905" t="s">
        <v>207</v>
      </c>
      <c r="F905">
        <v>196</v>
      </c>
      <c r="G905" s="3">
        <v>26810</v>
      </c>
      <c r="H905" s="3">
        <f>IF(AND(Table1[[#This Row],[Units_Sold]]&lt;&gt;"",Table1[[#This Row],[Unit_Price]]&lt;&gt;""),Table1[[#This Row],[Units_Sold]]*Table1[[#This Row],[Unit_Price]],"")</f>
        <v>5254760</v>
      </c>
    </row>
    <row r="906" spans="1:8" x14ac:dyDescent="0.35">
      <c r="A906" s="2">
        <v>45574</v>
      </c>
      <c r="B906" t="s">
        <v>8</v>
      </c>
      <c r="C906" t="s">
        <v>13</v>
      </c>
      <c r="D906" t="s">
        <v>198</v>
      </c>
      <c r="E906" t="s">
        <v>203</v>
      </c>
      <c r="F906">
        <v>50</v>
      </c>
      <c r="G906" s="3">
        <v>3878</v>
      </c>
      <c r="H906" s="3">
        <f>IF(AND(Table1[[#This Row],[Units_Sold]]&lt;&gt;"",Table1[[#This Row],[Unit_Price]]&lt;&gt;""),Table1[[#This Row],[Units_Sold]]*Table1[[#This Row],[Unit_Price]],"")</f>
        <v>193900</v>
      </c>
    </row>
    <row r="907" spans="1:8" x14ac:dyDescent="0.35">
      <c r="A907" s="2">
        <v>45574</v>
      </c>
      <c r="B907" t="s">
        <v>10</v>
      </c>
      <c r="C907" t="s">
        <v>30</v>
      </c>
      <c r="D907" t="s">
        <v>163</v>
      </c>
      <c r="E907" t="s">
        <v>210</v>
      </c>
      <c r="F907">
        <v>122</v>
      </c>
      <c r="G907" s="3">
        <v>1267</v>
      </c>
      <c r="H907" s="3">
        <f>IF(AND(Table1[[#This Row],[Units_Sold]]&lt;&gt;"",Table1[[#This Row],[Unit_Price]]&lt;&gt;""),Table1[[#This Row],[Units_Sold]]*Table1[[#This Row],[Unit_Price]],"")</f>
        <v>154574</v>
      </c>
    </row>
    <row r="908" spans="1:8" x14ac:dyDescent="0.35">
      <c r="A908" s="2">
        <v>45574</v>
      </c>
      <c r="B908" t="s">
        <v>10</v>
      </c>
      <c r="C908" t="s">
        <v>40</v>
      </c>
      <c r="D908" t="s">
        <v>98</v>
      </c>
      <c r="E908" t="s">
        <v>209</v>
      </c>
      <c r="F908">
        <v>27</v>
      </c>
      <c r="G908" s="3">
        <v>275</v>
      </c>
      <c r="H908" s="3">
        <f>IF(AND(Table1[[#This Row],[Units_Sold]]&lt;&gt;"",Table1[[#This Row],[Unit_Price]]&lt;&gt;""),Table1[[#This Row],[Units_Sold]]*Table1[[#This Row],[Unit_Price]],"")</f>
        <v>7425</v>
      </c>
    </row>
    <row r="909" spans="1:8" x14ac:dyDescent="0.35">
      <c r="A909" s="2">
        <v>45574</v>
      </c>
      <c r="B909" t="s">
        <v>10</v>
      </c>
      <c r="C909" t="s">
        <v>30</v>
      </c>
      <c r="D909" t="s">
        <v>50</v>
      </c>
      <c r="E909" t="s">
        <v>206</v>
      </c>
      <c r="F909">
        <v>69</v>
      </c>
      <c r="G909" s="3">
        <v>11904</v>
      </c>
      <c r="H909" s="3">
        <f>IF(AND(Table1[[#This Row],[Units_Sold]]&lt;&gt;"",Table1[[#This Row],[Unit_Price]]&lt;&gt;""),Table1[[#This Row],[Units_Sold]]*Table1[[#This Row],[Unit_Price]],"")</f>
        <v>821376</v>
      </c>
    </row>
    <row r="910" spans="1:8" x14ac:dyDescent="0.35">
      <c r="A910" s="2">
        <v>45574</v>
      </c>
      <c r="B910" t="s">
        <v>9</v>
      </c>
      <c r="C910" t="s">
        <v>16</v>
      </c>
      <c r="D910" t="s">
        <v>132</v>
      </c>
      <c r="E910" t="s">
        <v>205</v>
      </c>
      <c r="F910">
        <v>177</v>
      </c>
      <c r="G910" s="3">
        <v>470</v>
      </c>
      <c r="H910" s="3">
        <f>IF(AND(Table1[[#This Row],[Units_Sold]]&lt;&gt;"",Table1[[#This Row],[Unit_Price]]&lt;&gt;""),Table1[[#This Row],[Units_Sold]]*Table1[[#This Row],[Unit_Price]],"")</f>
        <v>83190</v>
      </c>
    </row>
    <row r="911" spans="1:8" x14ac:dyDescent="0.35">
      <c r="A911" s="2">
        <v>45574</v>
      </c>
      <c r="B911" t="s">
        <v>8</v>
      </c>
      <c r="C911" t="s">
        <v>15</v>
      </c>
      <c r="D911" t="s">
        <v>200</v>
      </c>
      <c r="E911" t="s">
        <v>210</v>
      </c>
      <c r="F911">
        <v>136</v>
      </c>
      <c r="G911" s="3">
        <v>1540</v>
      </c>
      <c r="H911" s="3">
        <f>IF(AND(Table1[[#This Row],[Units_Sold]]&lt;&gt;"",Table1[[#This Row],[Unit_Price]]&lt;&gt;""),Table1[[#This Row],[Units_Sold]]*Table1[[#This Row],[Unit_Price]],"")</f>
        <v>209440</v>
      </c>
    </row>
    <row r="912" spans="1:8" x14ac:dyDescent="0.35">
      <c r="A912" s="2">
        <v>45574</v>
      </c>
      <c r="B912" t="s">
        <v>10</v>
      </c>
      <c r="C912" t="s">
        <v>22</v>
      </c>
      <c r="D912" t="s">
        <v>60</v>
      </c>
      <c r="E912" t="s">
        <v>209</v>
      </c>
      <c r="F912">
        <v>393</v>
      </c>
      <c r="G912" s="3">
        <v>256</v>
      </c>
      <c r="H912" s="3">
        <f>IF(AND(Table1[[#This Row],[Units_Sold]]&lt;&gt;"",Table1[[#This Row],[Unit_Price]]&lt;&gt;""),Table1[[#This Row],[Units_Sold]]*Table1[[#This Row],[Unit_Price]],"")</f>
        <v>100608</v>
      </c>
    </row>
    <row r="913" spans="1:8" x14ac:dyDescent="0.35">
      <c r="A913" s="2">
        <v>45575</v>
      </c>
      <c r="B913" t="s">
        <v>10</v>
      </c>
      <c r="C913" t="s">
        <v>37</v>
      </c>
      <c r="D913" t="s">
        <v>78</v>
      </c>
      <c r="E913" t="s">
        <v>206</v>
      </c>
      <c r="F913">
        <v>206</v>
      </c>
      <c r="G913" s="3">
        <v>7594</v>
      </c>
      <c r="H913" s="3">
        <f>IF(AND(Table1[[#This Row],[Units_Sold]]&lt;&gt;"",Table1[[#This Row],[Unit_Price]]&lt;&gt;""),Table1[[#This Row],[Units_Sold]]*Table1[[#This Row],[Unit_Price]],"")</f>
        <v>1564364</v>
      </c>
    </row>
    <row r="914" spans="1:8" x14ac:dyDescent="0.35">
      <c r="A914" s="2">
        <v>45575</v>
      </c>
      <c r="B914" t="s">
        <v>10</v>
      </c>
      <c r="C914" t="s">
        <v>32</v>
      </c>
      <c r="D914" t="s">
        <v>155</v>
      </c>
      <c r="E914" t="s">
        <v>203</v>
      </c>
      <c r="F914">
        <v>121</v>
      </c>
      <c r="G914" s="3">
        <v>3378</v>
      </c>
      <c r="H914" s="3">
        <f>IF(AND(Table1[[#This Row],[Units_Sold]]&lt;&gt;"",Table1[[#This Row],[Unit_Price]]&lt;&gt;""),Table1[[#This Row],[Units_Sold]]*Table1[[#This Row],[Unit_Price]],"")</f>
        <v>408738</v>
      </c>
    </row>
    <row r="915" spans="1:8" x14ac:dyDescent="0.35">
      <c r="A915" s="2">
        <v>45575</v>
      </c>
      <c r="B915" t="s">
        <v>10</v>
      </c>
      <c r="C915" t="s">
        <v>22</v>
      </c>
      <c r="D915" t="s">
        <v>163</v>
      </c>
      <c r="E915" t="s">
        <v>210</v>
      </c>
      <c r="F915">
        <v>28</v>
      </c>
      <c r="G915" s="3">
        <v>1693</v>
      </c>
      <c r="H915" s="3">
        <f>IF(AND(Table1[[#This Row],[Units_Sold]]&lt;&gt;"",Table1[[#This Row],[Unit_Price]]&lt;&gt;""),Table1[[#This Row],[Units_Sold]]*Table1[[#This Row],[Unit_Price]],"")</f>
        <v>47404</v>
      </c>
    </row>
    <row r="916" spans="1:8" x14ac:dyDescent="0.35">
      <c r="A916" s="2">
        <v>45575</v>
      </c>
      <c r="B916" t="s">
        <v>10</v>
      </c>
      <c r="C916" t="s">
        <v>18</v>
      </c>
      <c r="D916" t="s">
        <v>58</v>
      </c>
      <c r="E916" t="s">
        <v>204</v>
      </c>
      <c r="F916">
        <v>367</v>
      </c>
      <c r="G916" s="3">
        <v>6152</v>
      </c>
      <c r="H916" s="3">
        <f>IF(AND(Table1[[#This Row],[Units_Sold]]&lt;&gt;"",Table1[[#This Row],[Unit_Price]]&lt;&gt;""),Table1[[#This Row],[Units_Sold]]*Table1[[#This Row],[Unit_Price]],"")</f>
        <v>2257784</v>
      </c>
    </row>
    <row r="917" spans="1:8" x14ac:dyDescent="0.35">
      <c r="A917" s="2">
        <v>45575</v>
      </c>
      <c r="B917" t="s">
        <v>11</v>
      </c>
      <c r="C917" t="s">
        <v>36</v>
      </c>
      <c r="D917" t="s">
        <v>70</v>
      </c>
      <c r="E917" t="s">
        <v>203</v>
      </c>
      <c r="F917">
        <v>453</v>
      </c>
      <c r="G917" s="3">
        <v>4888</v>
      </c>
      <c r="H917" s="3">
        <f>IF(AND(Table1[[#This Row],[Units_Sold]]&lt;&gt;"",Table1[[#This Row],[Unit_Price]]&lt;&gt;""),Table1[[#This Row],[Units_Sold]]*Table1[[#This Row],[Unit_Price]],"")</f>
        <v>2214264</v>
      </c>
    </row>
    <row r="918" spans="1:8" x14ac:dyDescent="0.35">
      <c r="A918" s="2">
        <v>45576</v>
      </c>
      <c r="B918" t="s">
        <v>10</v>
      </c>
      <c r="C918" t="s">
        <v>21</v>
      </c>
      <c r="D918" t="s">
        <v>57</v>
      </c>
      <c r="E918" t="s">
        <v>203</v>
      </c>
      <c r="F918">
        <v>269</v>
      </c>
      <c r="G918" s="3">
        <v>3737</v>
      </c>
      <c r="H918" s="3">
        <f>IF(AND(Table1[[#This Row],[Units_Sold]]&lt;&gt;"",Table1[[#This Row],[Unit_Price]]&lt;&gt;""),Table1[[#This Row],[Units_Sold]]*Table1[[#This Row],[Unit_Price]],"")</f>
        <v>1005253</v>
      </c>
    </row>
    <row r="919" spans="1:8" x14ac:dyDescent="0.35">
      <c r="A919" s="2">
        <v>45576</v>
      </c>
      <c r="B919" t="s">
        <v>11</v>
      </c>
      <c r="C919" t="s">
        <v>38</v>
      </c>
      <c r="D919" t="s">
        <v>167</v>
      </c>
      <c r="E919" t="s">
        <v>208</v>
      </c>
      <c r="F919">
        <v>157</v>
      </c>
      <c r="G919" s="3">
        <v>1198</v>
      </c>
      <c r="H919" s="3">
        <f>IF(AND(Table1[[#This Row],[Units_Sold]]&lt;&gt;"",Table1[[#This Row],[Unit_Price]]&lt;&gt;""),Table1[[#This Row],[Units_Sold]]*Table1[[#This Row],[Unit_Price]],"")</f>
        <v>188086</v>
      </c>
    </row>
    <row r="920" spans="1:8" x14ac:dyDescent="0.35">
      <c r="A920" s="2">
        <v>45576</v>
      </c>
      <c r="B920" t="s">
        <v>9</v>
      </c>
      <c r="C920" t="s">
        <v>16</v>
      </c>
      <c r="D920" t="s">
        <v>160</v>
      </c>
      <c r="E920" t="s">
        <v>206</v>
      </c>
      <c r="F920">
        <v>388</v>
      </c>
      <c r="G920" s="3">
        <v>3959</v>
      </c>
      <c r="H920" s="3">
        <f>IF(AND(Table1[[#This Row],[Units_Sold]]&lt;&gt;"",Table1[[#This Row],[Unit_Price]]&lt;&gt;""),Table1[[#This Row],[Units_Sold]]*Table1[[#This Row],[Unit_Price]],"")</f>
        <v>1536092</v>
      </c>
    </row>
    <row r="921" spans="1:8" x14ac:dyDescent="0.35">
      <c r="A921" s="2">
        <v>45576</v>
      </c>
      <c r="B921" t="s">
        <v>10</v>
      </c>
      <c r="C921" t="s">
        <v>17</v>
      </c>
      <c r="D921" t="s">
        <v>95</v>
      </c>
      <c r="E921" t="s">
        <v>206</v>
      </c>
      <c r="F921">
        <v>105</v>
      </c>
      <c r="G921" s="3">
        <v>6935</v>
      </c>
      <c r="H921" s="3">
        <f>IF(AND(Table1[[#This Row],[Units_Sold]]&lt;&gt;"",Table1[[#This Row],[Unit_Price]]&lt;&gt;""),Table1[[#This Row],[Units_Sold]]*Table1[[#This Row],[Unit_Price]],"")</f>
        <v>728175</v>
      </c>
    </row>
    <row r="922" spans="1:8" x14ac:dyDescent="0.35">
      <c r="A922" s="2">
        <v>45577</v>
      </c>
      <c r="B922" t="s">
        <v>8</v>
      </c>
      <c r="C922" t="s">
        <v>14</v>
      </c>
      <c r="D922" t="s">
        <v>166</v>
      </c>
      <c r="E922" t="s">
        <v>206</v>
      </c>
      <c r="F922">
        <v>116</v>
      </c>
      <c r="G922" s="3">
        <v>1197</v>
      </c>
      <c r="H922" s="3">
        <f>IF(AND(Table1[[#This Row],[Units_Sold]]&lt;&gt;"",Table1[[#This Row],[Unit_Price]]&lt;&gt;""),Table1[[#This Row],[Units_Sold]]*Table1[[#This Row],[Unit_Price]],"")</f>
        <v>138852</v>
      </c>
    </row>
    <row r="923" spans="1:8" x14ac:dyDescent="0.35">
      <c r="A923" s="2">
        <v>45577</v>
      </c>
      <c r="B923" t="s">
        <v>10</v>
      </c>
      <c r="C923" t="s">
        <v>40</v>
      </c>
      <c r="D923" t="s">
        <v>183</v>
      </c>
      <c r="E923" t="s">
        <v>204</v>
      </c>
      <c r="F923">
        <v>265</v>
      </c>
      <c r="G923" s="3">
        <v>1047</v>
      </c>
      <c r="H923" s="3">
        <f>IF(AND(Table1[[#This Row],[Units_Sold]]&lt;&gt;"",Table1[[#This Row],[Unit_Price]]&lt;&gt;""),Table1[[#This Row],[Units_Sold]]*Table1[[#This Row],[Unit_Price]],"")</f>
        <v>277455</v>
      </c>
    </row>
    <row r="924" spans="1:8" x14ac:dyDescent="0.35">
      <c r="A924" s="2">
        <v>45577</v>
      </c>
      <c r="B924" t="s">
        <v>10</v>
      </c>
      <c r="C924" t="s">
        <v>21</v>
      </c>
      <c r="D924" t="s">
        <v>127</v>
      </c>
      <c r="E924" t="s">
        <v>207</v>
      </c>
      <c r="F924">
        <v>144</v>
      </c>
      <c r="G924" s="3">
        <v>6740</v>
      </c>
      <c r="H924" s="3">
        <f>IF(AND(Table1[[#This Row],[Units_Sold]]&lt;&gt;"",Table1[[#This Row],[Unit_Price]]&lt;&gt;""),Table1[[#This Row],[Units_Sold]]*Table1[[#This Row],[Unit_Price]],"")</f>
        <v>970560</v>
      </c>
    </row>
    <row r="925" spans="1:8" x14ac:dyDescent="0.35">
      <c r="A925" s="2">
        <v>45577</v>
      </c>
      <c r="B925" t="s">
        <v>9</v>
      </c>
      <c r="C925" t="s">
        <v>26</v>
      </c>
      <c r="D925" t="s">
        <v>201</v>
      </c>
      <c r="E925" t="s">
        <v>205</v>
      </c>
      <c r="F925">
        <v>149</v>
      </c>
      <c r="G925" s="3">
        <v>93</v>
      </c>
      <c r="H925" s="3">
        <f>IF(AND(Table1[[#This Row],[Units_Sold]]&lt;&gt;"",Table1[[#This Row],[Unit_Price]]&lt;&gt;""),Table1[[#This Row],[Units_Sold]]*Table1[[#This Row],[Unit_Price]],"")</f>
        <v>13857</v>
      </c>
    </row>
    <row r="926" spans="1:8" x14ac:dyDescent="0.35">
      <c r="A926" s="2">
        <v>45578</v>
      </c>
      <c r="B926" t="s">
        <v>10</v>
      </c>
      <c r="C926" t="s">
        <v>30</v>
      </c>
      <c r="D926" t="s">
        <v>89</v>
      </c>
      <c r="E926" t="s">
        <v>206</v>
      </c>
      <c r="F926">
        <v>499</v>
      </c>
      <c r="G926" s="3">
        <v>5424</v>
      </c>
      <c r="H926" s="3">
        <f>IF(AND(Table1[[#This Row],[Units_Sold]]&lt;&gt;"",Table1[[#This Row],[Unit_Price]]&lt;&gt;""),Table1[[#This Row],[Units_Sold]]*Table1[[#This Row],[Unit_Price]],"")</f>
        <v>2706576</v>
      </c>
    </row>
    <row r="927" spans="1:8" x14ac:dyDescent="0.35">
      <c r="A927" s="2">
        <v>45579</v>
      </c>
      <c r="B927" t="s">
        <v>9</v>
      </c>
      <c r="C927" t="s">
        <v>33</v>
      </c>
      <c r="D927" t="s">
        <v>97</v>
      </c>
      <c r="E927" t="s">
        <v>203</v>
      </c>
      <c r="F927">
        <v>215</v>
      </c>
      <c r="G927" s="3">
        <v>2182</v>
      </c>
      <c r="H927" s="3">
        <f>IF(AND(Table1[[#This Row],[Units_Sold]]&lt;&gt;"",Table1[[#This Row],[Unit_Price]]&lt;&gt;""),Table1[[#This Row],[Units_Sold]]*Table1[[#This Row],[Unit_Price]],"")</f>
        <v>469130</v>
      </c>
    </row>
    <row r="928" spans="1:8" x14ac:dyDescent="0.35">
      <c r="A928" s="2">
        <v>45579</v>
      </c>
      <c r="B928" t="s">
        <v>11</v>
      </c>
      <c r="C928" t="s">
        <v>28</v>
      </c>
      <c r="D928" t="s">
        <v>142</v>
      </c>
      <c r="E928" t="s">
        <v>207</v>
      </c>
      <c r="F928">
        <v>34</v>
      </c>
      <c r="G928" s="3">
        <v>2602</v>
      </c>
      <c r="H928" s="3">
        <f>IF(AND(Table1[[#This Row],[Units_Sold]]&lt;&gt;"",Table1[[#This Row],[Unit_Price]]&lt;&gt;""),Table1[[#This Row],[Units_Sold]]*Table1[[#This Row],[Unit_Price]],"")</f>
        <v>88468</v>
      </c>
    </row>
    <row r="929" spans="1:8" x14ac:dyDescent="0.35">
      <c r="A929" s="2">
        <v>45579</v>
      </c>
      <c r="B929" t="s">
        <v>9</v>
      </c>
      <c r="C929" t="s">
        <v>20</v>
      </c>
      <c r="D929" t="s">
        <v>85</v>
      </c>
      <c r="E929" t="s">
        <v>204</v>
      </c>
      <c r="F929">
        <v>451</v>
      </c>
      <c r="G929" s="3">
        <v>5262</v>
      </c>
      <c r="H929" s="3">
        <f>IF(AND(Table1[[#This Row],[Units_Sold]]&lt;&gt;"",Table1[[#This Row],[Unit_Price]]&lt;&gt;""),Table1[[#This Row],[Units_Sold]]*Table1[[#This Row],[Unit_Price]],"")</f>
        <v>2373162</v>
      </c>
    </row>
    <row r="930" spans="1:8" x14ac:dyDescent="0.35">
      <c r="A930" s="2">
        <v>45579</v>
      </c>
      <c r="B930" t="s">
        <v>8</v>
      </c>
      <c r="C930" t="s">
        <v>15</v>
      </c>
      <c r="D930" t="s">
        <v>62</v>
      </c>
      <c r="E930" t="s">
        <v>208</v>
      </c>
      <c r="F930">
        <v>266</v>
      </c>
      <c r="G930" s="3">
        <v>4906</v>
      </c>
      <c r="H930" s="3">
        <f>IF(AND(Table1[[#This Row],[Units_Sold]]&lt;&gt;"",Table1[[#This Row],[Unit_Price]]&lt;&gt;""),Table1[[#This Row],[Units_Sold]]*Table1[[#This Row],[Unit_Price]],"")</f>
        <v>1304996</v>
      </c>
    </row>
    <row r="931" spans="1:8" x14ac:dyDescent="0.35">
      <c r="A931" s="2">
        <v>45579</v>
      </c>
      <c r="B931" t="s">
        <v>9</v>
      </c>
      <c r="C931" t="s">
        <v>20</v>
      </c>
      <c r="D931" t="s">
        <v>105</v>
      </c>
      <c r="E931" t="s">
        <v>206</v>
      </c>
      <c r="F931">
        <v>288</v>
      </c>
      <c r="G931" s="3">
        <v>7147</v>
      </c>
      <c r="H931" s="3">
        <f>IF(AND(Table1[[#This Row],[Units_Sold]]&lt;&gt;"",Table1[[#This Row],[Unit_Price]]&lt;&gt;""),Table1[[#This Row],[Units_Sold]]*Table1[[#This Row],[Unit_Price]],"")</f>
        <v>2058336</v>
      </c>
    </row>
    <row r="932" spans="1:8" x14ac:dyDescent="0.35">
      <c r="A932" s="2">
        <v>45579</v>
      </c>
      <c r="B932" t="s">
        <v>9</v>
      </c>
      <c r="C932" t="s">
        <v>29</v>
      </c>
      <c r="D932" t="s">
        <v>161</v>
      </c>
      <c r="E932" t="s">
        <v>204</v>
      </c>
      <c r="F932">
        <v>130</v>
      </c>
      <c r="G932" s="3">
        <v>17302</v>
      </c>
      <c r="H932" s="3">
        <f>IF(AND(Table1[[#This Row],[Units_Sold]]&lt;&gt;"",Table1[[#This Row],[Unit_Price]]&lt;&gt;""),Table1[[#This Row],[Units_Sold]]*Table1[[#This Row],[Unit_Price]],"")</f>
        <v>2249260</v>
      </c>
    </row>
    <row r="933" spans="1:8" x14ac:dyDescent="0.35">
      <c r="A933" s="2">
        <v>45580</v>
      </c>
      <c r="B933" t="s">
        <v>8</v>
      </c>
      <c r="C933" t="s">
        <v>24</v>
      </c>
      <c r="D933" t="s">
        <v>104</v>
      </c>
      <c r="E933" t="s">
        <v>205</v>
      </c>
      <c r="F933">
        <v>81</v>
      </c>
      <c r="G933" s="3">
        <v>161</v>
      </c>
      <c r="H933" s="3">
        <f>IF(AND(Table1[[#This Row],[Units_Sold]]&lt;&gt;"",Table1[[#This Row],[Unit_Price]]&lt;&gt;""),Table1[[#This Row],[Units_Sold]]*Table1[[#This Row],[Unit_Price]],"")</f>
        <v>13041</v>
      </c>
    </row>
    <row r="934" spans="1:8" x14ac:dyDescent="0.35">
      <c r="A934" s="2">
        <v>45580</v>
      </c>
      <c r="B934" t="s">
        <v>9</v>
      </c>
      <c r="C934" t="s">
        <v>29</v>
      </c>
      <c r="D934" t="s">
        <v>173</v>
      </c>
      <c r="E934" t="s">
        <v>208</v>
      </c>
      <c r="F934">
        <v>437</v>
      </c>
      <c r="G934" s="3">
        <v>2809</v>
      </c>
      <c r="H934" s="3">
        <f>IF(AND(Table1[[#This Row],[Units_Sold]]&lt;&gt;"",Table1[[#This Row],[Unit_Price]]&lt;&gt;""),Table1[[#This Row],[Units_Sold]]*Table1[[#This Row],[Unit_Price]],"")</f>
        <v>1227533</v>
      </c>
    </row>
    <row r="935" spans="1:8" x14ac:dyDescent="0.35">
      <c r="A935" s="2">
        <v>45580</v>
      </c>
      <c r="B935" t="s">
        <v>9</v>
      </c>
      <c r="C935" t="s">
        <v>29</v>
      </c>
      <c r="D935" t="s">
        <v>56</v>
      </c>
      <c r="E935" t="s">
        <v>206</v>
      </c>
      <c r="F935">
        <v>374</v>
      </c>
      <c r="G935" s="3">
        <v>11338</v>
      </c>
      <c r="H935" s="3">
        <f>IF(AND(Table1[[#This Row],[Units_Sold]]&lt;&gt;"",Table1[[#This Row],[Unit_Price]]&lt;&gt;""),Table1[[#This Row],[Units_Sold]]*Table1[[#This Row],[Unit_Price]],"")</f>
        <v>4240412</v>
      </c>
    </row>
    <row r="936" spans="1:8" x14ac:dyDescent="0.35">
      <c r="A936" s="2">
        <v>45580</v>
      </c>
      <c r="B936" t="s">
        <v>11</v>
      </c>
      <c r="C936" t="s">
        <v>35</v>
      </c>
      <c r="D936" t="s">
        <v>139</v>
      </c>
      <c r="E936" t="s">
        <v>209</v>
      </c>
      <c r="F936">
        <v>233</v>
      </c>
      <c r="G936" s="3">
        <v>1999</v>
      </c>
      <c r="H936" s="3">
        <f>IF(AND(Table1[[#This Row],[Units_Sold]]&lt;&gt;"",Table1[[#This Row],[Unit_Price]]&lt;&gt;""),Table1[[#This Row],[Units_Sold]]*Table1[[#This Row],[Unit_Price]],"")</f>
        <v>465767</v>
      </c>
    </row>
    <row r="937" spans="1:8" x14ac:dyDescent="0.35">
      <c r="A937" s="2">
        <v>45580</v>
      </c>
      <c r="B937" t="s">
        <v>9</v>
      </c>
      <c r="C937" t="s">
        <v>39</v>
      </c>
      <c r="D937" t="s">
        <v>144</v>
      </c>
      <c r="E937" t="s">
        <v>208</v>
      </c>
      <c r="F937">
        <v>212</v>
      </c>
      <c r="G937" s="3">
        <v>3040</v>
      </c>
      <c r="H937" s="3">
        <f>IF(AND(Table1[[#This Row],[Units_Sold]]&lt;&gt;"",Table1[[#This Row],[Unit_Price]]&lt;&gt;""),Table1[[#This Row],[Units_Sold]]*Table1[[#This Row],[Unit_Price]],"")</f>
        <v>644480</v>
      </c>
    </row>
    <row r="938" spans="1:8" x14ac:dyDescent="0.35">
      <c r="A938" s="2">
        <v>45580</v>
      </c>
      <c r="B938" t="s">
        <v>9</v>
      </c>
      <c r="C938" t="s">
        <v>25</v>
      </c>
      <c r="D938" t="s">
        <v>76</v>
      </c>
      <c r="E938" t="s">
        <v>209</v>
      </c>
      <c r="F938">
        <v>254</v>
      </c>
      <c r="G938" s="3">
        <v>245</v>
      </c>
      <c r="H938" s="3">
        <f>IF(AND(Table1[[#This Row],[Units_Sold]]&lt;&gt;"",Table1[[#This Row],[Unit_Price]]&lt;&gt;""),Table1[[#This Row],[Units_Sold]]*Table1[[#This Row],[Unit_Price]],"")</f>
        <v>62230</v>
      </c>
    </row>
    <row r="939" spans="1:8" x14ac:dyDescent="0.35">
      <c r="A939" s="2">
        <v>45582</v>
      </c>
      <c r="B939" t="s">
        <v>9</v>
      </c>
      <c r="C939" t="s">
        <v>33</v>
      </c>
      <c r="D939" t="s">
        <v>181</v>
      </c>
      <c r="E939" t="s">
        <v>209</v>
      </c>
      <c r="F939">
        <v>432</v>
      </c>
      <c r="G939" s="3">
        <v>798</v>
      </c>
      <c r="H939" s="3">
        <f>IF(AND(Table1[[#This Row],[Units_Sold]]&lt;&gt;"",Table1[[#This Row],[Unit_Price]]&lt;&gt;""),Table1[[#This Row],[Units_Sold]]*Table1[[#This Row],[Unit_Price]],"")</f>
        <v>344736</v>
      </c>
    </row>
    <row r="940" spans="1:8" x14ac:dyDescent="0.35">
      <c r="A940" s="2">
        <v>45582</v>
      </c>
      <c r="B940" t="s">
        <v>8</v>
      </c>
      <c r="C940" t="s">
        <v>14</v>
      </c>
      <c r="D940" t="s">
        <v>106</v>
      </c>
      <c r="E940" t="s">
        <v>206</v>
      </c>
      <c r="F940">
        <v>63</v>
      </c>
      <c r="G940" s="3">
        <v>3462</v>
      </c>
      <c r="H940" s="3">
        <f>IF(AND(Table1[[#This Row],[Units_Sold]]&lt;&gt;"",Table1[[#This Row],[Unit_Price]]&lt;&gt;""),Table1[[#This Row],[Units_Sold]]*Table1[[#This Row],[Unit_Price]],"")</f>
        <v>218106</v>
      </c>
    </row>
    <row r="941" spans="1:8" x14ac:dyDescent="0.35">
      <c r="A941" s="2">
        <v>45582</v>
      </c>
      <c r="B941" t="s">
        <v>9</v>
      </c>
      <c r="C941" t="s">
        <v>26</v>
      </c>
      <c r="D941" t="s">
        <v>67</v>
      </c>
      <c r="E941" t="s">
        <v>207</v>
      </c>
      <c r="F941">
        <v>158</v>
      </c>
      <c r="G941" s="3">
        <v>28505</v>
      </c>
      <c r="H941" s="3">
        <f>IF(AND(Table1[[#This Row],[Units_Sold]]&lt;&gt;"",Table1[[#This Row],[Unit_Price]]&lt;&gt;""),Table1[[#This Row],[Units_Sold]]*Table1[[#This Row],[Unit_Price]],"")</f>
        <v>4503790</v>
      </c>
    </row>
    <row r="942" spans="1:8" x14ac:dyDescent="0.35">
      <c r="A942" s="2">
        <v>45583</v>
      </c>
      <c r="B942" t="s">
        <v>11</v>
      </c>
      <c r="C942" t="s">
        <v>27</v>
      </c>
      <c r="D942" t="s">
        <v>84</v>
      </c>
      <c r="E942" t="s">
        <v>208</v>
      </c>
      <c r="F942">
        <v>282</v>
      </c>
      <c r="G942" s="3">
        <v>1934</v>
      </c>
      <c r="H942" s="3">
        <f>IF(AND(Table1[[#This Row],[Units_Sold]]&lt;&gt;"",Table1[[#This Row],[Unit_Price]]&lt;&gt;""),Table1[[#This Row],[Units_Sold]]*Table1[[#This Row],[Unit_Price]],"")</f>
        <v>545388</v>
      </c>
    </row>
    <row r="943" spans="1:8" x14ac:dyDescent="0.35">
      <c r="A943" s="2">
        <v>45584</v>
      </c>
      <c r="B943" t="s">
        <v>11</v>
      </c>
      <c r="C943" t="s">
        <v>35</v>
      </c>
      <c r="D943" t="s">
        <v>116</v>
      </c>
      <c r="E943" t="s">
        <v>210</v>
      </c>
      <c r="F943">
        <v>325</v>
      </c>
      <c r="G943" s="3">
        <v>1054</v>
      </c>
      <c r="H943" s="3">
        <f>IF(AND(Table1[[#This Row],[Units_Sold]]&lt;&gt;"",Table1[[#This Row],[Unit_Price]]&lt;&gt;""),Table1[[#This Row],[Units_Sold]]*Table1[[#This Row],[Unit_Price]],"")</f>
        <v>342550</v>
      </c>
    </row>
    <row r="944" spans="1:8" x14ac:dyDescent="0.35">
      <c r="A944" s="2">
        <v>45584</v>
      </c>
      <c r="B944" t="s">
        <v>8</v>
      </c>
      <c r="C944" t="s">
        <v>12</v>
      </c>
      <c r="D944" t="s">
        <v>139</v>
      </c>
      <c r="E944" t="s">
        <v>209</v>
      </c>
      <c r="F944">
        <v>171</v>
      </c>
      <c r="G944" s="3">
        <v>985</v>
      </c>
      <c r="H944" s="3">
        <f>IF(AND(Table1[[#This Row],[Units_Sold]]&lt;&gt;"",Table1[[#This Row],[Unit_Price]]&lt;&gt;""),Table1[[#This Row],[Units_Sold]]*Table1[[#This Row],[Unit_Price]],"")</f>
        <v>168435</v>
      </c>
    </row>
    <row r="945" spans="1:8" x14ac:dyDescent="0.35">
      <c r="A945" s="2">
        <v>45584</v>
      </c>
      <c r="B945" t="s">
        <v>11</v>
      </c>
      <c r="C945" t="s">
        <v>36</v>
      </c>
      <c r="D945" t="s">
        <v>50</v>
      </c>
      <c r="E945" t="s">
        <v>206</v>
      </c>
      <c r="F945">
        <v>143</v>
      </c>
      <c r="G945" s="3">
        <v>1993</v>
      </c>
      <c r="H945" s="3">
        <f>IF(AND(Table1[[#This Row],[Units_Sold]]&lt;&gt;"",Table1[[#This Row],[Unit_Price]]&lt;&gt;""),Table1[[#This Row],[Units_Sold]]*Table1[[#This Row],[Unit_Price]],"")</f>
        <v>284999</v>
      </c>
    </row>
    <row r="946" spans="1:8" x14ac:dyDescent="0.35">
      <c r="A946" s="2">
        <v>45584</v>
      </c>
      <c r="B946" t="s">
        <v>11</v>
      </c>
      <c r="C946" t="s">
        <v>35</v>
      </c>
      <c r="D946" t="s">
        <v>153</v>
      </c>
      <c r="E946" t="s">
        <v>210</v>
      </c>
      <c r="F946">
        <v>75</v>
      </c>
      <c r="G946" s="3">
        <v>887</v>
      </c>
      <c r="H946" s="3">
        <f>IF(AND(Table1[[#This Row],[Units_Sold]]&lt;&gt;"",Table1[[#This Row],[Unit_Price]]&lt;&gt;""),Table1[[#This Row],[Units_Sold]]*Table1[[#This Row],[Unit_Price]],"")</f>
        <v>66525</v>
      </c>
    </row>
    <row r="947" spans="1:8" x14ac:dyDescent="0.35">
      <c r="A947" s="2">
        <v>45584</v>
      </c>
      <c r="B947" t="s">
        <v>9</v>
      </c>
      <c r="C947" t="s">
        <v>29</v>
      </c>
      <c r="D947" t="s">
        <v>72</v>
      </c>
      <c r="E947" t="s">
        <v>204</v>
      </c>
      <c r="F947">
        <v>20</v>
      </c>
      <c r="G947" s="3">
        <v>1210</v>
      </c>
      <c r="H947" s="3">
        <f>IF(AND(Table1[[#This Row],[Units_Sold]]&lt;&gt;"",Table1[[#This Row],[Unit_Price]]&lt;&gt;""),Table1[[#This Row],[Units_Sold]]*Table1[[#This Row],[Unit_Price]],"")</f>
        <v>24200</v>
      </c>
    </row>
    <row r="948" spans="1:8" x14ac:dyDescent="0.35">
      <c r="A948" s="2">
        <v>45584</v>
      </c>
      <c r="B948" t="s">
        <v>10</v>
      </c>
      <c r="C948" t="s">
        <v>22</v>
      </c>
      <c r="D948" t="s">
        <v>63</v>
      </c>
      <c r="E948" t="s">
        <v>209</v>
      </c>
      <c r="F948">
        <v>153</v>
      </c>
      <c r="G948" s="3">
        <v>481</v>
      </c>
      <c r="H948" s="3">
        <f>IF(AND(Table1[[#This Row],[Units_Sold]]&lt;&gt;"",Table1[[#This Row],[Unit_Price]]&lt;&gt;""),Table1[[#This Row],[Units_Sold]]*Table1[[#This Row],[Unit_Price]],"")</f>
        <v>73593</v>
      </c>
    </row>
    <row r="949" spans="1:8" x14ac:dyDescent="0.35">
      <c r="A949" s="2">
        <v>45584</v>
      </c>
      <c r="B949" t="s">
        <v>8</v>
      </c>
      <c r="C949" t="s">
        <v>24</v>
      </c>
      <c r="D949" t="s">
        <v>172</v>
      </c>
      <c r="E949" t="s">
        <v>206</v>
      </c>
      <c r="F949">
        <v>99</v>
      </c>
      <c r="G949" s="3">
        <v>5879</v>
      </c>
      <c r="H949" s="3">
        <f>IF(AND(Table1[[#This Row],[Units_Sold]]&lt;&gt;"",Table1[[#This Row],[Unit_Price]]&lt;&gt;""),Table1[[#This Row],[Units_Sold]]*Table1[[#This Row],[Unit_Price]],"")</f>
        <v>582021</v>
      </c>
    </row>
    <row r="950" spans="1:8" x14ac:dyDescent="0.35">
      <c r="A950" s="2">
        <v>45584</v>
      </c>
      <c r="B950" t="s">
        <v>8</v>
      </c>
      <c r="C950" t="s">
        <v>15</v>
      </c>
      <c r="D950" t="s">
        <v>67</v>
      </c>
      <c r="E950" t="s">
        <v>207</v>
      </c>
      <c r="F950">
        <v>463</v>
      </c>
      <c r="G950" s="3">
        <v>5837</v>
      </c>
      <c r="H950" s="3">
        <f>IF(AND(Table1[[#This Row],[Units_Sold]]&lt;&gt;"",Table1[[#This Row],[Unit_Price]]&lt;&gt;""),Table1[[#This Row],[Units_Sold]]*Table1[[#This Row],[Unit_Price]],"")</f>
        <v>2702531</v>
      </c>
    </row>
    <row r="951" spans="1:8" x14ac:dyDescent="0.35">
      <c r="A951" s="2">
        <v>45585</v>
      </c>
      <c r="B951" t="s">
        <v>10</v>
      </c>
      <c r="C951" t="s">
        <v>17</v>
      </c>
      <c r="D951" t="s">
        <v>152</v>
      </c>
      <c r="E951" t="s">
        <v>207</v>
      </c>
      <c r="F951">
        <v>397</v>
      </c>
      <c r="G951" s="3">
        <v>832</v>
      </c>
      <c r="H951" s="3">
        <f>IF(AND(Table1[[#This Row],[Units_Sold]]&lt;&gt;"",Table1[[#This Row],[Unit_Price]]&lt;&gt;""),Table1[[#This Row],[Units_Sold]]*Table1[[#This Row],[Unit_Price]],"")</f>
        <v>330304</v>
      </c>
    </row>
    <row r="952" spans="1:8" x14ac:dyDescent="0.35">
      <c r="A952" s="2">
        <v>45585</v>
      </c>
      <c r="B952" t="s">
        <v>11</v>
      </c>
      <c r="C952" t="s">
        <v>23</v>
      </c>
      <c r="D952" t="s">
        <v>197</v>
      </c>
      <c r="E952" t="s">
        <v>207</v>
      </c>
      <c r="F952">
        <v>340</v>
      </c>
      <c r="G952" s="3">
        <v>892</v>
      </c>
      <c r="H952" s="3">
        <f>IF(AND(Table1[[#This Row],[Units_Sold]]&lt;&gt;"",Table1[[#This Row],[Unit_Price]]&lt;&gt;""),Table1[[#This Row],[Units_Sold]]*Table1[[#This Row],[Unit_Price]],"")</f>
        <v>303280</v>
      </c>
    </row>
    <row r="953" spans="1:8" x14ac:dyDescent="0.35">
      <c r="A953" s="2">
        <v>45585</v>
      </c>
      <c r="B953" t="s">
        <v>10</v>
      </c>
      <c r="C953" t="s">
        <v>17</v>
      </c>
      <c r="D953" t="s">
        <v>177</v>
      </c>
      <c r="E953" t="s">
        <v>210</v>
      </c>
      <c r="F953">
        <v>64</v>
      </c>
      <c r="G953" s="3">
        <v>374</v>
      </c>
      <c r="H953" s="3">
        <f>IF(AND(Table1[[#This Row],[Units_Sold]]&lt;&gt;"",Table1[[#This Row],[Unit_Price]]&lt;&gt;""),Table1[[#This Row],[Units_Sold]]*Table1[[#This Row],[Unit_Price]],"")</f>
        <v>23936</v>
      </c>
    </row>
    <row r="954" spans="1:8" x14ac:dyDescent="0.35">
      <c r="A954" s="2">
        <v>45585</v>
      </c>
      <c r="B954" t="s">
        <v>8</v>
      </c>
      <c r="C954" t="s">
        <v>14</v>
      </c>
      <c r="D954" t="s">
        <v>152</v>
      </c>
      <c r="E954" t="s">
        <v>207</v>
      </c>
      <c r="F954">
        <v>280</v>
      </c>
      <c r="G954" s="3">
        <v>4361</v>
      </c>
      <c r="H954" s="3">
        <f>IF(AND(Table1[[#This Row],[Units_Sold]]&lt;&gt;"",Table1[[#This Row],[Unit_Price]]&lt;&gt;""),Table1[[#This Row],[Units_Sold]]*Table1[[#This Row],[Unit_Price]],"")</f>
        <v>1221080</v>
      </c>
    </row>
    <row r="955" spans="1:8" x14ac:dyDescent="0.35">
      <c r="A955" s="2">
        <v>45586</v>
      </c>
      <c r="B955" t="s">
        <v>9</v>
      </c>
      <c r="C955" t="s">
        <v>25</v>
      </c>
      <c r="D955" t="s">
        <v>92</v>
      </c>
      <c r="E955" t="s">
        <v>210</v>
      </c>
      <c r="F955">
        <v>498</v>
      </c>
      <c r="G955" s="3">
        <v>980</v>
      </c>
      <c r="H955" s="3">
        <f>IF(AND(Table1[[#This Row],[Units_Sold]]&lt;&gt;"",Table1[[#This Row],[Unit_Price]]&lt;&gt;""),Table1[[#This Row],[Units_Sold]]*Table1[[#This Row],[Unit_Price]],"")</f>
        <v>488040</v>
      </c>
    </row>
    <row r="956" spans="1:8" x14ac:dyDescent="0.35">
      <c r="A956" s="2">
        <v>45586</v>
      </c>
      <c r="B956" t="s">
        <v>11</v>
      </c>
      <c r="C956" t="s">
        <v>23</v>
      </c>
      <c r="D956" t="s">
        <v>185</v>
      </c>
      <c r="E956" t="s">
        <v>207</v>
      </c>
      <c r="F956">
        <v>104</v>
      </c>
      <c r="G956" s="3">
        <v>2837</v>
      </c>
      <c r="H956" s="3">
        <f>IF(AND(Table1[[#This Row],[Units_Sold]]&lt;&gt;"",Table1[[#This Row],[Unit_Price]]&lt;&gt;""),Table1[[#This Row],[Units_Sold]]*Table1[[#This Row],[Unit_Price]],"")</f>
        <v>295048</v>
      </c>
    </row>
    <row r="957" spans="1:8" x14ac:dyDescent="0.35">
      <c r="A957" s="2">
        <v>45587</v>
      </c>
      <c r="B957" t="s">
        <v>11</v>
      </c>
      <c r="C957" t="s">
        <v>36</v>
      </c>
      <c r="D957" t="s">
        <v>131</v>
      </c>
      <c r="E957" t="s">
        <v>207</v>
      </c>
      <c r="F957">
        <v>11</v>
      </c>
      <c r="G957" s="3">
        <v>2572</v>
      </c>
      <c r="H957" s="3">
        <f>IF(AND(Table1[[#This Row],[Units_Sold]]&lt;&gt;"",Table1[[#This Row],[Unit_Price]]&lt;&gt;""),Table1[[#This Row],[Units_Sold]]*Table1[[#This Row],[Unit_Price]],"")</f>
        <v>28292</v>
      </c>
    </row>
    <row r="958" spans="1:8" x14ac:dyDescent="0.35">
      <c r="A958" s="2">
        <v>45587</v>
      </c>
      <c r="B958" t="s">
        <v>9</v>
      </c>
      <c r="C958" t="s">
        <v>26</v>
      </c>
      <c r="D958" t="s">
        <v>170</v>
      </c>
      <c r="E958" t="s">
        <v>210</v>
      </c>
      <c r="F958">
        <v>213</v>
      </c>
      <c r="G958" s="3">
        <v>769</v>
      </c>
      <c r="H958" s="3">
        <f>IF(AND(Table1[[#This Row],[Units_Sold]]&lt;&gt;"",Table1[[#This Row],[Unit_Price]]&lt;&gt;""),Table1[[#This Row],[Units_Sold]]*Table1[[#This Row],[Unit_Price]],"")</f>
        <v>163797</v>
      </c>
    </row>
    <row r="959" spans="1:8" x14ac:dyDescent="0.35">
      <c r="A959" s="2">
        <v>45587</v>
      </c>
      <c r="B959" t="s">
        <v>11</v>
      </c>
      <c r="C959" t="s">
        <v>38</v>
      </c>
      <c r="D959" t="s">
        <v>183</v>
      </c>
      <c r="E959" t="s">
        <v>204</v>
      </c>
      <c r="F959">
        <v>258</v>
      </c>
      <c r="G959" s="3">
        <v>1044</v>
      </c>
      <c r="H959" s="3">
        <f>IF(AND(Table1[[#This Row],[Units_Sold]]&lt;&gt;"",Table1[[#This Row],[Unit_Price]]&lt;&gt;""),Table1[[#This Row],[Units_Sold]]*Table1[[#This Row],[Unit_Price]],"")</f>
        <v>269352</v>
      </c>
    </row>
    <row r="960" spans="1:8" x14ac:dyDescent="0.35">
      <c r="A960" s="2">
        <v>45588</v>
      </c>
      <c r="B960" t="s">
        <v>8</v>
      </c>
      <c r="C960" t="s">
        <v>24</v>
      </c>
      <c r="D960" t="s">
        <v>138</v>
      </c>
      <c r="E960" t="s">
        <v>208</v>
      </c>
      <c r="F960">
        <v>214</v>
      </c>
      <c r="G960" s="3">
        <v>1892</v>
      </c>
      <c r="H960" s="3">
        <f>IF(AND(Table1[[#This Row],[Units_Sold]]&lt;&gt;"",Table1[[#This Row],[Unit_Price]]&lt;&gt;""),Table1[[#This Row],[Units_Sold]]*Table1[[#This Row],[Unit_Price]],"")</f>
        <v>404888</v>
      </c>
    </row>
    <row r="961" spans="1:8" x14ac:dyDescent="0.35">
      <c r="A961" s="2">
        <v>45588</v>
      </c>
      <c r="B961" t="s">
        <v>11</v>
      </c>
      <c r="C961" t="s">
        <v>35</v>
      </c>
      <c r="D961" t="s">
        <v>53</v>
      </c>
      <c r="E961" t="s">
        <v>205</v>
      </c>
      <c r="F961">
        <v>164</v>
      </c>
      <c r="G961" s="3">
        <v>494</v>
      </c>
      <c r="H961" s="3">
        <f>IF(AND(Table1[[#This Row],[Units_Sold]]&lt;&gt;"",Table1[[#This Row],[Unit_Price]]&lt;&gt;""),Table1[[#This Row],[Units_Sold]]*Table1[[#This Row],[Unit_Price]],"")</f>
        <v>81016</v>
      </c>
    </row>
    <row r="962" spans="1:8" x14ac:dyDescent="0.35">
      <c r="A962" s="2">
        <v>45589</v>
      </c>
      <c r="B962" t="s">
        <v>11</v>
      </c>
      <c r="C962" t="s">
        <v>36</v>
      </c>
      <c r="D962" t="s">
        <v>133</v>
      </c>
      <c r="E962" t="s">
        <v>210</v>
      </c>
      <c r="F962">
        <v>440</v>
      </c>
      <c r="G962" s="3">
        <v>85</v>
      </c>
      <c r="H962" s="3">
        <f>IF(AND(Table1[[#This Row],[Units_Sold]]&lt;&gt;"",Table1[[#This Row],[Unit_Price]]&lt;&gt;""),Table1[[#This Row],[Units_Sold]]*Table1[[#This Row],[Unit_Price]],"")</f>
        <v>37400</v>
      </c>
    </row>
    <row r="963" spans="1:8" x14ac:dyDescent="0.35">
      <c r="A963" s="2">
        <v>45590</v>
      </c>
      <c r="B963" t="s">
        <v>9</v>
      </c>
      <c r="C963" t="s">
        <v>31</v>
      </c>
      <c r="D963" t="s">
        <v>89</v>
      </c>
      <c r="E963" t="s">
        <v>206</v>
      </c>
      <c r="F963">
        <v>246</v>
      </c>
      <c r="G963" s="3">
        <v>2936</v>
      </c>
      <c r="H963" s="3">
        <f>IF(AND(Table1[[#This Row],[Units_Sold]]&lt;&gt;"",Table1[[#This Row],[Unit_Price]]&lt;&gt;""),Table1[[#This Row],[Units_Sold]]*Table1[[#This Row],[Unit_Price]],"")</f>
        <v>722256</v>
      </c>
    </row>
    <row r="964" spans="1:8" x14ac:dyDescent="0.35">
      <c r="A964" s="2">
        <v>45590</v>
      </c>
      <c r="B964" t="s">
        <v>8</v>
      </c>
      <c r="C964" t="s">
        <v>13</v>
      </c>
      <c r="D964" t="s">
        <v>194</v>
      </c>
      <c r="E964" t="s">
        <v>203</v>
      </c>
      <c r="F964">
        <v>126</v>
      </c>
      <c r="G964" s="3">
        <v>4265</v>
      </c>
      <c r="H964" s="3">
        <f>IF(AND(Table1[[#This Row],[Units_Sold]]&lt;&gt;"",Table1[[#This Row],[Unit_Price]]&lt;&gt;""),Table1[[#This Row],[Units_Sold]]*Table1[[#This Row],[Unit_Price]],"")</f>
        <v>537390</v>
      </c>
    </row>
    <row r="965" spans="1:8" x14ac:dyDescent="0.35">
      <c r="A965" s="2">
        <v>45591</v>
      </c>
      <c r="B965" t="s">
        <v>10</v>
      </c>
      <c r="C965" t="s">
        <v>22</v>
      </c>
      <c r="D965" t="s">
        <v>65</v>
      </c>
      <c r="E965" t="s">
        <v>203</v>
      </c>
      <c r="F965">
        <v>442</v>
      </c>
      <c r="G965" s="3">
        <v>3819</v>
      </c>
      <c r="H965" s="3">
        <f>IF(AND(Table1[[#This Row],[Units_Sold]]&lt;&gt;"",Table1[[#This Row],[Unit_Price]]&lt;&gt;""),Table1[[#This Row],[Units_Sold]]*Table1[[#This Row],[Unit_Price]],"")</f>
        <v>1687998</v>
      </c>
    </row>
    <row r="966" spans="1:8" x14ac:dyDescent="0.35">
      <c r="A966" s="2">
        <v>45592</v>
      </c>
      <c r="B966" t="s">
        <v>11</v>
      </c>
      <c r="C966" t="s">
        <v>38</v>
      </c>
      <c r="D966" t="s">
        <v>71</v>
      </c>
      <c r="E966" t="s">
        <v>206</v>
      </c>
      <c r="F966">
        <v>90</v>
      </c>
      <c r="G966" s="3">
        <v>17481</v>
      </c>
      <c r="H966" s="3">
        <f>IF(AND(Table1[[#This Row],[Units_Sold]]&lt;&gt;"",Table1[[#This Row],[Unit_Price]]&lt;&gt;""),Table1[[#This Row],[Units_Sold]]*Table1[[#This Row],[Unit_Price]],"")</f>
        <v>1573290</v>
      </c>
    </row>
    <row r="967" spans="1:8" x14ac:dyDescent="0.35">
      <c r="A967" s="2">
        <v>45592</v>
      </c>
      <c r="B967" t="s">
        <v>9</v>
      </c>
      <c r="C967" t="s">
        <v>26</v>
      </c>
      <c r="D967" t="s">
        <v>153</v>
      </c>
      <c r="E967" t="s">
        <v>210</v>
      </c>
      <c r="F967">
        <v>132</v>
      </c>
      <c r="G967" s="3">
        <v>1877</v>
      </c>
      <c r="H967" s="3">
        <f>IF(AND(Table1[[#This Row],[Units_Sold]]&lt;&gt;"",Table1[[#This Row],[Unit_Price]]&lt;&gt;""),Table1[[#This Row],[Units_Sold]]*Table1[[#This Row],[Unit_Price]],"")</f>
        <v>247764</v>
      </c>
    </row>
    <row r="968" spans="1:8" x14ac:dyDescent="0.35">
      <c r="A968" s="2">
        <v>45593</v>
      </c>
      <c r="B968" t="s">
        <v>10</v>
      </c>
      <c r="C968" t="s">
        <v>40</v>
      </c>
      <c r="D968" t="s">
        <v>195</v>
      </c>
      <c r="E968" t="s">
        <v>205</v>
      </c>
      <c r="F968">
        <v>231</v>
      </c>
      <c r="G968" s="3">
        <v>228</v>
      </c>
      <c r="H968" s="3">
        <f>IF(AND(Table1[[#This Row],[Units_Sold]]&lt;&gt;"",Table1[[#This Row],[Unit_Price]]&lt;&gt;""),Table1[[#This Row],[Units_Sold]]*Table1[[#This Row],[Unit_Price]],"")</f>
        <v>52668</v>
      </c>
    </row>
    <row r="969" spans="1:8" x14ac:dyDescent="0.35">
      <c r="A969" s="2">
        <v>45593</v>
      </c>
      <c r="B969" t="s">
        <v>10</v>
      </c>
      <c r="C969" t="s">
        <v>21</v>
      </c>
      <c r="D969" t="s">
        <v>196</v>
      </c>
      <c r="E969" t="s">
        <v>208</v>
      </c>
      <c r="F969">
        <v>452</v>
      </c>
      <c r="G969" s="3">
        <v>3172</v>
      </c>
      <c r="H969" s="3">
        <f>IF(AND(Table1[[#This Row],[Units_Sold]]&lt;&gt;"",Table1[[#This Row],[Unit_Price]]&lt;&gt;""),Table1[[#This Row],[Units_Sold]]*Table1[[#This Row],[Unit_Price]],"")</f>
        <v>1433744</v>
      </c>
    </row>
    <row r="970" spans="1:8" x14ac:dyDescent="0.35">
      <c r="A970" s="2">
        <v>45593</v>
      </c>
      <c r="B970" t="s">
        <v>11</v>
      </c>
      <c r="C970" t="s">
        <v>35</v>
      </c>
      <c r="D970" t="s">
        <v>189</v>
      </c>
      <c r="E970" t="s">
        <v>209</v>
      </c>
      <c r="F970">
        <v>181</v>
      </c>
      <c r="G970" s="3">
        <v>656</v>
      </c>
      <c r="H970" s="3">
        <f>IF(AND(Table1[[#This Row],[Units_Sold]]&lt;&gt;"",Table1[[#This Row],[Unit_Price]]&lt;&gt;""),Table1[[#This Row],[Units_Sold]]*Table1[[#This Row],[Unit_Price]],"")</f>
        <v>118736</v>
      </c>
    </row>
    <row r="971" spans="1:8" x14ac:dyDescent="0.35">
      <c r="A971" s="2">
        <v>45593</v>
      </c>
      <c r="B971" t="s">
        <v>9</v>
      </c>
      <c r="C971" t="s">
        <v>25</v>
      </c>
      <c r="D971" t="s">
        <v>140</v>
      </c>
      <c r="E971" t="s">
        <v>205</v>
      </c>
      <c r="F971">
        <v>101</v>
      </c>
      <c r="G971" s="3">
        <v>414</v>
      </c>
      <c r="H971" s="3">
        <f>IF(AND(Table1[[#This Row],[Units_Sold]]&lt;&gt;"",Table1[[#This Row],[Unit_Price]]&lt;&gt;""),Table1[[#This Row],[Units_Sold]]*Table1[[#This Row],[Unit_Price]],"")</f>
        <v>41814</v>
      </c>
    </row>
    <row r="972" spans="1:8" x14ac:dyDescent="0.35">
      <c r="A972" s="2">
        <v>45593</v>
      </c>
      <c r="B972" t="s">
        <v>9</v>
      </c>
      <c r="C972" t="s">
        <v>20</v>
      </c>
      <c r="D972" t="s">
        <v>179</v>
      </c>
      <c r="E972" t="s">
        <v>208</v>
      </c>
      <c r="F972">
        <v>360</v>
      </c>
      <c r="G972" s="3">
        <v>746</v>
      </c>
      <c r="H972" s="3">
        <f>IF(AND(Table1[[#This Row],[Units_Sold]]&lt;&gt;"",Table1[[#This Row],[Unit_Price]]&lt;&gt;""),Table1[[#This Row],[Units_Sold]]*Table1[[#This Row],[Unit_Price]],"")</f>
        <v>268560</v>
      </c>
    </row>
    <row r="973" spans="1:8" x14ac:dyDescent="0.35">
      <c r="A973" s="2">
        <v>45594</v>
      </c>
      <c r="B973" t="s">
        <v>11</v>
      </c>
      <c r="C973" t="s">
        <v>35</v>
      </c>
      <c r="D973" t="s">
        <v>62</v>
      </c>
      <c r="E973" t="s">
        <v>208</v>
      </c>
      <c r="F973">
        <v>409</v>
      </c>
      <c r="G973" s="3">
        <v>109</v>
      </c>
      <c r="H973" s="3">
        <f>IF(AND(Table1[[#This Row],[Units_Sold]]&lt;&gt;"",Table1[[#This Row],[Unit_Price]]&lt;&gt;""),Table1[[#This Row],[Units_Sold]]*Table1[[#This Row],[Unit_Price]],"")</f>
        <v>44581</v>
      </c>
    </row>
    <row r="974" spans="1:8" x14ac:dyDescent="0.35">
      <c r="A974" s="2">
        <v>45594</v>
      </c>
      <c r="B974" t="s">
        <v>9</v>
      </c>
      <c r="C974" t="s">
        <v>39</v>
      </c>
      <c r="D974" t="s">
        <v>200</v>
      </c>
      <c r="E974" t="s">
        <v>210</v>
      </c>
      <c r="F974">
        <v>311</v>
      </c>
      <c r="G974" s="3">
        <v>257</v>
      </c>
      <c r="H974" s="3">
        <f>IF(AND(Table1[[#This Row],[Units_Sold]]&lt;&gt;"",Table1[[#This Row],[Unit_Price]]&lt;&gt;""),Table1[[#This Row],[Units_Sold]]*Table1[[#This Row],[Unit_Price]],"")</f>
        <v>79927</v>
      </c>
    </row>
    <row r="975" spans="1:8" x14ac:dyDescent="0.35">
      <c r="A975" s="2">
        <v>45594</v>
      </c>
      <c r="B975" t="s">
        <v>11</v>
      </c>
      <c r="C975" t="s">
        <v>27</v>
      </c>
      <c r="D975" t="s">
        <v>156</v>
      </c>
      <c r="E975" t="s">
        <v>205</v>
      </c>
      <c r="F975">
        <v>294</v>
      </c>
      <c r="G975" s="3">
        <v>152</v>
      </c>
      <c r="H975" s="3">
        <f>IF(AND(Table1[[#This Row],[Units_Sold]]&lt;&gt;"",Table1[[#This Row],[Unit_Price]]&lt;&gt;""),Table1[[#This Row],[Units_Sold]]*Table1[[#This Row],[Unit_Price]],"")</f>
        <v>44688</v>
      </c>
    </row>
    <row r="976" spans="1:8" x14ac:dyDescent="0.35">
      <c r="A976" s="2">
        <v>45594</v>
      </c>
      <c r="B976" t="s">
        <v>8</v>
      </c>
      <c r="C976" t="s">
        <v>34</v>
      </c>
      <c r="D976" t="s">
        <v>59</v>
      </c>
      <c r="E976" t="s">
        <v>208</v>
      </c>
      <c r="F976">
        <v>287</v>
      </c>
      <c r="G976" s="3">
        <v>3566</v>
      </c>
      <c r="H976" s="3">
        <f>IF(AND(Table1[[#This Row],[Units_Sold]]&lt;&gt;"",Table1[[#This Row],[Unit_Price]]&lt;&gt;""),Table1[[#This Row],[Units_Sold]]*Table1[[#This Row],[Unit_Price]],"")</f>
        <v>1023442</v>
      </c>
    </row>
    <row r="977" spans="1:8" x14ac:dyDescent="0.35">
      <c r="A977" s="2">
        <v>45594</v>
      </c>
      <c r="B977" t="s">
        <v>9</v>
      </c>
      <c r="C977" t="s">
        <v>39</v>
      </c>
      <c r="D977" t="s">
        <v>155</v>
      </c>
      <c r="E977" t="s">
        <v>203</v>
      </c>
      <c r="F977">
        <v>232</v>
      </c>
      <c r="G977" s="3">
        <v>4152</v>
      </c>
      <c r="H977" s="3">
        <f>IF(AND(Table1[[#This Row],[Units_Sold]]&lt;&gt;"",Table1[[#This Row],[Unit_Price]]&lt;&gt;""),Table1[[#This Row],[Units_Sold]]*Table1[[#This Row],[Unit_Price]],"")</f>
        <v>963264</v>
      </c>
    </row>
    <row r="978" spans="1:8" x14ac:dyDescent="0.35">
      <c r="A978" s="2">
        <v>45595</v>
      </c>
      <c r="B978" t="s">
        <v>10</v>
      </c>
      <c r="C978" t="s">
        <v>30</v>
      </c>
      <c r="D978" t="s">
        <v>147</v>
      </c>
      <c r="E978" t="s">
        <v>209</v>
      </c>
      <c r="F978">
        <v>276</v>
      </c>
      <c r="G978" s="3">
        <v>1942</v>
      </c>
      <c r="H978" s="3">
        <f>IF(AND(Table1[[#This Row],[Units_Sold]]&lt;&gt;"",Table1[[#This Row],[Unit_Price]]&lt;&gt;""),Table1[[#This Row],[Units_Sold]]*Table1[[#This Row],[Unit_Price]],"")</f>
        <v>535992</v>
      </c>
    </row>
    <row r="979" spans="1:8" x14ac:dyDescent="0.35">
      <c r="A979" s="2">
        <v>45595</v>
      </c>
      <c r="B979" t="s">
        <v>11</v>
      </c>
      <c r="C979" t="s">
        <v>38</v>
      </c>
      <c r="D979" t="s">
        <v>85</v>
      </c>
      <c r="E979" t="s">
        <v>204</v>
      </c>
      <c r="F979">
        <v>169</v>
      </c>
      <c r="G979" s="3">
        <v>3428</v>
      </c>
      <c r="H979" s="3">
        <f>IF(AND(Table1[[#This Row],[Units_Sold]]&lt;&gt;"",Table1[[#This Row],[Unit_Price]]&lt;&gt;""),Table1[[#This Row],[Units_Sold]]*Table1[[#This Row],[Unit_Price]],"")</f>
        <v>579332</v>
      </c>
    </row>
    <row r="980" spans="1:8" x14ac:dyDescent="0.35">
      <c r="A980" s="2">
        <v>45595</v>
      </c>
      <c r="B980" t="s">
        <v>9</v>
      </c>
      <c r="C980" t="s">
        <v>16</v>
      </c>
      <c r="D980" t="s">
        <v>189</v>
      </c>
      <c r="E980" t="s">
        <v>209</v>
      </c>
      <c r="F980">
        <v>254</v>
      </c>
      <c r="G980" s="3">
        <v>1725</v>
      </c>
      <c r="H980" s="3">
        <f>IF(AND(Table1[[#This Row],[Units_Sold]]&lt;&gt;"",Table1[[#This Row],[Unit_Price]]&lt;&gt;""),Table1[[#This Row],[Units_Sold]]*Table1[[#This Row],[Unit_Price]],"")</f>
        <v>438150</v>
      </c>
    </row>
    <row r="981" spans="1:8" x14ac:dyDescent="0.35">
      <c r="A981" s="2">
        <v>45596</v>
      </c>
      <c r="B981" t="s">
        <v>9</v>
      </c>
      <c r="C981" t="s">
        <v>39</v>
      </c>
      <c r="D981" t="s">
        <v>197</v>
      </c>
      <c r="E981" t="s">
        <v>207</v>
      </c>
      <c r="F981">
        <v>403</v>
      </c>
      <c r="G981" s="3">
        <v>2072</v>
      </c>
      <c r="H981" s="3">
        <f>IF(AND(Table1[[#This Row],[Units_Sold]]&lt;&gt;"",Table1[[#This Row],[Unit_Price]]&lt;&gt;""),Table1[[#This Row],[Units_Sold]]*Table1[[#This Row],[Unit_Price]],"")</f>
        <v>835016</v>
      </c>
    </row>
    <row r="982" spans="1:8" x14ac:dyDescent="0.35">
      <c r="A982" s="2">
        <v>45596</v>
      </c>
      <c r="B982" t="s">
        <v>9</v>
      </c>
      <c r="C982" t="s">
        <v>20</v>
      </c>
      <c r="D982" t="s">
        <v>118</v>
      </c>
      <c r="E982" t="s">
        <v>205</v>
      </c>
      <c r="F982">
        <v>360</v>
      </c>
      <c r="G982" s="3">
        <v>468</v>
      </c>
      <c r="H982" s="3">
        <f>IF(AND(Table1[[#This Row],[Units_Sold]]&lt;&gt;"",Table1[[#This Row],[Unit_Price]]&lt;&gt;""),Table1[[#This Row],[Units_Sold]]*Table1[[#This Row],[Unit_Price]],"")</f>
        <v>168480</v>
      </c>
    </row>
    <row r="983" spans="1:8" x14ac:dyDescent="0.35">
      <c r="A983" s="2">
        <v>45596</v>
      </c>
      <c r="B983" t="s">
        <v>11</v>
      </c>
      <c r="C983" t="s">
        <v>28</v>
      </c>
      <c r="D983" t="s">
        <v>79</v>
      </c>
      <c r="E983" t="s">
        <v>204</v>
      </c>
      <c r="F983">
        <v>445</v>
      </c>
      <c r="G983" s="3">
        <v>18435</v>
      </c>
      <c r="H983" s="3">
        <f>IF(AND(Table1[[#This Row],[Units_Sold]]&lt;&gt;"",Table1[[#This Row],[Unit_Price]]&lt;&gt;""),Table1[[#This Row],[Units_Sold]]*Table1[[#This Row],[Unit_Price]],"")</f>
        <v>8203575</v>
      </c>
    </row>
    <row r="984" spans="1:8" x14ac:dyDescent="0.35">
      <c r="A984" s="2">
        <v>45596</v>
      </c>
      <c r="B984" t="s">
        <v>9</v>
      </c>
      <c r="C984" t="s">
        <v>39</v>
      </c>
      <c r="D984" t="s">
        <v>148</v>
      </c>
      <c r="E984" t="s">
        <v>207</v>
      </c>
      <c r="F984">
        <v>497</v>
      </c>
      <c r="G984" s="3">
        <v>12875</v>
      </c>
      <c r="H984" s="3">
        <f>IF(AND(Table1[[#This Row],[Units_Sold]]&lt;&gt;"",Table1[[#This Row],[Unit_Price]]&lt;&gt;""),Table1[[#This Row],[Units_Sold]]*Table1[[#This Row],[Unit_Price]],"")</f>
        <v>6398875</v>
      </c>
    </row>
    <row r="985" spans="1:8" x14ac:dyDescent="0.35">
      <c r="A985" s="2">
        <v>45596</v>
      </c>
      <c r="B985" t="s">
        <v>8</v>
      </c>
      <c r="C985" t="s">
        <v>12</v>
      </c>
      <c r="D985" t="s">
        <v>72</v>
      </c>
      <c r="E985" t="s">
        <v>204</v>
      </c>
      <c r="F985">
        <v>224</v>
      </c>
      <c r="G985" s="3">
        <v>3963</v>
      </c>
      <c r="H985" s="3">
        <f>IF(AND(Table1[[#This Row],[Units_Sold]]&lt;&gt;"",Table1[[#This Row],[Unit_Price]]&lt;&gt;""),Table1[[#This Row],[Units_Sold]]*Table1[[#This Row],[Unit_Price]],"")</f>
        <v>887712</v>
      </c>
    </row>
    <row r="986" spans="1:8" x14ac:dyDescent="0.35">
      <c r="A986" s="2">
        <v>45596</v>
      </c>
      <c r="B986" t="s">
        <v>10</v>
      </c>
      <c r="C986" t="s">
        <v>21</v>
      </c>
      <c r="D986" t="s">
        <v>109</v>
      </c>
      <c r="E986" t="s">
        <v>209</v>
      </c>
      <c r="F986">
        <v>180</v>
      </c>
      <c r="G986" s="3">
        <v>731</v>
      </c>
      <c r="H986" s="3">
        <f>IF(AND(Table1[[#This Row],[Units_Sold]]&lt;&gt;"",Table1[[#This Row],[Unit_Price]]&lt;&gt;""),Table1[[#This Row],[Units_Sold]]*Table1[[#This Row],[Unit_Price]],"")</f>
        <v>131580</v>
      </c>
    </row>
    <row r="987" spans="1:8" x14ac:dyDescent="0.35">
      <c r="A987" s="2">
        <v>45598</v>
      </c>
      <c r="B987" t="s">
        <v>9</v>
      </c>
      <c r="C987" t="s">
        <v>39</v>
      </c>
      <c r="D987" t="s">
        <v>165</v>
      </c>
      <c r="E987" t="s">
        <v>208</v>
      </c>
      <c r="F987">
        <v>331</v>
      </c>
      <c r="G987" s="3">
        <v>2096</v>
      </c>
      <c r="H987" s="3">
        <f>IF(AND(Table1[[#This Row],[Units_Sold]]&lt;&gt;"",Table1[[#This Row],[Unit_Price]]&lt;&gt;""),Table1[[#This Row],[Units_Sold]]*Table1[[#This Row],[Unit_Price]],"")</f>
        <v>693776</v>
      </c>
    </row>
    <row r="988" spans="1:8" x14ac:dyDescent="0.35">
      <c r="A988" s="2">
        <v>45598</v>
      </c>
      <c r="B988" t="s">
        <v>10</v>
      </c>
      <c r="C988" t="s">
        <v>18</v>
      </c>
      <c r="D988" t="s">
        <v>45</v>
      </c>
      <c r="E988" t="s">
        <v>204</v>
      </c>
      <c r="F988">
        <v>135</v>
      </c>
      <c r="G988" s="3">
        <v>1876</v>
      </c>
      <c r="H988" s="3">
        <f>IF(AND(Table1[[#This Row],[Units_Sold]]&lt;&gt;"",Table1[[#This Row],[Unit_Price]]&lt;&gt;""),Table1[[#This Row],[Units_Sold]]*Table1[[#This Row],[Unit_Price]],"")</f>
        <v>253260</v>
      </c>
    </row>
    <row r="989" spans="1:8" x14ac:dyDescent="0.35">
      <c r="A989" s="2">
        <v>45598</v>
      </c>
      <c r="B989" t="s">
        <v>11</v>
      </c>
      <c r="C989" t="s">
        <v>36</v>
      </c>
      <c r="D989" t="s">
        <v>146</v>
      </c>
      <c r="E989" t="s">
        <v>204</v>
      </c>
      <c r="F989">
        <v>181</v>
      </c>
      <c r="G989" s="3">
        <v>9253</v>
      </c>
      <c r="H989" s="3">
        <f>IF(AND(Table1[[#This Row],[Units_Sold]]&lt;&gt;"",Table1[[#This Row],[Unit_Price]]&lt;&gt;""),Table1[[#This Row],[Units_Sold]]*Table1[[#This Row],[Unit_Price]],"")</f>
        <v>1674793</v>
      </c>
    </row>
    <row r="990" spans="1:8" x14ac:dyDescent="0.35">
      <c r="A990" s="2">
        <v>45599</v>
      </c>
      <c r="B990" t="s">
        <v>11</v>
      </c>
      <c r="C990" t="s">
        <v>27</v>
      </c>
      <c r="D990" t="s">
        <v>89</v>
      </c>
      <c r="E990" t="s">
        <v>206</v>
      </c>
      <c r="F990">
        <v>221</v>
      </c>
      <c r="G990" s="3">
        <v>6482</v>
      </c>
      <c r="H990" s="3">
        <f>IF(AND(Table1[[#This Row],[Units_Sold]]&lt;&gt;"",Table1[[#This Row],[Unit_Price]]&lt;&gt;""),Table1[[#This Row],[Units_Sold]]*Table1[[#This Row],[Unit_Price]],"")</f>
        <v>1432522</v>
      </c>
    </row>
    <row r="991" spans="1:8" x14ac:dyDescent="0.35">
      <c r="A991" s="2">
        <v>45599</v>
      </c>
      <c r="B991" t="s">
        <v>8</v>
      </c>
      <c r="C991" t="s">
        <v>13</v>
      </c>
      <c r="D991" t="s">
        <v>126</v>
      </c>
      <c r="E991" t="s">
        <v>208</v>
      </c>
      <c r="F991">
        <v>249</v>
      </c>
      <c r="G991" s="3">
        <v>4361</v>
      </c>
      <c r="H991" s="3">
        <f>IF(AND(Table1[[#This Row],[Units_Sold]]&lt;&gt;"",Table1[[#This Row],[Unit_Price]]&lt;&gt;""),Table1[[#This Row],[Units_Sold]]*Table1[[#This Row],[Unit_Price]],"")</f>
        <v>1085889</v>
      </c>
    </row>
    <row r="992" spans="1:8" x14ac:dyDescent="0.35">
      <c r="A992" s="2">
        <v>45599</v>
      </c>
      <c r="B992" t="s">
        <v>9</v>
      </c>
      <c r="C992" t="s">
        <v>33</v>
      </c>
      <c r="D992" t="s">
        <v>99</v>
      </c>
      <c r="E992" t="s">
        <v>207</v>
      </c>
      <c r="F992">
        <v>256</v>
      </c>
      <c r="G992" s="3">
        <v>785</v>
      </c>
      <c r="H992" s="3">
        <f>IF(AND(Table1[[#This Row],[Units_Sold]]&lt;&gt;"",Table1[[#This Row],[Unit_Price]]&lt;&gt;""),Table1[[#This Row],[Units_Sold]]*Table1[[#This Row],[Unit_Price]],"")</f>
        <v>200960</v>
      </c>
    </row>
    <row r="993" spans="1:8" x14ac:dyDescent="0.35">
      <c r="A993" s="2">
        <v>45599</v>
      </c>
      <c r="B993" t="s">
        <v>9</v>
      </c>
      <c r="C993" t="s">
        <v>39</v>
      </c>
      <c r="D993" t="s">
        <v>57</v>
      </c>
      <c r="E993" t="s">
        <v>203</v>
      </c>
      <c r="F993">
        <v>489</v>
      </c>
      <c r="G993" s="3">
        <v>3176</v>
      </c>
      <c r="H993" s="3">
        <f>IF(AND(Table1[[#This Row],[Units_Sold]]&lt;&gt;"",Table1[[#This Row],[Unit_Price]]&lt;&gt;""),Table1[[#This Row],[Units_Sold]]*Table1[[#This Row],[Unit_Price]],"")</f>
        <v>1553064</v>
      </c>
    </row>
    <row r="994" spans="1:8" x14ac:dyDescent="0.35">
      <c r="A994" s="2">
        <v>45599</v>
      </c>
      <c r="B994" t="s">
        <v>8</v>
      </c>
      <c r="C994" t="s">
        <v>19</v>
      </c>
      <c r="D994" t="s">
        <v>55</v>
      </c>
      <c r="E994" t="s">
        <v>206</v>
      </c>
      <c r="F994">
        <v>89</v>
      </c>
      <c r="G994" s="3">
        <v>11823</v>
      </c>
      <c r="H994" s="3">
        <f>IF(AND(Table1[[#This Row],[Units_Sold]]&lt;&gt;"",Table1[[#This Row],[Unit_Price]]&lt;&gt;""),Table1[[#This Row],[Units_Sold]]*Table1[[#This Row],[Unit_Price]],"")</f>
        <v>1052247</v>
      </c>
    </row>
    <row r="995" spans="1:8" x14ac:dyDescent="0.35">
      <c r="A995" s="2">
        <v>45600</v>
      </c>
      <c r="B995" t="s">
        <v>8</v>
      </c>
      <c r="C995" t="s">
        <v>12</v>
      </c>
      <c r="D995" t="s">
        <v>164</v>
      </c>
      <c r="E995" t="s">
        <v>204</v>
      </c>
      <c r="F995">
        <v>137</v>
      </c>
      <c r="G995" s="3">
        <v>2135</v>
      </c>
      <c r="H995" s="3">
        <f>IF(AND(Table1[[#This Row],[Units_Sold]]&lt;&gt;"",Table1[[#This Row],[Unit_Price]]&lt;&gt;""),Table1[[#This Row],[Units_Sold]]*Table1[[#This Row],[Unit_Price]],"")</f>
        <v>292495</v>
      </c>
    </row>
    <row r="996" spans="1:8" x14ac:dyDescent="0.35">
      <c r="A996" s="2">
        <v>45600</v>
      </c>
      <c r="B996" t="s">
        <v>10</v>
      </c>
      <c r="C996" t="s">
        <v>18</v>
      </c>
      <c r="D996" t="s">
        <v>48</v>
      </c>
      <c r="E996" t="s">
        <v>204</v>
      </c>
      <c r="F996">
        <v>104</v>
      </c>
      <c r="G996" s="3">
        <v>2328</v>
      </c>
      <c r="H996" s="3">
        <f>IF(AND(Table1[[#This Row],[Units_Sold]]&lt;&gt;"",Table1[[#This Row],[Unit_Price]]&lt;&gt;""),Table1[[#This Row],[Units_Sold]]*Table1[[#This Row],[Unit_Price]],"")</f>
        <v>242112</v>
      </c>
    </row>
    <row r="997" spans="1:8" x14ac:dyDescent="0.35">
      <c r="A997" s="2">
        <v>45600</v>
      </c>
      <c r="B997" t="s">
        <v>8</v>
      </c>
      <c r="C997" t="s">
        <v>24</v>
      </c>
      <c r="D997" t="s">
        <v>161</v>
      </c>
      <c r="E997" t="s">
        <v>204</v>
      </c>
      <c r="F997">
        <v>227</v>
      </c>
      <c r="G997" s="3">
        <v>2305</v>
      </c>
      <c r="H997" s="3">
        <f>IF(AND(Table1[[#This Row],[Units_Sold]]&lt;&gt;"",Table1[[#This Row],[Unit_Price]]&lt;&gt;""),Table1[[#This Row],[Units_Sold]]*Table1[[#This Row],[Unit_Price]],"")</f>
        <v>523235</v>
      </c>
    </row>
    <row r="998" spans="1:8" x14ac:dyDescent="0.35">
      <c r="A998" s="2">
        <v>45601</v>
      </c>
      <c r="B998" t="s">
        <v>8</v>
      </c>
      <c r="C998" t="s">
        <v>14</v>
      </c>
      <c r="D998" t="s">
        <v>157</v>
      </c>
      <c r="E998" t="s">
        <v>206</v>
      </c>
      <c r="F998">
        <v>382</v>
      </c>
      <c r="G998" s="3">
        <v>2299</v>
      </c>
      <c r="H998" s="3">
        <f>IF(AND(Table1[[#This Row],[Units_Sold]]&lt;&gt;"",Table1[[#This Row],[Unit_Price]]&lt;&gt;""),Table1[[#This Row],[Units_Sold]]*Table1[[#This Row],[Unit_Price]],"")</f>
        <v>878218</v>
      </c>
    </row>
    <row r="999" spans="1:8" x14ac:dyDescent="0.35">
      <c r="A999" s="2">
        <v>45601</v>
      </c>
      <c r="B999" t="s">
        <v>10</v>
      </c>
      <c r="C999" t="s">
        <v>37</v>
      </c>
      <c r="D999" t="s">
        <v>56</v>
      </c>
      <c r="E999" t="s">
        <v>206</v>
      </c>
      <c r="F999">
        <v>163</v>
      </c>
      <c r="G999" s="3">
        <v>7051</v>
      </c>
      <c r="H999" s="3">
        <f>IF(AND(Table1[[#This Row],[Units_Sold]]&lt;&gt;"",Table1[[#This Row],[Unit_Price]]&lt;&gt;""),Table1[[#This Row],[Units_Sold]]*Table1[[#This Row],[Unit_Price]],"")</f>
        <v>1149313</v>
      </c>
    </row>
    <row r="1000" spans="1:8" x14ac:dyDescent="0.35">
      <c r="A1000" s="2">
        <v>45601</v>
      </c>
      <c r="B1000" t="s">
        <v>9</v>
      </c>
      <c r="C1000" t="s">
        <v>31</v>
      </c>
      <c r="D1000" t="s">
        <v>74</v>
      </c>
      <c r="E1000" t="s">
        <v>210</v>
      </c>
      <c r="F1000">
        <v>455</v>
      </c>
      <c r="G1000" s="3">
        <v>1674</v>
      </c>
      <c r="H1000" s="3">
        <f>IF(AND(Table1[[#This Row],[Units_Sold]]&lt;&gt;"",Table1[[#This Row],[Unit_Price]]&lt;&gt;""),Table1[[#This Row],[Units_Sold]]*Table1[[#This Row],[Unit_Price]],"")</f>
        <v>761670</v>
      </c>
    </row>
    <row r="1001" spans="1:8" x14ac:dyDescent="0.35">
      <c r="A1001" s="2">
        <v>45601</v>
      </c>
      <c r="B1001" t="s">
        <v>8</v>
      </c>
      <c r="C1001" t="s">
        <v>14</v>
      </c>
      <c r="D1001" t="s">
        <v>179</v>
      </c>
      <c r="E1001" t="s">
        <v>208</v>
      </c>
      <c r="F1001">
        <v>86</v>
      </c>
      <c r="G1001" s="3">
        <v>2820</v>
      </c>
      <c r="H1001" s="3">
        <f>IF(AND(Table1[[#This Row],[Units_Sold]]&lt;&gt;"",Table1[[#This Row],[Unit_Price]]&lt;&gt;""),Table1[[#This Row],[Units_Sold]]*Table1[[#This Row],[Unit_Price]],"")</f>
        <v>242520</v>
      </c>
    </row>
    <row r="1002" spans="1:8" x14ac:dyDescent="0.35">
      <c r="A1002" s="2">
        <v>45601</v>
      </c>
      <c r="B1002" t="s">
        <v>9</v>
      </c>
      <c r="C1002" t="s">
        <v>16</v>
      </c>
      <c r="D1002" t="s">
        <v>73</v>
      </c>
      <c r="E1002" t="s">
        <v>207</v>
      </c>
      <c r="F1002">
        <v>477</v>
      </c>
      <c r="G1002" s="3">
        <v>43465</v>
      </c>
      <c r="H1002" s="3">
        <f>IF(AND(Table1[[#This Row],[Units_Sold]]&lt;&gt;"",Table1[[#This Row],[Unit_Price]]&lt;&gt;""),Table1[[#This Row],[Units_Sold]]*Table1[[#This Row],[Unit_Price]],"")</f>
        <v>20732805</v>
      </c>
    </row>
    <row r="1003" spans="1:8" x14ac:dyDescent="0.35">
      <c r="A1003" s="2">
        <v>45602</v>
      </c>
      <c r="B1003" t="s">
        <v>9</v>
      </c>
      <c r="C1003" t="s">
        <v>26</v>
      </c>
      <c r="D1003" t="s">
        <v>101</v>
      </c>
      <c r="E1003" t="s">
        <v>207</v>
      </c>
      <c r="F1003">
        <v>301</v>
      </c>
      <c r="G1003" s="3">
        <v>3146</v>
      </c>
      <c r="H1003" s="3">
        <f>IF(AND(Table1[[#This Row],[Units_Sold]]&lt;&gt;"",Table1[[#This Row],[Unit_Price]]&lt;&gt;""),Table1[[#This Row],[Units_Sold]]*Table1[[#This Row],[Unit_Price]],"")</f>
        <v>946946</v>
      </c>
    </row>
    <row r="1004" spans="1:8" x14ac:dyDescent="0.35">
      <c r="A1004" s="2">
        <v>45602</v>
      </c>
      <c r="B1004" t="s">
        <v>8</v>
      </c>
      <c r="C1004" t="s">
        <v>24</v>
      </c>
      <c r="D1004" t="s">
        <v>162</v>
      </c>
      <c r="E1004" t="s">
        <v>205</v>
      </c>
      <c r="F1004">
        <v>6</v>
      </c>
      <c r="G1004" s="3">
        <v>485</v>
      </c>
      <c r="H1004" s="3">
        <f>IF(AND(Table1[[#This Row],[Units_Sold]]&lt;&gt;"",Table1[[#This Row],[Unit_Price]]&lt;&gt;""),Table1[[#This Row],[Units_Sold]]*Table1[[#This Row],[Unit_Price]],"")</f>
        <v>2910</v>
      </c>
    </row>
    <row r="1005" spans="1:8" x14ac:dyDescent="0.35">
      <c r="A1005" s="2">
        <v>45602</v>
      </c>
      <c r="B1005" t="s">
        <v>9</v>
      </c>
      <c r="C1005" t="s">
        <v>33</v>
      </c>
      <c r="D1005" t="s">
        <v>136</v>
      </c>
      <c r="E1005" t="s">
        <v>203</v>
      </c>
      <c r="F1005">
        <v>227</v>
      </c>
      <c r="G1005" s="3">
        <v>3441</v>
      </c>
      <c r="H1005" s="3">
        <f>IF(AND(Table1[[#This Row],[Units_Sold]]&lt;&gt;"",Table1[[#This Row],[Unit_Price]]&lt;&gt;""),Table1[[#This Row],[Units_Sold]]*Table1[[#This Row],[Unit_Price]],"")</f>
        <v>781107</v>
      </c>
    </row>
    <row r="1006" spans="1:8" x14ac:dyDescent="0.35">
      <c r="A1006" s="2">
        <v>45602</v>
      </c>
      <c r="B1006" t="s">
        <v>11</v>
      </c>
      <c r="C1006" t="s">
        <v>23</v>
      </c>
      <c r="D1006" t="s">
        <v>164</v>
      </c>
      <c r="E1006" t="s">
        <v>204</v>
      </c>
      <c r="F1006">
        <v>262</v>
      </c>
      <c r="G1006" s="3">
        <v>29711</v>
      </c>
      <c r="H1006" s="3">
        <f>IF(AND(Table1[[#This Row],[Units_Sold]]&lt;&gt;"",Table1[[#This Row],[Unit_Price]]&lt;&gt;""),Table1[[#This Row],[Units_Sold]]*Table1[[#This Row],[Unit_Price]],"")</f>
        <v>7784282</v>
      </c>
    </row>
    <row r="1007" spans="1:8" x14ac:dyDescent="0.35">
      <c r="A1007" s="2">
        <v>45603</v>
      </c>
      <c r="B1007" t="s">
        <v>8</v>
      </c>
      <c r="C1007" t="s">
        <v>19</v>
      </c>
      <c r="D1007" t="s">
        <v>106</v>
      </c>
      <c r="E1007" t="s">
        <v>206</v>
      </c>
      <c r="F1007">
        <v>156</v>
      </c>
      <c r="G1007" s="3">
        <v>13316</v>
      </c>
      <c r="H1007" s="3">
        <f>IF(AND(Table1[[#This Row],[Units_Sold]]&lt;&gt;"",Table1[[#This Row],[Unit_Price]]&lt;&gt;""),Table1[[#This Row],[Units_Sold]]*Table1[[#This Row],[Unit_Price]],"")</f>
        <v>2077296</v>
      </c>
    </row>
    <row r="1008" spans="1:8" x14ac:dyDescent="0.35">
      <c r="A1008" s="2">
        <v>45603</v>
      </c>
      <c r="B1008" t="s">
        <v>10</v>
      </c>
      <c r="C1008" t="s">
        <v>37</v>
      </c>
      <c r="D1008" t="s">
        <v>152</v>
      </c>
      <c r="E1008" t="s">
        <v>207</v>
      </c>
      <c r="F1008">
        <v>241</v>
      </c>
      <c r="G1008" s="3">
        <v>6817</v>
      </c>
      <c r="H1008" s="3">
        <f>IF(AND(Table1[[#This Row],[Units_Sold]]&lt;&gt;"",Table1[[#This Row],[Unit_Price]]&lt;&gt;""),Table1[[#This Row],[Units_Sold]]*Table1[[#This Row],[Unit_Price]],"")</f>
        <v>1642897</v>
      </c>
    </row>
    <row r="1009" spans="1:8" x14ac:dyDescent="0.35">
      <c r="A1009" s="2">
        <v>45603</v>
      </c>
      <c r="B1009" t="s">
        <v>9</v>
      </c>
      <c r="C1009" t="s">
        <v>25</v>
      </c>
      <c r="D1009" t="s">
        <v>146</v>
      </c>
      <c r="E1009" t="s">
        <v>204</v>
      </c>
      <c r="F1009">
        <v>286</v>
      </c>
      <c r="G1009" s="3">
        <v>24405</v>
      </c>
      <c r="H1009" s="3">
        <f>IF(AND(Table1[[#This Row],[Units_Sold]]&lt;&gt;"",Table1[[#This Row],[Unit_Price]]&lt;&gt;""),Table1[[#This Row],[Units_Sold]]*Table1[[#This Row],[Unit_Price]],"")</f>
        <v>6979830</v>
      </c>
    </row>
    <row r="1010" spans="1:8" x14ac:dyDescent="0.35">
      <c r="A1010" s="2">
        <v>45604</v>
      </c>
      <c r="B1010" t="s">
        <v>8</v>
      </c>
      <c r="C1010" t="s">
        <v>15</v>
      </c>
      <c r="D1010" t="s">
        <v>70</v>
      </c>
      <c r="E1010" t="s">
        <v>203</v>
      </c>
      <c r="F1010">
        <v>218</v>
      </c>
      <c r="G1010" s="3">
        <v>1136</v>
      </c>
      <c r="H1010" s="3">
        <f>IF(AND(Table1[[#This Row],[Units_Sold]]&lt;&gt;"",Table1[[#This Row],[Unit_Price]]&lt;&gt;""),Table1[[#This Row],[Units_Sold]]*Table1[[#This Row],[Unit_Price]],"")</f>
        <v>247648</v>
      </c>
    </row>
    <row r="1011" spans="1:8" x14ac:dyDescent="0.35">
      <c r="A1011" s="2">
        <v>45604</v>
      </c>
      <c r="B1011" t="s">
        <v>10</v>
      </c>
      <c r="C1011" t="s">
        <v>30</v>
      </c>
      <c r="D1011" t="s">
        <v>131</v>
      </c>
      <c r="E1011" t="s">
        <v>207</v>
      </c>
      <c r="F1011">
        <v>118</v>
      </c>
      <c r="G1011" s="3">
        <v>9641</v>
      </c>
      <c r="H1011" s="3">
        <f>IF(AND(Table1[[#This Row],[Units_Sold]]&lt;&gt;"",Table1[[#This Row],[Unit_Price]]&lt;&gt;""),Table1[[#This Row],[Units_Sold]]*Table1[[#This Row],[Unit_Price]],"")</f>
        <v>1137638</v>
      </c>
    </row>
    <row r="1012" spans="1:8" x14ac:dyDescent="0.35">
      <c r="A1012" s="2">
        <v>45604</v>
      </c>
      <c r="B1012" t="s">
        <v>11</v>
      </c>
      <c r="C1012" t="s">
        <v>38</v>
      </c>
      <c r="D1012" t="s">
        <v>113</v>
      </c>
      <c r="E1012" t="s">
        <v>206</v>
      </c>
      <c r="F1012">
        <v>36</v>
      </c>
      <c r="G1012" s="3">
        <v>10930</v>
      </c>
      <c r="H1012" s="3">
        <f>IF(AND(Table1[[#This Row],[Units_Sold]]&lt;&gt;"",Table1[[#This Row],[Unit_Price]]&lt;&gt;""),Table1[[#This Row],[Units_Sold]]*Table1[[#This Row],[Unit_Price]],"")</f>
        <v>393480</v>
      </c>
    </row>
    <row r="1013" spans="1:8" x14ac:dyDescent="0.35">
      <c r="A1013" s="2">
        <v>45604</v>
      </c>
      <c r="B1013" t="s">
        <v>11</v>
      </c>
      <c r="C1013" t="s">
        <v>27</v>
      </c>
      <c r="D1013" t="s">
        <v>116</v>
      </c>
      <c r="E1013" t="s">
        <v>210</v>
      </c>
      <c r="F1013">
        <v>117</v>
      </c>
      <c r="G1013" s="3">
        <v>1739</v>
      </c>
      <c r="H1013" s="3">
        <f>IF(AND(Table1[[#This Row],[Units_Sold]]&lt;&gt;"",Table1[[#This Row],[Unit_Price]]&lt;&gt;""),Table1[[#This Row],[Units_Sold]]*Table1[[#This Row],[Unit_Price]],"")</f>
        <v>203463</v>
      </c>
    </row>
    <row r="1014" spans="1:8" x14ac:dyDescent="0.35">
      <c r="A1014" s="2">
        <v>45605</v>
      </c>
      <c r="B1014" t="s">
        <v>9</v>
      </c>
      <c r="C1014" t="s">
        <v>31</v>
      </c>
      <c r="D1014" t="s">
        <v>132</v>
      </c>
      <c r="E1014" t="s">
        <v>205</v>
      </c>
      <c r="F1014">
        <v>415</v>
      </c>
      <c r="G1014" s="3">
        <v>375</v>
      </c>
      <c r="H1014" s="3">
        <f>IF(AND(Table1[[#This Row],[Units_Sold]]&lt;&gt;"",Table1[[#This Row],[Unit_Price]]&lt;&gt;""),Table1[[#This Row],[Units_Sold]]*Table1[[#This Row],[Unit_Price]],"")</f>
        <v>155625</v>
      </c>
    </row>
    <row r="1015" spans="1:8" x14ac:dyDescent="0.35">
      <c r="A1015" s="2">
        <v>45605</v>
      </c>
      <c r="B1015" t="s">
        <v>9</v>
      </c>
      <c r="C1015" t="s">
        <v>16</v>
      </c>
      <c r="D1015" t="s">
        <v>138</v>
      </c>
      <c r="E1015" t="s">
        <v>208</v>
      </c>
      <c r="F1015">
        <v>22</v>
      </c>
      <c r="G1015" s="3">
        <v>4943</v>
      </c>
      <c r="H1015" s="3">
        <f>IF(AND(Table1[[#This Row],[Units_Sold]]&lt;&gt;"",Table1[[#This Row],[Unit_Price]]&lt;&gt;""),Table1[[#This Row],[Units_Sold]]*Table1[[#This Row],[Unit_Price]],"")</f>
        <v>108746</v>
      </c>
    </row>
    <row r="1016" spans="1:8" x14ac:dyDescent="0.35">
      <c r="A1016" s="2">
        <v>45605</v>
      </c>
      <c r="B1016" t="s">
        <v>9</v>
      </c>
      <c r="C1016" t="s">
        <v>25</v>
      </c>
      <c r="D1016" t="s">
        <v>72</v>
      </c>
      <c r="E1016" t="s">
        <v>204</v>
      </c>
      <c r="F1016">
        <v>75</v>
      </c>
      <c r="G1016" s="3">
        <v>11045</v>
      </c>
      <c r="H1016" s="3">
        <f>IF(AND(Table1[[#This Row],[Units_Sold]]&lt;&gt;"",Table1[[#This Row],[Unit_Price]]&lt;&gt;""),Table1[[#This Row],[Units_Sold]]*Table1[[#This Row],[Unit_Price]],"")</f>
        <v>828375</v>
      </c>
    </row>
    <row r="1017" spans="1:8" x14ac:dyDescent="0.35">
      <c r="A1017" s="2">
        <v>45605</v>
      </c>
      <c r="B1017" t="s">
        <v>10</v>
      </c>
      <c r="C1017" t="s">
        <v>32</v>
      </c>
      <c r="D1017" t="s">
        <v>165</v>
      </c>
      <c r="E1017" t="s">
        <v>208</v>
      </c>
      <c r="F1017">
        <v>54</v>
      </c>
      <c r="G1017" s="3">
        <v>3183</v>
      </c>
      <c r="H1017" s="3">
        <f>IF(AND(Table1[[#This Row],[Units_Sold]]&lt;&gt;"",Table1[[#This Row],[Unit_Price]]&lt;&gt;""),Table1[[#This Row],[Units_Sold]]*Table1[[#This Row],[Unit_Price]],"")</f>
        <v>171882</v>
      </c>
    </row>
    <row r="1018" spans="1:8" x14ac:dyDescent="0.35">
      <c r="A1018" s="2">
        <v>45605</v>
      </c>
      <c r="B1018" t="s">
        <v>8</v>
      </c>
      <c r="C1018" t="s">
        <v>34</v>
      </c>
      <c r="D1018" t="s">
        <v>46</v>
      </c>
      <c r="E1018" t="s">
        <v>205</v>
      </c>
      <c r="F1018">
        <v>114</v>
      </c>
      <c r="G1018" s="3">
        <v>84</v>
      </c>
      <c r="H1018" s="3">
        <f>IF(AND(Table1[[#This Row],[Units_Sold]]&lt;&gt;"",Table1[[#This Row],[Unit_Price]]&lt;&gt;""),Table1[[#This Row],[Units_Sold]]*Table1[[#This Row],[Unit_Price]],"")</f>
        <v>9576</v>
      </c>
    </row>
    <row r="1019" spans="1:8" x14ac:dyDescent="0.35">
      <c r="A1019" s="2">
        <v>45605</v>
      </c>
      <c r="B1019" t="s">
        <v>9</v>
      </c>
      <c r="C1019" t="s">
        <v>16</v>
      </c>
      <c r="D1019" t="s">
        <v>108</v>
      </c>
      <c r="E1019" t="s">
        <v>203</v>
      </c>
      <c r="F1019">
        <v>22</v>
      </c>
      <c r="G1019" s="3">
        <v>609</v>
      </c>
      <c r="H1019" s="3">
        <f>IF(AND(Table1[[#This Row],[Units_Sold]]&lt;&gt;"",Table1[[#This Row],[Unit_Price]]&lt;&gt;""),Table1[[#This Row],[Units_Sold]]*Table1[[#This Row],[Unit_Price]],"")</f>
        <v>13398</v>
      </c>
    </row>
    <row r="1020" spans="1:8" x14ac:dyDescent="0.35">
      <c r="A1020" s="2">
        <v>45605</v>
      </c>
      <c r="B1020" t="s">
        <v>11</v>
      </c>
      <c r="C1020" t="s">
        <v>35</v>
      </c>
      <c r="D1020" t="s">
        <v>102</v>
      </c>
      <c r="E1020" t="s">
        <v>209</v>
      </c>
      <c r="F1020">
        <v>486</v>
      </c>
      <c r="G1020" s="3">
        <v>1190</v>
      </c>
      <c r="H1020" s="3">
        <f>IF(AND(Table1[[#This Row],[Units_Sold]]&lt;&gt;"",Table1[[#This Row],[Unit_Price]]&lt;&gt;""),Table1[[#This Row],[Units_Sold]]*Table1[[#This Row],[Unit_Price]],"")</f>
        <v>578340</v>
      </c>
    </row>
    <row r="1021" spans="1:8" x14ac:dyDescent="0.35">
      <c r="A1021" s="2">
        <v>45606</v>
      </c>
      <c r="B1021" t="s">
        <v>9</v>
      </c>
      <c r="C1021" t="s">
        <v>26</v>
      </c>
      <c r="D1021" t="s">
        <v>60</v>
      </c>
      <c r="E1021" t="s">
        <v>209</v>
      </c>
      <c r="F1021">
        <v>215</v>
      </c>
      <c r="G1021" s="3">
        <v>1550</v>
      </c>
      <c r="H1021" s="3">
        <f>IF(AND(Table1[[#This Row],[Units_Sold]]&lt;&gt;"",Table1[[#This Row],[Unit_Price]]&lt;&gt;""),Table1[[#This Row],[Units_Sold]]*Table1[[#This Row],[Unit_Price]],"")</f>
        <v>333250</v>
      </c>
    </row>
    <row r="1022" spans="1:8" x14ac:dyDescent="0.35">
      <c r="A1022" s="2">
        <v>45606</v>
      </c>
      <c r="B1022" t="s">
        <v>11</v>
      </c>
      <c r="C1022" t="s">
        <v>38</v>
      </c>
      <c r="D1022" t="s">
        <v>188</v>
      </c>
      <c r="E1022" t="s">
        <v>210</v>
      </c>
      <c r="F1022">
        <v>365</v>
      </c>
      <c r="G1022" s="3">
        <v>1814</v>
      </c>
      <c r="H1022" s="3">
        <f>IF(AND(Table1[[#This Row],[Units_Sold]]&lt;&gt;"",Table1[[#This Row],[Unit_Price]]&lt;&gt;""),Table1[[#This Row],[Units_Sold]]*Table1[[#This Row],[Unit_Price]],"")</f>
        <v>662110</v>
      </c>
    </row>
    <row r="1023" spans="1:8" x14ac:dyDescent="0.35">
      <c r="A1023" s="2">
        <v>45606</v>
      </c>
      <c r="B1023" t="s">
        <v>8</v>
      </c>
      <c r="C1023" t="s">
        <v>15</v>
      </c>
      <c r="D1023" t="s">
        <v>166</v>
      </c>
      <c r="E1023" t="s">
        <v>206</v>
      </c>
      <c r="F1023">
        <v>374</v>
      </c>
      <c r="G1023" s="3">
        <v>1926</v>
      </c>
      <c r="H1023" s="3">
        <f>IF(AND(Table1[[#This Row],[Units_Sold]]&lt;&gt;"",Table1[[#This Row],[Unit_Price]]&lt;&gt;""),Table1[[#This Row],[Units_Sold]]*Table1[[#This Row],[Unit_Price]],"")</f>
        <v>720324</v>
      </c>
    </row>
    <row r="1024" spans="1:8" x14ac:dyDescent="0.35">
      <c r="A1024" s="2">
        <v>45606</v>
      </c>
      <c r="B1024" t="s">
        <v>8</v>
      </c>
      <c r="C1024" t="s">
        <v>19</v>
      </c>
      <c r="D1024" t="s">
        <v>169</v>
      </c>
      <c r="E1024" t="s">
        <v>203</v>
      </c>
      <c r="F1024">
        <v>334</v>
      </c>
      <c r="G1024" s="3">
        <v>3897</v>
      </c>
      <c r="H1024" s="3">
        <f>IF(AND(Table1[[#This Row],[Units_Sold]]&lt;&gt;"",Table1[[#This Row],[Unit_Price]]&lt;&gt;""),Table1[[#This Row],[Units_Sold]]*Table1[[#This Row],[Unit_Price]],"")</f>
        <v>1301598</v>
      </c>
    </row>
    <row r="1025" spans="1:8" x14ac:dyDescent="0.35">
      <c r="A1025" s="2">
        <v>45607</v>
      </c>
      <c r="B1025" t="s">
        <v>11</v>
      </c>
      <c r="C1025" t="s">
        <v>35</v>
      </c>
      <c r="D1025" t="s">
        <v>56</v>
      </c>
      <c r="E1025" t="s">
        <v>206</v>
      </c>
      <c r="F1025">
        <v>286</v>
      </c>
      <c r="G1025" s="3">
        <v>11845</v>
      </c>
      <c r="H1025" s="3">
        <f>IF(AND(Table1[[#This Row],[Units_Sold]]&lt;&gt;"",Table1[[#This Row],[Unit_Price]]&lt;&gt;""),Table1[[#This Row],[Units_Sold]]*Table1[[#This Row],[Unit_Price]],"")</f>
        <v>3387670</v>
      </c>
    </row>
    <row r="1026" spans="1:8" x14ac:dyDescent="0.35">
      <c r="A1026" s="2">
        <v>45607</v>
      </c>
      <c r="B1026" t="s">
        <v>8</v>
      </c>
      <c r="C1026" t="s">
        <v>24</v>
      </c>
      <c r="D1026" t="s">
        <v>111</v>
      </c>
      <c r="E1026" t="s">
        <v>208</v>
      </c>
      <c r="F1026">
        <v>93</v>
      </c>
      <c r="G1026" s="3">
        <v>1540</v>
      </c>
      <c r="H1026" s="3">
        <f>IF(AND(Table1[[#This Row],[Units_Sold]]&lt;&gt;"",Table1[[#This Row],[Unit_Price]]&lt;&gt;""),Table1[[#This Row],[Units_Sold]]*Table1[[#This Row],[Unit_Price]],"")</f>
        <v>143220</v>
      </c>
    </row>
    <row r="1027" spans="1:8" x14ac:dyDescent="0.35">
      <c r="A1027" s="2">
        <v>45607</v>
      </c>
      <c r="B1027" t="s">
        <v>9</v>
      </c>
      <c r="C1027" t="s">
        <v>29</v>
      </c>
      <c r="D1027" t="s">
        <v>131</v>
      </c>
      <c r="E1027" t="s">
        <v>207</v>
      </c>
      <c r="F1027">
        <v>468</v>
      </c>
      <c r="G1027" s="3">
        <v>6525</v>
      </c>
      <c r="H1027" s="3">
        <f>IF(AND(Table1[[#This Row],[Units_Sold]]&lt;&gt;"",Table1[[#This Row],[Unit_Price]]&lt;&gt;""),Table1[[#This Row],[Units_Sold]]*Table1[[#This Row],[Unit_Price]],"")</f>
        <v>3053700</v>
      </c>
    </row>
    <row r="1028" spans="1:8" x14ac:dyDescent="0.35">
      <c r="A1028" s="2">
        <v>45607</v>
      </c>
      <c r="B1028" t="s">
        <v>10</v>
      </c>
      <c r="C1028" t="s">
        <v>40</v>
      </c>
      <c r="D1028" t="s">
        <v>94</v>
      </c>
      <c r="E1028" t="s">
        <v>203</v>
      </c>
      <c r="F1028">
        <v>130</v>
      </c>
      <c r="G1028" s="3">
        <v>2764</v>
      </c>
      <c r="H1028" s="3">
        <f>IF(AND(Table1[[#This Row],[Units_Sold]]&lt;&gt;"",Table1[[#This Row],[Unit_Price]]&lt;&gt;""),Table1[[#This Row],[Units_Sold]]*Table1[[#This Row],[Unit_Price]],"")</f>
        <v>359320</v>
      </c>
    </row>
    <row r="1029" spans="1:8" x14ac:dyDescent="0.35">
      <c r="A1029" s="2">
        <v>45607</v>
      </c>
      <c r="B1029" t="s">
        <v>10</v>
      </c>
      <c r="C1029" t="s">
        <v>40</v>
      </c>
      <c r="D1029" t="s">
        <v>68</v>
      </c>
      <c r="E1029" t="s">
        <v>204</v>
      </c>
      <c r="F1029">
        <v>447</v>
      </c>
      <c r="G1029" s="3">
        <v>10633</v>
      </c>
      <c r="H1029" s="3">
        <f>IF(AND(Table1[[#This Row],[Units_Sold]]&lt;&gt;"",Table1[[#This Row],[Unit_Price]]&lt;&gt;""),Table1[[#This Row],[Units_Sold]]*Table1[[#This Row],[Unit_Price]],"")</f>
        <v>4752951</v>
      </c>
    </row>
    <row r="1030" spans="1:8" x14ac:dyDescent="0.35">
      <c r="A1030" s="2">
        <v>45608</v>
      </c>
      <c r="B1030" t="s">
        <v>9</v>
      </c>
      <c r="C1030" t="s">
        <v>39</v>
      </c>
      <c r="D1030" t="s">
        <v>164</v>
      </c>
      <c r="E1030" t="s">
        <v>204</v>
      </c>
      <c r="F1030">
        <v>304</v>
      </c>
      <c r="G1030" s="3">
        <v>2817</v>
      </c>
      <c r="H1030" s="3">
        <f>IF(AND(Table1[[#This Row],[Units_Sold]]&lt;&gt;"",Table1[[#This Row],[Unit_Price]]&lt;&gt;""),Table1[[#This Row],[Units_Sold]]*Table1[[#This Row],[Unit_Price]],"")</f>
        <v>856368</v>
      </c>
    </row>
    <row r="1031" spans="1:8" x14ac:dyDescent="0.35">
      <c r="A1031" s="2">
        <v>45608</v>
      </c>
      <c r="B1031" t="s">
        <v>11</v>
      </c>
      <c r="C1031" t="s">
        <v>41</v>
      </c>
      <c r="D1031" t="s">
        <v>171</v>
      </c>
      <c r="E1031" t="s">
        <v>209</v>
      </c>
      <c r="F1031">
        <v>383</v>
      </c>
      <c r="G1031" s="3">
        <v>1434</v>
      </c>
      <c r="H1031" s="3">
        <f>IF(AND(Table1[[#This Row],[Units_Sold]]&lt;&gt;"",Table1[[#This Row],[Unit_Price]]&lt;&gt;""),Table1[[#This Row],[Units_Sold]]*Table1[[#This Row],[Unit_Price]],"")</f>
        <v>549222</v>
      </c>
    </row>
    <row r="1032" spans="1:8" x14ac:dyDescent="0.35">
      <c r="A1032" s="2">
        <v>45608</v>
      </c>
      <c r="B1032" t="s">
        <v>8</v>
      </c>
      <c r="C1032" t="s">
        <v>24</v>
      </c>
      <c r="D1032" t="s">
        <v>85</v>
      </c>
      <c r="E1032" t="s">
        <v>204</v>
      </c>
      <c r="F1032">
        <v>451</v>
      </c>
      <c r="G1032" s="3">
        <v>27277</v>
      </c>
      <c r="H1032" s="3">
        <f>IF(AND(Table1[[#This Row],[Units_Sold]]&lt;&gt;"",Table1[[#This Row],[Unit_Price]]&lt;&gt;""),Table1[[#This Row],[Units_Sold]]*Table1[[#This Row],[Unit_Price]],"")</f>
        <v>12301927</v>
      </c>
    </row>
    <row r="1033" spans="1:8" x14ac:dyDescent="0.35">
      <c r="A1033" s="2">
        <v>45608</v>
      </c>
      <c r="B1033" t="s">
        <v>11</v>
      </c>
      <c r="C1033" t="s">
        <v>35</v>
      </c>
      <c r="D1033" t="s">
        <v>163</v>
      </c>
      <c r="E1033" t="s">
        <v>210</v>
      </c>
      <c r="F1033">
        <v>164</v>
      </c>
      <c r="G1033" s="3">
        <v>985</v>
      </c>
      <c r="H1033" s="3">
        <f>IF(AND(Table1[[#This Row],[Units_Sold]]&lt;&gt;"",Table1[[#This Row],[Unit_Price]]&lt;&gt;""),Table1[[#This Row],[Units_Sold]]*Table1[[#This Row],[Unit_Price]],"")</f>
        <v>161540</v>
      </c>
    </row>
    <row r="1034" spans="1:8" x14ac:dyDescent="0.35">
      <c r="A1034" s="2">
        <v>45609</v>
      </c>
      <c r="B1034" t="s">
        <v>8</v>
      </c>
      <c r="C1034" t="s">
        <v>42</v>
      </c>
      <c r="D1034" t="s">
        <v>60</v>
      </c>
      <c r="E1034" t="s">
        <v>209</v>
      </c>
      <c r="F1034">
        <v>349</v>
      </c>
      <c r="G1034" s="3">
        <v>164</v>
      </c>
      <c r="H1034" s="3">
        <f>IF(AND(Table1[[#This Row],[Units_Sold]]&lt;&gt;"",Table1[[#This Row],[Unit_Price]]&lt;&gt;""),Table1[[#This Row],[Units_Sold]]*Table1[[#This Row],[Unit_Price]],"")</f>
        <v>57236</v>
      </c>
    </row>
    <row r="1035" spans="1:8" x14ac:dyDescent="0.35">
      <c r="A1035" s="2">
        <v>45609</v>
      </c>
      <c r="B1035" t="s">
        <v>10</v>
      </c>
      <c r="C1035" t="s">
        <v>21</v>
      </c>
      <c r="D1035" t="s">
        <v>132</v>
      </c>
      <c r="E1035" t="s">
        <v>205</v>
      </c>
      <c r="F1035">
        <v>106</v>
      </c>
      <c r="G1035" s="3">
        <v>372</v>
      </c>
      <c r="H1035" s="3">
        <f>IF(AND(Table1[[#This Row],[Units_Sold]]&lt;&gt;"",Table1[[#This Row],[Unit_Price]]&lt;&gt;""),Table1[[#This Row],[Units_Sold]]*Table1[[#This Row],[Unit_Price]],"")</f>
        <v>39432</v>
      </c>
    </row>
    <row r="1036" spans="1:8" x14ac:dyDescent="0.35">
      <c r="A1036" s="2">
        <v>45609</v>
      </c>
      <c r="B1036" t="s">
        <v>11</v>
      </c>
      <c r="C1036" t="s">
        <v>35</v>
      </c>
      <c r="D1036" t="s">
        <v>133</v>
      </c>
      <c r="E1036" t="s">
        <v>210</v>
      </c>
      <c r="F1036">
        <v>279</v>
      </c>
      <c r="G1036" s="3">
        <v>1200</v>
      </c>
      <c r="H1036" s="3">
        <f>IF(AND(Table1[[#This Row],[Units_Sold]]&lt;&gt;"",Table1[[#This Row],[Unit_Price]]&lt;&gt;""),Table1[[#This Row],[Units_Sold]]*Table1[[#This Row],[Unit_Price]],"")</f>
        <v>334800</v>
      </c>
    </row>
    <row r="1037" spans="1:8" x14ac:dyDescent="0.35">
      <c r="A1037" s="2">
        <v>45609</v>
      </c>
      <c r="B1037" t="s">
        <v>11</v>
      </c>
      <c r="C1037" t="s">
        <v>27</v>
      </c>
      <c r="D1037" t="s">
        <v>116</v>
      </c>
      <c r="E1037" t="s">
        <v>210</v>
      </c>
      <c r="F1037">
        <v>444</v>
      </c>
      <c r="G1037" s="3">
        <v>285</v>
      </c>
      <c r="H1037" s="3">
        <f>IF(AND(Table1[[#This Row],[Units_Sold]]&lt;&gt;"",Table1[[#This Row],[Unit_Price]]&lt;&gt;""),Table1[[#This Row],[Units_Sold]]*Table1[[#This Row],[Unit_Price]],"")</f>
        <v>126540</v>
      </c>
    </row>
    <row r="1038" spans="1:8" x14ac:dyDescent="0.35">
      <c r="A1038" s="2">
        <v>45609</v>
      </c>
      <c r="B1038" t="s">
        <v>8</v>
      </c>
      <c r="C1038" t="s">
        <v>24</v>
      </c>
      <c r="D1038" t="s">
        <v>141</v>
      </c>
      <c r="E1038" t="s">
        <v>208</v>
      </c>
      <c r="F1038">
        <v>497</v>
      </c>
      <c r="G1038" s="3">
        <v>4759</v>
      </c>
      <c r="H1038" s="3">
        <f>IF(AND(Table1[[#This Row],[Units_Sold]]&lt;&gt;"",Table1[[#This Row],[Unit_Price]]&lt;&gt;""),Table1[[#This Row],[Units_Sold]]*Table1[[#This Row],[Unit_Price]],"")</f>
        <v>2365223</v>
      </c>
    </row>
    <row r="1039" spans="1:8" x14ac:dyDescent="0.35">
      <c r="A1039" s="2">
        <v>45609</v>
      </c>
      <c r="B1039" t="s">
        <v>8</v>
      </c>
      <c r="C1039" t="s">
        <v>12</v>
      </c>
      <c r="D1039" t="s">
        <v>168</v>
      </c>
      <c r="E1039" t="s">
        <v>210</v>
      </c>
      <c r="F1039">
        <v>350</v>
      </c>
      <c r="G1039" s="3">
        <v>1680</v>
      </c>
      <c r="H1039" s="3">
        <f>IF(AND(Table1[[#This Row],[Units_Sold]]&lt;&gt;"",Table1[[#This Row],[Unit_Price]]&lt;&gt;""),Table1[[#This Row],[Units_Sold]]*Table1[[#This Row],[Unit_Price]],"")</f>
        <v>588000</v>
      </c>
    </row>
    <row r="1040" spans="1:8" x14ac:dyDescent="0.35">
      <c r="A1040" s="2">
        <v>45609</v>
      </c>
      <c r="B1040" t="s">
        <v>8</v>
      </c>
      <c r="C1040" t="s">
        <v>24</v>
      </c>
      <c r="D1040" t="s">
        <v>91</v>
      </c>
      <c r="E1040" t="s">
        <v>207</v>
      </c>
      <c r="F1040">
        <v>245</v>
      </c>
      <c r="G1040" s="3">
        <v>4555</v>
      </c>
      <c r="H1040" s="3">
        <f>IF(AND(Table1[[#This Row],[Units_Sold]]&lt;&gt;"",Table1[[#This Row],[Unit_Price]]&lt;&gt;""),Table1[[#This Row],[Units_Sold]]*Table1[[#This Row],[Unit_Price]],"")</f>
        <v>1115975</v>
      </c>
    </row>
    <row r="1041" spans="1:8" x14ac:dyDescent="0.35">
      <c r="A1041" s="2">
        <v>45610</v>
      </c>
      <c r="B1041" t="s">
        <v>9</v>
      </c>
      <c r="C1041" t="s">
        <v>39</v>
      </c>
      <c r="D1041" t="s">
        <v>143</v>
      </c>
      <c r="E1041" t="s">
        <v>203</v>
      </c>
      <c r="F1041">
        <v>116</v>
      </c>
      <c r="G1041" s="3">
        <v>1336</v>
      </c>
      <c r="H1041" s="3">
        <f>IF(AND(Table1[[#This Row],[Units_Sold]]&lt;&gt;"",Table1[[#This Row],[Unit_Price]]&lt;&gt;""),Table1[[#This Row],[Units_Sold]]*Table1[[#This Row],[Unit_Price]],"")</f>
        <v>154976</v>
      </c>
    </row>
    <row r="1042" spans="1:8" x14ac:dyDescent="0.35">
      <c r="A1042" s="2">
        <v>45610</v>
      </c>
      <c r="B1042" t="s">
        <v>8</v>
      </c>
      <c r="C1042" t="s">
        <v>42</v>
      </c>
      <c r="D1042" t="s">
        <v>55</v>
      </c>
      <c r="E1042" t="s">
        <v>206</v>
      </c>
      <c r="F1042">
        <v>214</v>
      </c>
      <c r="G1042" s="3">
        <v>5717</v>
      </c>
      <c r="H1042" s="3">
        <f>IF(AND(Table1[[#This Row],[Units_Sold]]&lt;&gt;"",Table1[[#This Row],[Unit_Price]]&lt;&gt;""),Table1[[#This Row],[Units_Sold]]*Table1[[#This Row],[Unit_Price]],"")</f>
        <v>1223438</v>
      </c>
    </row>
    <row r="1043" spans="1:8" x14ac:dyDescent="0.35">
      <c r="A1043" s="2">
        <v>45610</v>
      </c>
      <c r="B1043" t="s">
        <v>9</v>
      </c>
      <c r="C1043" t="s">
        <v>31</v>
      </c>
      <c r="D1043" t="s">
        <v>114</v>
      </c>
      <c r="E1043" t="s">
        <v>210</v>
      </c>
      <c r="F1043">
        <v>132</v>
      </c>
      <c r="G1043" s="3">
        <v>1970</v>
      </c>
      <c r="H1043" s="3">
        <f>IF(AND(Table1[[#This Row],[Units_Sold]]&lt;&gt;"",Table1[[#This Row],[Unit_Price]]&lt;&gt;""),Table1[[#This Row],[Units_Sold]]*Table1[[#This Row],[Unit_Price]],"")</f>
        <v>260040</v>
      </c>
    </row>
    <row r="1044" spans="1:8" x14ac:dyDescent="0.35">
      <c r="A1044" s="2">
        <v>45610</v>
      </c>
      <c r="B1044" t="s">
        <v>8</v>
      </c>
      <c r="C1044" t="s">
        <v>14</v>
      </c>
      <c r="D1044" t="s">
        <v>55</v>
      </c>
      <c r="E1044" t="s">
        <v>206</v>
      </c>
      <c r="F1044">
        <v>412</v>
      </c>
      <c r="G1044" s="3">
        <v>6654</v>
      </c>
      <c r="H1044" s="3">
        <f>IF(AND(Table1[[#This Row],[Units_Sold]]&lt;&gt;"",Table1[[#This Row],[Unit_Price]]&lt;&gt;""),Table1[[#This Row],[Units_Sold]]*Table1[[#This Row],[Unit_Price]],"")</f>
        <v>2741448</v>
      </c>
    </row>
    <row r="1045" spans="1:8" x14ac:dyDescent="0.35">
      <c r="A1045" s="2">
        <v>45610</v>
      </c>
      <c r="B1045" t="s">
        <v>11</v>
      </c>
      <c r="C1045" t="s">
        <v>23</v>
      </c>
      <c r="D1045" t="s">
        <v>127</v>
      </c>
      <c r="E1045" t="s">
        <v>207</v>
      </c>
      <c r="F1045">
        <v>48</v>
      </c>
      <c r="G1045" s="3">
        <v>662</v>
      </c>
      <c r="H1045" s="3">
        <f>IF(AND(Table1[[#This Row],[Units_Sold]]&lt;&gt;"",Table1[[#This Row],[Unit_Price]]&lt;&gt;""),Table1[[#This Row],[Units_Sold]]*Table1[[#This Row],[Unit_Price]],"")</f>
        <v>31776</v>
      </c>
    </row>
    <row r="1046" spans="1:8" x14ac:dyDescent="0.35">
      <c r="A1046" s="2">
        <v>45610</v>
      </c>
      <c r="B1046" t="s">
        <v>8</v>
      </c>
      <c r="C1046" t="s">
        <v>15</v>
      </c>
      <c r="D1046" t="s">
        <v>62</v>
      </c>
      <c r="E1046" t="s">
        <v>208</v>
      </c>
      <c r="F1046">
        <v>302</v>
      </c>
      <c r="G1046" s="3">
        <v>3515</v>
      </c>
      <c r="H1046" s="3">
        <f>IF(AND(Table1[[#This Row],[Units_Sold]]&lt;&gt;"",Table1[[#This Row],[Unit_Price]]&lt;&gt;""),Table1[[#This Row],[Units_Sold]]*Table1[[#This Row],[Unit_Price]],"")</f>
        <v>1061530</v>
      </c>
    </row>
    <row r="1047" spans="1:8" x14ac:dyDescent="0.35">
      <c r="A1047" s="2">
        <v>45611</v>
      </c>
      <c r="B1047" t="s">
        <v>9</v>
      </c>
      <c r="C1047" t="s">
        <v>16</v>
      </c>
      <c r="D1047" t="s">
        <v>188</v>
      </c>
      <c r="E1047" t="s">
        <v>210</v>
      </c>
      <c r="F1047">
        <v>291</v>
      </c>
      <c r="G1047" s="3">
        <v>312</v>
      </c>
      <c r="H1047" s="3">
        <f>IF(AND(Table1[[#This Row],[Units_Sold]]&lt;&gt;"",Table1[[#This Row],[Unit_Price]]&lt;&gt;""),Table1[[#This Row],[Units_Sold]]*Table1[[#This Row],[Unit_Price]],"")</f>
        <v>90792</v>
      </c>
    </row>
    <row r="1048" spans="1:8" x14ac:dyDescent="0.35">
      <c r="A1048" s="2">
        <v>45611</v>
      </c>
      <c r="B1048" t="s">
        <v>9</v>
      </c>
      <c r="C1048" t="s">
        <v>29</v>
      </c>
      <c r="D1048" t="s">
        <v>104</v>
      </c>
      <c r="E1048" t="s">
        <v>205</v>
      </c>
      <c r="F1048">
        <v>38</v>
      </c>
      <c r="G1048" s="3">
        <v>302</v>
      </c>
      <c r="H1048" s="3">
        <f>IF(AND(Table1[[#This Row],[Units_Sold]]&lt;&gt;"",Table1[[#This Row],[Unit_Price]]&lt;&gt;""),Table1[[#This Row],[Units_Sold]]*Table1[[#This Row],[Unit_Price]],"")</f>
        <v>11476</v>
      </c>
    </row>
    <row r="1049" spans="1:8" x14ac:dyDescent="0.35">
      <c r="A1049" s="2">
        <v>45611</v>
      </c>
      <c r="B1049" t="s">
        <v>9</v>
      </c>
      <c r="C1049" t="s">
        <v>29</v>
      </c>
      <c r="D1049" t="s">
        <v>123</v>
      </c>
      <c r="E1049" t="s">
        <v>209</v>
      </c>
      <c r="F1049">
        <v>362</v>
      </c>
      <c r="G1049" s="3">
        <v>1939</v>
      </c>
      <c r="H1049" s="3">
        <f>IF(AND(Table1[[#This Row],[Units_Sold]]&lt;&gt;"",Table1[[#This Row],[Unit_Price]]&lt;&gt;""),Table1[[#This Row],[Units_Sold]]*Table1[[#This Row],[Unit_Price]],"")</f>
        <v>701918</v>
      </c>
    </row>
    <row r="1050" spans="1:8" x14ac:dyDescent="0.35">
      <c r="A1050" s="2">
        <v>45611</v>
      </c>
      <c r="B1050" t="s">
        <v>9</v>
      </c>
      <c r="C1050" t="s">
        <v>33</v>
      </c>
      <c r="D1050" t="s">
        <v>98</v>
      </c>
      <c r="E1050" t="s">
        <v>209</v>
      </c>
      <c r="F1050">
        <v>497</v>
      </c>
      <c r="G1050" s="3">
        <v>842</v>
      </c>
      <c r="H1050" s="3">
        <f>IF(AND(Table1[[#This Row],[Units_Sold]]&lt;&gt;"",Table1[[#This Row],[Unit_Price]]&lt;&gt;""),Table1[[#This Row],[Units_Sold]]*Table1[[#This Row],[Unit_Price]],"")</f>
        <v>418474</v>
      </c>
    </row>
    <row r="1051" spans="1:8" x14ac:dyDescent="0.35">
      <c r="A1051" s="2">
        <v>45612</v>
      </c>
      <c r="B1051" t="s">
        <v>11</v>
      </c>
      <c r="C1051" t="s">
        <v>35</v>
      </c>
      <c r="D1051" t="s">
        <v>125</v>
      </c>
      <c r="E1051" t="s">
        <v>203</v>
      </c>
      <c r="F1051">
        <v>342</v>
      </c>
      <c r="G1051" s="3">
        <v>699</v>
      </c>
      <c r="H1051" s="3">
        <f>IF(AND(Table1[[#This Row],[Units_Sold]]&lt;&gt;"",Table1[[#This Row],[Unit_Price]]&lt;&gt;""),Table1[[#This Row],[Units_Sold]]*Table1[[#This Row],[Unit_Price]],"")</f>
        <v>239058</v>
      </c>
    </row>
    <row r="1052" spans="1:8" x14ac:dyDescent="0.35">
      <c r="A1052" s="2">
        <v>45612</v>
      </c>
      <c r="B1052" t="s">
        <v>9</v>
      </c>
      <c r="C1052" t="s">
        <v>39</v>
      </c>
      <c r="D1052" t="s">
        <v>194</v>
      </c>
      <c r="E1052" t="s">
        <v>203</v>
      </c>
      <c r="F1052">
        <v>193</v>
      </c>
      <c r="G1052" s="3">
        <v>2806</v>
      </c>
      <c r="H1052" s="3">
        <f>IF(AND(Table1[[#This Row],[Units_Sold]]&lt;&gt;"",Table1[[#This Row],[Unit_Price]]&lt;&gt;""),Table1[[#This Row],[Units_Sold]]*Table1[[#This Row],[Unit_Price]],"")</f>
        <v>541558</v>
      </c>
    </row>
    <row r="1053" spans="1:8" x14ac:dyDescent="0.35">
      <c r="A1053" s="2">
        <v>45612</v>
      </c>
      <c r="B1053" t="s">
        <v>11</v>
      </c>
      <c r="C1053" t="s">
        <v>35</v>
      </c>
      <c r="D1053" t="s">
        <v>120</v>
      </c>
      <c r="E1053" t="s">
        <v>205</v>
      </c>
      <c r="F1053">
        <v>319</v>
      </c>
      <c r="G1053" s="3">
        <v>110</v>
      </c>
      <c r="H1053" s="3">
        <f>IF(AND(Table1[[#This Row],[Units_Sold]]&lt;&gt;"",Table1[[#This Row],[Unit_Price]]&lt;&gt;""),Table1[[#This Row],[Units_Sold]]*Table1[[#This Row],[Unit_Price]],"")</f>
        <v>35090</v>
      </c>
    </row>
    <row r="1054" spans="1:8" x14ac:dyDescent="0.35">
      <c r="A1054" s="2">
        <v>45612</v>
      </c>
      <c r="B1054" t="s">
        <v>8</v>
      </c>
      <c r="C1054" t="s">
        <v>12</v>
      </c>
      <c r="D1054" t="s">
        <v>158</v>
      </c>
      <c r="E1054" t="s">
        <v>210</v>
      </c>
      <c r="F1054">
        <v>313</v>
      </c>
      <c r="G1054" s="3">
        <v>808</v>
      </c>
      <c r="H1054" s="3">
        <f>IF(AND(Table1[[#This Row],[Units_Sold]]&lt;&gt;"",Table1[[#This Row],[Unit_Price]]&lt;&gt;""),Table1[[#This Row],[Units_Sold]]*Table1[[#This Row],[Unit_Price]],"")</f>
        <v>252904</v>
      </c>
    </row>
    <row r="1055" spans="1:8" x14ac:dyDescent="0.35">
      <c r="A1055" s="2">
        <v>45612</v>
      </c>
      <c r="B1055" t="s">
        <v>11</v>
      </c>
      <c r="C1055" t="s">
        <v>38</v>
      </c>
      <c r="D1055" t="s">
        <v>81</v>
      </c>
      <c r="E1055" t="s">
        <v>204</v>
      </c>
      <c r="F1055">
        <v>264</v>
      </c>
      <c r="G1055" s="3">
        <v>13323</v>
      </c>
      <c r="H1055" s="3">
        <f>IF(AND(Table1[[#This Row],[Units_Sold]]&lt;&gt;"",Table1[[#This Row],[Unit_Price]]&lt;&gt;""),Table1[[#This Row],[Units_Sold]]*Table1[[#This Row],[Unit_Price]],"")</f>
        <v>3517272</v>
      </c>
    </row>
    <row r="1056" spans="1:8" x14ac:dyDescent="0.35">
      <c r="A1056" s="2">
        <v>45613</v>
      </c>
      <c r="B1056" t="s">
        <v>8</v>
      </c>
      <c r="C1056" t="s">
        <v>42</v>
      </c>
      <c r="D1056" t="s">
        <v>71</v>
      </c>
      <c r="E1056" t="s">
        <v>206</v>
      </c>
      <c r="F1056">
        <v>468</v>
      </c>
      <c r="G1056" s="3">
        <v>18252</v>
      </c>
      <c r="H1056" s="3">
        <f>IF(AND(Table1[[#This Row],[Units_Sold]]&lt;&gt;"",Table1[[#This Row],[Unit_Price]]&lt;&gt;""),Table1[[#This Row],[Units_Sold]]*Table1[[#This Row],[Unit_Price]],"")</f>
        <v>8541936</v>
      </c>
    </row>
    <row r="1057" spans="1:8" x14ac:dyDescent="0.35">
      <c r="A1057" s="2">
        <v>45614</v>
      </c>
      <c r="B1057" t="s">
        <v>11</v>
      </c>
      <c r="C1057" t="s">
        <v>28</v>
      </c>
      <c r="D1057" t="s">
        <v>189</v>
      </c>
      <c r="E1057" t="s">
        <v>209</v>
      </c>
      <c r="F1057">
        <v>360</v>
      </c>
      <c r="G1057" s="3">
        <v>735</v>
      </c>
      <c r="H1057" s="3">
        <f>IF(AND(Table1[[#This Row],[Units_Sold]]&lt;&gt;"",Table1[[#This Row],[Unit_Price]]&lt;&gt;""),Table1[[#This Row],[Units_Sold]]*Table1[[#This Row],[Unit_Price]],"")</f>
        <v>264600</v>
      </c>
    </row>
    <row r="1058" spans="1:8" x14ac:dyDescent="0.35">
      <c r="A1058" s="2">
        <v>45614</v>
      </c>
      <c r="B1058" t="s">
        <v>11</v>
      </c>
      <c r="C1058" t="s">
        <v>41</v>
      </c>
      <c r="D1058" t="s">
        <v>185</v>
      </c>
      <c r="E1058" t="s">
        <v>207</v>
      </c>
      <c r="F1058">
        <v>472</v>
      </c>
      <c r="G1058" s="3">
        <v>1234</v>
      </c>
      <c r="H1058" s="3">
        <f>IF(AND(Table1[[#This Row],[Units_Sold]]&lt;&gt;"",Table1[[#This Row],[Unit_Price]]&lt;&gt;""),Table1[[#This Row],[Units_Sold]]*Table1[[#This Row],[Unit_Price]],"")</f>
        <v>582448</v>
      </c>
    </row>
    <row r="1059" spans="1:8" x14ac:dyDescent="0.35">
      <c r="A1059" s="2">
        <v>45615</v>
      </c>
      <c r="B1059" t="s">
        <v>11</v>
      </c>
      <c r="C1059" t="s">
        <v>28</v>
      </c>
      <c r="D1059" t="s">
        <v>76</v>
      </c>
      <c r="E1059" t="s">
        <v>209</v>
      </c>
      <c r="F1059">
        <v>277</v>
      </c>
      <c r="G1059" s="3">
        <v>190</v>
      </c>
      <c r="H1059" s="3">
        <f>IF(AND(Table1[[#This Row],[Units_Sold]]&lt;&gt;"",Table1[[#This Row],[Unit_Price]]&lt;&gt;""),Table1[[#This Row],[Units_Sold]]*Table1[[#This Row],[Unit_Price]],"")</f>
        <v>52630</v>
      </c>
    </row>
    <row r="1060" spans="1:8" x14ac:dyDescent="0.35">
      <c r="A1060" s="2">
        <v>45615</v>
      </c>
      <c r="B1060" t="s">
        <v>9</v>
      </c>
      <c r="C1060" t="s">
        <v>29</v>
      </c>
      <c r="D1060" t="s">
        <v>144</v>
      </c>
      <c r="E1060" t="s">
        <v>208</v>
      </c>
      <c r="F1060">
        <v>98</v>
      </c>
      <c r="G1060" s="3">
        <v>3273</v>
      </c>
      <c r="H1060" s="3">
        <f>IF(AND(Table1[[#This Row],[Units_Sold]]&lt;&gt;"",Table1[[#This Row],[Unit_Price]]&lt;&gt;""),Table1[[#This Row],[Units_Sold]]*Table1[[#This Row],[Unit_Price]],"")</f>
        <v>320754</v>
      </c>
    </row>
    <row r="1061" spans="1:8" x14ac:dyDescent="0.35">
      <c r="A1061" s="2">
        <v>45616</v>
      </c>
      <c r="B1061" t="s">
        <v>10</v>
      </c>
      <c r="C1061" t="s">
        <v>17</v>
      </c>
      <c r="D1061" t="s">
        <v>192</v>
      </c>
      <c r="E1061" t="s">
        <v>207</v>
      </c>
      <c r="F1061">
        <v>100</v>
      </c>
      <c r="G1061" s="3">
        <v>616</v>
      </c>
      <c r="H1061" s="3">
        <f>IF(AND(Table1[[#This Row],[Units_Sold]]&lt;&gt;"",Table1[[#This Row],[Unit_Price]]&lt;&gt;""),Table1[[#This Row],[Units_Sold]]*Table1[[#This Row],[Unit_Price]],"")</f>
        <v>61600</v>
      </c>
    </row>
    <row r="1062" spans="1:8" x14ac:dyDescent="0.35">
      <c r="A1062" s="2">
        <v>45616</v>
      </c>
      <c r="B1062" t="s">
        <v>9</v>
      </c>
      <c r="C1062" t="s">
        <v>16</v>
      </c>
      <c r="D1062" t="s">
        <v>65</v>
      </c>
      <c r="E1062" t="s">
        <v>203</v>
      </c>
      <c r="F1062">
        <v>500</v>
      </c>
      <c r="G1062" s="3">
        <v>337</v>
      </c>
      <c r="H1062" s="3">
        <f>IF(AND(Table1[[#This Row],[Units_Sold]]&lt;&gt;"",Table1[[#This Row],[Unit_Price]]&lt;&gt;""),Table1[[#This Row],[Units_Sold]]*Table1[[#This Row],[Unit_Price]],"")</f>
        <v>168500</v>
      </c>
    </row>
    <row r="1063" spans="1:8" x14ac:dyDescent="0.35">
      <c r="A1063" s="2">
        <v>45616</v>
      </c>
      <c r="B1063" t="s">
        <v>10</v>
      </c>
      <c r="C1063" t="s">
        <v>37</v>
      </c>
      <c r="D1063" t="s">
        <v>71</v>
      </c>
      <c r="E1063" t="s">
        <v>206</v>
      </c>
      <c r="F1063">
        <v>108</v>
      </c>
      <c r="G1063" s="3">
        <v>4104</v>
      </c>
      <c r="H1063" s="3">
        <f>IF(AND(Table1[[#This Row],[Units_Sold]]&lt;&gt;"",Table1[[#This Row],[Unit_Price]]&lt;&gt;""),Table1[[#This Row],[Units_Sold]]*Table1[[#This Row],[Unit_Price]],"")</f>
        <v>443232</v>
      </c>
    </row>
    <row r="1064" spans="1:8" x14ac:dyDescent="0.35">
      <c r="A1064" s="2">
        <v>45617</v>
      </c>
      <c r="B1064" t="s">
        <v>9</v>
      </c>
      <c r="C1064" t="s">
        <v>29</v>
      </c>
      <c r="D1064" t="s">
        <v>140</v>
      </c>
      <c r="E1064" t="s">
        <v>205</v>
      </c>
      <c r="F1064">
        <v>130</v>
      </c>
      <c r="G1064" s="3">
        <v>224</v>
      </c>
      <c r="H1064" s="3">
        <f>IF(AND(Table1[[#This Row],[Units_Sold]]&lt;&gt;"",Table1[[#This Row],[Unit_Price]]&lt;&gt;""),Table1[[#This Row],[Units_Sold]]*Table1[[#This Row],[Unit_Price]],"")</f>
        <v>29120</v>
      </c>
    </row>
    <row r="1065" spans="1:8" x14ac:dyDescent="0.35">
      <c r="A1065" s="2">
        <v>45617</v>
      </c>
      <c r="B1065" t="s">
        <v>10</v>
      </c>
      <c r="C1065" t="s">
        <v>32</v>
      </c>
      <c r="D1065" t="s">
        <v>49</v>
      </c>
      <c r="E1065" t="s">
        <v>206</v>
      </c>
      <c r="F1065">
        <v>467</v>
      </c>
      <c r="G1065" s="3">
        <v>9775</v>
      </c>
      <c r="H1065" s="3">
        <f>IF(AND(Table1[[#This Row],[Units_Sold]]&lt;&gt;"",Table1[[#This Row],[Unit_Price]]&lt;&gt;""),Table1[[#This Row],[Units_Sold]]*Table1[[#This Row],[Unit_Price]],"")</f>
        <v>4564925</v>
      </c>
    </row>
    <row r="1066" spans="1:8" x14ac:dyDescent="0.35">
      <c r="A1066" s="2">
        <v>45617</v>
      </c>
      <c r="B1066" t="s">
        <v>8</v>
      </c>
      <c r="C1066" t="s">
        <v>19</v>
      </c>
      <c r="D1066" t="s">
        <v>144</v>
      </c>
      <c r="E1066" t="s">
        <v>208</v>
      </c>
      <c r="F1066">
        <v>271</v>
      </c>
      <c r="G1066" s="3">
        <v>2591</v>
      </c>
      <c r="H1066" s="3">
        <f>IF(AND(Table1[[#This Row],[Units_Sold]]&lt;&gt;"",Table1[[#This Row],[Unit_Price]]&lt;&gt;""),Table1[[#This Row],[Units_Sold]]*Table1[[#This Row],[Unit_Price]],"")</f>
        <v>702161</v>
      </c>
    </row>
    <row r="1067" spans="1:8" x14ac:dyDescent="0.35">
      <c r="A1067" s="2">
        <v>45618</v>
      </c>
      <c r="B1067" t="s">
        <v>9</v>
      </c>
      <c r="C1067" t="s">
        <v>16</v>
      </c>
      <c r="D1067" t="s">
        <v>76</v>
      </c>
      <c r="E1067" t="s">
        <v>209</v>
      </c>
      <c r="F1067">
        <v>86</v>
      </c>
      <c r="G1067" s="3">
        <v>1064</v>
      </c>
      <c r="H1067" s="3">
        <f>IF(AND(Table1[[#This Row],[Units_Sold]]&lt;&gt;"",Table1[[#This Row],[Unit_Price]]&lt;&gt;""),Table1[[#This Row],[Units_Sold]]*Table1[[#This Row],[Unit_Price]],"")</f>
        <v>91504</v>
      </c>
    </row>
    <row r="1068" spans="1:8" x14ac:dyDescent="0.35">
      <c r="A1068" s="2">
        <v>45618</v>
      </c>
      <c r="B1068" t="s">
        <v>11</v>
      </c>
      <c r="C1068" t="s">
        <v>23</v>
      </c>
      <c r="D1068" t="s">
        <v>64</v>
      </c>
      <c r="E1068" t="s">
        <v>208</v>
      </c>
      <c r="F1068">
        <v>257</v>
      </c>
      <c r="G1068" s="3">
        <v>1859</v>
      </c>
      <c r="H1068" s="3">
        <f>IF(AND(Table1[[#This Row],[Units_Sold]]&lt;&gt;"",Table1[[#This Row],[Unit_Price]]&lt;&gt;""),Table1[[#This Row],[Units_Sold]]*Table1[[#This Row],[Unit_Price]],"")</f>
        <v>477763</v>
      </c>
    </row>
    <row r="1069" spans="1:8" x14ac:dyDescent="0.35">
      <c r="A1069" s="2">
        <v>45619</v>
      </c>
      <c r="B1069" t="s">
        <v>8</v>
      </c>
      <c r="C1069" t="s">
        <v>42</v>
      </c>
      <c r="D1069" t="s">
        <v>83</v>
      </c>
      <c r="E1069" t="s">
        <v>207</v>
      </c>
      <c r="F1069">
        <v>268</v>
      </c>
      <c r="G1069" s="3">
        <v>2295</v>
      </c>
      <c r="H1069" s="3">
        <f>IF(AND(Table1[[#This Row],[Units_Sold]]&lt;&gt;"",Table1[[#This Row],[Unit_Price]]&lt;&gt;""),Table1[[#This Row],[Units_Sold]]*Table1[[#This Row],[Unit_Price]],"")</f>
        <v>615060</v>
      </c>
    </row>
    <row r="1070" spans="1:8" x14ac:dyDescent="0.35">
      <c r="A1070" s="2">
        <v>45619</v>
      </c>
      <c r="B1070" t="s">
        <v>9</v>
      </c>
      <c r="C1070" t="s">
        <v>31</v>
      </c>
      <c r="D1070" t="s">
        <v>127</v>
      </c>
      <c r="E1070" t="s">
        <v>207</v>
      </c>
      <c r="F1070">
        <v>127</v>
      </c>
      <c r="G1070" s="3">
        <v>1009</v>
      </c>
      <c r="H1070" s="3">
        <f>IF(AND(Table1[[#This Row],[Units_Sold]]&lt;&gt;"",Table1[[#This Row],[Unit_Price]]&lt;&gt;""),Table1[[#This Row],[Units_Sold]]*Table1[[#This Row],[Unit_Price]],"")</f>
        <v>128143</v>
      </c>
    </row>
    <row r="1071" spans="1:8" x14ac:dyDescent="0.35">
      <c r="A1071" s="2">
        <v>45619</v>
      </c>
      <c r="B1071" t="s">
        <v>10</v>
      </c>
      <c r="C1071" t="s">
        <v>32</v>
      </c>
      <c r="D1071" t="s">
        <v>45</v>
      </c>
      <c r="E1071" t="s">
        <v>204</v>
      </c>
      <c r="F1071">
        <v>304</v>
      </c>
      <c r="G1071" s="3">
        <v>22762</v>
      </c>
      <c r="H1071" s="3">
        <f>IF(AND(Table1[[#This Row],[Units_Sold]]&lt;&gt;"",Table1[[#This Row],[Unit_Price]]&lt;&gt;""),Table1[[#This Row],[Units_Sold]]*Table1[[#This Row],[Unit_Price]],"")</f>
        <v>6919648</v>
      </c>
    </row>
    <row r="1072" spans="1:8" x14ac:dyDescent="0.35">
      <c r="A1072" s="2">
        <v>45620</v>
      </c>
      <c r="B1072" t="s">
        <v>11</v>
      </c>
      <c r="C1072" t="s">
        <v>23</v>
      </c>
      <c r="D1072" t="s">
        <v>138</v>
      </c>
      <c r="E1072" t="s">
        <v>208</v>
      </c>
      <c r="F1072">
        <v>450</v>
      </c>
      <c r="G1072" s="3">
        <v>3093</v>
      </c>
      <c r="H1072" s="3">
        <f>IF(AND(Table1[[#This Row],[Units_Sold]]&lt;&gt;"",Table1[[#This Row],[Unit_Price]]&lt;&gt;""),Table1[[#This Row],[Units_Sold]]*Table1[[#This Row],[Unit_Price]],"")</f>
        <v>1391850</v>
      </c>
    </row>
    <row r="1073" spans="1:8" x14ac:dyDescent="0.35">
      <c r="A1073" s="2">
        <v>45620</v>
      </c>
      <c r="B1073" t="s">
        <v>11</v>
      </c>
      <c r="C1073" t="s">
        <v>23</v>
      </c>
      <c r="D1073" t="s">
        <v>153</v>
      </c>
      <c r="E1073" t="s">
        <v>210</v>
      </c>
      <c r="F1073">
        <v>273</v>
      </c>
      <c r="G1073" s="3">
        <v>826</v>
      </c>
      <c r="H1073" s="3">
        <f>IF(AND(Table1[[#This Row],[Units_Sold]]&lt;&gt;"",Table1[[#This Row],[Unit_Price]]&lt;&gt;""),Table1[[#This Row],[Units_Sold]]*Table1[[#This Row],[Unit_Price]],"")</f>
        <v>225498</v>
      </c>
    </row>
    <row r="1074" spans="1:8" x14ac:dyDescent="0.35">
      <c r="A1074" s="2">
        <v>45621</v>
      </c>
      <c r="B1074" t="s">
        <v>11</v>
      </c>
      <c r="C1074" t="s">
        <v>41</v>
      </c>
      <c r="D1074" t="s">
        <v>99</v>
      </c>
      <c r="E1074" t="s">
        <v>207</v>
      </c>
      <c r="F1074">
        <v>450</v>
      </c>
      <c r="G1074" s="3">
        <v>4226</v>
      </c>
      <c r="H1074" s="3">
        <f>IF(AND(Table1[[#This Row],[Units_Sold]]&lt;&gt;"",Table1[[#This Row],[Unit_Price]]&lt;&gt;""),Table1[[#This Row],[Units_Sold]]*Table1[[#This Row],[Unit_Price]],"")</f>
        <v>1901700</v>
      </c>
    </row>
    <row r="1075" spans="1:8" x14ac:dyDescent="0.35">
      <c r="A1075" s="2">
        <v>45621</v>
      </c>
      <c r="B1075" t="s">
        <v>9</v>
      </c>
      <c r="C1075" t="s">
        <v>25</v>
      </c>
      <c r="D1075" t="s">
        <v>142</v>
      </c>
      <c r="E1075" t="s">
        <v>207</v>
      </c>
      <c r="F1075">
        <v>341</v>
      </c>
      <c r="G1075" s="3">
        <v>957</v>
      </c>
      <c r="H1075" s="3">
        <f>IF(AND(Table1[[#This Row],[Units_Sold]]&lt;&gt;"",Table1[[#This Row],[Unit_Price]]&lt;&gt;""),Table1[[#This Row],[Units_Sold]]*Table1[[#This Row],[Unit_Price]],"")</f>
        <v>326337</v>
      </c>
    </row>
    <row r="1076" spans="1:8" x14ac:dyDescent="0.35">
      <c r="A1076" s="2">
        <v>45621</v>
      </c>
      <c r="B1076" t="s">
        <v>10</v>
      </c>
      <c r="C1076" t="s">
        <v>21</v>
      </c>
      <c r="D1076" t="s">
        <v>108</v>
      </c>
      <c r="E1076" t="s">
        <v>203</v>
      </c>
      <c r="F1076">
        <v>107</v>
      </c>
      <c r="G1076" s="3">
        <v>4521</v>
      </c>
      <c r="H1076" s="3">
        <f>IF(AND(Table1[[#This Row],[Units_Sold]]&lt;&gt;"",Table1[[#This Row],[Unit_Price]]&lt;&gt;""),Table1[[#This Row],[Units_Sold]]*Table1[[#This Row],[Unit_Price]],"")</f>
        <v>483747</v>
      </c>
    </row>
    <row r="1077" spans="1:8" x14ac:dyDescent="0.35">
      <c r="A1077" s="2">
        <v>45621</v>
      </c>
      <c r="B1077" t="s">
        <v>11</v>
      </c>
      <c r="C1077" t="s">
        <v>35</v>
      </c>
      <c r="D1077" t="s">
        <v>76</v>
      </c>
      <c r="E1077" t="s">
        <v>209</v>
      </c>
      <c r="F1077">
        <v>98</v>
      </c>
      <c r="G1077" s="3">
        <v>1217</v>
      </c>
      <c r="H1077" s="3">
        <f>IF(AND(Table1[[#This Row],[Units_Sold]]&lt;&gt;"",Table1[[#This Row],[Unit_Price]]&lt;&gt;""),Table1[[#This Row],[Units_Sold]]*Table1[[#This Row],[Unit_Price]],"")</f>
        <v>119266</v>
      </c>
    </row>
    <row r="1078" spans="1:8" x14ac:dyDescent="0.35">
      <c r="A1078" s="2">
        <v>45621</v>
      </c>
      <c r="B1078" t="s">
        <v>11</v>
      </c>
      <c r="C1078" t="s">
        <v>35</v>
      </c>
      <c r="D1078" t="s">
        <v>158</v>
      </c>
      <c r="E1078" t="s">
        <v>210</v>
      </c>
      <c r="F1078">
        <v>273</v>
      </c>
      <c r="G1078" s="3">
        <v>1581</v>
      </c>
      <c r="H1078" s="3">
        <f>IF(AND(Table1[[#This Row],[Units_Sold]]&lt;&gt;"",Table1[[#This Row],[Unit_Price]]&lt;&gt;""),Table1[[#This Row],[Units_Sold]]*Table1[[#This Row],[Unit_Price]],"")</f>
        <v>431613</v>
      </c>
    </row>
    <row r="1079" spans="1:8" x14ac:dyDescent="0.35">
      <c r="A1079" s="2">
        <v>45622</v>
      </c>
      <c r="B1079" t="s">
        <v>9</v>
      </c>
      <c r="C1079" t="s">
        <v>16</v>
      </c>
      <c r="D1079" t="s">
        <v>187</v>
      </c>
      <c r="E1079" t="s">
        <v>208</v>
      </c>
      <c r="F1079">
        <v>129</v>
      </c>
      <c r="G1079" s="3">
        <v>1467</v>
      </c>
      <c r="H1079" s="3">
        <f>IF(AND(Table1[[#This Row],[Units_Sold]]&lt;&gt;"",Table1[[#This Row],[Unit_Price]]&lt;&gt;""),Table1[[#This Row],[Units_Sold]]*Table1[[#This Row],[Unit_Price]],"")</f>
        <v>189243</v>
      </c>
    </row>
    <row r="1080" spans="1:8" x14ac:dyDescent="0.35">
      <c r="A1080" s="2">
        <v>45622</v>
      </c>
      <c r="B1080" t="s">
        <v>8</v>
      </c>
      <c r="C1080" t="s">
        <v>42</v>
      </c>
      <c r="D1080" t="s">
        <v>99</v>
      </c>
      <c r="E1080" t="s">
        <v>207</v>
      </c>
      <c r="F1080">
        <v>128</v>
      </c>
      <c r="G1080" s="3">
        <v>20599</v>
      </c>
      <c r="H1080" s="3">
        <f>IF(AND(Table1[[#This Row],[Units_Sold]]&lt;&gt;"",Table1[[#This Row],[Unit_Price]]&lt;&gt;""),Table1[[#This Row],[Units_Sold]]*Table1[[#This Row],[Unit_Price]],"")</f>
        <v>2636672</v>
      </c>
    </row>
    <row r="1081" spans="1:8" x14ac:dyDescent="0.35">
      <c r="A1081" s="2">
        <v>45622</v>
      </c>
      <c r="B1081" t="s">
        <v>10</v>
      </c>
      <c r="C1081" t="s">
        <v>21</v>
      </c>
      <c r="D1081" t="s">
        <v>141</v>
      </c>
      <c r="E1081" t="s">
        <v>208</v>
      </c>
      <c r="F1081">
        <v>323</v>
      </c>
      <c r="G1081" s="3">
        <v>1825</v>
      </c>
      <c r="H1081" s="3">
        <f>IF(AND(Table1[[#This Row],[Units_Sold]]&lt;&gt;"",Table1[[#This Row],[Unit_Price]]&lt;&gt;""),Table1[[#This Row],[Units_Sold]]*Table1[[#This Row],[Unit_Price]],"")</f>
        <v>589475</v>
      </c>
    </row>
    <row r="1082" spans="1:8" x14ac:dyDescent="0.35">
      <c r="A1082" s="2">
        <v>45622</v>
      </c>
      <c r="B1082" t="s">
        <v>8</v>
      </c>
      <c r="C1082" t="s">
        <v>24</v>
      </c>
      <c r="D1082" t="s">
        <v>194</v>
      </c>
      <c r="E1082" t="s">
        <v>203</v>
      </c>
      <c r="F1082">
        <v>459</v>
      </c>
      <c r="G1082" s="3">
        <v>3644</v>
      </c>
      <c r="H1082" s="3">
        <f>IF(AND(Table1[[#This Row],[Units_Sold]]&lt;&gt;"",Table1[[#This Row],[Unit_Price]]&lt;&gt;""),Table1[[#This Row],[Units_Sold]]*Table1[[#This Row],[Unit_Price]],"")</f>
        <v>1672596</v>
      </c>
    </row>
    <row r="1083" spans="1:8" x14ac:dyDescent="0.35">
      <c r="A1083" s="2">
        <v>45622</v>
      </c>
      <c r="B1083" t="s">
        <v>10</v>
      </c>
      <c r="C1083" t="s">
        <v>22</v>
      </c>
      <c r="D1083" t="s">
        <v>130</v>
      </c>
      <c r="E1083" t="s">
        <v>210</v>
      </c>
      <c r="F1083">
        <v>146</v>
      </c>
      <c r="G1083" s="3">
        <v>800</v>
      </c>
      <c r="H1083" s="3">
        <f>IF(AND(Table1[[#This Row],[Units_Sold]]&lt;&gt;"",Table1[[#This Row],[Unit_Price]]&lt;&gt;""),Table1[[#This Row],[Units_Sold]]*Table1[[#This Row],[Unit_Price]],"")</f>
        <v>116800</v>
      </c>
    </row>
    <row r="1084" spans="1:8" x14ac:dyDescent="0.35">
      <c r="A1084" s="2">
        <v>45623</v>
      </c>
      <c r="B1084" t="s">
        <v>8</v>
      </c>
      <c r="C1084" t="s">
        <v>15</v>
      </c>
      <c r="D1084" t="s">
        <v>107</v>
      </c>
      <c r="E1084" t="s">
        <v>207</v>
      </c>
      <c r="F1084">
        <v>438</v>
      </c>
      <c r="G1084" s="3">
        <v>3700</v>
      </c>
      <c r="H1084" s="3">
        <f>IF(AND(Table1[[#This Row],[Units_Sold]]&lt;&gt;"",Table1[[#This Row],[Unit_Price]]&lt;&gt;""),Table1[[#This Row],[Units_Sold]]*Table1[[#This Row],[Unit_Price]],"")</f>
        <v>1620600</v>
      </c>
    </row>
    <row r="1085" spans="1:8" x14ac:dyDescent="0.35">
      <c r="A1085" s="2">
        <v>45623</v>
      </c>
      <c r="B1085" t="s">
        <v>11</v>
      </c>
      <c r="C1085" t="s">
        <v>28</v>
      </c>
      <c r="D1085" t="s">
        <v>141</v>
      </c>
      <c r="E1085" t="s">
        <v>208</v>
      </c>
      <c r="F1085">
        <v>173</v>
      </c>
      <c r="G1085" s="3">
        <v>4325</v>
      </c>
      <c r="H1085" s="3">
        <f>IF(AND(Table1[[#This Row],[Units_Sold]]&lt;&gt;"",Table1[[#This Row],[Unit_Price]]&lt;&gt;""),Table1[[#This Row],[Units_Sold]]*Table1[[#This Row],[Unit_Price]],"")</f>
        <v>748225</v>
      </c>
    </row>
    <row r="1086" spans="1:8" x14ac:dyDescent="0.35">
      <c r="A1086" s="2">
        <v>45623</v>
      </c>
      <c r="B1086" t="s">
        <v>8</v>
      </c>
      <c r="C1086" t="s">
        <v>14</v>
      </c>
      <c r="D1086" t="s">
        <v>184</v>
      </c>
      <c r="E1086" t="s">
        <v>207</v>
      </c>
      <c r="F1086">
        <v>170</v>
      </c>
      <c r="G1086" s="3">
        <v>20797</v>
      </c>
      <c r="H1086" s="3">
        <f>IF(AND(Table1[[#This Row],[Units_Sold]]&lt;&gt;"",Table1[[#This Row],[Unit_Price]]&lt;&gt;""),Table1[[#This Row],[Units_Sold]]*Table1[[#This Row],[Unit_Price]],"")</f>
        <v>3535490</v>
      </c>
    </row>
    <row r="1087" spans="1:8" x14ac:dyDescent="0.35">
      <c r="A1087" s="2">
        <v>45623</v>
      </c>
      <c r="B1087" t="s">
        <v>8</v>
      </c>
      <c r="C1087" t="s">
        <v>24</v>
      </c>
      <c r="D1087" t="s">
        <v>176</v>
      </c>
      <c r="E1087" t="s">
        <v>205</v>
      </c>
      <c r="F1087">
        <v>378</v>
      </c>
      <c r="G1087" s="3">
        <v>252</v>
      </c>
      <c r="H1087" s="3">
        <f>IF(AND(Table1[[#This Row],[Units_Sold]]&lt;&gt;"",Table1[[#This Row],[Unit_Price]]&lt;&gt;""),Table1[[#This Row],[Units_Sold]]*Table1[[#This Row],[Unit_Price]],"")</f>
        <v>95256</v>
      </c>
    </row>
    <row r="1088" spans="1:8" x14ac:dyDescent="0.35">
      <c r="A1088" s="2">
        <v>45624</v>
      </c>
      <c r="B1088" t="s">
        <v>8</v>
      </c>
      <c r="C1088" t="s">
        <v>12</v>
      </c>
      <c r="D1088" t="s">
        <v>102</v>
      </c>
      <c r="E1088" t="s">
        <v>209</v>
      </c>
      <c r="F1088">
        <v>127</v>
      </c>
      <c r="G1088" s="3">
        <v>1631</v>
      </c>
      <c r="H1088" s="3">
        <f>IF(AND(Table1[[#This Row],[Units_Sold]]&lt;&gt;"",Table1[[#This Row],[Unit_Price]]&lt;&gt;""),Table1[[#This Row],[Units_Sold]]*Table1[[#This Row],[Unit_Price]],"")</f>
        <v>207137</v>
      </c>
    </row>
    <row r="1089" spans="1:8" x14ac:dyDescent="0.35">
      <c r="A1089" s="2">
        <v>45624</v>
      </c>
      <c r="B1089" t="s">
        <v>8</v>
      </c>
      <c r="C1089" t="s">
        <v>19</v>
      </c>
      <c r="D1089" t="s">
        <v>98</v>
      </c>
      <c r="E1089" t="s">
        <v>209</v>
      </c>
      <c r="F1089">
        <v>477</v>
      </c>
      <c r="G1089" s="3">
        <v>336</v>
      </c>
      <c r="H1089" s="3">
        <f>IF(AND(Table1[[#This Row],[Units_Sold]]&lt;&gt;"",Table1[[#This Row],[Unit_Price]]&lt;&gt;""),Table1[[#This Row],[Units_Sold]]*Table1[[#This Row],[Unit_Price]],"")</f>
        <v>160272</v>
      </c>
    </row>
    <row r="1090" spans="1:8" x14ac:dyDescent="0.35">
      <c r="A1090" s="2">
        <v>45625</v>
      </c>
      <c r="B1090" t="s">
        <v>11</v>
      </c>
      <c r="C1090" t="s">
        <v>38</v>
      </c>
      <c r="D1090" t="s">
        <v>187</v>
      </c>
      <c r="E1090" t="s">
        <v>208</v>
      </c>
      <c r="F1090">
        <v>2</v>
      </c>
      <c r="G1090" s="3">
        <v>474</v>
      </c>
      <c r="H1090" s="3">
        <f>IF(AND(Table1[[#This Row],[Units_Sold]]&lt;&gt;"",Table1[[#This Row],[Unit_Price]]&lt;&gt;""),Table1[[#This Row],[Units_Sold]]*Table1[[#This Row],[Unit_Price]],"")</f>
        <v>948</v>
      </c>
    </row>
    <row r="1091" spans="1:8" x14ac:dyDescent="0.35">
      <c r="A1091" s="2">
        <v>45625</v>
      </c>
      <c r="B1091" t="s">
        <v>10</v>
      </c>
      <c r="C1091" t="s">
        <v>30</v>
      </c>
      <c r="D1091" t="s">
        <v>202</v>
      </c>
      <c r="E1091" t="s">
        <v>209</v>
      </c>
      <c r="F1091">
        <v>20</v>
      </c>
      <c r="G1091" s="3">
        <v>1731</v>
      </c>
      <c r="H1091" s="3">
        <f>IF(AND(Table1[[#This Row],[Units_Sold]]&lt;&gt;"",Table1[[#This Row],[Unit_Price]]&lt;&gt;""),Table1[[#This Row],[Units_Sold]]*Table1[[#This Row],[Unit_Price]],"")</f>
        <v>34620</v>
      </c>
    </row>
    <row r="1092" spans="1:8" x14ac:dyDescent="0.35">
      <c r="A1092" s="2">
        <v>45625</v>
      </c>
      <c r="B1092" t="s">
        <v>8</v>
      </c>
      <c r="C1092" t="s">
        <v>15</v>
      </c>
      <c r="D1092" t="s">
        <v>66</v>
      </c>
      <c r="E1092" t="s">
        <v>208</v>
      </c>
      <c r="F1092">
        <v>222</v>
      </c>
      <c r="G1092" s="3">
        <v>140</v>
      </c>
      <c r="H1092" s="3">
        <f>IF(AND(Table1[[#This Row],[Units_Sold]]&lt;&gt;"",Table1[[#This Row],[Unit_Price]]&lt;&gt;""),Table1[[#This Row],[Units_Sold]]*Table1[[#This Row],[Unit_Price]],"")</f>
        <v>31080</v>
      </c>
    </row>
    <row r="1093" spans="1:8" x14ac:dyDescent="0.35">
      <c r="A1093" s="2">
        <v>45625</v>
      </c>
      <c r="B1093" t="s">
        <v>8</v>
      </c>
      <c r="C1093" t="s">
        <v>14</v>
      </c>
      <c r="D1093" t="s">
        <v>67</v>
      </c>
      <c r="E1093" t="s">
        <v>207</v>
      </c>
      <c r="F1093">
        <v>130</v>
      </c>
      <c r="G1093" s="3">
        <v>881</v>
      </c>
      <c r="H1093" s="3">
        <f>IF(AND(Table1[[#This Row],[Units_Sold]]&lt;&gt;"",Table1[[#This Row],[Unit_Price]]&lt;&gt;""),Table1[[#This Row],[Units_Sold]]*Table1[[#This Row],[Unit_Price]],"")</f>
        <v>114530</v>
      </c>
    </row>
    <row r="1094" spans="1:8" x14ac:dyDescent="0.35">
      <c r="A1094" s="2">
        <v>45625</v>
      </c>
      <c r="B1094" t="s">
        <v>10</v>
      </c>
      <c r="C1094" t="s">
        <v>40</v>
      </c>
      <c r="D1094" t="s">
        <v>200</v>
      </c>
      <c r="E1094" t="s">
        <v>210</v>
      </c>
      <c r="F1094">
        <v>373</v>
      </c>
      <c r="G1094" s="3">
        <v>425</v>
      </c>
      <c r="H1094" s="3">
        <f>IF(AND(Table1[[#This Row],[Units_Sold]]&lt;&gt;"",Table1[[#This Row],[Unit_Price]]&lt;&gt;""),Table1[[#This Row],[Units_Sold]]*Table1[[#This Row],[Unit_Price]],"")</f>
        <v>158525</v>
      </c>
    </row>
    <row r="1095" spans="1:8" x14ac:dyDescent="0.35">
      <c r="A1095" s="2">
        <v>45626</v>
      </c>
      <c r="B1095" t="s">
        <v>9</v>
      </c>
      <c r="C1095" t="s">
        <v>16</v>
      </c>
      <c r="D1095" t="s">
        <v>168</v>
      </c>
      <c r="E1095" t="s">
        <v>210</v>
      </c>
      <c r="F1095">
        <v>347</v>
      </c>
      <c r="G1095" s="3">
        <v>484</v>
      </c>
      <c r="H1095" s="3">
        <f>IF(AND(Table1[[#This Row],[Units_Sold]]&lt;&gt;"",Table1[[#This Row],[Unit_Price]]&lt;&gt;""),Table1[[#This Row],[Units_Sold]]*Table1[[#This Row],[Unit_Price]],"")</f>
        <v>167948</v>
      </c>
    </row>
    <row r="1096" spans="1:8" x14ac:dyDescent="0.35">
      <c r="A1096" s="2">
        <v>45626</v>
      </c>
      <c r="B1096" t="s">
        <v>8</v>
      </c>
      <c r="C1096" t="s">
        <v>42</v>
      </c>
      <c r="D1096" t="s">
        <v>178</v>
      </c>
      <c r="E1096" t="s">
        <v>206</v>
      </c>
      <c r="F1096">
        <v>203</v>
      </c>
      <c r="G1096" s="3">
        <v>5542</v>
      </c>
      <c r="H1096" s="3">
        <f>IF(AND(Table1[[#This Row],[Units_Sold]]&lt;&gt;"",Table1[[#This Row],[Unit_Price]]&lt;&gt;""),Table1[[#This Row],[Units_Sold]]*Table1[[#This Row],[Unit_Price]],"")</f>
        <v>1125026</v>
      </c>
    </row>
    <row r="1097" spans="1:8" x14ac:dyDescent="0.35">
      <c r="A1097" s="2">
        <v>45626</v>
      </c>
      <c r="B1097" t="s">
        <v>9</v>
      </c>
      <c r="C1097" t="s">
        <v>16</v>
      </c>
      <c r="D1097" t="s">
        <v>96</v>
      </c>
      <c r="E1097" t="s">
        <v>203</v>
      </c>
      <c r="F1097">
        <v>117</v>
      </c>
      <c r="G1097" s="3">
        <v>4432</v>
      </c>
      <c r="H1097" s="3">
        <f>IF(AND(Table1[[#This Row],[Units_Sold]]&lt;&gt;"",Table1[[#This Row],[Unit_Price]]&lt;&gt;""),Table1[[#This Row],[Units_Sold]]*Table1[[#This Row],[Unit_Price]],"")</f>
        <v>518544</v>
      </c>
    </row>
    <row r="1098" spans="1:8" x14ac:dyDescent="0.35">
      <c r="A1098" s="2">
        <v>45626</v>
      </c>
      <c r="B1098" t="s">
        <v>11</v>
      </c>
      <c r="C1098" t="s">
        <v>41</v>
      </c>
      <c r="D1098" t="s">
        <v>122</v>
      </c>
      <c r="E1098" t="s">
        <v>205</v>
      </c>
      <c r="F1098">
        <v>30</v>
      </c>
      <c r="G1098" s="3">
        <v>256</v>
      </c>
      <c r="H1098" s="3">
        <f>IF(AND(Table1[[#This Row],[Units_Sold]]&lt;&gt;"",Table1[[#This Row],[Unit_Price]]&lt;&gt;""),Table1[[#This Row],[Units_Sold]]*Table1[[#This Row],[Unit_Price]],"")</f>
        <v>7680</v>
      </c>
    </row>
    <row r="1099" spans="1:8" x14ac:dyDescent="0.35">
      <c r="A1099" s="2">
        <v>45627</v>
      </c>
      <c r="B1099" t="s">
        <v>8</v>
      </c>
      <c r="C1099" t="s">
        <v>12</v>
      </c>
      <c r="D1099" t="s">
        <v>124</v>
      </c>
      <c r="E1099" t="s">
        <v>206</v>
      </c>
      <c r="F1099">
        <v>400</v>
      </c>
      <c r="G1099" s="3">
        <v>9727</v>
      </c>
      <c r="H1099" s="3">
        <f>IF(AND(Table1[[#This Row],[Units_Sold]]&lt;&gt;"",Table1[[#This Row],[Unit_Price]]&lt;&gt;""),Table1[[#This Row],[Units_Sold]]*Table1[[#This Row],[Unit_Price]],"")</f>
        <v>3890800</v>
      </c>
    </row>
    <row r="1100" spans="1:8" x14ac:dyDescent="0.35">
      <c r="A1100" s="2">
        <v>45627</v>
      </c>
      <c r="B1100" t="s">
        <v>9</v>
      </c>
      <c r="C1100" t="s">
        <v>25</v>
      </c>
      <c r="D1100" t="s">
        <v>201</v>
      </c>
      <c r="E1100" t="s">
        <v>205</v>
      </c>
      <c r="F1100">
        <v>310</v>
      </c>
      <c r="G1100" s="3">
        <v>247</v>
      </c>
      <c r="H1100" s="3">
        <f>IF(AND(Table1[[#This Row],[Units_Sold]]&lt;&gt;"",Table1[[#This Row],[Unit_Price]]&lt;&gt;""),Table1[[#This Row],[Units_Sold]]*Table1[[#This Row],[Unit_Price]],"")</f>
        <v>76570</v>
      </c>
    </row>
    <row r="1101" spans="1:8" x14ac:dyDescent="0.35">
      <c r="A1101" s="2">
        <v>45627</v>
      </c>
      <c r="B1101" t="s">
        <v>9</v>
      </c>
      <c r="C1101" t="s">
        <v>29</v>
      </c>
      <c r="D1101" t="s">
        <v>45</v>
      </c>
      <c r="E1101" t="s">
        <v>204</v>
      </c>
      <c r="F1101">
        <v>434</v>
      </c>
      <c r="G1101" s="3">
        <v>2106</v>
      </c>
      <c r="H1101" s="3">
        <f>IF(AND(Table1[[#This Row],[Units_Sold]]&lt;&gt;"",Table1[[#This Row],[Unit_Price]]&lt;&gt;""),Table1[[#This Row],[Units_Sold]]*Table1[[#This Row],[Unit_Price]],"")</f>
        <v>914004</v>
      </c>
    </row>
    <row r="1102" spans="1:8" x14ac:dyDescent="0.35">
      <c r="A1102" s="2">
        <v>45627</v>
      </c>
      <c r="B1102" t="s">
        <v>11</v>
      </c>
      <c r="C1102" t="s">
        <v>27</v>
      </c>
      <c r="D1102" t="s">
        <v>154</v>
      </c>
      <c r="E1102" t="s">
        <v>210</v>
      </c>
      <c r="F1102">
        <v>303</v>
      </c>
      <c r="G1102" s="3">
        <v>1190</v>
      </c>
      <c r="H1102" s="3">
        <f>IF(AND(Table1[[#This Row],[Units_Sold]]&lt;&gt;"",Table1[[#This Row],[Unit_Price]]&lt;&gt;""),Table1[[#This Row],[Units_Sold]]*Table1[[#This Row],[Unit_Price]],"")</f>
        <v>360570</v>
      </c>
    </row>
    <row r="1103" spans="1:8" x14ac:dyDescent="0.35">
      <c r="A1103" s="2">
        <v>45627</v>
      </c>
      <c r="B1103" t="s">
        <v>8</v>
      </c>
      <c r="C1103" t="s">
        <v>15</v>
      </c>
      <c r="D1103" t="s">
        <v>152</v>
      </c>
      <c r="E1103" t="s">
        <v>207</v>
      </c>
      <c r="F1103">
        <v>7</v>
      </c>
      <c r="G1103" s="3">
        <v>2034</v>
      </c>
      <c r="H1103" s="3">
        <f>IF(AND(Table1[[#This Row],[Units_Sold]]&lt;&gt;"",Table1[[#This Row],[Unit_Price]]&lt;&gt;""),Table1[[#This Row],[Units_Sold]]*Table1[[#This Row],[Unit_Price]],"")</f>
        <v>14238</v>
      </c>
    </row>
    <row r="1104" spans="1:8" x14ac:dyDescent="0.35">
      <c r="A1104" s="2">
        <v>45628</v>
      </c>
      <c r="B1104" t="s">
        <v>11</v>
      </c>
      <c r="C1104" t="s">
        <v>28</v>
      </c>
      <c r="D1104" t="s">
        <v>109</v>
      </c>
      <c r="E1104" t="s">
        <v>209</v>
      </c>
      <c r="F1104">
        <v>446</v>
      </c>
      <c r="G1104" s="3">
        <v>1580</v>
      </c>
      <c r="H1104" s="3">
        <f>IF(AND(Table1[[#This Row],[Units_Sold]]&lt;&gt;"",Table1[[#This Row],[Unit_Price]]&lt;&gt;""),Table1[[#This Row],[Units_Sold]]*Table1[[#This Row],[Unit_Price]],"")</f>
        <v>704680</v>
      </c>
    </row>
    <row r="1105" spans="1:8" x14ac:dyDescent="0.35">
      <c r="A1105" s="2">
        <v>45628</v>
      </c>
      <c r="B1105" t="s">
        <v>8</v>
      </c>
      <c r="C1105" t="s">
        <v>24</v>
      </c>
      <c r="D1105" t="s">
        <v>149</v>
      </c>
      <c r="E1105" t="s">
        <v>204</v>
      </c>
      <c r="F1105">
        <v>365</v>
      </c>
      <c r="G1105" s="3">
        <v>17937</v>
      </c>
      <c r="H1105" s="3">
        <f>IF(AND(Table1[[#This Row],[Units_Sold]]&lt;&gt;"",Table1[[#This Row],[Unit_Price]]&lt;&gt;""),Table1[[#This Row],[Units_Sold]]*Table1[[#This Row],[Unit_Price]],"")</f>
        <v>6547005</v>
      </c>
    </row>
    <row r="1106" spans="1:8" x14ac:dyDescent="0.35">
      <c r="A1106" s="2">
        <v>45629</v>
      </c>
      <c r="B1106" t="s">
        <v>8</v>
      </c>
      <c r="C1106" t="s">
        <v>24</v>
      </c>
      <c r="D1106" t="s">
        <v>77</v>
      </c>
      <c r="E1106" t="s">
        <v>209</v>
      </c>
      <c r="F1106">
        <v>146</v>
      </c>
      <c r="G1106" s="3">
        <v>1397</v>
      </c>
      <c r="H1106" s="3">
        <f>IF(AND(Table1[[#This Row],[Units_Sold]]&lt;&gt;"",Table1[[#This Row],[Unit_Price]]&lt;&gt;""),Table1[[#This Row],[Units_Sold]]*Table1[[#This Row],[Unit_Price]],"")</f>
        <v>203962</v>
      </c>
    </row>
    <row r="1107" spans="1:8" x14ac:dyDescent="0.35">
      <c r="A1107" s="2">
        <v>45629</v>
      </c>
      <c r="B1107" t="s">
        <v>9</v>
      </c>
      <c r="C1107" t="s">
        <v>29</v>
      </c>
      <c r="D1107" t="s">
        <v>103</v>
      </c>
      <c r="E1107" t="s">
        <v>204</v>
      </c>
      <c r="F1107">
        <v>250</v>
      </c>
      <c r="G1107" s="3">
        <v>7950</v>
      </c>
      <c r="H1107" s="3">
        <f>IF(AND(Table1[[#This Row],[Units_Sold]]&lt;&gt;"",Table1[[#This Row],[Unit_Price]]&lt;&gt;""),Table1[[#This Row],[Units_Sold]]*Table1[[#This Row],[Unit_Price]],"")</f>
        <v>1987500</v>
      </c>
    </row>
    <row r="1108" spans="1:8" x14ac:dyDescent="0.35">
      <c r="A1108" s="2">
        <v>45629</v>
      </c>
      <c r="B1108" t="s">
        <v>10</v>
      </c>
      <c r="C1108" t="s">
        <v>18</v>
      </c>
      <c r="D1108" t="s">
        <v>201</v>
      </c>
      <c r="E1108" t="s">
        <v>205</v>
      </c>
      <c r="F1108">
        <v>485</v>
      </c>
      <c r="G1108" s="3">
        <v>182</v>
      </c>
      <c r="H1108" s="3">
        <f>IF(AND(Table1[[#This Row],[Units_Sold]]&lt;&gt;"",Table1[[#This Row],[Unit_Price]]&lt;&gt;""),Table1[[#This Row],[Units_Sold]]*Table1[[#This Row],[Unit_Price]],"")</f>
        <v>88270</v>
      </c>
    </row>
    <row r="1109" spans="1:8" x14ac:dyDescent="0.35">
      <c r="A1109" s="2">
        <v>45629</v>
      </c>
      <c r="B1109" t="s">
        <v>9</v>
      </c>
      <c r="C1109" t="s">
        <v>33</v>
      </c>
      <c r="D1109" t="s">
        <v>184</v>
      </c>
      <c r="E1109" t="s">
        <v>207</v>
      </c>
      <c r="F1109">
        <v>366</v>
      </c>
      <c r="G1109" s="3">
        <v>44501</v>
      </c>
      <c r="H1109" s="3">
        <f>IF(AND(Table1[[#This Row],[Units_Sold]]&lt;&gt;"",Table1[[#This Row],[Unit_Price]]&lt;&gt;""),Table1[[#This Row],[Units_Sold]]*Table1[[#This Row],[Unit_Price]],"")</f>
        <v>16287366</v>
      </c>
    </row>
    <row r="1110" spans="1:8" x14ac:dyDescent="0.35">
      <c r="A1110" s="2">
        <v>45630</v>
      </c>
      <c r="B1110" t="s">
        <v>11</v>
      </c>
      <c r="C1110" t="s">
        <v>28</v>
      </c>
      <c r="D1110" t="s">
        <v>106</v>
      </c>
      <c r="E1110" t="s">
        <v>206</v>
      </c>
      <c r="F1110">
        <v>264</v>
      </c>
      <c r="G1110" s="3">
        <v>6781</v>
      </c>
      <c r="H1110" s="3">
        <f>IF(AND(Table1[[#This Row],[Units_Sold]]&lt;&gt;"",Table1[[#This Row],[Unit_Price]]&lt;&gt;""),Table1[[#This Row],[Units_Sold]]*Table1[[#This Row],[Unit_Price]],"")</f>
        <v>1790184</v>
      </c>
    </row>
    <row r="1111" spans="1:8" x14ac:dyDescent="0.35">
      <c r="A1111" s="2">
        <v>45630</v>
      </c>
      <c r="B1111" t="s">
        <v>9</v>
      </c>
      <c r="C1111" t="s">
        <v>20</v>
      </c>
      <c r="D1111" t="s">
        <v>187</v>
      </c>
      <c r="E1111" t="s">
        <v>208</v>
      </c>
      <c r="F1111">
        <v>136</v>
      </c>
      <c r="G1111" s="3">
        <v>1488</v>
      </c>
      <c r="H1111" s="3">
        <f>IF(AND(Table1[[#This Row],[Units_Sold]]&lt;&gt;"",Table1[[#This Row],[Unit_Price]]&lt;&gt;""),Table1[[#This Row],[Units_Sold]]*Table1[[#This Row],[Unit_Price]],"")</f>
        <v>202368</v>
      </c>
    </row>
    <row r="1112" spans="1:8" x14ac:dyDescent="0.35">
      <c r="A1112" s="2">
        <v>45631</v>
      </c>
      <c r="B1112" t="s">
        <v>9</v>
      </c>
      <c r="C1112" t="s">
        <v>31</v>
      </c>
      <c r="D1112" t="s">
        <v>124</v>
      </c>
      <c r="E1112" t="s">
        <v>206</v>
      </c>
      <c r="F1112">
        <v>92</v>
      </c>
      <c r="G1112" s="3">
        <v>3738</v>
      </c>
      <c r="H1112" s="3">
        <f>IF(AND(Table1[[#This Row],[Units_Sold]]&lt;&gt;"",Table1[[#This Row],[Unit_Price]]&lt;&gt;""),Table1[[#This Row],[Units_Sold]]*Table1[[#This Row],[Unit_Price]],"")</f>
        <v>343896</v>
      </c>
    </row>
    <row r="1113" spans="1:8" x14ac:dyDescent="0.35">
      <c r="A1113" s="2">
        <v>45631</v>
      </c>
      <c r="B1113" t="s">
        <v>9</v>
      </c>
      <c r="C1113" t="s">
        <v>29</v>
      </c>
      <c r="D1113" t="s">
        <v>180</v>
      </c>
      <c r="E1113" t="s">
        <v>210</v>
      </c>
      <c r="F1113">
        <v>472</v>
      </c>
      <c r="G1113" s="3">
        <v>118</v>
      </c>
      <c r="H1113" s="3">
        <f>IF(AND(Table1[[#This Row],[Units_Sold]]&lt;&gt;"",Table1[[#This Row],[Unit_Price]]&lt;&gt;""),Table1[[#This Row],[Units_Sold]]*Table1[[#This Row],[Unit_Price]],"")</f>
        <v>55696</v>
      </c>
    </row>
    <row r="1114" spans="1:8" x14ac:dyDescent="0.35">
      <c r="A1114" s="2">
        <v>45631</v>
      </c>
      <c r="B1114" t="s">
        <v>11</v>
      </c>
      <c r="C1114" t="s">
        <v>35</v>
      </c>
      <c r="D1114" t="s">
        <v>181</v>
      </c>
      <c r="E1114" t="s">
        <v>209</v>
      </c>
      <c r="F1114">
        <v>312</v>
      </c>
      <c r="G1114" s="3">
        <v>1762</v>
      </c>
      <c r="H1114" s="3">
        <f>IF(AND(Table1[[#This Row],[Units_Sold]]&lt;&gt;"",Table1[[#This Row],[Unit_Price]]&lt;&gt;""),Table1[[#This Row],[Units_Sold]]*Table1[[#This Row],[Unit_Price]],"")</f>
        <v>549744</v>
      </c>
    </row>
    <row r="1115" spans="1:8" x14ac:dyDescent="0.35">
      <c r="A1115" s="2">
        <v>45632</v>
      </c>
      <c r="B1115" t="s">
        <v>9</v>
      </c>
      <c r="C1115" t="s">
        <v>31</v>
      </c>
      <c r="D1115" t="s">
        <v>116</v>
      </c>
      <c r="E1115" t="s">
        <v>210</v>
      </c>
      <c r="F1115">
        <v>245</v>
      </c>
      <c r="G1115" s="3">
        <v>753</v>
      </c>
      <c r="H1115" s="3">
        <f>IF(AND(Table1[[#This Row],[Units_Sold]]&lt;&gt;"",Table1[[#This Row],[Unit_Price]]&lt;&gt;""),Table1[[#This Row],[Units_Sold]]*Table1[[#This Row],[Unit_Price]],"")</f>
        <v>184485</v>
      </c>
    </row>
    <row r="1116" spans="1:8" x14ac:dyDescent="0.35">
      <c r="A1116" s="2">
        <v>45632</v>
      </c>
      <c r="B1116" t="s">
        <v>10</v>
      </c>
      <c r="C1116" t="s">
        <v>40</v>
      </c>
      <c r="D1116" t="s">
        <v>145</v>
      </c>
      <c r="E1116" t="s">
        <v>205</v>
      </c>
      <c r="F1116">
        <v>384</v>
      </c>
      <c r="G1116" s="3">
        <v>405</v>
      </c>
      <c r="H1116" s="3">
        <f>IF(AND(Table1[[#This Row],[Units_Sold]]&lt;&gt;"",Table1[[#This Row],[Unit_Price]]&lt;&gt;""),Table1[[#This Row],[Units_Sold]]*Table1[[#This Row],[Unit_Price]],"")</f>
        <v>155520</v>
      </c>
    </row>
    <row r="1117" spans="1:8" x14ac:dyDescent="0.35">
      <c r="A1117" s="2">
        <v>45632</v>
      </c>
      <c r="B1117" t="s">
        <v>8</v>
      </c>
      <c r="C1117" t="s">
        <v>34</v>
      </c>
      <c r="D1117" t="s">
        <v>191</v>
      </c>
      <c r="E1117" t="s">
        <v>204</v>
      </c>
      <c r="F1117">
        <v>39</v>
      </c>
      <c r="G1117" s="3">
        <v>3588</v>
      </c>
      <c r="H1117" s="3">
        <f>IF(AND(Table1[[#This Row],[Units_Sold]]&lt;&gt;"",Table1[[#This Row],[Unit_Price]]&lt;&gt;""),Table1[[#This Row],[Units_Sold]]*Table1[[#This Row],[Unit_Price]],"")</f>
        <v>139932</v>
      </c>
    </row>
    <row r="1118" spans="1:8" x14ac:dyDescent="0.35">
      <c r="A1118" s="2">
        <v>45633</v>
      </c>
      <c r="B1118" t="s">
        <v>10</v>
      </c>
      <c r="C1118" t="s">
        <v>37</v>
      </c>
      <c r="D1118" t="s">
        <v>133</v>
      </c>
      <c r="E1118" t="s">
        <v>210</v>
      </c>
      <c r="F1118">
        <v>492</v>
      </c>
      <c r="G1118" s="3">
        <v>243</v>
      </c>
      <c r="H1118" s="3">
        <f>IF(AND(Table1[[#This Row],[Units_Sold]]&lt;&gt;"",Table1[[#This Row],[Unit_Price]]&lt;&gt;""),Table1[[#This Row],[Units_Sold]]*Table1[[#This Row],[Unit_Price]],"")</f>
        <v>119556</v>
      </c>
    </row>
    <row r="1119" spans="1:8" x14ac:dyDescent="0.35">
      <c r="A1119" s="2">
        <v>45633</v>
      </c>
      <c r="B1119" t="s">
        <v>10</v>
      </c>
      <c r="C1119" t="s">
        <v>18</v>
      </c>
      <c r="D1119" t="s">
        <v>55</v>
      </c>
      <c r="E1119" t="s">
        <v>206</v>
      </c>
      <c r="F1119">
        <v>220</v>
      </c>
      <c r="G1119" s="3">
        <v>2284</v>
      </c>
      <c r="H1119" s="3">
        <f>IF(AND(Table1[[#This Row],[Units_Sold]]&lt;&gt;"",Table1[[#This Row],[Unit_Price]]&lt;&gt;""),Table1[[#This Row],[Units_Sold]]*Table1[[#This Row],[Unit_Price]],"")</f>
        <v>502480</v>
      </c>
    </row>
    <row r="1120" spans="1:8" x14ac:dyDescent="0.35">
      <c r="A1120" s="2">
        <v>45633</v>
      </c>
      <c r="B1120" t="s">
        <v>9</v>
      </c>
      <c r="C1120" t="s">
        <v>26</v>
      </c>
      <c r="D1120" t="s">
        <v>82</v>
      </c>
      <c r="E1120" t="s">
        <v>205</v>
      </c>
      <c r="F1120">
        <v>364</v>
      </c>
      <c r="G1120" s="3">
        <v>289</v>
      </c>
      <c r="H1120" s="3">
        <f>IF(AND(Table1[[#This Row],[Units_Sold]]&lt;&gt;"",Table1[[#This Row],[Unit_Price]]&lt;&gt;""),Table1[[#This Row],[Units_Sold]]*Table1[[#This Row],[Unit_Price]],"")</f>
        <v>105196</v>
      </c>
    </row>
    <row r="1121" spans="1:8" x14ac:dyDescent="0.35">
      <c r="A1121" s="2">
        <v>45633</v>
      </c>
      <c r="B1121" t="s">
        <v>9</v>
      </c>
      <c r="C1121" t="s">
        <v>26</v>
      </c>
      <c r="D1121" t="s">
        <v>192</v>
      </c>
      <c r="E1121" t="s">
        <v>207</v>
      </c>
      <c r="F1121">
        <v>151</v>
      </c>
      <c r="G1121" s="3">
        <v>953</v>
      </c>
      <c r="H1121" s="3">
        <f>IF(AND(Table1[[#This Row],[Units_Sold]]&lt;&gt;"",Table1[[#This Row],[Unit_Price]]&lt;&gt;""),Table1[[#This Row],[Units_Sold]]*Table1[[#This Row],[Unit_Price]],"")</f>
        <v>143903</v>
      </c>
    </row>
    <row r="1122" spans="1:8" x14ac:dyDescent="0.35">
      <c r="A1122" s="2">
        <v>45633</v>
      </c>
      <c r="B1122" t="s">
        <v>8</v>
      </c>
      <c r="C1122" t="s">
        <v>14</v>
      </c>
      <c r="D1122" t="s">
        <v>75</v>
      </c>
      <c r="E1122" t="s">
        <v>208</v>
      </c>
      <c r="F1122">
        <v>397</v>
      </c>
      <c r="G1122" s="3">
        <v>798</v>
      </c>
      <c r="H1122" s="3">
        <f>IF(AND(Table1[[#This Row],[Units_Sold]]&lt;&gt;"",Table1[[#This Row],[Unit_Price]]&lt;&gt;""),Table1[[#This Row],[Units_Sold]]*Table1[[#This Row],[Unit_Price]],"")</f>
        <v>316806</v>
      </c>
    </row>
    <row r="1123" spans="1:8" x14ac:dyDescent="0.35">
      <c r="A1123" s="2">
        <v>45633</v>
      </c>
      <c r="B1123" t="s">
        <v>11</v>
      </c>
      <c r="C1123" t="s">
        <v>41</v>
      </c>
      <c r="D1123" t="s">
        <v>51</v>
      </c>
      <c r="E1123" t="s">
        <v>204</v>
      </c>
      <c r="F1123">
        <v>51</v>
      </c>
      <c r="G1123" s="3">
        <v>5571</v>
      </c>
      <c r="H1123" s="3">
        <f>IF(AND(Table1[[#This Row],[Units_Sold]]&lt;&gt;"",Table1[[#This Row],[Unit_Price]]&lt;&gt;""),Table1[[#This Row],[Units_Sold]]*Table1[[#This Row],[Unit_Price]],"")</f>
        <v>284121</v>
      </c>
    </row>
    <row r="1124" spans="1:8" x14ac:dyDescent="0.35">
      <c r="A1124" s="2">
        <v>45633</v>
      </c>
      <c r="B1124" t="s">
        <v>11</v>
      </c>
      <c r="C1124" t="s">
        <v>23</v>
      </c>
      <c r="D1124" t="s">
        <v>175</v>
      </c>
      <c r="E1124" t="s">
        <v>209</v>
      </c>
      <c r="F1124">
        <v>476</v>
      </c>
      <c r="G1124" s="3">
        <v>1136</v>
      </c>
      <c r="H1124" s="3">
        <f>IF(AND(Table1[[#This Row],[Units_Sold]]&lt;&gt;"",Table1[[#This Row],[Unit_Price]]&lt;&gt;""),Table1[[#This Row],[Units_Sold]]*Table1[[#This Row],[Unit_Price]],"")</f>
        <v>540736</v>
      </c>
    </row>
    <row r="1125" spans="1:8" x14ac:dyDescent="0.35">
      <c r="A1125" s="2">
        <v>45634</v>
      </c>
      <c r="B1125" t="s">
        <v>8</v>
      </c>
      <c r="C1125" t="s">
        <v>19</v>
      </c>
      <c r="D1125" t="s">
        <v>180</v>
      </c>
      <c r="E1125" t="s">
        <v>210</v>
      </c>
      <c r="F1125">
        <v>344</v>
      </c>
      <c r="G1125" s="3">
        <v>1246</v>
      </c>
      <c r="H1125" s="3">
        <f>IF(AND(Table1[[#This Row],[Units_Sold]]&lt;&gt;"",Table1[[#This Row],[Unit_Price]]&lt;&gt;""),Table1[[#This Row],[Units_Sold]]*Table1[[#This Row],[Unit_Price]],"")</f>
        <v>428624</v>
      </c>
    </row>
    <row r="1126" spans="1:8" x14ac:dyDescent="0.35">
      <c r="A1126" s="2">
        <v>45634</v>
      </c>
      <c r="B1126" t="s">
        <v>9</v>
      </c>
      <c r="C1126" t="s">
        <v>33</v>
      </c>
      <c r="D1126" t="s">
        <v>145</v>
      </c>
      <c r="E1126" t="s">
        <v>205</v>
      </c>
      <c r="F1126">
        <v>326</v>
      </c>
      <c r="G1126" s="3">
        <v>311</v>
      </c>
      <c r="H1126" s="3">
        <f>IF(AND(Table1[[#This Row],[Units_Sold]]&lt;&gt;"",Table1[[#This Row],[Unit_Price]]&lt;&gt;""),Table1[[#This Row],[Units_Sold]]*Table1[[#This Row],[Unit_Price]],"")</f>
        <v>101386</v>
      </c>
    </row>
    <row r="1127" spans="1:8" x14ac:dyDescent="0.35">
      <c r="A1127" s="2">
        <v>45634</v>
      </c>
      <c r="B1127" t="s">
        <v>8</v>
      </c>
      <c r="C1127" t="s">
        <v>19</v>
      </c>
      <c r="D1127" t="s">
        <v>62</v>
      </c>
      <c r="E1127" t="s">
        <v>208</v>
      </c>
      <c r="F1127">
        <v>128</v>
      </c>
      <c r="G1127" s="3">
        <v>2338</v>
      </c>
      <c r="H1127" s="3">
        <f>IF(AND(Table1[[#This Row],[Units_Sold]]&lt;&gt;"",Table1[[#This Row],[Unit_Price]]&lt;&gt;""),Table1[[#This Row],[Units_Sold]]*Table1[[#This Row],[Unit_Price]],"")</f>
        <v>299264</v>
      </c>
    </row>
    <row r="1128" spans="1:8" x14ac:dyDescent="0.35">
      <c r="A1128" s="2">
        <v>45635</v>
      </c>
      <c r="B1128" t="s">
        <v>9</v>
      </c>
      <c r="C1128" t="s">
        <v>16</v>
      </c>
      <c r="D1128" t="s">
        <v>195</v>
      </c>
      <c r="E1128" t="s">
        <v>205</v>
      </c>
      <c r="F1128">
        <v>129</v>
      </c>
      <c r="G1128" s="3">
        <v>145</v>
      </c>
      <c r="H1128" s="3">
        <f>IF(AND(Table1[[#This Row],[Units_Sold]]&lt;&gt;"",Table1[[#This Row],[Unit_Price]]&lt;&gt;""),Table1[[#This Row],[Units_Sold]]*Table1[[#This Row],[Unit_Price]],"")</f>
        <v>18705</v>
      </c>
    </row>
    <row r="1129" spans="1:8" x14ac:dyDescent="0.35">
      <c r="A1129" s="2">
        <v>45635</v>
      </c>
      <c r="B1129" t="s">
        <v>10</v>
      </c>
      <c r="C1129" t="s">
        <v>17</v>
      </c>
      <c r="D1129" t="s">
        <v>44</v>
      </c>
      <c r="E1129" t="s">
        <v>204</v>
      </c>
      <c r="F1129">
        <v>270</v>
      </c>
      <c r="G1129" s="3">
        <v>29567</v>
      </c>
      <c r="H1129" s="3">
        <f>IF(AND(Table1[[#This Row],[Units_Sold]]&lt;&gt;"",Table1[[#This Row],[Unit_Price]]&lt;&gt;""),Table1[[#This Row],[Units_Sold]]*Table1[[#This Row],[Unit_Price]],"")</f>
        <v>7983090</v>
      </c>
    </row>
    <row r="1130" spans="1:8" x14ac:dyDescent="0.35">
      <c r="A1130" s="2">
        <v>45635</v>
      </c>
      <c r="B1130" t="s">
        <v>10</v>
      </c>
      <c r="C1130" t="s">
        <v>17</v>
      </c>
      <c r="D1130" t="s">
        <v>170</v>
      </c>
      <c r="E1130" t="s">
        <v>210</v>
      </c>
      <c r="F1130">
        <v>37</v>
      </c>
      <c r="G1130" s="3">
        <v>866</v>
      </c>
      <c r="H1130" s="3">
        <f>IF(AND(Table1[[#This Row],[Units_Sold]]&lt;&gt;"",Table1[[#This Row],[Unit_Price]]&lt;&gt;""),Table1[[#This Row],[Units_Sold]]*Table1[[#This Row],[Unit_Price]],"")</f>
        <v>32042</v>
      </c>
    </row>
    <row r="1131" spans="1:8" x14ac:dyDescent="0.35">
      <c r="A1131" s="2">
        <v>45635</v>
      </c>
      <c r="B1131" t="s">
        <v>9</v>
      </c>
      <c r="C1131" t="s">
        <v>26</v>
      </c>
      <c r="D1131" t="s">
        <v>77</v>
      </c>
      <c r="E1131" t="s">
        <v>209</v>
      </c>
      <c r="F1131">
        <v>365</v>
      </c>
      <c r="G1131" s="3">
        <v>724</v>
      </c>
      <c r="H1131" s="3">
        <f>IF(AND(Table1[[#This Row],[Units_Sold]]&lt;&gt;"",Table1[[#This Row],[Unit_Price]]&lt;&gt;""),Table1[[#This Row],[Units_Sold]]*Table1[[#This Row],[Unit_Price]],"")</f>
        <v>264260</v>
      </c>
    </row>
    <row r="1132" spans="1:8" x14ac:dyDescent="0.35">
      <c r="A1132" s="2">
        <v>45635</v>
      </c>
      <c r="B1132" t="s">
        <v>9</v>
      </c>
      <c r="C1132" t="s">
        <v>29</v>
      </c>
      <c r="D1132" t="s">
        <v>191</v>
      </c>
      <c r="E1132" t="s">
        <v>204</v>
      </c>
      <c r="F1132">
        <v>492</v>
      </c>
      <c r="G1132" s="3">
        <v>31887</v>
      </c>
      <c r="H1132" s="3">
        <f>IF(AND(Table1[[#This Row],[Units_Sold]]&lt;&gt;"",Table1[[#This Row],[Unit_Price]]&lt;&gt;""),Table1[[#This Row],[Units_Sold]]*Table1[[#This Row],[Unit_Price]],"")</f>
        <v>15688404</v>
      </c>
    </row>
    <row r="1133" spans="1:8" x14ac:dyDescent="0.35">
      <c r="A1133" s="2">
        <v>45635</v>
      </c>
      <c r="B1133" t="s">
        <v>9</v>
      </c>
      <c r="C1133" t="s">
        <v>20</v>
      </c>
      <c r="D1133" t="s">
        <v>193</v>
      </c>
      <c r="E1133" t="s">
        <v>209</v>
      </c>
      <c r="F1133">
        <v>443</v>
      </c>
      <c r="G1133" s="3">
        <v>1652</v>
      </c>
      <c r="H1133" s="3">
        <f>IF(AND(Table1[[#This Row],[Units_Sold]]&lt;&gt;"",Table1[[#This Row],[Unit_Price]]&lt;&gt;""),Table1[[#This Row],[Units_Sold]]*Table1[[#This Row],[Unit_Price]],"")</f>
        <v>731836</v>
      </c>
    </row>
    <row r="1134" spans="1:8" x14ac:dyDescent="0.35">
      <c r="A1134" s="2">
        <v>45636</v>
      </c>
      <c r="B1134" t="s">
        <v>10</v>
      </c>
      <c r="C1134" t="s">
        <v>18</v>
      </c>
      <c r="D1134" t="s">
        <v>182</v>
      </c>
      <c r="E1134" t="s">
        <v>210</v>
      </c>
      <c r="F1134">
        <v>22</v>
      </c>
      <c r="G1134" s="3">
        <v>909</v>
      </c>
      <c r="H1134" s="3">
        <f>IF(AND(Table1[[#This Row],[Units_Sold]]&lt;&gt;"",Table1[[#This Row],[Unit_Price]]&lt;&gt;""),Table1[[#This Row],[Units_Sold]]*Table1[[#This Row],[Unit_Price]],"")</f>
        <v>19998</v>
      </c>
    </row>
    <row r="1135" spans="1:8" x14ac:dyDescent="0.35">
      <c r="A1135" s="2">
        <v>45636</v>
      </c>
      <c r="B1135" t="s">
        <v>11</v>
      </c>
      <c r="C1135" t="s">
        <v>36</v>
      </c>
      <c r="D1135" t="s">
        <v>110</v>
      </c>
      <c r="E1135" t="s">
        <v>209</v>
      </c>
      <c r="F1135">
        <v>28</v>
      </c>
      <c r="G1135" s="3">
        <v>115</v>
      </c>
      <c r="H1135" s="3">
        <f>IF(AND(Table1[[#This Row],[Units_Sold]]&lt;&gt;"",Table1[[#This Row],[Unit_Price]]&lt;&gt;""),Table1[[#This Row],[Units_Sold]]*Table1[[#This Row],[Unit_Price]],"")</f>
        <v>3220</v>
      </c>
    </row>
    <row r="1136" spans="1:8" x14ac:dyDescent="0.35">
      <c r="A1136" s="2">
        <v>45636</v>
      </c>
      <c r="B1136" t="s">
        <v>11</v>
      </c>
      <c r="C1136" t="s">
        <v>36</v>
      </c>
      <c r="D1136" t="s">
        <v>146</v>
      </c>
      <c r="E1136" t="s">
        <v>204</v>
      </c>
      <c r="F1136">
        <v>350</v>
      </c>
      <c r="G1136" s="3">
        <v>1951</v>
      </c>
      <c r="H1136" s="3">
        <f>IF(AND(Table1[[#This Row],[Units_Sold]]&lt;&gt;"",Table1[[#This Row],[Unit_Price]]&lt;&gt;""),Table1[[#This Row],[Units_Sold]]*Table1[[#This Row],[Unit_Price]],"")</f>
        <v>682850</v>
      </c>
    </row>
    <row r="1137" spans="1:8" x14ac:dyDescent="0.35">
      <c r="A1137" s="2">
        <v>45636</v>
      </c>
      <c r="B1137" t="s">
        <v>9</v>
      </c>
      <c r="C1137" t="s">
        <v>25</v>
      </c>
      <c r="D1137" t="s">
        <v>53</v>
      </c>
      <c r="E1137" t="s">
        <v>205</v>
      </c>
      <c r="F1137">
        <v>146</v>
      </c>
      <c r="G1137" s="3">
        <v>412</v>
      </c>
      <c r="H1137" s="3">
        <f>IF(AND(Table1[[#This Row],[Units_Sold]]&lt;&gt;"",Table1[[#This Row],[Unit_Price]]&lt;&gt;""),Table1[[#This Row],[Units_Sold]]*Table1[[#This Row],[Unit_Price]],"")</f>
        <v>60152</v>
      </c>
    </row>
    <row r="1138" spans="1:8" x14ac:dyDescent="0.35">
      <c r="A1138" s="2">
        <v>45636</v>
      </c>
      <c r="B1138" t="s">
        <v>10</v>
      </c>
      <c r="C1138" t="s">
        <v>21</v>
      </c>
      <c r="D1138" t="s">
        <v>133</v>
      </c>
      <c r="E1138" t="s">
        <v>210</v>
      </c>
      <c r="F1138">
        <v>49</v>
      </c>
      <c r="G1138" s="3">
        <v>524</v>
      </c>
      <c r="H1138" s="3">
        <f>IF(AND(Table1[[#This Row],[Units_Sold]]&lt;&gt;"",Table1[[#This Row],[Unit_Price]]&lt;&gt;""),Table1[[#This Row],[Units_Sold]]*Table1[[#This Row],[Unit_Price]],"")</f>
        <v>25676</v>
      </c>
    </row>
    <row r="1139" spans="1:8" x14ac:dyDescent="0.35">
      <c r="A1139" s="2">
        <v>45637</v>
      </c>
      <c r="B1139" t="s">
        <v>10</v>
      </c>
      <c r="C1139" t="s">
        <v>37</v>
      </c>
      <c r="D1139" t="s">
        <v>114</v>
      </c>
      <c r="E1139" t="s">
        <v>210</v>
      </c>
      <c r="F1139">
        <v>110</v>
      </c>
      <c r="G1139" s="3">
        <v>469</v>
      </c>
      <c r="H1139" s="3">
        <f>IF(AND(Table1[[#This Row],[Units_Sold]]&lt;&gt;"",Table1[[#This Row],[Unit_Price]]&lt;&gt;""),Table1[[#This Row],[Units_Sold]]*Table1[[#This Row],[Unit_Price]],"")</f>
        <v>51590</v>
      </c>
    </row>
    <row r="1140" spans="1:8" x14ac:dyDescent="0.35">
      <c r="A1140" s="2">
        <v>45637</v>
      </c>
      <c r="B1140" t="s">
        <v>10</v>
      </c>
      <c r="C1140" t="s">
        <v>22</v>
      </c>
      <c r="D1140" t="s">
        <v>121</v>
      </c>
      <c r="E1140" t="s">
        <v>203</v>
      </c>
      <c r="F1140">
        <v>451</v>
      </c>
      <c r="G1140" s="3">
        <v>346</v>
      </c>
      <c r="H1140" s="3">
        <f>IF(AND(Table1[[#This Row],[Units_Sold]]&lt;&gt;"",Table1[[#This Row],[Unit_Price]]&lt;&gt;""),Table1[[#This Row],[Units_Sold]]*Table1[[#This Row],[Unit_Price]],"")</f>
        <v>156046</v>
      </c>
    </row>
    <row r="1141" spans="1:8" x14ac:dyDescent="0.35">
      <c r="A1141" s="2">
        <v>45637</v>
      </c>
      <c r="B1141" t="s">
        <v>8</v>
      </c>
      <c r="C1141" t="s">
        <v>14</v>
      </c>
      <c r="D1141" t="s">
        <v>201</v>
      </c>
      <c r="E1141" t="s">
        <v>205</v>
      </c>
      <c r="F1141">
        <v>46</v>
      </c>
      <c r="G1141" s="3">
        <v>43</v>
      </c>
      <c r="H1141" s="3">
        <f>IF(AND(Table1[[#This Row],[Units_Sold]]&lt;&gt;"",Table1[[#This Row],[Unit_Price]]&lt;&gt;""),Table1[[#This Row],[Units_Sold]]*Table1[[#This Row],[Unit_Price]],"")</f>
        <v>1978</v>
      </c>
    </row>
    <row r="1142" spans="1:8" x14ac:dyDescent="0.35">
      <c r="A1142" s="2">
        <v>45637</v>
      </c>
      <c r="B1142" t="s">
        <v>10</v>
      </c>
      <c r="C1142" t="s">
        <v>17</v>
      </c>
      <c r="D1142" t="s">
        <v>85</v>
      </c>
      <c r="E1142" t="s">
        <v>204</v>
      </c>
      <c r="F1142">
        <v>112</v>
      </c>
      <c r="G1142" s="3">
        <v>7753</v>
      </c>
      <c r="H1142" s="3">
        <f>IF(AND(Table1[[#This Row],[Units_Sold]]&lt;&gt;"",Table1[[#This Row],[Unit_Price]]&lt;&gt;""),Table1[[#This Row],[Units_Sold]]*Table1[[#This Row],[Unit_Price]],"")</f>
        <v>868336</v>
      </c>
    </row>
    <row r="1143" spans="1:8" x14ac:dyDescent="0.35">
      <c r="A1143" s="2">
        <v>45639</v>
      </c>
      <c r="B1143" t="s">
        <v>9</v>
      </c>
      <c r="C1143" t="s">
        <v>26</v>
      </c>
      <c r="D1143" t="s">
        <v>131</v>
      </c>
      <c r="E1143" t="s">
        <v>207</v>
      </c>
      <c r="F1143">
        <v>473</v>
      </c>
      <c r="G1143" s="3">
        <v>2163</v>
      </c>
      <c r="H1143" s="3">
        <f>IF(AND(Table1[[#This Row],[Units_Sold]]&lt;&gt;"",Table1[[#This Row],[Unit_Price]]&lt;&gt;""),Table1[[#This Row],[Units_Sold]]*Table1[[#This Row],[Unit_Price]],"")</f>
        <v>1023099</v>
      </c>
    </row>
    <row r="1144" spans="1:8" x14ac:dyDescent="0.35">
      <c r="A1144" s="2">
        <v>45639</v>
      </c>
      <c r="B1144" t="s">
        <v>8</v>
      </c>
      <c r="C1144" t="s">
        <v>34</v>
      </c>
      <c r="D1144" t="s">
        <v>84</v>
      </c>
      <c r="E1144" t="s">
        <v>208</v>
      </c>
      <c r="F1144">
        <v>190</v>
      </c>
      <c r="G1144" s="3">
        <v>604</v>
      </c>
      <c r="H1144" s="3">
        <f>IF(AND(Table1[[#This Row],[Units_Sold]]&lt;&gt;"",Table1[[#This Row],[Unit_Price]]&lt;&gt;""),Table1[[#This Row],[Units_Sold]]*Table1[[#This Row],[Unit_Price]],"")</f>
        <v>114760</v>
      </c>
    </row>
    <row r="1145" spans="1:8" x14ac:dyDescent="0.35">
      <c r="A1145" s="2">
        <v>45639</v>
      </c>
      <c r="B1145" t="s">
        <v>9</v>
      </c>
      <c r="C1145" t="s">
        <v>31</v>
      </c>
      <c r="D1145" t="s">
        <v>163</v>
      </c>
      <c r="E1145" t="s">
        <v>210</v>
      </c>
      <c r="F1145">
        <v>28</v>
      </c>
      <c r="G1145" s="3">
        <v>821</v>
      </c>
      <c r="H1145" s="3">
        <f>IF(AND(Table1[[#This Row],[Units_Sold]]&lt;&gt;"",Table1[[#This Row],[Unit_Price]]&lt;&gt;""),Table1[[#This Row],[Units_Sold]]*Table1[[#This Row],[Unit_Price]],"")</f>
        <v>22988</v>
      </c>
    </row>
    <row r="1146" spans="1:8" x14ac:dyDescent="0.35">
      <c r="A1146" s="2">
        <v>45640</v>
      </c>
      <c r="B1146" t="s">
        <v>8</v>
      </c>
      <c r="C1146" t="s">
        <v>15</v>
      </c>
      <c r="D1146" t="s">
        <v>157</v>
      </c>
      <c r="E1146" t="s">
        <v>206</v>
      </c>
      <c r="F1146">
        <v>448</v>
      </c>
      <c r="G1146" s="3">
        <v>2414</v>
      </c>
      <c r="H1146" s="3">
        <f>IF(AND(Table1[[#This Row],[Units_Sold]]&lt;&gt;"",Table1[[#This Row],[Unit_Price]]&lt;&gt;""),Table1[[#This Row],[Units_Sold]]*Table1[[#This Row],[Unit_Price]],"")</f>
        <v>1081472</v>
      </c>
    </row>
    <row r="1147" spans="1:8" x14ac:dyDescent="0.35">
      <c r="A1147" s="2">
        <v>45640</v>
      </c>
      <c r="B1147" t="s">
        <v>9</v>
      </c>
      <c r="C1147" t="s">
        <v>31</v>
      </c>
      <c r="D1147" t="s">
        <v>189</v>
      </c>
      <c r="E1147" t="s">
        <v>209</v>
      </c>
      <c r="F1147">
        <v>43</v>
      </c>
      <c r="G1147" s="3">
        <v>303</v>
      </c>
      <c r="H1147" s="3">
        <f>IF(AND(Table1[[#This Row],[Units_Sold]]&lt;&gt;"",Table1[[#This Row],[Unit_Price]]&lt;&gt;""),Table1[[#This Row],[Units_Sold]]*Table1[[#This Row],[Unit_Price]],"")</f>
        <v>13029</v>
      </c>
    </row>
    <row r="1148" spans="1:8" x14ac:dyDescent="0.35">
      <c r="A1148" s="2">
        <v>45640</v>
      </c>
      <c r="B1148" t="s">
        <v>9</v>
      </c>
      <c r="C1148" t="s">
        <v>26</v>
      </c>
      <c r="D1148" t="s">
        <v>115</v>
      </c>
      <c r="E1148" t="s">
        <v>203</v>
      </c>
      <c r="F1148">
        <v>259</v>
      </c>
      <c r="G1148" s="3">
        <v>859</v>
      </c>
      <c r="H1148" s="3">
        <f>IF(AND(Table1[[#This Row],[Units_Sold]]&lt;&gt;"",Table1[[#This Row],[Unit_Price]]&lt;&gt;""),Table1[[#This Row],[Units_Sold]]*Table1[[#This Row],[Unit_Price]],"")</f>
        <v>222481</v>
      </c>
    </row>
    <row r="1149" spans="1:8" x14ac:dyDescent="0.35">
      <c r="A1149" s="2">
        <v>45641</v>
      </c>
      <c r="B1149" t="s">
        <v>10</v>
      </c>
      <c r="C1149" t="s">
        <v>40</v>
      </c>
      <c r="D1149" t="s">
        <v>57</v>
      </c>
      <c r="E1149" t="s">
        <v>203</v>
      </c>
      <c r="F1149">
        <v>47</v>
      </c>
      <c r="G1149" s="3">
        <v>4564</v>
      </c>
      <c r="H1149" s="3">
        <f>IF(AND(Table1[[#This Row],[Units_Sold]]&lt;&gt;"",Table1[[#This Row],[Unit_Price]]&lt;&gt;""),Table1[[#This Row],[Units_Sold]]*Table1[[#This Row],[Unit_Price]],"")</f>
        <v>214508</v>
      </c>
    </row>
    <row r="1150" spans="1:8" x14ac:dyDescent="0.35">
      <c r="A1150" s="2">
        <v>45641</v>
      </c>
      <c r="B1150" t="s">
        <v>10</v>
      </c>
      <c r="C1150" t="s">
        <v>17</v>
      </c>
      <c r="D1150" t="s">
        <v>182</v>
      </c>
      <c r="E1150" t="s">
        <v>210</v>
      </c>
      <c r="F1150">
        <v>213</v>
      </c>
      <c r="G1150" s="3">
        <v>208</v>
      </c>
      <c r="H1150" s="3">
        <f>IF(AND(Table1[[#This Row],[Units_Sold]]&lt;&gt;"",Table1[[#This Row],[Unit_Price]]&lt;&gt;""),Table1[[#This Row],[Units_Sold]]*Table1[[#This Row],[Unit_Price]],"")</f>
        <v>44304</v>
      </c>
    </row>
    <row r="1151" spans="1:8" x14ac:dyDescent="0.35">
      <c r="A1151" s="2">
        <v>45642</v>
      </c>
      <c r="B1151" t="s">
        <v>8</v>
      </c>
      <c r="C1151" t="s">
        <v>24</v>
      </c>
      <c r="D1151" t="s">
        <v>76</v>
      </c>
      <c r="E1151" t="s">
        <v>209</v>
      </c>
      <c r="F1151">
        <v>108</v>
      </c>
      <c r="G1151" s="3">
        <v>1659</v>
      </c>
      <c r="H1151" s="3">
        <f>IF(AND(Table1[[#This Row],[Units_Sold]]&lt;&gt;"",Table1[[#This Row],[Unit_Price]]&lt;&gt;""),Table1[[#This Row],[Units_Sold]]*Table1[[#This Row],[Unit_Price]],"")</f>
        <v>179172</v>
      </c>
    </row>
    <row r="1152" spans="1:8" x14ac:dyDescent="0.35">
      <c r="A1152" s="2">
        <v>45643</v>
      </c>
      <c r="B1152" t="s">
        <v>9</v>
      </c>
      <c r="C1152" t="s">
        <v>31</v>
      </c>
      <c r="D1152" t="s">
        <v>164</v>
      </c>
      <c r="E1152" t="s">
        <v>204</v>
      </c>
      <c r="F1152">
        <v>8</v>
      </c>
      <c r="G1152" s="3">
        <v>2658</v>
      </c>
      <c r="H1152" s="3">
        <f>IF(AND(Table1[[#This Row],[Units_Sold]]&lt;&gt;"",Table1[[#This Row],[Unit_Price]]&lt;&gt;""),Table1[[#This Row],[Units_Sold]]*Table1[[#This Row],[Unit_Price]],"")</f>
        <v>21264</v>
      </c>
    </row>
    <row r="1153" spans="1:8" x14ac:dyDescent="0.35">
      <c r="A1153" s="2">
        <v>45643</v>
      </c>
      <c r="B1153" t="s">
        <v>11</v>
      </c>
      <c r="C1153" t="s">
        <v>23</v>
      </c>
      <c r="D1153" t="s">
        <v>158</v>
      </c>
      <c r="E1153" t="s">
        <v>210</v>
      </c>
      <c r="F1153">
        <v>195</v>
      </c>
      <c r="G1153" s="3">
        <v>716</v>
      </c>
      <c r="H1153" s="3">
        <f>IF(AND(Table1[[#This Row],[Units_Sold]]&lt;&gt;"",Table1[[#This Row],[Unit_Price]]&lt;&gt;""),Table1[[#This Row],[Units_Sold]]*Table1[[#This Row],[Unit_Price]],"")</f>
        <v>139620</v>
      </c>
    </row>
    <row r="1154" spans="1:8" x14ac:dyDescent="0.35">
      <c r="A1154" s="2">
        <v>45644</v>
      </c>
      <c r="B1154" t="s">
        <v>9</v>
      </c>
      <c r="C1154" t="s">
        <v>31</v>
      </c>
      <c r="D1154" t="s">
        <v>141</v>
      </c>
      <c r="E1154" t="s">
        <v>208</v>
      </c>
      <c r="F1154">
        <v>391</v>
      </c>
      <c r="G1154" s="3">
        <v>3988</v>
      </c>
      <c r="H1154" s="3">
        <f>IF(AND(Table1[[#This Row],[Units_Sold]]&lt;&gt;"",Table1[[#This Row],[Unit_Price]]&lt;&gt;""),Table1[[#This Row],[Units_Sold]]*Table1[[#This Row],[Unit_Price]],"")</f>
        <v>1559308</v>
      </c>
    </row>
    <row r="1155" spans="1:8" x14ac:dyDescent="0.35">
      <c r="A1155" s="2">
        <v>45644</v>
      </c>
      <c r="B1155" t="s">
        <v>10</v>
      </c>
      <c r="C1155" t="s">
        <v>32</v>
      </c>
      <c r="D1155" t="s">
        <v>90</v>
      </c>
      <c r="E1155" t="s">
        <v>210</v>
      </c>
      <c r="F1155">
        <v>90</v>
      </c>
      <c r="G1155" s="3">
        <v>1880</v>
      </c>
      <c r="H1155" s="3">
        <f>IF(AND(Table1[[#This Row],[Units_Sold]]&lt;&gt;"",Table1[[#This Row],[Unit_Price]]&lt;&gt;""),Table1[[#This Row],[Units_Sold]]*Table1[[#This Row],[Unit_Price]],"")</f>
        <v>169200</v>
      </c>
    </row>
    <row r="1156" spans="1:8" x14ac:dyDescent="0.35">
      <c r="A1156" s="2">
        <v>45644</v>
      </c>
      <c r="B1156" t="s">
        <v>8</v>
      </c>
      <c r="C1156" t="s">
        <v>13</v>
      </c>
      <c r="D1156" t="s">
        <v>192</v>
      </c>
      <c r="E1156" t="s">
        <v>207</v>
      </c>
      <c r="F1156">
        <v>23</v>
      </c>
      <c r="G1156" s="3">
        <v>3771</v>
      </c>
      <c r="H1156" s="3">
        <f>IF(AND(Table1[[#This Row],[Units_Sold]]&lt;&gt;"",Table1[[#This Row],[Unit_Price]]&lt;&gt;""),Table1[[#This Row],[Units_Sold]]*Table1[[#This Row],[Unit_Price]],"")</f>
        <v>86733</v>
      </c>
    </row>
    <row r="1157" spans="1:8" x14ac:dyDescent="0.35">
      <c r="A1157" s="2">
        <v>45644</v>
      </c>
      <c r="B1157" t="s">
        <v>10</v>
      </c>
      <c r="C1157" t="s">
        <v>17</v>
      </c>
      <c r="D1157" t="s">
        <v>123</v>
      </c>
      <c r="E1157" t="s">
        <v>209</v>
      </c>
      <c r="F1157">
        <v>2</v>
      </c>
      <c r="G1157" s="3">
        <v>274</v>
      </c>
      <c r="H1157" s="3">
        <f>IF(AND(Table1[[#This Row],[Units_Sold]]&lt;&gt;"",Table1[[#This Row],[Unit_Price]]&lt;&gt;""),Table1[[#This Row],[Units_Sold]]*Table1[[#This Row],[Unit_Price]],"")</f>
        <v>548</v>
      </c>
    </row>
    <row r="1158" spans="1:8" x14ac:dyDescent="0.35">
      <c r="A1158" s="2">
        <v>45645</v>
      </c>
      <c r="B1158" t="s">
        <v>8</v>
      </c>
      <c r="C1158" t="s">
        <v>13</v>
      </c>
      <c r="D1158" t="s">
        <v>202</v>
      </c>
      <c r="E1158" t="s">
        <v>209</v>
      </c>
      <c r="F1158">
        <v>40</v>
      </c>
      <c r="G1158" s="3">
        <v>1932</v>
      </c>
      <c r="H1158" s="3">
        <f>IF(AND(Table1[[#This Row],[Units_Sold]]&lt;&gt;"",Table1[[#This Row],[Unit_Price]]&lt;&gt;""),Table1[[#This Row],[Units_Sold]]*Table1[[#This Row],[Unit_Price]],"")</f>
        <v>77280</v>
      </c>
    </row>
    <row r="1159" spans="1:8" x14ac:dyDescent="0.35">
      <c r="A1159" s="2">
        <v>45646</v>
      </c>
      <c r="B1159" t="s">
        <v>8</v>
      </c>
      <c r="C1159" t="s">
        <v>34</v>
      </c>
      <c r="D1159" t="s">
        <v>148</v>
      </c>
      <c r="E1159" t="s">
        <v>207</v>
      </c>
      <c r="F1159">
        <v>306</v>
      </c>
      <c r="G1159" s="3">
        <v>27109</v>
      </c>
      <c r="H1159" s="3">
        <f>IF(AND(Table1[[#This Row],[Units_Sold]]&lt;&gt;"",Table1[[#This Row],[Unit_Price]]&lt;&gt;""),Table1[[#This Row],[Units_Sold]]*Table1[[#This Row],[Unit_Price]],"")</f>
        <v>8295354</v>
      </c>
    </row>
    <row r="1160" spans="1:8" x14ac:dyDescent="0.35">
      <c r="A1160" s="2">
        <v>45646</v>
      </c>
      <c r="B1160" t="s">
        <v>8</v>
      </c>
      <c r="C1160" t="s">
        <v>13</v>
      </c>
      <c r="D1160" t="s">
        <v>138</v>
      </c>
      <c r="E1160" t="s">
        <v>208</v>
      </c>
      <c r="F1160">
        <v>282</v>
      </c>
      <c r="G1160" s="3">
        <v>3691</v>
      </c>
      <c r="H1160" s="3">
        <f>IF(AND(Table1[[#This Row],[Units_Sold]]&lt;&gt;"",Table1[[#This Row],[Unit_Price]]&lt;&gt;""),Table1[[#This Row],[Units_Sold]]*Table1[[#This Row],[Unit_Price]],"")</f>
        <v>1040862</v>
      </c>
    </row>
    <row r="1161" spans="1:8" x14ac:dyDescent="0.35">
      <c r="A1161" s="2">
        <v>45646</v>
      </c>
      <c r="B1161" t="s">
        <v>11</v>
      </c>
      <c r="C1161" t="s">
        <v>41</v>
      </c>
      <c r="D1161" t="s">
        <v>61</v>
      </c>
      <c r="E1161" t="s">
        <v>210</v>
      </c>
      <c r="F1161">
        <v>456</v>
      </c>
      <c r="G1161" s="3">
        <v>1695</v>
      </c>
      <c r="H1161" s="3">
        <f>IF(AND(Table1[[#This Row],[Units_Sold]]&lt;&gt;"",Table1[[#This Row],[Unit_Price]]&lt;&gt;""),Table1[[#This Row],[Units_Sold]]*Table1[[#This Row],[Unit_Price]],"")</f>
        <v>772920</v>
      </c>
    </row>
    <row r="1162" spans="1:8" x14ac:dyDescent="0.35">
      <c r="A1162" s="2">
        <v>45647</v>
      </c>
      <c r="B1162" t="s">
        <v>9</v>
      </c>
      <c r="C1162" t="s">
        <v>26</v>
      </c>
      <c r="D1162" t="s">
        <v>177</v>
      </c>
      <c r="E1162" t="s">
        <v>210</v>
      </c>
      <c r="F1162">
        <v>496</v>
      </c>
      <c r="G1162" s="3">
        <v>1397</v>
      </c>
      <c r="H1162" s="3">
        <f>IF(AND(Table1[[#This Row],[Units_Sold]]&lt;&gt;"",Table1[[#This Row],[Unit_Price]]&lt;&gt;""),Table1[[#This Row],[Units_Sold]]*Table1[[#This Row],[Unit_Price]],"")</f>
        <v>692912</v>
      </c>
    </row>
    <row r="1163" spans="1:8" x14ac:dyDescent="0.35">
      <c r="A1163" s="2">
        <v>45647</v>
      </c>
      <c r="B1163" t="s">
        <v>10</v>
      </c>
      <c r="C1163" t="s">
        <v>21</v>
      </c>
      <c r="D1163" t="s">
        <v>96</v>
      </c>
      <c r="E1163" t="s">
        <v>203</v>
      </c>
      <c r="F1163">
        <v>191</v>
      </c>
      <c r="G1163" s="3">
        <v>3938</v>
      </c>
      <c r="H1163" s="3">
        <f>IF(AND(Table1[[#This Row],[Units_Sold]]&lt;&gt;"",Table1[[#This Row],[Unit_Price]]&lt;&gt;""),Table1[[#This Row],[Units_Sold]]*Table1[[#This Row],[Unit_Price]],"")</f>
        <v>752158</v>
      </c>
    </row>
    <row r="1164" spans="1:8" x14ac:dyDescent="0.35">
      <c r="A1164" s="2">
        <v>45647</v>
      </c>
      <c r="B1164" t="s">
        <v>9</v>
      </c>
      <c r="C1164" t="s">
        <v>29</v>
      </c>
      <c r="D1164" t="s">
        <v>192</v>
      </c>
      <c r="E1164" t="s">
        <v>207</v>
      </c>
      <c r="F1164">
        <v>258</v>
      </c>
      <c r="G1164" s="3">
        <v>23080</v>
      </c>
      <c r="H1164" s="3">
        <f>IF(AND(Table1[[#This Row],[Units_Sold]]&lt;&gt;"",Table1[[#This Row],[Unit_Price]]&lt;&gt;""),Table1[[#This Row],[Units_Sold]]*Table1[[#This Row],[Unit_Price]],"")</f>
        <v>5954640</v>
      </c>
    </row>
    <row r="1165" spans="1:8" x14ac:dyDescent="0.35">
      <c r="A1165" s="2">
        <v>45647</v>
      </c>
      <c r="B1165" t="s">
        <v>10</v>
      </c>
      <c r="C1165" t="s">
        <v>17</v>
      </c>
      <c r="D1165" t="s">
        <v>88</v>
      </c>
      <c r="E1165" t="s">
        <v>205</v>
      </c>
      <c r="F1165">
        <v>173</v>
      </c>
      <c r="G1165" s="3">
        <v>401</v>
      </c>
      <c r="H1165" s="3">
        <f>IF(AND(Table1[[#This Row],[Units_Sold]]&lt;&gt;"",Table1[[#This Row],[Unit_Price]]&lt;&gt;""),Table1[[#This Row],[Units_Sold]]*Table1[[#This Row],[Unit_Price]],"")</f>
        <v>69373</v>
      </c>
    </row>
    <row r="1166" spans="1:8" x14ac:dyDescent="0.35">
      <c r="A1166" s="2">
        <v>45647</v>
      </c>
      <c r="B1166" t="s">
        <v>10</v>
      </c>
      <c r="C1166" t="s">
        <v>18</v>
      </c>
      <c r="D1166" t="s">
        <v>119</v>
      </c>
      <c r="E1166" t="s">
        <v>203</v>
      </c>
      <c r="F1166">
        <v>192</v>
      </c>
      <c r="G1166" s="3">
        <v>2266</v>
      </c>
      <c r="H1166" s="3">
        <f>IF(AND(Table1[[#This Row],[Units_Sold]]&lt;&gt;"",Table1[[#This Row],[Unit_Price]]&lt;&gt;""),Table1[[#This Row],[Units_Sold]]*Table1[[#This Row],[Unit_Price]],"")</f>
        <v>435072</v>
      </c>
    </row>
    <row r="1167" spans="1:8" x14ac:dyDescent="0.35">
      <c r="A1167" s="2">
        <v>45648</v>
      </c>
      <c r="B1167" t="s">
        <v>9</v>
      </c>
      <c r="C1167" t="s">
        <v>26</v>
      </c>
      <c r="D1167" t="s">
        <v>167</v>
      </c>
      <c r="E1167" t="s">
        <v>208</v>
      </c>
      <c r="F1167">
        <v>98</v>
      </c>
      <c r="G1167" s="3">
        <v>1390</v>
      </c>
      <c r="H1167" s="3">
        <f>IF(AND(Table1[[#This Row],[Units_Sold]]&lt;&gt;"",Table1[[#This Row],[Unit_Price]]&lt;&gt;""),Table1[[#This Row],[Units_Sold]]*Table1[[#This Row],[Unit_Price]],"")</f>
        <v>136220</v>
      </c>
    </row>
    <row r="1168" spans="1:8" x14ac:dyDescent="0.35">
      <c r="A1168" s="2">
        <v>45648</v>
      </c>
      <c r="B1168" t="s">
        <v>10</v>
      </c>
      <c r="C1168" t="s">
        <v>18</v>
      </c>
      <c r="D1168" t="s">
        <v>62</v>
      </c>
      <c r="E1168" t="s">
        <v>208</v>
      </c>
      <c r="F1168">
        <v>213</v>
      </c>
      <c r="G1168" s="3">
        <v>4769</v>
      </c>
      <c r="H1168" s="3">
        <f>IF(AND(Table1[[#This Row],[Units_Sold]]&lt;&gt;"",Table1[[#This Row],[Unit_Price]]&lt;&gt;""),Table1[[#This Row],[Units_Sold]]*Table1[[#This Row],[Unit_Price]],"")</f>
        <v>1015797</v>
      </c>
    </row>
    <row r="1169" spans="1:8" x14ac:dyDescent="0.35">
      <c r="A1169" s="2">
        <v>45649</v>
      </c>
      <c r="B1169" t="s">
        <v>8</v>
      </c>
      <c r="C1169" t="s">
        <v>15</v>
      </c>
      <c r="D1169" t="s">
        <v>44</v>
      </c>
      <c r="E1169" t="s">
        <v>204</v>
      </c>
      <c r="F1169">
        <v>460</v>
      </c>
      <c r="G1169" s="3">
        <v>1483</v>
      </c>
      <c r="H1169" s="3">
        <f>IF(AND(Table1[[#This Row],[Units_Sold]]&lt;&gt;"",Table1[[#This Row],[Unit_Price]]&lt;&gt;""),Table1[[#This Row],[Units_Sold]]*Table1[[#This Row],[Unit_Price]],"")</f>
        <v>682180</v>
      </c>
    </row>
    <row r="1170" spans="1:8" x14ac:dyDescent="0.35">
      <c r="A1170" s="2">
        <v>45649</v>
      </c>
      <c r="B1170" t="s">
        <v>11</v>
      </c>
      <c r="C1170" t="s">
        <v>35</v>
      </c>
      <c r="D1170" t="s">
        <v>89</v>
      </c>
      <c r="E1170" t="s">
        <v>206</v>
      </c>
      <c r="F1170">
        <v>259</v>
      </c>
      <c r="G1170" s="3">
        <v>5280</v>
      </c>
      <c r="H1170" s="3">
        <f>IF(AND(Table1[[#This Row],[Units_Sold]]&lt;&gt;"",Table1[[#This Row],[Unit_Price]]&lt;&gt;""),Table1[[#This Row],[Units_Sold]]*Table1[[#This Row],[Unit_Price]],"")</f>
        <v>1367520</v>
      </c>
    </row>
    <row r="1171" spans="1:8" x14ac:dyDescent="0.35">
      <c r="A1171" s="2">
        <v>45649</v>
      </c>
      <c r="B1171" t="s">
        <v>9</v>
      </c>
      <c r="C1171" t="s">
        <v>31</v>
      </c>
      <c r="D1171" t="s">
        <v>117</v>
      </c>
      <c r="E1171" t="s">
        <v>204</v>
      </c>
      <c r="F1171">
        <v>5</v>
      </c>
      <c r="G1171" s="3">
        <v>34941</v>
      </c>
      <c r="H1171" s="3">
        <f>IF(AND(Table1[[#This Row],[Units_Sold]]&lt;&gt;"",Table1[[#This Row],[Unit_Price]]&lt;&gt;""),Table1[[#This Row],[Units_Sold]]*Table1[[#This Row],[Unit_Price]],"")</f>
        <v>174705</v>
      </c>
    </row>
    <row r="1172" spans="1:8" x14ac:dyDescent="0.35">
      <c r="A1172" s="2">
        <v>45650</v>
      </c>
      <c r="B1172" t="s">
        <v>9</v>
      </c>
      <c r="C1172" t="s">
        <v>20</v>
      </c>
      <c r="D1172" t="s">
        <v>119</v>
      </c>
      <c r="E1172" t="s">
        <v>203</v>
      </c>
      <c r="F1172">
        <v>131</v>
      </c>
      <c r="G1172" s="3">
        <v>1681</v>
      </c>
      <c r="H1172" s="3">
        <f>IF(AND(Table1[[#This Row],[Units_Sold]]&lt;&gt;"",Table1[[#This Row],[Unit_Price]]&lt;&gt;""),Table1[[#This Row],[Units_Sold]]*Table1[[#This Row],[Unit_Price]],"")</f>
        <v>220211</v>
      </c>
    </row>
    <row r="1173" spans="1:8" x14ac:dyDescent="0.35">
      <c r="A1173" s="2">
        <v>45650</v>
      </c>
      <c r="B1173" t="s">
        <v>10</v>
      </c>
      <c r="C1173" t="s">
        <v>37</v>
      </c>
      <c r="D1173" t="s">
        <v>43</v>
      </c>
      <c r="E1173" t="s">
        <v>203</v>
      </c>
      <c r="F1173">
        <v>340</v>
      </c>
      <c r="G1173" s="3">
        <v>4684</v>
      </c>
      <c r="H1173" s="3">
        <f>IF(AND(Table1[[#This Row],[Units_Sold]]&lt;&gt;"",Table1[[#This Row],[Unit_Price]]&lt;&gt;""),Table1[[#This Row],[Units_Sold]]*Table1[[#This Row],[Unit_Price]],"")</f>
        <v>1592560</v>
      </c>
    </row>
    <row r="1174" spans="1:8" x14ac:dyDescent="0.35">
      <c r="A1174" s="2">
        <v>45650</v>
      </c>
      <c r="B1174" t="s">
        <v>10</v>
      </c>
      <c r="C1174" t="s">
        <v>21</v>
      </c>
      <c r="D1174" t="s">
        <v>202</v>
      </c>
      <c r="E1174" t="s">
        <v>209</v>
      </c>
      <c r="F1174">
        <v>405</v>
      </c>
      <c r="G1174" s="3">
        <v>251</v>
      </c>
      <c r="H1174" s="3">
        <f>IF(AND(Table1[[#This Row],[Units_Sold]]&lt;&gt;"",Table1[[#This Row],[Unit_Price]]&lt;&gt;""),Table1[[#This Row],[Units_Sold]]*Table1[[#This Row],[Unit_Price]],"")</f>
        <v>101655</v>
      </c>
    </row>
    <row r="1175" spans="1:8" x14ac:dyDescent="0.35">
      <c r="A1175" s="2">
        <v>45650</v>
      </c>
      <c r="B1175" t="s">
        <v>9</v>
      </c>
      <c r="C1175" t="s">
        <v>25</v>
      </c>
      <c r="D1175" t="s">
        <v>196</v>
      </c>
      <c r="E1175" t="s">
        <v>208</v>
      </c>
      <c r="F1175">
        <v>90</v>
      </c>
      <c r="G1175" s="3">
        <v>1809</v>
      </c>
      <c r="H1175" s="3">
        <f>IF(AND(Table1[[#This Row],[Units_Sold]]&lt;&gt;"",Table1[[#This Row],[Unit_Price]]&lt;&gt;""),Table1[[#This Row],[Units_Sold]]*Table1[[#This Row],[Unit_Price]],"")</f>
        <v>162810</v>
      </c>
    </row>
    <row r="1176" spans="1:8" x14ac:dyDescent="0.35">
      <c r="A1176" s="2">
        <v>45651</v>
      </c>
      <c r="B1176" t="s">
        <v>8</v>
      </c>
      <c r="C1176" t="s">
        <v>13</v>
      </c>
      <c r="D1176" t="s">
        <v>191</v>
      </c>
      <c r="E1176" t="s">
        <v>204</v>
      </c>
      <c r="F1176">
        <v>223</v>
      </c>
      <c r="G1176" s="3">
        <v>4013</v>
      </c>
      <c r="H1176" s="3">
        <f>IF(AND(Table1[[#This Row],[Units_Sold]]&lt;&gt;"",Table1[[#This Row],[Unit_Price]]&lt;&gt;""),Table1[[#This Row],[Units_Sold]]*Table1[[#This Row],[Unit_Price]],"")</f>
        <v>894899</v>
      </c>
    </row>
    <row r="1177" spans="1:8" x14ac:dyDescent="0.35">
      <c r="A1177" s="2">
        <v>45651</v>
      </c>
      <c r="B1177" t="s">
        <v>11</v>
      </c>
      <c r="C1177" t="s">
        <v>27</v>
      </c>
      <c r="D1177" t="s">
        <v>189</v>
      </c>
      <c r="E1177" t="s">
        <v>209</v>
      </c>
      <c r="F1177">
        <v>388</v>
      </c>
      <c r="G1177" s="3">
        <v>1075</v>
      </c>
      <c r="H1177" s="3">
        <f>IF(AND(Table1[[#This Row],[Units_Sold]]&lt;&gt;"",Table1[[#This Row],[Unit_Price]]&lt;&gt;""),Table1[[#This Row],[Units_Sold]]*Table1[[#This Row],[Unit_Price]],"")</f>
        <v>417100</v>
      </c>
    </row>
    <row r="1178" spans="1:8" x14ac:dyDescent="0.35">
      <c r="A1178" s="2">
        <v>45651</v>
      </c>
      <c r="B1178" t="s">
        <v>8</v>
      </c>
      <c r="C1178" t="s">
        <v>24</v>
      </c>
      <c r="D1178" t="s">
        <v>77</v>
      </c>
      <c r="E1178" t="s">
        <v>209</v>
      </c>
      <c r="F1178">
        <v>129</v>
      </c>
      <c r="G1178" s="3">
        <v>1852</v>
      </c>
      <c r="H1178" s="3">
        <f>IF(AND(Table1[[#This Row],[Units_Sold]]&lt;&gt;"",Table1[[#This Row],[Unit_Price]]&lt;&gt;""),Table1[[#This Row],[Units_Sold]]*Table1[[#This Row],[Unit_Price]],"")</f>
        <v>238908</v>
      </c>
    </row>
    <row r="1179" spans="1:8" x14ac:dyDescent="0.35">
      <c r="A1179" s="2">
        <v>45652</v>
      </c>
      <c r="B1179" t="s">
        <v>10</v>
      </c>
      <c r="C1179" t="s">
        <v>22</v>
      </c>
      <c r="D1179" t="s">
        <v>191</v>
      </c>
      <c r="E1179" t="s">
        <v>204</v>
      </c>
      <c r="F1179">
        <v>257</v>
      </c>
      <c r="G1179" s="3">
        <v>2697</v>
      </c>
      <c r="H1179" s="3">
        <f>IF(AND(Table1[[#This Row],[Units_Sold]]&lt;&gt;"",Table1[[#This Row],[Unit_Price]]&lt;&gt;""),Table1[[#This Row],[Units_Sold]]*Table1[[#This Row],[Unit_Price]],"")</f>
        <v>693129</v>
      </c>
    </row>
    <row r="1180" spans="1:8" x14ac:dyDescent="0.35">
      <c r="A1180" s="2">
        <v>45652</v>
      </c>
      <c r="B1180" t="s">
        <v>9</v>
      </c>
      <c r="C1180" t="s">
        <v>29</v>
      </c>
      <c r="D1180" t="s">
        <v>127</v>
      </c>
      <c r="E1180" t="s">
        <v>207</v>
      </c>
      <c r="F1180">
        <v>59</v>
      </c>
      <c r="G1180" s="3">
        <v>9991</v>
      </c>
      <c r="H1180" s="3">
        <f>IF(AND(Table1[[#This Row],[Units_Sold]]&lt;&gt;"",Table1[[#This Row],[Unit_Price]]&lt;&gt;""),Table1[[#This Row],[Units_Sold]]*Table1[[#This Row],[Unit_Price]],"")</f>
        <v>589469</v>
      </c>
    </row>
    <row r="1181" spans="1:8" x14ac:dyDescent="0.35">
      <c r="A1181" s="2">
        <v>45652</v>
      </c>
      <c r="B1181" t="s">
        <v>9</v>
      </c>
      <c r="C1181" t="s">
        <v>20</v>
      </c>
      <c r="D1181" t="s">
        <v>89</v>
      </c>
      <c r="E1181" t="s">
        <v>206</v>
      </c>
      <c r="F1181">
        <v>286</v>
      </c>
      <c r="G1181" s="3">
        <v>14936</v>
      </c>
      <c r="H1181" s="3">
        <f>IF(AND(Table1[[#This Row],[Units_Sold]]&lt;&gt;"",Table1[[#This Row],[Unit_Price]]&lt;&gt;""),Table1[[#This Row],[Units_Sold]]*Table1[[#This Row],[Unit_Price]],"")</f>
        <v>4271696</v>
      </c>
    </row>
    <row r="1182" spans="1:8" x14ac:dyDescent="0.35">
      <c r="A1182" s="2">
        <v>45652</v>
      </c>
      <c r="B1182" t="s">
        <v>11</v>
      </c>
      <c r="C1182" t="s">
        <v>27</v>
      </c>
      <c r="D1182" t="s">
        <v>172</v>
      </c>
      <c r="E1182" t="s">
        <v>206</v>
      </c>
      <c r="F1182">
        <v>90</v>
      </c>
      <c r="G1182" s="3">
        <v>2841</v>
      </c>
      <c r="H1182" s="3">
        <f>IF(AND(Table1[[#This Row],[Units_Sold]]&lt;&gt;"",Table1[[#This Row],[Unit_Price]]&lt;&gt;""),Table1[[#This Row],[Units_Sold]]*Table1[[#This Row],[Unit_Price]],"")</f>
        <v>255690</v>
      </c>
    </row>
    <row r="1183" spans="1:8" x14ac:dyDescent="0.35">
      <c r="A1183" s="2">
        <v>45653</v>
      </c>
      <c r="B1183" t="s">
        <v>8</v>
      </c>
      <c r="C1183" t="s">
        <v>19</v>
      </c>
      <c r="D1183" t="s">
        <v>51</v>
      </c>
      <c r="E1183" t="s">
        <v>204</v>
      </c>
      <c r="F1183">
        <v>449</v>
      </c>
      <c r="G1183" s="3">
        <v>5268</v>
      </c>
      <c r="H1183" s="3">
        <f>IF(AND(Table1[[#This Row],[Units_Sold]]&lt;&gt;"",Table1[[#This Row],[Unit_Price]]&lt;&gt;""),Table1[[#This Row],[Units_Sold]]*Table1[[#This Row],[Unit_Price]],"")</f>
        <v>2365332</v>
      </c>
    </row>
    <row r="1184" spans="1:8" x14ac:dyDescent="0.35">
      <c r="A1184" s="2">
        <v>45653</v>
      </c>
      <c r="B1184" t="s">
        <v>10</v>
      </c>
      <c r="C1184" t="s">
        <v>18</v>
      </c>
      <c r="D1184" t="s">
        <v>82</v>
      </c>
      <c r="E1184" t="s">
        <v>205</v>
      </c>
      <c r="F1184">
        <v>47</v>
      </c>
      <c r="G1184" s="3">
        <v>388</v>
      </c>
      <c r="H1184" s="3">
        <f>IF(AND(Table1[[#This Row],[Units_Sold]]&lt;&gt;"",Table1[[#This Row],[Unit_Price]]&lt;&gt;""),Table1[[#This Row],[Units_Sold]]*Table1[[#This Row],[Unit_Price]],"")</f>
        <v>18236</v>
      </c>
    </row>
    <row r="1185" spans="1:8" x14ac:dyDescent="0.35">
      <c r="A1185" s="2">
        <v>45654</v>
      </c>
      <c r="B1185" t="s">
        <v>8</v>
      </c>
      <c r="C1185" t="s">
        <v>19</v>
      </c>
      <c r="D1185" t="s">
        <v>186</v>
      </c>
      <c r="E1185" t="s">
        <v>205</v>
      </c>
      <c r="F1185">
        <v>396</v>
      </c>
      <c r="G1185" s="3">
        <v>227</v>
      </c>
      <c r="H1185" s="3">
        <f>IF(AND(Table1[[#This Row],[Units_Sold]]&lt;&gt;"",Table1[[#This Row],[Unit_Price]]&lt;&gt;""),Table1[[#This Row],[Units_Sold]]*Table1[[#This Row],[Unit_Price]],"")</f>
        <v>89892</v>
      </c>
    </row>
    <row r="1186" spans="1:8" x14ac:dyDescent="0.35">
      <c r="A1186" s="2">
        <v>45655</v>
      </c>
      <c r="B1186" t="s">
        <v>10</v>
      </c>
      <c r="C1186" t="s">
        <v>18</v>
      </c>
      <c r="D1186" t="s">
        <v>101</v>
      </c>
      <c r="E1186" t="s">
        <v>207</v>
      </c>
      <c r="F1186">
        <v>364</v>
      </c>
      <c r="G1186" s="3">
        <v>2124</v>
      </c>
      <c r="H1186" s="3">
        <f>IF(AND(Table1[[#This Row],[Units_Sold]]&lt;&gt;"",Table1[[#This Row],[Unit_Price]]&lt;&gt;""),Table1[[#This Row],[Units_Sold]]*Table1[[#This Row],[Unit_Price]],"")</f>
        <v>773136</v>
      </c>
    </row>
    <row r="1187" spans="1:8" x14ac:dyDescent="0.35">
      <c r="A1187" s="2">
        <v>45655</v>
      </c>
      <c r="B1187" t="s">
        <v>11</v>
      </c>
      <c r="C1187" t="s">
        <v>41</v>
      </c>
      <c r="D1187" t="s">
        <v>155</v>
      </c>
      <c r="E1187" t="s">
        <v>203</v>
      </c>
      <c r="F1187">
        <v>251</v>
      </c>
      <c r="G1187" s="3">
        <v>1405</v>
      </c>
      <c r="H1187" s="3">
        <f>IF(AND(Table1[[#This Row],[Units_Sold]]&lt;&gt;"",Table1[[#This Row],[Unit_Price]]&lt;&gt;""),Table1[[#This Row],[Units_Sold]]*Table1[[#This Row],[Unit_Price]],"")</f>
        <v>352655</v>
      </c>
    </row>
    <row r="1188" spans="1:8" x14ac:dyDescent="0.35">
      <c r="A1188" s="2">
        <v>45655</v>
      </c>
      <c r="B1188" t="s">
        <v>11</v>
      </c>
      <c r="C1188" t="s">
        <v>23</v>
      </c>
      <c r="D1188" t="s">
        <v>88</v>
      </c>
      <c r="E1188" t="s">
        <v>205</v>
      </c>
      <c r="F1188">
        <v>106</v>
      </c>
      <c r="G1188" s="3">
        <v>423</v>
      </c>
      <c r="H1188" s="3">
        <f>IF(AND(Table1[[#This Row],[Units_Sold]]&lt;&gt;"",Table1[[#This Row],[Unit_Price]]&lt;&gt;""),Table1[[#This Row],[Units_Sold]]*Table1[[#This Row],[Unit_Price]],"")</f>
        <v>44838</v>
      </c>
    </row>
    <row r="1189" spans="1:8" x14ac:dyDescent="0.35">
      <c r="A1189" s="2">
        <v>45655</v>
      </c>
      <c r="B1189" t="s">
        <v>11</v>
      </c>
      <c r="C1189" t="s">
        <v>23</v>
      </c>
      <c r="D1189" t="s">
        <v>183</v>
      </c>
      <c r="E1189" t="s">
        <v>204</v>
      </c>
      <c r="F1189">
        <v>379</v>
      </c>
      <c r="G1189" s="3">
        <v>6840</v>
      </c>
      <c r="H1189" s="3">
        <f>IF(AND(Table1[[#This Row],[Units_Sold]]&lt;&gt;"",Table1[[#This Row],[Unit_Price]]&lt;&gt;""),Table1[[#This Row],[Units_Sold]]*Table1[[#This Row],[Unit_Price]],"")</f>
        <v>2592360</v>
      </c>
    </row>
    <row r="1190" spans="1:8" x14ac:dyDescent="0.35">
      <c r="A1190" s="2">
        <v>45655</v>
      </c>
      <c r="B1190" t="s">
        <v>9</v>
      </c>
      <c r="C1190" t="s">
        <v>25</v>
      </c>
      <c r="D1190" t="s">
        <v>171</v>
      </c>
      <c r="E1190" t="s">
        <v>209</v>
      </c>
      <c r="F1190">
        <v>321</v>
      </c>
      <c r="G1190" s="3">
        <v>1706</v>
      </c>
      <c r="H1190" s="3">
        <f>IF(AND(Table1[[#This Row],[Units_Sold]]&lt;&gt;"",Table1[[#This Row],[Unit_Price]]&lt;&gt;""),Table1[[#This Row],[Units_Sold]]*Table1[[#This Row],[Unit_Price]],"")</f>
        <v>547626</v>
      </c>
    </row>
    <row r="1191" spans="1:8" x14ac:dyDescent="0.35">
      <c r="A1191" s="2">
        <v>45655</v>
      </c>
      <c r="B1191" t="s">
        <v>8</v>
      </c>
      <c r="C1191" t="s">
        <v>15</v>
      </c>
      <c r="D1191" t="s">
        <v>150</v>
      </c>
      <c r="E1191" t="s">
        <v>207</v>
      </c>
      <c r="F1191">
        <v>182</v>
      </c>
      <c r="G1191" s="3">
        <v>12857</v>
      </c>
      <c r="H1191" s="3">
        <f>IF(AND(Table1[[#This Row],[Units_Sold]]&lt;&gt;"",Table1[[#This Row],[Unit_Price]]&lt;&gt;""),Table1[[#This Row],[Units_Sold]]*Table1[[#This Row],[Unit_Price]],"")</f>
        <v>2339974</v>
      </c>
    </row>
    <row r="1192" spans="1:8" x14ac:dyDescent="0.35">
      <c r="A1192" s="2">
        <v>45655</v>
      </c>
      <c r="B1192" t="s">
        <v>8</v>
      </c>
      <c r="C1192" t="s">
        <v>19</v>
      </c>
      <c r="D1192" t="s">
        <v>151</v>
      </c>
      <c r="E1192" t="s">
        <v>210</v>
      </c>
      <c r="F1192">
        <v>261</v>
      </c>
      <c r="G1192" s="3">
        <v>564</v>
      </c>
      <c r="H1192" s="3">
        <f>IF(AND(Table1[[#This Row],[Units_Sold]]&lt;&gt;"",Table1[[#This Row],[Unit_Price]]&lt;&gt;""),Table1[[#This Row],[Units_Sold]]*Table1[[#This Row],[Unit_Price]],"")</f>
        <v>147204</v>
      </c>
    </row>
    <row r="1193" spans="1:8" x14ac:dyDescent="0.35">
      <c r="A1193" s="2">
        <v>45656</v>
      </c>
      <c r="B1193" t="s">
        <v>9</v>
      </c>
      <c r="C1193" t="s">
        <v>39</v>
      </c>
      <c r="D1193" t="s">
        <v>70</v>
      </c>
      <c r="E1193" t="s">
        <v>203</v>
      </c>
      <c r="F1193">
        <v>26</v>
      </c>
      <c r="G1193" s="3">
        <v>246</v>
      </c>
      <c r="H1193" s="3">
        <f>IF(AND(Table1[[#This Row],[Units_Sold]]&lt;&gt;"",Table1[[#This Row],[Unit_Price]]&lt;&gt;""),Table1[[#This Row],[Units_Sold]]*Table1[[#This Row],[Unit_Price]],"")</f>
        <v>6396</v>
      </c>
    </row>
    <row r="1194" spans="1:8" x14ac:dyDescent="0.35">
      <c r="A1194" s="2">
        <v>45656</v>
      </c>
      <c r="B1194" t="s">
        <v>11</v>
      </c>
      <c r="C1194" t="s">
        <v>27</v>
      </c>
      <c r="D1194" t="s">
        <v>107</v>
      </c>
      <c r="E1194" t="s">
        <v>207</v>
      </c>
      <c r="F1194">
        <v>491</v>
      </c>
      <c r="G1194" s="3">
        <v>2331</v>
      </c>
      <c r="H1194" s="3">
        <f>IF(AND(Table1[[#This Row],[Units_Sold]]&lt;&gt;"",Table1[[#This Row],[Unit_Price]]&lt;&gt;""),Table1[[#This Row],[Units_Sold]]*Table1[[#This Row],[Unit_Price]],"")</f>
        <v>1144521</v>
      </c>
    </row>
    <row r="1195" spans="1:8" x14ac:dyDescent="0.35">
      <c r="A1195" s="2">
        <v>45656</v>
      </c>
      <c r="B1195" t="s">
        <v>10</v>
      </c>
      <c r="C1195" t="s">
        <v>32</v>
      </c>
      <c r="D1195" t="s">
        <v>63</v>
      </c>
      <c r="E1195" t="s">
        <v>209</v>
      </c>
      <c r="F1195">
        <v>259</v>
      </c>
      <c r="G1195" s="3">
        <v>332</v>
      </c>
      <c r="H1195" s="3">
        <f>IF(AND(Table1[[#This Row],[Units_Sold]]&lt;&gt;"",Table1[[#This Row],[Unit_Price]]&lt;&gt;""),Table1[[#This Row],[Units_Sold]]*Table1[[#This Row],[Unit_Price]],"")</f>
        <v>85988</v>
      </c>
    </row>
    <row r="1196" spans="1:8" x14ac:dyDescent="0.35">
      <c r="A1196" s="2">
        <v>45656</v>
      </c>
      <c r="B1196" t="s">
        <v>11</v>
      </c>
      <c r="C1196" t="s">
        <v>27</v>
      </c>
      <c r="D1196" t="s">
        <v>155</v>
      </c>
      <c r="E1196" t="s">
        <v>203</v>
      </c>
      <c r="F1196">
        <v>154</v>
      </c>
      <c r="G1196" s="3">
        <v>4821</v>
      </c>
      <c r="H1196" s="3">
        <f>IF(AND(Table1[[#This Row],[Units_Sold]]&lt;&gt;"",Table1[[#This Row],[Unit_Price]]&lt;&gt;""),Table1[[#This Row],[Units_Sold]]*Table1[[#This Row],[Unit_Price]],"")</f>
        <v>742434</v>
      </c>
    </row>
    <row r="1197" spans="1:8" x14ac:dyDescent="0.35">
      <c r="A1197" s="2">
        <v>45656</v>
      </c>
      <c r="B1197" t="s">
        <v>8</v>
      </c>
      <c r="C1197" t="s">
        <v>15</v>
      </c>
      <c r="D1197" t="s">
        <v>66</v>
      </c>
      <c r="E1197" t="s">
        <v>208</v>
      </c>
      <c r="F1197">
        <v>5</v>
      </c>
      <c r="G1197" s="3">
        <v>1115</v>
      </c>
      <c r="H1197" s="3">
        <f>IF(AND(Table1[[#This Row],[Units_Sold]]&lt;&gt;"",Table1[[#This Row],[Unit_Price]]&lt;&gt;""),Table1[[#This Row],[Units_Sold]]*Table1[[#This Row],[Unit_Price]],"")</f>
        <v>5575</v>
      </c>
    </row>
    <row r="1198" spans="1:8" x14ac:dyDescent="0.35">
      <c r="A1198" s="2">
        <v>45657</v>
      </c>
      <c r="B1198" t="s">
        <v>11</v>
      </c>
      <c r="C1198" t="s">
        <v>38</v>
      </c>
      <c r="D1198" t="s">
        <v>118</v>
      </c>
      <c r="E1198" t="s">
        <v>205</v>
      </c>
      <c r="F1198">
        <v>338</v>
      </c>
      <c r="G1198" s="3">
        <v>203</v>
      </c>
      <c r="H1198" s="3">
        <f>IF(AND(Table1[[#This Row],[Units_Sold]]&lt;&gt;"",Table1[[#This Row],[Unit_Price]]&lt;&gt;""),Table1[[#This Row],[Units_Sold]]*Table1[[#This Row],[Unit_Price]],"")</f>
        <v>68614</v>
      </c>
    </row>
    <row r="1199" spans="1:8" x14ac:dyDescent="0.35">
      <c r="A1199" s="2">
        <v>45657</v>
      </c>
      <c r="B1199" t="s">
        <v>11</v>
      </c>
      <c r="C1199" t="s">
        <v>25</v>
      </c>
      <c r="D1199" t="s">
        <v>138</v>
      </c>
      <c r="E1199" t="s">
        <v>208</v>
      </c>
      <c r="F1199">
        <v>162</v>
      </c>
      <c r="G1199" s="3">
        <v>3551</v>
      </c>
      <c r="H1199" s="3">
        <f>IF(AND(Table1[[#This Row],[Units_Sold]]&lt;&gt;"",Table1[[#This Row],[Unit_Price]]&lt;&gt;""),Table1[[#This Row],[Units_Sold]]*Table1[[#This Row],[Unit_Price]],"")</f>
        <v>575262</v>
      </c>
    </row>
    <row r="1200" spans="1:8" x14ac:dyDescent="0.35">
      <c r="A1200" s="2">
        <v>45657</v>
      </c>
      <c r="B1200" t="s">
        <v>9</v>
      </c>
      <c r="C1200" t="s">
        <v>29</v>
      </c>
      <c r="D1200" t="s">
        <v>89</v>
      </c>
      <c r="E1200" t="s">
        <v>206</v>
      </c>
      <c r="F1200">
        <v>372</v>
      </c>
      <c r="G1200" s="3">
        <v>4740</v>
      </c>
      <c r="H1200" s="3">
        <f>IF(AND(Table1[[#This Row],[Units_Sold]]&lt;&gt;"",Table1[[#This Row],[Unit_Price]]&lt;&gt;""),Table1[[#This Row],[Units_Sold]]*Table1[[#This Row],[Unit_Price]],"")</f>
        <v>1763280</v>
      </c>
    </row>
    <row r="1201" spans="1:8" x14ac:dyDescent="0.35">
      <c r="A1201" s="2">
        <v>45657</v>
      </c>
      <c r="B1201" t="s">
        <v>10</v>
      </c>
      <c r="C1201" t="s">
        <v>32</v>
      </c>
      <c r="D1201" t="s">
        <v>93</v>
      </c>
      <c r="E1201" t="s">
        <v>208</v>
      </c>
      <c r="F1201">
        <v>211</v>
      </c>
      <c r="G1201" s="3">
        <v>4601</v>
      </c>
      <c r="H1201" s="3">
        <f>IF(AND(Table1[[#This Row],[Units_Sold]]&lt;&gt;"",Table1[[#This Row],[Unit_Price]]&lt;&gt;""),Table1[[#This Row],[Units_Sold]]*Table1[[#This Row],[Unit_Price]],"")</f>
        <v>970811</v>
      </c>
    </row>
  </sheetData>
  <dataValidations count="1">
    <dataValidation type="list" allowBlank="1" showInputMessage="1" showErrorMessage="1" sqref="E2:E1201" xr:uid="{306CF3B2-A576-47BA-BEF0-CBCD1F795B0A}">
      <formula1>$E$2:$E$1201</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7FE40-7372-4A36-88A1-C884192DEBB1}">
  <dimension ref="A1:B6"/>
  <sheetViews>
    <sheetView workbookViewId="0">
      <selection sqref="A1:B6"/>
    </sheetView>
  </sheetViews>
  <sheetFormatPr defaultRowHeight="14.5" x14ac:dyDescent="0.35"/>
  <cols>
    <col min="1" max="1" width="12.36328125" bestFit="1" customWidth="1"/>
    <col min="2" max="2" width="16.6328125" bestFit="1" customWidth="1"/>
  </cols>
  <sheetData>
    <row r="1" spans="1:2" x14ac:dyDescent="0.35">
      <c r="A1" s="4" t="s">
        <v>211</v>
      </c>
      <c r="B1" t="s">
        <v>213</v>
      </c>
    </row>
    <row r="2" spans="1:2" x14ac:dyDescent="0.35">
      <c r="A2" s="5" t="s">
        <v>8</v>
      </c>
      <c r="B2" s="3">
        <v>326954407</v>
      </c>
    </row>
    <row r="3" spans="1:2" x14ac:dyDescent="0.35">
      <c r="A3" s="5" t="s">
        <v>10</v>
      </c>
      <c r="B3" s="3">
        <v>289784027</v>
      </c>
    </row>
    <row r="4" spans="1:2" x14ac:dyDescent="0.35">
      <c r="A4" s="5" t="s">
        <v>9</v>
      </c>
      <c r="B4" s="3">
        <v>395607640</v>
      </c>
    </row>
    <row r="5" spans="1:2" x14ac:dyDescent="0.35">
      <c r="A5" s="5" t="s">
        <v>11</v>
      </c>
      <c r="B5" s="3">
        <v>315727801</v>
      </c>
    </row>
    <row r="6" spans="1:2" x14ac:dyDescent="0.35">
      <c r="A6" s="5" t="s">
        <v>212</v>
      </c>
      <c r="B6" s="3">
        <v>1328073875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3B0E3-96A8-45BB-8A31-57797C783325}">
  <dimension ref="A1:B10"/>
  <sheetViews>
    <sheetView workbookViewId="0">
      <selection activeCell="M18" sqref="M18"/>
    </sheetView>
  </sheetViews>
  <sheetFormatPr defaultRowHeight="14.5" x14ac:dyDescent="0.35"/>
  <cols>
    <col min="1" max="1" width="12.36328125" bestFit="1" customWidth="1"/>
    <col min="2" max="2" width="16.6328125" bestFit="1" customWidth="1"/>
  </cols>
  <sheetData>
    <row r="1" spans="1:2" x14ac:dyDescent="0.35">
      <c r="A1" s="4" t="s">
        <v>211</v>
      </c>
      <c r="B1" t="s">
        <v>213</v>
      </c>
    </row>
    <row r="2" spans="1:2" x14ac:dyDescent="0.35">
      <c r="A2" s="5" t="s">
        <v>204</v>
      </c>
      <c r="B2" s="3">
        <v>425932615</v>
      </c>
    </row>
    <row r="3" spans="1:2" x14ac:dyDescent="0.35">
      <c r="A3" s="5" t="s">
        <v>210</v>
      </c>
      <c r="B3" s="3">
        <v>38054176</v>
      </c>
    </row>
    <row r="4" spans="1:2" x14ac:dyDescent="0.35">
      <c r="A4" s="5" t="s">
        <v>208</v>
      </c>
      <c r="B4" s="3">
        <v>90381582</v>
      </c>
    </row>
    <row r="5" spans="1:2" x14ac:dyDescent="0.35">
      <c r="A5" s="5" t="s">
        <v>209</v>
      </c>
      <c r="B5" s="3">
        <v>39607741</v>
      </c>
    </row>
    <row r="6" spans="1:2" x14ac:dyDescent="0.35">
      <c r="A6" s="5" t="s">
        <v>207</v>
      </c>
      <c r="B6" s="3">
        <v>366560699</v>
      </c>
    </row>
    <row r="7" spans="1:2" x14ac:dyDescent="0.35">
      <c r="A7" s="5" t="s">
        <v>206</v>
      </c>
      <c r="B7" s="3">
        <v>255868718</v>
      </c>
    </row>
    <row r="8" spans="1:2" x14ac:dyDescent="0.35">
      <c r="A8" s="5" t="s">
        <v>203</v>
      </c>
      <c r="B8" s="3">
        <v>102537017</v>
      </c>
    </row>
    <row r="9" spans="1:2" x14ac:dyDescent="0.35">
      <c r="A9" s="5" t="s">
        <v>205</v>
      </c>
      <c r="B9" s="3">
        <v>9131327</v>
      </c>
    </row>
    <row r="10" spans="1:2" x14ac:dyDescent="0.35">
      <c r="A10" s="5" t="s">
        <v>212</v>
      </c>
      <c r="B10" s="3">
        <v>1328073875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397B6-AB85-4A21-ACC6-12B7046900C6}">
  <dimension ref="A1:B33"/>
  <sheetViews>
    <sheetView workbookViewId="0"/>
  </sheetViews>
  <sheetFormatPr defaultRowHeight="14.5" x14ac:dyDescent="0.35"/>
  <cols>
    <col min="1" max="1" width="12.36328125" bestFit="1" customWidth="1"/>
    <col min="2" max="2" width="16.6328125" bestFit="1" customWidth="1"/>
  </cols>
  <sheetData>
    <row r="1" spans="1:2" x14ac:dyDescent="0.35">
      <c r="A1" s="4" t="s">
        <v>211</v>
      </c>
      <c r="B1" t="s">
        <v>213</v>
      </c>
    </row>
    <row r="2" spans="1:2" x14ac:dyDescent="0.35">
      <c r="A2" s="5" t="s">
        <v>19</v>
      </c>
      <c r="B2" s="3">
        <v>41657461</v>
      </c>
    </row>
    <row r="3" spans="1:2" x14ac:dyDescent="0.35">
      <c r="A3" s="5" t="s">
        <v>21</v>
      </c>
      <c r="B3" s="3">
        <v>51406028</v>
      </c>
    </row>
    <row r="4" spans="1:2" x14ac:dyDescent="0.35">
      <c r="A4" s="5" t="s">
        <v>22</v>
      </c>
      <c r="B4" s="3">
        <v>30351741</v>
      </c>
    </row>
    <row r="5" spans="1:2" x14ac:dyDescent="0.35">
      <c r="A5" s="5" t="s">
        <v>23</v>
      </c>
      <c r="B5" s="3">
        <v>52490366</v>
      </c>
    </row>
    <row r="6" spans="1:2" x14ac:dyDescent="0.35">
      <c r="A6" s="5" t="s">
        <v>12</v>
      </c>
      <c r="B6" s="3">
        <v>36984184</v>
      </c>
    </row>
    <row r="7" spans="1:2" x14ac:dyDescent="0.35">
      <c r="A7" s="5" t="s">
        <v>35</v>
      </c>
      <c r="B7" s="3">
        <v>44150606</v>
      </c>
    </row>
    <row r="8" spans="1:2" x14ac:dyDescent="0.35">
      <c r="A8" s="5" t="s">
        <v>15</v>
      </c>
      <c r="B8" s="3">
        <v>32514508</v>
      </c>
    </row>
    <row r="9" spans="1:2" x14ac:dyDescent="0.35">
      <c r="A9" s="5" t="s">
        <v>33</v>
      </c>
      <c r="B9" s="3">
        <v>26309156</v>
      </c>
    </row>
    <row r="10" spans="1:2" x14ac:dyDescent="0.35">
      <c r="A10" s="5" t="s">
        <v>32</v>
      </c>
      <c r="B10" s="3">
        <v>62399524</v>
      </c>
    </row>
    <row r="11" spans="1:2" x14ac:dyDescent="0.35">
      <c r="A11" s="5" t="s">
        <v>30</v>
      </c>
      <c r="B11" s="3">
        <v>35585976</v>
      </c>
    </row>
    <row r="12" spans="1:2" x14ac:dyDescent="0.35">
      <c r="A12" s="5" t="s">
        <v>25</v>
      </c>
      <c r="B12" s="3">
        <v>62234613</v>
      </c>
    </row>
    <row r="13" spans="1:2" x14ac:dyDescent="0.35">
      <c r="A13" s="5" t="s">
        <v>40</v>
      </c>
      <c r="B13" s="3">
        <v>33824045</v>
      </c>
    </row>
    <row r="14" spans="1:2" x14ac:dyDescent="0.35">
      <c r="A14" s="5" t="s">
        <v>39</v>
      </c>
      <c r="B14" s="3">
        <v>27818583</v>
      </c>
    </row>
    <row r="15" spans="1:2" x14ac:dyDescent="0.35">
      <c r="A15" s="5" t="s">
        <v>27</v>
      </c>
      <c r="B15" s="3">
        <v>34718158</v>
      </c>
    </row>
    <row r="16" spans="1:2" x14ac:dyDescent="0.35">
      <c r="A16" s="5" t="s">
        <v>14</v>
      </c>
      <c r="B16" s="3">
        <v>32753278</v>
      </c>
    </row>
    <row r="17" spans="1:2" x14ac:dyDescent="0.35">
      <c r="A17" s="5" t="s">
        <v>37</v>
      </c>
      <c r="B17" s="3">
        <v>23103760</v>
      </c>
    </row>
    <row r="18" spans="1:2" x14ac:dyDescent="0.35">
      <c r="A18" s="5" t="s">
        <v>20</v>
      </c>
      <c r="B18" s="3">
        <v>66118736</v>
      </c>
    </row>
    <row r="19" spans="1:2" x14ac:dyDescent="0.35">
      <c r="A19" s="5" t="s">
        <v>28</v>
      </c>
      <c r="B19" s="3">
        <v>31881518</v>
      </c>
    </row>
    <row r="20" spans="1:2" x14ac:dyDescent="0.35">
      <c r="A20" s="5" t="s">
        <v>24</v>
      </c>
      <c r="B20" s="3">
        <v>62468330</v>
      </c>
    </row>
    <row r="21" spans="1:2" x14ac:dyDescent="0.35">
      <c r="A21" s="5" t="s">
        <v>18</v>
      </c>
      <c r="B21" s="3">
        <v>28258264</v>
      </c>
    </row>
    <row r="22" spans="1:2" x14ac:dyDescent="0.35">
      <c r="A22" s="5" t="s">
        <v>16</v>
      </c>
      <c r="B22" s="3">
        <v>51502479</v>
      </c>
    </row>
    <row r="23" spans="1:2" x14ac:dyDescent="0.35">
      <c r="A23" s="5" t="s">
        <v>34</v>
      </c>
      <c r="B23" s="3">
        <v>61239727</v>
      </c>
    </row>
    <row r="24" spans="1:2" x14ac:dyDescent="0.35">
      <c r="A24" s="5" t="s">
        <v>29</v>
      </c>
      <c r="B24" s="3">
        <v>96975469</v>
      </c>
    </row>
    <row r="25" spans="1:2" x14ac:dyDescent="0.35">
      <c r="A25" s="5" t="s">
        <v>17</v>
      </c>
      <c r="B25" s="3">
        <v>24854689</v>
      </c>
    </row>
    <row r="26" spans="1:2" x14ac:dyDescent="0.35">
      <c r="A26" s="5" t="s">
        <v>36</v>
      </c>
      <c r="B26" s="3">
        <v>58813486</v>
      </c>
    </row>
    <row r="27" spans="1:2" x14ac:dyDescent="0.35">
      <c r="A27" s="5" t="s">
        <v>41</v>
      </c>
      <c r="B27" s="3">
        <v>17506317</v>
      </c>
    </row>
    <row r="28" spans="1:2" x14ac:dyDescent="0.35">
      <c r="A28" s="5" t="s">
        <v>26</v>
      </c>
      <c r="B28" s="3">
        <v>31417964</v>
      </c>
    </row>
    <row r="29" spans="1:2" x14ac:dyDescent="0.35">
      <c r="A29" s="5" t="s">
        <v>38</v>
      </c>
      <c r="B29" s="3">
        <v>42305383</v>
      </c>
    </row>
    <row r="30" spans="1:2" x14ac:dyDescent="0.35">
      <c r="A30" s="5" t="s">
        <v>13</v>
      </c>
      <c r="B30" s="3">
        <v>26436624</v>
      </c>
    </row>
    <row r="31" spans="1:2" x14ac:dyDescent="0.35">
      <c r="A31" s="5" t="s">
        <v>42</v>
      </c>
      <c r="B31" s="3">
        <v>32900295</v>
      </c>
    </row>
    <row r="32" spans="1:2" x14ac:dyDescent="0.35">
      <c r="A32" s="5" t="s">
        <v>31</v>
      </c>
      <c r="B32" s="3">
        <v>67092607</v>
      </c>
    </row>
    <row r="33" spans="1:2" x14ac:dyDescent="0.35">
      <c r="A33" s="5" t="s">
        <v>212</v>
      </c>
      <c r="B33" s="3">
        <v>1328073875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756A-B75B-4D24-AFD6-7E5E85A95AE0}">
  <dimension ref="A1:B10"/>
  <sheetViews>
    <sheetView workbookViewId="0">
      <selection activeCell="B7" sqref="A1:B10"/>
    </sheetView>
  </sheetViews>
  <sheetFormatPr defaultRowHeight="14.5" x14ac:dyDescent="0.35"/>
  <cols>
    <col min="1" max="1" width="12.36328125" bestFit="1" customWidth="1"/>
    <col min="2" max="2" width="16.08984375" bestFit="1" customWidth="1"/>
  </cols>
  <sheetData>
    <row r="1" spans="1:2" x14ac:dyDescent="0.35">
      <c r="A1" s="4" t="s">
        <v>211</v>
      </c>
      <c r="B1" t="s">
        <v>215</v>
      </c>
    </row>
    <row r="2" spans="1:2" x14ac:dyDescent="0.35">
      <c r="A2" s="5" t="s">
        <v>204</v>
      </c>
      <c r="B2" s="18">
        <v>38024</v>
      </c>
    </row>
    <row r="3" spans="1:2" x14ac:dyDescent="0.35">
      <c r="A3" s="5" t="s">
        <v>210</v>
      </c>
      <c r="B3" s="18">
        <v>39038</v>
      </c>
    </row>
    <row r="4" spans="1:2" x14ac:dyDescent="0.35">
      <c r="A4" s="5" t="s">
        <v>208</v>
      </c>
      <c r="B4" s="18">
        <v>36496</v>
      </c>
    </row>
    <row r="5" spans="1:2" x14ac:dyDescent="0.35">
      <c r="A5" s="5" t="s">
        <v>209</v>
      </c>
      <c r="B5" s="18">
        <v>39614</v>
      </c>
    </row>
    <row r="6" spans="1:2" x14ac:dyDescent="0.35">
      <c r="A6" s="5" t="s">
        <v>207</v>
      </c>
      <c r="B6" s="18">
        <v>37537</v>
      </c>
    </row>
    <row r="7" spans="1:2" x14ac:dyDescent="0.35">
      <c r="A7" s="5" t="s">
        <v>206</v>
      </c>
      <c r="B7" s="18">
        <v>39216</v>
      </c>
    </row>
    <row r="8" spans="1:2" x14ac:dyDescent="0.35">
      <c r="A8" s="5" t="s">
        <v>203</v>
      </c>
      <c r="B8" s="18">
        <v>35539</v>
      </c>
    </row>
    <row r="9" spans="1:2" x14ac:dyDescent="0.35">
      <c r="A9" s="5" t="s">
        <v>205</v>
      </c>
      <c r="B9" s="18">
        <v>32771</v>
      </c>
    </row>
    <row r="10" spans="1:2" x14ac:dyDescent="0.35">
      <c r="A10" s="5" t="s">
        <v>212</v>
      </c>
      <c r="B10" s="18">
        <v>298235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6B2BD-49DC-4D24-8761-36832B5B48A6}">
  <dimension ref="A1:F13"/>
  <sheetViews>
    <sheetView workbookViewId="0">
      <selection activeCell="B11" sqref="A1:F13"/>
    </sheetView>
  </sheetViews>
  <sheetFormatPr defaultRowHeight="14.5" x14ac:dyDescent="0.35"/>
  <cols>
    <col min="1" max="1" width="16.6328125" bestFit="1" customWidth="1"/>
    <col min="2" max="2" width="15.26953125" bestFit="1" customWidth="1"/>
    <col min="3" max="5" width="11.90625" bestFit="1" customWidth="1"/>
    <col min="6" max="6" width="13" bestFit="1" customWidth="1"/>
  </cols>
  <sheetData>
    <row r="1" spans="1:6" x14ac:dyDescent="0.35">
      <c r="A1" s="4" t="s">
        <v>213</v>
      </c>
      <c r="B1" s="4" t="s">
        <v>214</v>
      </c>
    </row>
    <row r="2" spans="1:6" x14ac:dyDescent="0.35">
      <c r="A2" s="4" t="s">
        <v>211</v>
      </c>
      <c r="B2" t="s">
        <v>8</v>
      </c>
      <c r="C2" t="s">
        <v>10</v>
      </c>
      <c r="D2" t="s">
        <v>9</v>
      </c>
      <c r="E2" t="s">
        <v>11</v>
      </c>
      <c r="F2" t="s">
        <v>212</v>
      </c>
    </row>
    <row r="3" spans="1:6" x14ac:dyDescent="0.35">
      <c r="A3" s="5" t="s">
        <v>73</v>
      </c>
      <c r="B3" s="3">
        <v>234558</v>
      </c>
      <c r="C3" s="3"/>
      <c r="D3" s="3">
        <v>35914419</v>
      </c>
      <c r="E3" s="3">
        <v>567974</v>
      </c>
      <c r="F3" s="3">
        <v>36716951</v>
      </c>
    </row>
    <row r="4" spans="1:6" x14ac:dyDescent="0.35">
      <c r="A4" s="5" t="s">
        <v>89</v>
      </c>
      <c r="B4" s="3">
        <v>15207128</v>
      </c>
      <c r="C4" s="3">
        <v>4479036</v>
      </c>
      <c r="D4" s="3">
        <v>12617638</v>
      </c>
      <c r="E4" s="3">
        <v>2800042</v>
      </c>
      <c r="F4" s="3">
        <v>35103844</v>
      </c>
    </row>
    <row r="5" spans="1:6" x14ac:dyDescent="0.35">
      <c r="A5" s="5" t="s">
        <v>81</v>
      </c>
      <c r="B5" s="3"/>
      <c r="C5" s="3">
        <v>29695534</v>
      </c>
      <c r="D5" s="3"/>
      <c r="E5" s="3">
        <v>34885899</v>
      </c>
      <c r="F5" s="3">
        <v>64581433</v>
      </c>
    </row>
    <row r="6" spans="1:6" x14ac:dyDescent="0.35">
      <c r="A6" s="5" t="s">
        <v>79</v>
      </c>
      <c r="B6" s="3">
        <v>2426490</v>
      </c>
      <c r="C6" s="3">
        <v>9272800</v>
      </c>
      <c r="D6" s="3">
        <v>7721405</v>
      </c>
      <c r="E6" s="3">
        <v>8848295</v>
      </c>
      <c r="F6" s="3">
        <v>28268990</v>
      </c>
    </row>
    <row r="7" spans="1:6" x14ac:dyDescent="0.35">
      <c r="A7" s="5" t="s">
        <v>148</v>
      </c>
      <c r="B7" s="3">
        <v>39093098</v>
      </c>
      <c r="C7" s="3">
        <v>364296</v>
      </c>
      <c r="D7" s="3">
        <v>8330599</v>
      </c>
      <c r="E7" s="3">
        <v>12186246</v>
      </c>
      <c r="F7" s="3">
        <v>59974239</v>
      </c>
    </row>
    <row r="8" spans="1:6" x14ac:dyDescent="0.35">
      <c r="A8" s="5" t="s">
        <v>45</v>
      </c>
      <c r="B8" s="3">
        <v>9185805</v>
      </c>
      <c r="C8" s="3">
        <v>7751676</v>
      </c>
      <c r="D8" s="3">
        <v>914004</v>
      </c>
      <c r="E8" s="3">
        <v>9529954</v>
      </c>
      <c r="F8" s="3">
        <v>27381439</v>
      </c>
    </row>
    <row r="9" spans="1:6" x14ac:dyDescent="0.35">
      <c r="A9" s="5" t="s">
        <v>101</v>
      </c>
      <c r="B9" s="3"/>
      <c r="C9" s="3">
        <v>773136</v>
      </c>
      <c r="D9" s="3">
        <v>4627723</v>
      </c>
      <c r="E9" s="3">
        <v>21918854</v>
      </c>
      <c r="F9" s="3">
        <v>27319713</v>
      </c>
    </row>
    <row r="10" spans="1:6" x14ac:dyDescent="0.35">
      <c r="A10" s="5" t="s">
        <v>71</v>
      </c>
      <c r="B10" s="3">
        <v>9448714</v>
      </c>
      <c r="C10" s="3">
        <v>7979247</v>
      </c>
      <c r="D10" s="3">
        <v>9601013</v>
      </c>
      <c r="E10" s="3">
        <v>6308732</v>
      </c>
      <c r="F10" s="3">
        <v>33337706</v>
      </c>
    </row>
    <row r="11" spans="1:6" x14ac:dyDescent="0.35">
      <c r="A11" s="5" t="s">
        <v>54</v>
      </c>
      <c r="B11" s="3">
        <v>866712</v>
      </c>
      <c r="C11" s="3">
        <v>22057806</v>
      </c>
      <c r="D11" s="3">
        <v>7335457</v>
      </c>
      <c r="E11" s="3">
        <v>1610840</v>
      </c>
      <c r="F11" s="3">
        <v>31870815</v>
      </c>
    </row>
    <row r="12" spans="1:6" x14ac:dyDescent="0.35">
      <c r="A12" s="5" t="s">
        <v>44</v>
      </c>
      <c r="B12" s="3">
        <v>21833699</v>
      </c>
      <c r="C12" s="3">
        <v>7983090</v>
      </c>
      <c r="D12" s="3">
        <v>891231</v>
      </c>
      <c r="E12" s="3"/>
      <c r="F12" s="3">
        <v>30708020</v>
      </c>
    </row>
    <row r="13" spans="1:6" x14ac:dyDescent="0.35">
      <c r="A13" s="5" t="s">
        <v>212</v>
      </c>
      <c r="B13" s="3">
        <v>98296204</v>
      </c>
      <c r="C13" s="3">
        <v>90356621</v>
      </c>
      <c r="D13" s="3">
        <v>87953489</v>
      </c>
      <c r="E13" s="3">
        <v>98656836</v>
      </c>
      <c r="F13" s="3">
        <v>375263150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859C4-CD46-4042-B266-28339BC1B2D9}">
  <dimension ref="A1:B352"/>
  <sheetViews>
    <sheetView topLeftCell="C1" workbookViewId="0">
      <selection activeCell="G2" sqref="G2"/>
    </sheetView>
  </sheetViews>
  <sheetFormatPr defaultRowHeight="14.5" x14ac:dyDescent="0.35"/>
  <cols>
    <col min="1" max="1" width="12.36328125" bestFit="1" customWidth="1"/>
    <col min="2" max="2" width="16.6328125" bestFit="1" customWidth="1"/>
    <col min="3" max="31" width="14.26953125" bestFit="1" customWidth="1"/>
    <col min="32" max="60" width="15.26953125" bestFit="1" customWidth="1"/>
    <col min="61" max="88" width="13.1796875" bestFit="1" customWidth="1"/>
    <col min="89" max="99" width="11.6328125" bestFit="1" customWidth="1"/>
    <col min="100" max="100" width="11.90625" bestFit="1" customWidth="1"/>
    <col min="101" max="108" width="11.6328125" bestFit="1" customWidth="1"/>
    <col min="109" max="109" width="11.90625" bestFit="1" customWidth="1"/>
    <col min="110" max="117" width="11.6328125" bestFit="1" customWidth="1"/>
    <col min="118" max="146" width="11.36328125" bestFit="1" customWidth="1"/>
    <col min="147" max="147" width="11.90625" bestFit="1" customWidth="1"/>
    <col min="148" max="148" width="11.36328125" bestFit="1" customWidth="1"/>
    <col min="149" max="149" width="11.54296875" bestFit="1" customWidth="1"/>
    <col min="150" max="150" width="11.90625" bestFit="1" customWidth="1"/>
    <col min="151" max="151" width="11.54296875" bestFit="1" customWidth="1"/>
    <col min="152" max="152" width="11.90625" bestFit="1" customWidth="1"/>
    <col min="153" max="175" width="11.54296875" bestFit="1" customWidth="1"/>
    <col min="176" max="199" width="10.81640625" bestFit="1" customWidth="1"/>
    <col min="200" max="200" width="11.90625" bestFit="1" customWidth="1"/>
    <col min="201" max="203" width="10.81640625" bestFit="1" customWidth="1"/>
    <col min="204" max="232" width="13.6328125" bestFit="1" customWidth="1"/>
    <col min="233" max="262" width="17.08984375" bestFit="1" customWidth="1"/>
    <col min="263" max="292" width="14.6328125" bestFit="1" customWidth="1"/>
    <col min="293" max="321" width="16.54296875" bestFit="1" customWidth="1"/>
    <col min="322" max="351" width="16.36328125" bestFit="1" customWidth="1"/>
    <col min="352" max="352" width="14.54296875" bestFit="1" customWidth="1"/>
  </cols>
  <sheetData>
    <row r="1" spans="1:2" x14ac:dyDescent="0.35">
      <c r="A1" s="4" t="s">
        <v>211</v>
      </c>
      <c r="B1" t="s">
        <v>213</v>
      </c>
    </row>
    <row r="2" spans="1:2" x14ac:dyDescent="0.35">
      <c r="A2" s="5" t="s">
        <v>223</v>
      </c>
      <c r="B2" s="3">
        <v>5715537</v>
      </c>
    </row>
    <row r="3" spans="1:2" x14ac:dyDescent="0.35">
      <c r="A3" s="5" t="s">
        <v>224</v>
      </c>
      <c r="B3" s="3">
        <v>8824681</v>
      </c>
    </row>
    <row r="4" spans="1:2" x14ac:dyDescent="0.35">
      <c r="A4" s="5" t="s">
        <v>225</v>
      </c>
      <c r="B4" s="3">
        <v>449166</v>
      </c>
    </row>
    <row r="5" spans="1:2" x14ac:dyDescent="0.35">
      <c r="A5" s="5" t="s">
        <v>226</v>
      </c>
      <c r="B5" s="3">
        <v>5216439</v>
      </c>
    </row>
    <row r="6" spans="1:2" x14ac:dyDescent="0.35">
      <c r="A6" s="5" t="s">
        <v>227</v>
      </c>
      <c r="B6" s="3">
        <v>14424303</v>
      </c>
    </row>
    <row r="7" spans="1:2" x14ac:dyDescent="0.35">
      <c r="A7" s="5" t="s">
        <v>228</v>
      </c>
      <c r="B7" s="3">
        <v>921438</v>
      </c>
    </row>
    <row r="8" spans="1:2" x14ac:dyDescent="0.35">
      <c r="A8" s="5" t="s">
        <v>229</v>
      </c>
      <c r="B8" s="3">
        <v>3216275</v>
      </c>
    </row>
    <row r="9" spans="1:2" x14ac:dyDescent="0.35">
      <c r="A9" s="5" t="s">
        <v>230</v>
      </c>
      <c r="B9" s="3">
        <v>3555596</v>
      </c>
    </row>
    <row r="10" spans="1:2" x14ac:dyDescent="0.35">
      <c r="A10" s="5" t="s">
        <v>231</v>
      </c>
      <c r="B10" s="3">
        <v>929850</v>
      </c>
    </row>
    <row r="11" spans="1:2" x14ac:dyDescent="0.35">
      <c r="A11" s="5" t="s">
        <v>232</v>
      </c>
      <c r="B11" s="3">
        <v>3394866</v>
      </c>
    </row>
    <row r="12" spans="1:2" x14ac:dyDescent="0.35">
      <c r="A12" s="5" t="s">
        <v>233</v>
      </c>
      <c r="B12" s="3">
        <v>29331983</v>
      </c>
    </row>
    <row r="13" spans="1:2" x14ac:dyDescent="0.35">
      <c r="A13" s="5" t="s">
        <v>234</v>
      </c>
      <c r="B13" s="3">
        <v>5718517</v>
      </c>
    </row>
    <row r="14" spans="1:2" x14ac:dyDescent="0.35">
      <c r="A14" s="5" t="s">
        <v>235</v>
      </c>
      <c r="B14" s="3">
        <v>4623918</v>
      </c>
    </row>
    <row r="15" spans="1:2" x14ac:dyDescent="0.35">
      <c r="A15" s="5" t="s">
        <v>236</v>
      </c>
      <c r="B15" s="3">
        <v>721852</v>
      </c>
    </row>
    <row r="16" spans="1:2" x14ac:dyDescent="0.35">
      <c r="A16" s="5" t="s">
        <v>237</v>
      </c>
      <c r="B16" s="3">
        <v>80496</v>
      </c>
    </row>
    <row r="17" spans="1:2" x14ac:dyDescent="0.35">
      <c r="A17" s="5" t="s">
        <v>238</v>
      </c>
      <c r="B17" s="3">
        <v>3198748</v>
      </c>
    </row>
    <row r="18" spans="1:2" x14ac:dyDescent="0.35">
      <c r="A18" s="5" t="s">
        <v>239</v>
      </c>
      <c r="B18" s="3">
        <v>1383581</v>
      </c>
    </row>
    <row r="19" spans="1:2" x14ac:dyDescent="0.35">
      <c r="A19" s="5" t="s">
        <v>240</v>
      </c>
      <c r="B19" s="3">
        <v>298245</v>
      </c>
    </row>
    <row r="20" spans="1:2" x14ac:dyDescent="0.35">
      <c r="A20" s="5" t="s">
        <v>241</v>
      </c>
      <c r="B20" s="3">
        <v>2363611</v>
      </c>
    </row>
    <row r="21" spans="1:2" x14ac:dyDescent="0.35">
      <c r="A21" s="5" t="s">
        <v>242</v>
      </c>
      <c r="B21" s="3">
        <v>3922379</v>
      </c>
    </row>
    <row r="22" spans="1:2" x14ac:dyDescent="0.35">
      <c r="A22" s="5" t="s">
        <v>243</v>
      </c>
      <c r="B22" s="3">
        <v>288274</v>
      </c>
    </row>
    <row r="23" spans="1:2" x14ac:dyDescent="0.35">
      <c r="A23" s="5" t="s">
        <v>244</v>
      </c>
      <c r="B23" s="3">
        <v>5891007</v>
      </c>
    </row>
    <row r="24" spans="1:2" x14ac:dyDescent="0.35">
      <c r="A24" s="5" t="s">
        <v>245</v>
      </c>
      <c r="B24" s="3">
        <v>8390928</v>
      </c>
    </row>
    <row r="25" spans="1:2" x14ac:dyDescent="0.35">
      <c r="A25" s="5" t="s">
        <v>246</v>
      </c>
      <c r="B25" s="3">
        <v>6884971</v>
      </c>
    </row>
    <row r="26" spans="1:2" x14ac:dyDescent="0.35">
      <c r="A26" s="5" t="s">
        <v>247</v>
      </c>
      <c r="B26" s="3">
        <v>799996</v>
      </c>
    </row>
    <row r="27" spans="1:2" x14ac:dyDescent="0.35">
      <c r="A27" s="5" t="s">
        <v>248</v>
      </c>
      <c r="B27" s="3">
        <v>4228019</v>
      </c>
    </row>
    <row r="28" spans="1:2" x14ac:dyDescent="0.35">
      <c r="A28" s="5" t="s">
        <v>249</v>
      </c>
      <c r="B28" s="3">
        <v>4490318</v>
      </c>
    </row>
    <row r="29" spans="1:2" x14ac:dyDescent="0.35">
      <c r="A29" s="5" t="s">
        <v>250</v>
      </c>
      <c r="B29" s="3">
        <v>303788</v>
      </c>
    </row>
    <row r="30" spans="1:2" x14ac:dyDescent="0.35">
      <c r="A30" s="5" t="s">
        <v>251</v>
      </c>
      <c r="B30" s="3">
        <v>681671</v>
      </c>
    </row>
    <row r="31" spans="1:2" x14ac:dyDescent="0.35">
      <c r="A31" s="5" t="s">
        <v>252</v>
      </c>
      <c r="B31" s="3">
        <v>190965</v>
      </c>
    </row>
    <row r="32" spans="1:2" x14ac:dyDescent="0.35">
      <c r="A32" s="5" t="s">
        <v>253</v>
      </c>
      <c r="B32" s="3">
        <v>111826</v>
      </c>
    </row>
    <row r="33" spans="1:2" x14ac:dyDescent="0.35">
      <c r="A33" s="5" t="s">
        <v>254</v>
      </c>
      <c r="B33" s="3">
        <v>1787812</v>
      </c>
    </row>
    <row r="34" spans="1:2" x14ac:dyDescent="0.35">
      <c r="A34" s="5" t="s">
        <v>255</v>
      </c>
      <c r="B34" s="3">
        <v>2371762</v>
      </c>
    </row>
    <row r="35" spans="1:2" x14ac:dyDescent="0.35">
      <c r="A35" s="5" t="s">
        <v>256</v>
      </c>
      <c r="B35" s="3">
        <v>2115569</v>
      </c>
    </row>
    <row r="36" spans="1:2" x14ac:dyDescent="0.35">
      <c r="A36" s="5" t="s">
        <v>257</v>
      </c>
      <c r="B36" s="3">
        <v>3483297</v>
      </c>
    </row>
    <row r="37" spans="1:2" x14ac:dyDescent="0.35">
      <c r="A37" s="5" t="s">
        <v>258</v>
      </c>
      <c r="B37" s="3">
        <v>3279548</v>
      </c>
    </row>
    <row r="38" spans="1:2" x14ac:dyDescent="0.35">
      <c r="A38" s="5" t="s">
        <v>259</v>
      </c>
      <c r="B38" s="3">
        <v>8687629</v>
      </c>
    </row>
    <row r="39" spans="1:2" x14ac:dyDescent="0.35">
      <c r="A39" s="5" t="s">
        <v>260</v>
      </c>
      <c r="B39" s="3">
        <v>4391346</v>
      </c>
    </row>
    <row r="40" spans="1:2" x14ac:dyDescent="0.35">
      <c r="A40" s="5" t="s">
        <v>261</v>
      </c>
      <c r="B40" s="3">
        <v>802007</v>
      </c>
    </row>
    <row r="41" spans="1:2" x14ac:dyDescent="0.35">
      <c r="A41" s="5" t="s">
        <v>262</v>
      </c>
      <c r="B41" s="3">
        <v>5787749</v>
      </c>
    </row>
    <row r="42" spans="1:2" x14ac:dyDescent="0.35">
      <c r="A42" s="5" t="s">
        <v>263</v>
      </c>
      <c r="B42" s="3">
        <v>6051521</v>
      </c>
    </row>
    <row r="43" spans="1:2" x14ac:dyDescent="0.35">
      <c r="A43" s="5" t="s">
        <v>264</v>
      </c>
      <c r="B43" s="3">
        <v>77704</v>
      </c>
    </row>
    <row r="44" spans="1:2" x14ac:dyDescent="0.35">
      <c r="A44" s="5" t="s">
        <v>265</v>
      </c>
      <c r="B44" s="3">
        <v>1083505</v>
      </c>
    </row>
    <row r="45" spans="1:2" x14ac:dyDescent="0.35">
      <c r="A45" s="5" t="s">
        <v>266</v>
      </c>
      <c r="B45" s="3">
        <v>12759544</v>
      </c>
    </row>
    <row r="46" spans="1:2" x14ac:dyDescent="0.35">
      <c r="A46" s="5" t="s">
        <v>267</v>
      </c>
      <c r="B46" s="3">
        <v>1167284</v>
      </c>
    </row>
    <row r="47" spans="1:2" x14ac:dyDescent="0.35">
      <c r="A47" s="5" t="s">
        <v>268</v>
      </c>
      <c r="B47" s="3">
        <v>12237906</v>
      </c>
    </row>
    <row r="48" spans="1:2" x14ac:dyDescent="0.35">
      <c r="A48" s="5" t="s">
        <v>269</v>
      </c>
      <c r="B48" s="3">
        <v>4481057</v>
      </c>
    </row>
    <row r="49" spans="1:2" x14ac:dyDescent="0.35">
      <c r="A49" s="5" t="s">
        <v>270</v>
      </c>
      <c r="B49" s="3">
        <v>5517328</v>
      </c>
    </row>
    <row r="50" spans="1:2" x14ac:dyDescent="0.35">
      <c r="A50" s="5" t="s">
        <v>271</v>
      </c>
      <c r="B50" s="3">
        <v>304318</v>
      </c>
    </row>
    <row r="51" spans="1:2" x14ac:dyDescent="0.35">
      <c r="A51" s="5" t="s">
        <v>272</v>
      </c>
      <c r="B51" s="3">
        <v>1808993</v>
      </c>
    </row>
    <row r="52" spans="1:2" x14ac:dyDescent="0.35">
      <c r="A52" s="5" t="s">
        <v>273</v>
      </c>
      <c r="B52" s="3">
        <v>2070139</v>
      </c>
    </row>
    <row r="53" spans="1:2" x14ac:dyDescent="0.35">
      <c r="A53" s="5" t="s">
        <v>274</v>
      </c>
      <c r="B53" s="3">
        <v>3289390</v>
      </c>
    </row>
    <row r="54" spans="1:2" x14ac:dyDescent="0.35">
      <c r="A54" s="5" t="s">
        <v>275</v>
      </c>
      <c r="B54" s="3">
        <v>542886</v>
      </c>
    </row>
    <row r="55" spans="1:2" x14ac:dyDescent="0.35">
      <c r="A55" s="5" t="s">
        <v>276</v>
      </c>
      <c r="B55" s="3">
        <v>451871</v>
      </c>
    </row>
    <row r="56" spans="1:2" x14ac:dyDescent="0.35">
      <c r="A56" s="5" t="s">
        <v>277</v>
      </c>
      <c r="B56" s="3">
        <v>21473940</v>
      </c>
    </row>
    <row r="57" spans="1:2" x14ac:dyDescent="0.35">
      <c r="A57" s="5" t="s">
        <v>278</v>
      </c>
      <c r="B57" s="3">
        <v>3180365</v>
      </c>
    </row>
    <row r="58" spans="1:2" x14ac:dyDescent="0.35">
      <c r="A58" s="5" t="s">
        <v>279</v>
      </c>
      <c r="B58" s="3">
        <v>2530689</v>
      </c>
    </row>
    <row r="59" spans="1:2" x14ac:dyDescent="0.35">
      <c r="A59" s="5" t="s">
        <v>280</v>
      </c>
      <c r="B59" s="3">
        <v>436580</v>
      </c>
    </row>
    <row r="60" spans="1:2" x14ac:dyDescent="0.35">
      <c r="A60" s="5" t="s">
        <v>281</v>
      </c>
      <c r="B60" s="3">
        <v>7117633</v>
      </c>
    </row>
    <row r="61" spans="1:2" x14ac:dyDescent="0.35">
      <c r="A61" s="5" t="s">
        <v>282</v>
      </c>
      <c r="B61" s="3">
        <v>4552828</v>
      </c>
    </row>
    <row r="62" spans="1:2" x14ac:dyDescent="0.35">
      <c r="A62" s="5" t="s">
        <v>283</v>
      </c>
      <c r="B62" s="3">
        <v>1005120</v>
      </c>
    </row>
    <row r="63" spans="1:2" x14ac:dyDescent="0.35">
      <c r="A63" s="5" t="s">
        <v>284</v>
      </c>
      <c r="B63" s="3">
        <v>708434</v>
      </c>
    </row>
    <row r="64" spans="1:2" x14ac:dyDescent="0.35">
      <c r="A64" s="5" t="s">
        <v>285</v>
      </c>
      <c r="B64" s="3">
        <v>7541699</v>
      </c>
    </row>
    <row r="65" spans="1:2" x14ac:dyDescent="0.35">
      <c r="A65" s="5" t="s">
        <v>286</v>
      </c>
      <c r="B65" s="3">
        <v>1645830</v>
      </c>
    </row>
    <row r="66" spans="1:2" x14ac:dyDescent="0.35">
      <c r="A66" s="5" t="s">
        <v>287</v>
      </c>
      <c r="B66" s="3">
        <v>131164</v>
      </c>
    </row>
    <row r="67" spans="1:2" x14ac:dyDescent="0.35">
      <c r="A67" s="5" t="s">
        <v>288</v>
      </c>
      <c r="B67" s="3">
        <v>2356477</v>
      </c>
    </row>
    <row r="68" spans="1:2" x14ac:dyDescent="0.35">
      <c r="A68" s="5" t="s">
        <v>289</v>
      </c>
      <c r="B68" s="3">
        <v>1769601</v>
      </c>
    </row>
    <row r="69" spans="1:2" x14ac:dyDescent="0.35">
      <c r="A69" s="5" t="s">
        <v>290</v>
      </c>
      <c r="B69" s="3">
        <v>612688</v>
      </c>
    </row>
    <row r="70" spans="1:2" x14ac:dyDescent="0.35">
      <c r="A70" s="5" t="s">
        <v>291</v>
      </c>
      <c r="B70" s="3">
        <v>1592771</v>
      </c>
    </row>
    <row r="71" spans="1:2" x14ac:dyDescent="0.35">
      <c r="A71" s="5" t="s">
        <v>292</v>
      </c>
      <c r="B71" s="3">
        <v>10532259</v>
      </c>
    </row>
    <row r="72" spans="1:2" x14ac:dyDescent="0.35">
      <c r="A72" s="5" t="s">
        <v>293</v>
      </c>
      <c r="B72" s="3">
        <v>313851</v>
      </c>
    </row>
    <row r="73" spans="1:2" x14ac:dyDescent="0.35">
      <c r="A73" s="5" t="s">
        <v>294</v>
      </c>
      <c r="B73" s="3">
        <v>131985</v>
      </c>
    </row>
    <row r="74" spans="1:2" x14ac:dyDescent="0.35">
      <c r="A74" s="5" t="s">
        <v>295</v>
      </c>
      <c r="B74" s="3">
        <v>20280730</v>
      </c>
    </row>
    <row r="75" spans="1:2" x14ac:dyDescent="0.35">
      <c r="A75" s="5" t="s">
        <v>296</v>
      </c>
      <c r="B75" s="3">
        <v>31976</v>
      </c>
    </row>
    <row r="76" spans="1:2" x14ac:dyDescent="0.35">
      <c r="A76" s="5" t="s">
        <v>297</v>
      </c>
      <c r="B76" s="3">
        <v>2930402</v>
      </c>
    </row>
    <row r="77" spans="1:2" x14ac:dyDescent="0.35">
      <c r="A77" s="5" t="s">
        <v>298</v>
      </c>
      <c r="B77" s="3">
        <v>47493</v>
      </c>
    </row>
    <row r="78" spans="1:2" x14ac:dyDescent="0.35">
      <c r="A78" s="5" t="s">
        <v>299</v>
      </c>
      <c r="B78" s="3">
        <v>1744902</v>
      </c>
    </row>
    <row r="79" spans="1:2" x14ac:dyDescent="0.35">
      <c r="A79" s="5" t="s">
        <v>300</v>
      </c>
      <c r="B79" s="3">
        <v>13435830</v>
      </c>
    </row>
    <row r="80" spans="1:2" x14ac:dyDescent="0.35">
      <c r="A80" s="5" t="s">
        <v>301</v>
      </c>
      <c r="B80" s="3">
        <v>319914</v>
      </c>
    </row>
    <row r="81" spans="1:2" x14ac:dyDescent="0.35">
      <c r="A81" s="5" t="s">
        <v>302</v>
      </c>
      <c r="B81" s="3">
        <v>5492604</v>
      </c>
    </row>
    <row r="82" spans="1:2" x14ac:dyDescent="0.35">
      <c r="A82" s="5" t="s">
        <v>303</v>
      </c>
      <c r="B82" s="3">
        <v>322920</v>
      </c>
    </row>
    <row r="83" spans="1:2" x14ac:dyDescent="0.35">
      <c r="A83" s="5" t="s">
        <v>304</v>
      </c>
      <c r="B83" s="3">
        <v>18598162</v>
      </c>
    </row>
    <row r="84" spans="1:2" x14ac:dyDescent="0.35">
      <c r="A84" s="5" t="s">
        <v>305</v>
      </c>
      <c r="B84" s="3">
        <v>934080</v>
      </c>
    </row>
    <row r="85" spans="1:2" x14ac:dyDescent="0.35">
      <c r="A85" s="5" t="s">
        <v>306</v>
      </c>
      <c r="B85" s="3">
        <v>656832</v>
      </c>
    </row>
    <row r="86" spans="1:2" x14ac:dyDescent="0.35">
      <c r="A86" s="5" t="s">
        <v>307</v>
      </c>
      <c r="B86" s="3">
        <v>5749725</v>
      </c>
    </row>
    <row r="87" spans="1:2" x14ac:dyDescent="0.35">
      <c r="A87" s="5" t="s">
        <v>308</v>
      </c>
      <c r="B87" s="3">
        <v>1190850</v>
      </c>
    </row>
    <row r="88" spans="1:2" x14ac:dyDescent="0.35">
      <c r="A88" s="5" t="s">
        <v>309</v>
      </c>
      <c r="B88" s="3">
        <v>331698</v>
      </c>
    </row>
    <row r="89" spans="1:2" x14ac:dyDescent="0.35">
      <c r="A89" s="5" t="s">
        <v>310</v>
      </c>
      <c r="B89" s="3">
        <v>475365</v>
      </c>
    </row>
    <row r="90" spans="1:2" x14ac:dyDescent="0.35">
      <c r="A90" s="5" t="s">
        <v>311</v>
      </c>
      <c r="B90" s="3">
        <v>4050730</v>
      </c>
    </row>
    <row r="91" spans="1:2" x14ac:dyDescent="0.35">
      <c r="A91" s="5" t="s">
        <v>312</v>
      </c>
      <c r="B91" s="3">
        <v>751842</v>
      </c>
    </row>
    <row r="92" spans="1:2" x14ac:dyDescent="0.35">
      <c r="A92" s="5" t="s">
        <v>313</v>
      </c>
      <c r="B92" s="3">
        <v>4115955</v>
      </c>
    </row>
    <row r="93" spans="1:2" x14ac:dyDescent="0.35">
      <c r="A93" s="5" t="s">
        <v>314</v>
      </c>
      <c r="B93" s="3">
        <v>4057532</v>
      </c>
    </row>
    <row r="94" spans="1:2" x14ac:dyDescent="0.35">
      <c r="A94" s="5" t="s">
        <v>315</v>
      </c>
      <c r="B94" s="3">
        <v>477880</v>
      </c>
    </row>
    <row r="95" spans="1:2" x14ac:dyDescent="0.35">
      <c r="A95" s="5" t="s">
        <v>316</v>
      </c>
      <c r="B95" s="3">
        <v>504188</v>
      </c>
    </row>
    <row r="96" spans="1:2" x14ac:dyDescent="0.35">
      <c r="A96" s="5" t="s">
        <v>317</v>
      </c>
      <c r="B96" s="3">
        <v>6144176</v>
      </c>
    </row>
    <row r="97" spans="1:2" x14ac:dyDescent="0.35">
      <c r="A97" s="5" t="s">
        <v>318</v>
      </c>
      <c r="B97" s="3">
        <v>6585678</v>
      </c>
    </row>
    <row r="98" spans="1:2" x14ac:dyDescent="0.35">
      <c r="A98" s="5" t="s">
        <v>319</v>
      </c>
      <c r="B98" s="3">
        <v>2089973</v>
      </c>
    </row>
    <row r="99" spans="1:2" x14ac:dyDescent="0.35">
      <c r="A99" s="5" t="s">
        <v>320</v>
      </c>
      <c r="B99" s="3">
        <v>1316552</v>
      </c>
    </row>
    <row r="100" spans="1:2" x14ac:dyDescent="0.35">
      <c r="A100" s="5" t="s">
        <v>321</v>
      </c>
      <c r="B100" s="3">
        <v>18175248</v>
      </c>
    </row>
    <row r="101" spans="1:2" x14ac:dyDescent="0.35">
      <c r="A101" s="5" t="s">
        <v>322</v>
      </c>
      <c r="B101" s="3">
        <v>2704169</v>
      </c>
    </row>
    <row r="102" spans="1:2" x14ac:dyDescent="0.35">
      <c r="A102" s="5" t="s">
        <v>323</v>
      </c>
      <c r="B102" s="3">
        <v>146080</v>
      </c>
    </row>
    <row r="103" spans="1:2" x14ac:dyDescent="0.35">
      <c r="A103" s="5" t="s">
        <v>324</v>
      </c>
      <c r="B103" s="3">
        <v>2475447</v>
      </c>
    </row>
    <row r="104" spans="1:2" x14ac:dyDescent="0.35">
      <c r="A104" s="5" t="s">
        <v>325</v>
      </c>
      <c r="B104" s="3">
        <v>1271519</v>
      </c>
    </row>
    <row r="105" spans="1:2" x14ac:dyDescent="0.35">
      <c r="A105" s="5" t="s">
        <v>326</v>
      </c>
      <c r="B105" s="3">
        <v>804634</v>
      </c>
    </row>
    <row r="106" spans="1:2" x14ac:dyDescent="0.35">
      <c r="A106" s="5" t="s">
        <v>327</v>
      </c>
      <c r="B106" s="3">
        <v>4266155</v>
      </c>
    </row>
    <row r="107" spans="1:2" x14ac:dyDescent="0.35">
      <c r="A107" s="5" t="s">
        <v>328</v>
      </c>
      <c r="B107" s="3">
        <v>2994361</v>
      </c>
    </row>
    <row r="108" spans="1:2" x14ac:dyDescent="0.35">
      <c r="A108" s="5" t="s">
        <v>329</v>
      </c>
      <c r="B108" s="3">
        <v>2850085</v>
      </c>
    </row>
    <row r="109" spans="1:2" x14ac:dyDescent="0.35">
      <c r="A109" s="5" t="s">
        <v>330</v>
      </c>
      <c r="B109" s="3">
        <v>14296816</v>
      </c>
    </row>
    <row r="110" spans="1:2" x14ac:dyDescent="0.35">
      <c r="A110" s="5" t="s">
        <v>331</v>
      </c>
      <c r="B110" s="3">
        <v>4780781</v>
      </c>
    </row>
    <row r="111" spans="1:2" x14ac:dyDescent="0.35">
      <c r="A111" s="5" t="s">
        <v>332</v>
      </c>
      <c r="B111" s="3">
        <v>845256</v>
      </c>
    </row>
    <row r="112" spans="1:2" x14ac:dyDescent="0.35">
      <c r="A112" s="5" t="s">
        <v>333</v>
      </c>
      <c r="B112" s="3">
        <v>381653</v>
      </c>
    </row>
    <row r="113" spans="1:2" x14ac:dyDescent="0.35">
      <c r="A113" s="5" t="s">
        <v>334</v>
      </c>
      <c r="B113" s="3">
        <v>3684278</v>
      </c>
    </row>
    <row r="114" spans="1:2" x14ac:dyDescent="0.35">
      <c r="A114" s="5" t="s">
        <v>335</v>
      </c>
      <c r="B114" s="3">
        <v>2243436</v>
      </c>
    </row>
    <row r="115" spans="1:2" x14ac:dyDescent="0.35">
      <c r="A115" s="5" t="s">
        <v>336</v>
      </c>
      <c r="B115" s="3">
        <v>6157817</v>
      </c>
    </row>
    <row r="116" spans="1:2" x14ac:dyDescent="0.35">
      <c r="A116" s="5" t="s">
        <v>337</v>
      </c>
      <c r="B116" s="3">
        <v>6986208</v>
      </c>
    </row>
    <row r="117" spans="1:2" x14ac:dyDescent="0.35">
      <c r="A117" s="5" t="s">
        <v>338</v>
      </c>
      <c r="B117" s="3">
        <v>3924852</v>
      </c>
    </row>
    <row r="118" spans="1:2" x14ac:dyDescent="0.35">
      <c r="A118" s="5" t="s">
        <v>339</v>
      </c>
      <c r="B118" s="3">
        <v>2217740</v>
      </c>
    </row>
    <row r="119" spans="1:2" x14ac:dyDescent="0.35">
      <c r="A119" s="5" t="s">
        <v>340</v>
      </c>
      <c r="B119" s="3">
        <v>2904300</v>
      </c>
    </row>
    <row r="120" spans="1:2" x14ac:dyDescent="0.35">
      <c r="A120" s="5" t="s">
        <v>341</v>
      </c>
      <c r="B120" s="3">
        <v>1857616</v>
      </c>
    </row>
    <row r="121" spans="1:2" x14ac:dyDescent="0.35">
      <c r="A121" s="5" t="s">
        <v>342</v>
      </c>
      <c r="B121" s="3">
        <v>193553</v>
      </c>
    </row>
    <row r="122" spans="1:2" x14ac:dyDescent="0.35">
      <c r="A122" s="5" t="s">
        <v>343</v>
      </c>
      <c r="B122" s="3">
        <v>5403939</v>
      </c>
    </row>
    <row r="123" spans="1:2" x14ac:dyDescent="0.35">
      <c r="A123" s="5" t="s">
        <v>344</v>
      </c>
      <c r="B123" s="3">
        <v>334544</v>
      </c>
    </row>
    <row r="124" spans="1:2" x14ac:dyDescent="0.35">
      <c r="A124" s="5" t="s">
        <v>345</v>
      </c>
      <c r="B124" s="3">
        <v>1752593</v>
      </c>
    </row>
    <row r="125" spans="1:2" x14ac:dyDescent="0.35">
      <c r="A125" s="5" t="s">
        <v>346</v>
      </c>
      <c r="B125" s="3">
        <v>514924</v>
      </c>
    </row>
    <row r="126" spans="1:2" x14ac:dyDescent="0.35">
      <c r="A126" s="5" t="s">
        <v>347</v>
      </c>
      <c r="B126" s="3">
        <v>5152470</v>
      </c>
    </row>
    <row r="127" spans="1:2" x14ac:dyDescent="0.35">
      <c r="A127" s="5" t="s">
        <v>348</v>
      </c>
      <c r="B127" s="3">
        <v>455450</v>
      </c>
    </row>
    <row r="128" spans="1:2" x14ac:dyDescent="0.35">
      <c r="A128" s="5" t="s">
        <v>349</v>
      </c>
      <c r="B128" s="3">
        <v>1329335</v>
      </c>
    </row>
    <row r="129" spans="1:2" x14ac:dyDescent="0.35">
      <c r="A129" s="5" t="s">
        <v>350</v>
      </c>
      <c r="B129" s="3">
        <v>1494976</v>
      </c>
    </row>
    <row r="130" spans="1:2" x14ac:dyDescent="0.35">
      <c r="A130" s="5" t="s">
        <v>351</v>
      </c>
      <c r="B130" s="3">
        <v>1112342</v>
      </c>
    </row>
    <row r="131" spans="1:2" x14ac:dyDescent="0.35">
      <c r="A131" s="5" t="s">
        <v>352</v>
      </c>
      <c r="B131" s="3">
        <v>87750</v>
      </c>
    </row>
    <row r="132" spans="1:2" x14ac:dyDescent="0.35">
      <c r="A132" s="5" t="s">
        <v>353</v>
      </c>
      <c r="B132" s="3">
        <v>2694359</v>
      </c>
    </row>
    <row r="133" spans="1:2" x14ac:dyDescent="0.35">
      <c r="A133" s="5" t="s">
        <v>354</v>
      </c>
      <c r="B133" s="3">
        <v>1290994</v>
      </c>
    </row>
    <row r="134" spans="1:2" x14ac:dyDescent="0.35">
      <c r="A134" s="5" t="s">
        <v>355</v>
      </c>
      <c r="B134" s="3">
        <v>805659</v>
      </c>
    </row>
    <row r="135" spans="1:2" x14ac:dyDescent="0.35">
      <c r="A135" s="5" t="s">
        <v>356</v>
      </c>
      <c r="B135" s="3">
        <v>756856</v>
      </c>
    </row>
    <row r="136" spans="1:2" x14ac:dyDescent="0.35">
      <c r="A136" s="5" t="s">
        <v>357</v>
      </c>
      <c r="B136" s="3">
        <v>7598042</v>
      </c>
    </row>
    <row r="137" spans="1:2" x14ac:dyDescent="0.35">
      <c r="A137" s="5" t="s">
        <v>358</v>
      </c>
      <c r="B137" s="3">
        <v>9275634</v>
      </c>
    </row>
    <row r="138" spans="1:2" x14ac:dyDescent="0.35">
      <c r="A138" s="5" t="s">
        <v>359</v>
      </c>
      <c r="B138" s="3">
        <v>1778683</v>
      </c>
    </row>
    <row r="139" spans="1:2" x14ac:dyDescent="0.35">
      <c r="A139" s="5" t="s">
        <v>360</v>
      </c>
      <c r="B139" s="3">
        <v>2928006</v>
      </c>
    </row>
    <row r="140" spans="1:2" x14ac:dyDescent="0.35">
      <c r="A140" s="5" t="s">
        <v>361</v>
      </c>
      <c r="B140" s="3">
        <v>425966</v>
      </c>
    </row>
    <row r="141" spans="1:2" x14ac:dyDescent="0.35">
      <c r="A141" s="5" t="s">
        <v>362</v>
      </c>
      <c r="B141" s="3">
        <v>2111051</v>
      </c>
    </row>
    <row r="142" spans="1:2" x14ac:dyDescent="0.35">
      <c r="A142" s="5" t="s">
        <v>363</v>
      </c>
      <c r="B142" s="3">
        <v>515072</v>
      </c>
    </row>
    <row r="143" spans="1:2" x14ac:dyDescent="0.35">
      <c r="A143" s="5" t="s">
        <v>364</v>
      </c>
      <c r="B143" s="3">
        <v>4007304</v>
      </c>
    </row>
    <row r="144" spans="1:2" x14ac:dyDescent="0.35">
      <c r="A144" s="5" t="s">
        <v>365</v>
      </c>
      <c r="B144" s="3">
        <v>2360997</v>
      </c>
    </row>
    <row r="145" spans="1:2" x14ac:dyDescent="0.35">
      <c r="A145" s="5" t="s">
        <v>366</v>
      </c>
      <c r="B145" s="3">
        <v>6666236</v>
      </c>
    </row>
    <row r="146" spans="1:2" x14ac:dyDescent="0.35">
      <c r="A146" s="5" t="s">
        <v>367</v>
      </c>
      <c r="B146" s="3">
        <v>4180587</v>
      </c>
    </row>
    <row r="147" spans="1:2" x14ac:dyDescent="0.35">
      <c r="A147" s="5" t="s">
        <v>368</v>
      </c>
      <c r="B147" s="3">
        <v>10863774</v>
      </c>
    </row>
    <row r="148" spans="1:2" x14ac:dyDescent="0.35">
      <c r="A148" s="5" t="s">
        <v>369</v>
      </c>
      <c r="B148" s="3">
        <v>5760032</v>
      </c>
    </row>
    <row r="149" spans="1:2" x14ac:dyDescent="0.35">
      <c r="A149" s="5" t="s">
        <v>370</v>
      </c>
      <c r="B149" s="3">
        <v>969236</v>
      </c>
    </row>
    <row r="150" spans="1:2" x14ac:dyDescent="0.35">
      <c r="A150" s="5" t="s">
        <v>371</v>
      </c>
      <c r="B150" s="3">
        <v>11706230</v>
      </c>
    </row>
    <row r="151" spans="1:2" x14ac:dyDescent="0.35">
      <c r="A151" s="5" t="s">
        <v>372</v>
      </c>
      <c r="B151" s="3">
        <v>1927751</v>
      </c>
    </row>
    <row r="152" spans="1:2" x14ac:dyDescent="0.35">
      <c r="A152" s="5" t="s">
        <v>373</v>
      </c>
      <c r="B152" s="3">
        <v>10249201</v>
      </c>
    </row>
    <row r="153" spans="1:2" x14ac:dyDescent="0.35">
      <c r="A153" s="5" t="s">
        <v>374</v>
      </c>
      <c r="B153" s="3">
        <v>4856838</v>
      </c>
    </row>
    <row r="154" spans="1:2" x14ac:dyDescent="0.35">
      <c r="A154" s="5" t="s">
        <v>375</v>
      </c>
      <c r="B154" s="3">
        <v>7957528</v>
      </c>
    </row>
    <row r="155" spans="1:2" x14ac:dyDescent="0.35">
      <c r="A155" s="5" t="s">
        <v>376</v>
      </c>
      <c r="B155" s="3">
        <v>1382870</v>
      </c>
    </row>
    <row r="156" spans="1:2" x14ac:dyDescent="0.35">
      <c r="A156" s="5" t="s">
        <v>377</v>
      </c>
      <c r="B156" s="3">
        <v>4124916</v>
      </c>
    </row>
    <row r="157" spans="1:2" x14ac:dyDescent="0.35">
      <c r="A157" s="5" t="s">
        <v>378</v>
      </c>
      <c r="B157" s="3">
        <v>6092151</v>
      </c>
    </row>
    <row r="158" spans="1:2" x14ac:dyDescent="0.35">
      <c r="A158" s="5" t="s">
        <v>379</v>
      </c>
      <c r="B158" s="3">
        <v>241270</v>
      </c>
    </row>
    <row r="159" spans="1:2" x14ac:dyDescent="0.35">
      <c r="A159" s="5" t="s">
        <v>380</v>
      </c>
      <c r="B159" s="3">
        <v>2145061</v>
      </c>
    </row>
    <row r="160" spans="1:2" x14ac:dyDescent="0.35">
      <c r="A160" s="5" t="s">
        <v>381</v>
      </c>
      <c r="B160" s="3">
        <v>1030978</v>
      </c>
    </row>
    <row r="161" spans="1:2" x14ac:dyDescent="0.35">
      <c r="A161" s="5" t="s">
        <v>382</v>
      </c>
      <c r="B161" s="3">
        <v>240464</v>
      </c>
    </row>
    <row r="162" spans="1:2" x14ac:dyDescent="0.35">
      <c r="A162" s="5" t="s">
        <v>383</v>
      </c>
      <c r="B162" s="3">
        <v>1810827</v>
      </c>
    </row>
    <row r="163" spans="1:2" x14ac:dyDescent="0.35">
      <c r="A163" s="5" t="s">
        <v>384</v>
      </c>
      <c r="B163" s="3">
        <v>354830</v>
      </c>
    </row>
    <row r="164" spans="1:2" x14ac:dyDescent="0.35">
      <c r="A164" s="5" t="s">
        <v>385</v>
      </c>
      <c r="B164" s="3">
        <v>3191180</v>
      </c>
    </row>
    <row r="165" spans="1:2" x14ac:dyDescent="0.35">
      <c r="A165" s="5" t="s">
        <v>386</v>
      </c>
      <c r="B165" s="3">
        <v>4852022</v>
      </c>
    </row>
    <row r="166" spans="1:2" x14ac:dyDescent="0.35">
      <c r="A166" s="5" t="s">
        <v>387</v>
      </c>
      <c r="B166" s="3">
        <v>2572350</v>
      </c>
    </row>
    <row r="167" spans="1:2" x14ac:dyDescent="0.35">
      <c r="A167" s="5" t="s">
        <v>388</v>
      </c>
      <c r="B167" s="3">
        <v>511817</v>
      </c>
    </row>
    <row r="168" spans="1:2" x14ac:dyDescent="0.35">
      <c r="A168" s="5" t="s">
        <v>389</v>
      </c>
      <c r="B168" s="3">
        <v>5450090</v>
      </c>
    </row>
    <row r="169" spans="1:2" x14ac:dyDescent="0.35">
      <c r="A169" s="5" t="s">
        <v>390</v>
      </c>
      <c r="B169" s="3">
        <v>2409996</v>
      </c>
    </row>
    <row r="170" spans="1:2" x14ac:dyDescent="0.35">
      <c r="A170" s="5" t="s">
        <v>391</v>
      </c>
      <c r="B170" s="3">
        <v>3020199</v>
      </c>
    </row>
    <row r="171" spans="1:2" x14ac:dyDescent="0.35">
      <c r="A171" s="5" t="s">
        <v>392</v>
      </c>
      <c r="B171" s="3">
        <v>3593331</v>
      </c>
    </row>
    <row r="172" spans="1:2" x14ac:dyDescent="0.35">
      <c r="A172" s="5" t="s">
        <v>393</v>
      </c>
      <c r="B172" s="3">
        <v>125844</v>
      </c>
    </row>
    <row r="173" spans="1:2" x14ac:dyDescent="0.35">
      <c r="A173" s="5" t="s">
        <v>394</v>
      </c>
      <c r="B173" s="3">
        <v>72864</v>
      </c>
    </row>
    <row r="174" spans="1:2" x14ac:dyDescent="0.35">
      <c r="A174" s="5" t="s">
        <v>395</v>
      </c>
      <c r="B174" s="3">
        <v>2560398</v>
      </c>
    </row>
    <row r="175" spans="1:2" x14ac:dyDescent="0.35">
      <c r="A175" s="5" t="s">
        <v>396</v>
      </c>
      <c r="B175" s="3">
        <v>411654</v>
      </c>
    </row>
    <row r="176" spans="1:2" x14ac:dyDescent="0.35">
      <c r="A176" s="5" t="s">
        <v>397</v>
      </c>
      <c r="B176" s="3">
        <v>6688332</v>
      </c>
    </row>
    <row r="177" spans="1:2" x14ac:dyDescent="0.35">
      <c r="A177" s="5" t="s">
        <v>398</v>
      </c>
      <c r="B177" s="3">
        <v>1299132</v>
      </c>
    </row>
    <row r="178" spans="1:2" x14ac:dyDescent="0.35">
      <c r="A178" s="5" t="s">
        <v>399</v>
      </c>
      <c r="B178" s="3">
        <v>4926517</v>
      </c>
    </row>
    <row r="179" spans="1:2" x14ac:dyDescent="0.35">
      <c r="A179" s="5" t="s">
        <v>400</v>
      </c>
      <c r="B179" s="3">
        <v>544752</v>
      </c>
    </row>
    <row r="180" spans="1:2" x14ac:dyDescent="0.35">
      <c r="A180" s="5" t="s">
        <v>401</v>
      </c>
      <c r="B180" s="3">
        <v>3479260</v>
      </c>
    </row>
    <row r="181" spans="1:2" x14ac:dyDescent="0.35">
      <c r="A181" s="5" t="s">
        <v>402</v>
      </c>
      <c r="B181" s="3">
        <v>387591</v>
      </c>
    </row>
    <row r="182" spans="1:2" x14ac:dyDescent="0.35">
      <c r="A182" s="5" t="s">
        <v>403</v>
      </c>
      <c r="B182" s="3">
        <v>8655382</v>
      </c>
    </row>
    <row r="183" spans="1:2" x14ac:dyDescent="0.35">
      <c r="A183" s="5" t="s">
        <v>404</v>
      </c>
      <c r="B183" s="3">
        <v>372843</v>
      </c>
    </row>
    <row r="184" spans="1:2" x14ac:dyDescent="0.35">
      <c r="A184" s="5" t="s">
        <v>405</v>
      </c>
      <c r="B184" s="3">
        <v>8991346</v>
      </c>
    </row>
    <row r="185" spans="1:2" x14ac:dyDescent="0.35">
      <c r="A185" s="5" t="s">
        <v>406</v>
      </c>
      <c r="B185" s="3">
        <v>217770</v>
      </c>
    </row>
    <row r="186" spans="1:2" x14ac:dyDescent="0.35">
      <c r="A186" s="5" t="s">
        <v>407</v>
      </c>
      <c r="B186" s="3">
        <v>564536</v>
      </c>
    </row>
    <row r="187" spans="1:2" x14ac:dyDescent="0.35">
      <c r="A187" s="5" t="s">
        <v>408</v>
      </c>
      <c r="B187" s="3">
        <v>1645705</v>
      </c>
    </row>
    <row r="188" spans="1:2" x14ac:dyDescent="0.35">
      <c r="A188" s="5" t="s">
        <v>409</v>
      </c>
      <c r="B188" s="3">
        <v>5200342</v>
      </c>
    </row>
    <row r="189" spans="1:2" x14ac:dyDescent="0.35">
      <c r="A189" s="5" t="s">
        <v>410</v>
      </c>
      <c r="B189" s="3">
        <v>1447575</v>
      </c>
    </row>
    <row r="190" spans="1:2" x14ac:dyDescent="0.35">
      <c r="A190" s="5" t="s">
        <v>411</v>
      </c>
      <c r="B190" s="3">
        <v>1401594</v>
      </c>
    </row>
    <row r="191" spans="1:2" x14ac:dyDescent="0.35">
      <c r="A191" s="5" t="s">
        <v>412</v>
      </c>
      <c r="B191" s="3">
        <v>4524</v>
      </c>
    </row>
    <row r="192" spans="1:2" x14ac:dyDescent="0.35">
      <c r="A192" s="5" t="s">
        <v>413</v>
      </c>
      <c r="B192" s="3">
        <v>284149</v>
      </c>
    </row>
    <row r="193" spans="1:2" x14ac:dyDescent="0.35">
      <c r="A193" s="5" t="s">
        <v>414</v>
      </c>
      <c r="B193" s="3">
        <v>4125538</v>
      </c>
    </row>
    <row r="194" spans="1:2" x14ac:dyDescent="0.35">
      <c r="A194" s="5" t="s">
        <v>415</v>
      </c>
      <c r="B194" s="3">
        <v>94656</v>
      </c>
    </row>
    <row r="195" spans="1:2" x14ac:dyDescent="0.35">
      <c r="A195" s="5" t="s">
        <v>416</v>
      </c>
      <c r="B195" s="3">
        <v>1759148</v>
      </c>
    </row>
    <row r="196" spans="1:2" x14ac:dyDescent="0.35">
      <c r="A196" s="5" t="s">
        <v>417</v>
      </c>
      <c r="B196" s="3">
        <v>2142162</v>
      </c>
    </row>
    <row r="197" spans="1:2" x14ac:dyDescent="0.35">
      <c r="A197" s="5" t="s">
        <v>418</v>
      </c>
      <c r="B197" s="3">
        <v>80150</v>
      </c>
    </row>
    <row r="198" spans="1:2" x14ac:dyDescent="0.35">
      <c r="A198" s="5" t="s">
        <v>419</v>
      </c>
      <c r="B198" s="3">
        <v>2187</v>
      </c>
    </row>
    <row r="199" spans="1:2" x14ac:dyDescent="0.35">
      <c r="A199" s="5" t="s">
        <v>420</v>
      </c>
      <c r="B199" s="3">
        <v>5419056</v>
      </c>
    </row>
    <row r="200" spans="1:2" x14ac:dyDescent="0.35">
      <c r="A200" s="5" t="s">
        <v>421</v>
      </c>
      <c r="B200" s="3">
        <v>11175306</v>
      </c>
    </row>
    <row r="201" spans="1:2" x14ac:dyDescent="0.35">
      <c r="A201" s="5" t="s">
        <v>422</v>
      </c>
      <c r="B201" s="3">
        <v>7237936</v>
      </c>
    </row>
    <row r="202" spans="1:2" x14ac:dyDescent="0.35">
      <c r="A202" s="5" t="s">
        <v>423</v>
      </c>
      <c r="B202" s="3">
        <v>5763422</v>
      </c>
    </row>
    <row r="203" spans="1:2" x14ac:dyDescent="0.35">
      <c r="A203" s="5" t="s">
        <v>424</v>
      </c>
      <c r="B203" s="3">
        <v>7055219</v>
      </c>
    </row>
    <row r="204" spans="1:2" x14ac:dyDescent="0.35">
      <c r="A204" s="5" t="s">
        <v>425</v>
      </c>
      <c r="B204" s="3">
        <v>1332969</v>
      </c>
    </row>
    <row r="205" spans="1:2" x14ac:dyDescent="0.35">
      <c r="A205" s="5" t="s">
        <v>426</v>
      </c>
      <c r="B205" s="3">
        <v>5811439</v>
      </c>
    </row>
    <row r="206" spans="1:2" x14ac:dyDescent="0.35">
      <c r="A206" s="5" t="s">
        <v>427</v>
      </c>
      <c r="B206" s="3">
        <v>5003891</v>
      </c>
    </row>
    <row r="207" spans="1:2" x14ac:dyDescent="0.35">
      <c r="A207" s="5" t="s">
        <v>428</v>
      </c>
      <c r="B207" s="3">
        <v>19463436</v>
      </c>
    </row>
    <row r="208" spans="1:2" x14ac:dyDescent="0.35">
      <c r="A208" s="5" t="s">
        <v>429</v>
      </c>
      <c r="B208" s="3">
        <v>4184664</v>
      </c>
    </row>
    <row r="209" spans="1:2" x14ac:dyDescent="0.35">
      <c r="A209" s="5" t="s">
        <v>430</v>
      </c>
      <c r="B209" s="3">
        <v>119112</v>
      </c>
    </row>
    <row r="210" spans="1:2" x14ac:dyDescent="0.35">
      <c r="A210" s="5" t="s">
        <v>431</v>
      </c>
      <c r="B210" s="3">
        <v>1403559</v>
      </c>
    </row>
    <row r="211" spans="1:2" x14ac:dyDescent="0.35">
      <c r="A211" s="5" t="s">
        <v>432</v>
      </c>
      <c r="B211" s="3">
        <v>304164</v>
      </c>
    </row>
    <row r="212" spans="1:2" x14ac:dyDescent="0.35">
      <c r="A212" s="5" t="s">
        <v>433</v>
      </c>
      <c r="B212" s="3">
        <v>1552576</v>
      </c>
    </row>
    <row r="213" spans="1:2" x14ac:dyDescent="0.35">
      <c r="A213" s="5" t="s">
        <v>434</v>
      </c>
      <c r="B213" s="3">
        <v>14228531</v>
      </c>
    </row>
    <row r="214" spans="1:2" x14ac:dyDescent="0.35">
      <c r="A214" s="5" t="s">
        <v>435</v>
      </c>
      <c r="B214" s="3">
        <v>1845027</v>
      </c>
    </row>
    <row r="215" spans="1:2" x14ac:dyDescent="0.35">
      <c r="A215" s="5" t="s">
        <v>436</v>
      </c>
      <c r="B215" s="3">
        <v>1212064</v>
      </c>
    </row>
    <row r="216" spans="1:2" x14ac:dyDescent="0.35">
      <c r="A216" s="5" t="s">
        <v>437</v>
      </c>
      <c r="B216" s="3">
        <v>1038817</v>
      </c>
    </row>
    <row r="217" spans="1:2" x14ac:dyDescent="0.35">
      <c r="A217" s="5" t="s">
        <v>438</v>
      </c>
      <c r="B217" s="3">
        <v>3229441</v>
      </c>
    </row>
    <row r="218" spans="1:2" x14ac:dyDescent="0.35">
      <c r="A218" s="5" t="s">
        <v>439</v>
      </c>
      <c r="B218" s="3">
        <v>1603271</v>
      </c>
    </row>
    <row r="219" spans="1:2" x14ac:dyDescent="0.35">
      <c r="A219" s="5" t="s">
        <v>440</v>
      </c>
      <c r="B219" s="3">
        <v>433277</v>
      </c>
    </row>
    <row r="220" spans="1:2" x14ac:dyDescent="0.35">
      <c r="A220" s="5" t="s">
        <v>441</v>
      </c>
      <c r="B220" s="3">
        <v>1042587</v>
      </c>
    </row>
    <row r="221" spans="1:2" x14ac:dyDescent="0.35">
      <c r="A221" s="5" t="s">
        <v>442</v>
      </c>
      <c r="B221" s="3">
        <v>14729242</v>
      </c>
    </row>
    <row r="222" spans="1:2" x14ac:dyDescent="0.35">
      <c r="A222" s="5" t="s">
        <v>443</v>
      </c>
      <c r="B222" s="3">
        <v>7056147</v>
      </c>
    </row>
    <row r="223" spans="1:2" x14ac:dyDescent="0.35">
      <c r="A223" s="5" t="s">
        <v>444</v>
      </c>
      <c r="B223" s="3">
        <v>1274907</v>
      </c>
    </row>
    <row r="224" spans="1:2" x14ac:dyDescent="0.35">
      <c r="A224" s="5" t="s">
        <v>445</v>
      </c>
      <c r="B224" s="3">
        <v>2440736</v>
      </c>
    </row>
    <row r="225" spans="1:2" x14ac:dyDescent="0.35">
      <c r="A225" s="5" t="s">
        <v>446</v>
      </c>
      <c r="B225" s="3">
        <v>11250426</v>
      </c>
    </row>
    <row r="226" spans="1:2" x14ac:dyDescent="0.35">
      <c r="A226" s="5" t="s">
        <v>447</v>
      </c>
      <c r="B226" s="3">
        <v>662112</v>
      </c>
    </row>
    <row r="227" spans="1:2" x14ac:dyDescent="0.35">
      <c r="A227" s="5" t="s">
        <v>448</v>
      </c>
      <c r="B227" s="3">
        <v>2533997</v>
      </c>
    </row>
    <row r="228" spans="1:2" x14ac:dyDescent="0.35">
      <c r="A228" s="5" t="s">
        <v>449</v>
      </c>
      <c r="B228" s="3">
        <v>4047551</v>
      </c>
    </row>
    <row r="229" spans="1:2" x14ac:dyDescent="0.35">
      <c r="A229" s="5" t="s">
        <v>450</v>
      </c>
      <c r="B229" s="3">
        <v>9990352</v>
      </c>
    </row>
    <row r="230" spans="1:2" x14ac:dyDescent="0.35">
      <c r="A230" s="5" t="s">
        <v>451</v>
      </c>
      <c r="B230" s="3">
        <v>23972012</v>
      </c>
    </row>
    <row r="231" spans="1:2" x14ac:dyDescent="0.35">
      <c r="A231" s="5" t="s">
        <v>452</v>
      </c>
      <c r="B231" s="3">
        <v>4021646</v>
      </c>
    </row>
    <row r="232" spans="1:2" x14ac:dyDescent="0.35">
      <c r="A232" s="5" t="s">
        <v>453</v>
      </c>
      <c r="B232" s="3">
        <v>44800</v>
      </c>
    </row>
    <row r="233" spans="1:2" x14ac:dyDescent="0.35">
      <c r="A233" s="5" t="s">
        <v>454</v>
      </c>
      <c r="B233" s="3">
        <v>52274</v>
      </c>
    </row>
    <row r="234" spans="1:2" x14ac:dyDescent="0.35">
      <c r="A234" s="5" t="s">
        <v>455</v>
      </c>
      <c r="B234" s="3">
        <v>9507448</v>
      </c>
    </row>
    <row r="235" spans="1:2" x14ac:dyDescent="0.35">
      <c r="A235" s="5" t="s">
        <v>456</v>
      </c>
      <c r="B235" s="3">
        <v>4182159</v>
      </c>
    </row>
    <row r="236" spans="1:2" x14ac:dyDescent="0.35">
      <c r="A236" s="5" t="s">
        <v>457</v>
      </c>
      <c r="B236" s="3">
        <v>675608</v>
      </c>
    </row>
    <row r="237" spans="1:2" x14ac:dyDescent="0.35">
      <c r="A237" s="5" t="s">
        <v>458</v>
      </c>
      <c r="B237" s="3">
        <v>221668</v>
      </c>
    </row>
    <row r="238" spans="1:2" x14ac:dyDescent="0.35">
      <c r="A238" s="5" t="s">
        <v>459</v>
      </c>
      <c r="B238" s="3">
        <v>1821690</v>
      </c>
    </row>
    <row r="239" spans="1:2" x14ac:dyDescent="0.35">
      <c r="A239" s="5" t="s">
        <v>460</v>
      </c>
      <c r="B239" s="3">
        <v>4412424</v>
      </c>
    </row>
    <row r="240" spans="1:2" x14ac:dyDescent="0.35">
      <c r="A240" s="5" t="s">
        <v>461</v>
      </c>
      <c r="B240" s="3">
        <v>1860907</v>
      </c>
    </row>
    <row r="241" spans="1:2" x14ac:dyDescent="0.35">
      <c r="A241" s="5" t="s">
        <v>462</v>
      </c>
      <c r="B241" s="3">
        <v>6529017</v>
      </c>
    </row>
    <row r="242" spans="1:2" x14ac:dyDescent="0.35">
      <c r="A242" s="5" t="s">
        <v>463</v>
      </c>
      <c r="B242" s="3">
        <v>3121833</v>
      </c>
    </row>
    <row r="243" spans="1:2" x14ac:dyDescent="0.35">
      <c r="A243" s="5" t="s">
        <v>464</v>
      </c>
      <c r="B243" s="3">
        <v>1566319</v>
      </c>
    </row>
    <row r="244" spans="1:2" x14ac:dyDescent="0.35">
      <c r="A244" s="5" t="s">
        <v>465</v>
      </c>
      <c r="B244" s="3">
        <v>2196164</v>
      </c>
    </row>
    <row r="245" spans="1:2" x14ac:dyDescent="0.35">
      <c r="A245" s="5" t="s">
        <v>466</v>
      </c>
      <c r="B245" s="3">
        <v>201979</v>
      </c>
    </row>
    <row r="246" spans="1:2" x14ac:dyDescent="0.35">
      <c r="A246" s="5" t="s">
        <v>467</v>
      </c>
      <c r="B246" s="3">
        <v>823002</v>
      </c>
    </row>
    <row r="247" spans="1:2" x14ac:dyDescent="0.35">
      <c r="A247" s="5" t="s">
        <v>468</v>
      </c>
      <c r="B247" s="3">
        <v>3427591</v>
      </c>
    </row>
    <row r="248" spans="1:2" x14ac:dyDescent="0.35">
      <c r="A248" s="5" t="s">
        <v>469</v>
      </c>
      <c r="B248" s="3">
        <v>3387158</v>
      </c>
    </row>
    <row r="249" spans="1:2" x14ac:dyDescent="0.35">
      <c r="A249" s="5" t="s">
        <v>470</v>
      </c>
      <c r="B249" s="3">
        <v>4105188</v>
      </c>
    </row>
    <row r="250" spans="1:2" x14ac:dyDescent="0.35">
      <c r="A250" s="5" t="s">
        <v>471</v>
      </c>
      <c r="B250" s="3">
        <v>1586837</v>
      </c>
    </row>
    <row r="251" spans="1:2" x14ac:dyDescent="0.35">
      <c r="A251" s="5" t="s">
        <v>472</v>
      </c>
      <c r="B251" s="3">
        <v>1611696</v>
      </c>
    </row>
    <row r="252" spans="1:2" x14ac:dyDescent="0.35">
      <c r="A252" s="5" t="s">
        <v>473</v>
      </c>
      <c r="B252" s="3">
        <v>2620020</v>
      </c>
    </row>
    <row r="253" spans="1:2" x14ac:dyDescent="0.35">
      <c r="A253" s="5" t="s">
        <v>474</v>
      </c>
      <c r="B253" s="3">
        <v>184140</v>
      </c>
    </row>
    <row r="254" spans="1:2" x14ac:dyDescent="0.35">
      <c r="A254" s="5" t="s">
        <v>475</v>
      </c>
      <c r="B254" s="3">
        <v>9331568</v>
      </c>
    </row>
    <row r="255" spans="1:2" x14ac:dyDescent="0.35">
      <c r="A255" s="5" t="s">
        <v>476</v>
      </c>
      <c r="B255" s="3">
        <v>6653539</v>
      </c>
    </row>
    <row r="256" spans="1:2" x14ac:dyDescent="0.35">
      <c r="A256" s="5" t="s">
        <v>477</v>
      </c>
      <c r="B256" s="3">
        <v>7099146</v>
      </c>
    </row>
    <row r="257" spans="1:2" x14ac:dyDescent="0.35">
      <c r="A257" s="5" t="s">
        <v>478</v>
      </c>
      <c r="B257" s="3">
        <v>113040</v>
      </c>
    </row>
    <row r="258" spans="1:2" x14ac:dyDescent="0.35">
      <c r="A258" s="5" t="s">
        <v>479</v>
      </c>
      <c r="B258" s="3">
        <v>12626341</v>
      </c>
    </row>
    <row r="259" spans="1:2" x14ac:dyDescent="0.35">
      <c r="A259" s="5" t="s">
        <v>480</v>
      </c>
      <c r="B259" s="3">
        <v>382759</v>
      </c>
    </row>
    <row r="260" spans="1:2" x14ac:dyDescent="0.35">
      <c r="A260" s="5" t="s">
        <v>481</v>
      </c>
      <c r="B260" s="3">
        <v>9577342</v>
      </c>
    </row>
    <row r="261" spans="1:2" x14ac:dyDescent="0.35">
      <c r="A261" s="5" t="s">
        <v>482</v>
      </c>
      <c r="B261" s="3">
        <v>520419</v>
      </c>
    </row>
    <row r="262" spans="1:2" x14ac:dyDescent="0.35">
      <c r="A262" s="5" t="s">
        <v>483</v>
      </c>
      <c r="B262" s="3">
        <v>1285018</v>
      </c>
    </row>
    <row r="263" spans="1:2" x14ac:dyDescent="0.35">
      <c r="A263" s="5" t="s">
        <v>484</v>
      </c>
      <c r="B263" s="3">
        <v>1044866</v>
      </c>
    </row>
    <row r="264" spans="1:2" x14ac:dyDescent="0.35">
      <c r="A264" s="5" t="s">
        <v>485</v>
      </c>
      <c r="B264" s="3">
        <v>29516</v>
      </c>
    </row>
    <row r="265" spans="1:2" x14ac:dyDescent="0.35">
      <c r="A265" s="5" t="s">
        <v>486</v>
      </c>
      <c r="B265" s="3">
        <v>10074108</v>
      </c>
    </row>
    <row r="266" spans="1:2" x14ac:dyDescent="0.35">
      <c r="A266" s="5" t="s">
        <v>487</v>
      </c>
      <c r="B266" s="3">
        <v>600952</v>
      </c>
    </row>
    <row r="267" spans="1:2" x14ac:dyDescent="0.35">
      <c r="A267" s="5" t="s">
        <v>488</v>
      </c>
      <c r="B267" s="3">
        <v>1304966</v>
      </c>
    </row>
    <row r="268" spans="1:2" x14ac:dyDescent="0.35">
      <c r="A268" s="5" t="s">
        <v>489</v>
      </c>
      <c r="B268" s="3">
        <v>2253108</v>
      </c>
    </row>
    <row r="269" spans="1:2" x14ac:dyDescent="0.35">
      <c r="A269" s="5" t="s">
        <v>490</v>
      </c>
      <c r="B269" s="3">
        <v>624022</v>
      </c>
    </row>
    <row r="270" spans="1:2" x14ac:dyDescent="0.35">
      <c r="A270" s="5" t="s">
        <v>491</v>
      </c>
      <c r="B270" s="3">
        <v>6997483</v>
      </c>
    </row>
    <row r="271" spans="1:2" x14ac:dyDescent="0.35">
      <c r="A271" s="5" t="s">
        <v>492</v>
      </c>
      <c r="B271" s="3">
        <v>1570513</v>
      </c>
    </row>
    <row r="272" spans="1:2" x14ac:dyDescent="0.35">
      <c r="A272" s="5" t="s">
        <v>493</v>
      </c>
      <c r="B272" s="3">
        <v>6492554</v>
      </c>
    </row>
    <row r="273" spans="1:2" x14ac:dyDescent="0.35">
      <c r="A273" s="5" t="s">
        <v>494</v>
      </c>
      <c r="B273" s="3">
        <v>3457606</v>
      </c>
    </row>
    <row r="274" spans="1:2" x14ac:dyDescent="0.35">
      <c r="A274" s="5" t="s">
        <v>495</v>
      </c>
      <c r="B274" s="3">
        <v>1400724</v>
      </c>
    </row>
    <row r="275" spans="1:2" x14ac:dyDescent="0.35">
      <c r="A275" s="5" t="s">
        <v>496</v>
      </c>
      <c r="B275" s="3">
        <v>2706576</v>
      </c>
    </row>
    <row r="276" spans="1:2" x14ac:dyDescent="0.35">
      <c r="A276" s="5" t="s">
        <v>497</v>
      </c>
      <c r="B276" s="3">
        <v>8543352</v>
      </c>
    </row>
    <row r="277" spans="1:2" x14ac:dyDescent="0.35">
      <c r="A277" s="5" t="s">
        <v>498</v>
      </c>
      <c r="B277" s="3">
        <v>6653463</v>
      </c>
    </row>
    <row r="278" spans="1:2" x14ac:dyDescent="0.35">
      <c r="A278" s="5" t="s">
        <v>499</v>
      </c>
      <c r="B278" s="3">
        <v>5066632</v>
      </c>
    </row>
    <row r="279" spans="1:2" x14ac:dyDescent="0.35">
      <c r="A279" s="5" t="s">
        <v>500</v>
      </c>
      <c r="B279" s="3">
        <v>545388</v>
      </c>
    </row>
    <row r="280" spans="1:2" x14ac:dyDescent="0.35">
      <c r="A280" s="5" t="s">
        <v>501</v>
      </c>
      <c r="B280" s="3">
        <v>4244854</v>
      </c>
    </row>
    <row r="281" spans="1:2" x14ac:dyDescent="0.35">
      <c r="A281" s="5" t="s">
        <v>502</v>
      </c>
      <c r="B281" s="3">
        <v>1878600</v>
      </c>
    </row>
    <row r="282" spans="1:2" x14ac:dyDescent="0.35">
      <c r="A282" s="5" t="s">
        <v>503</v>
      </c>
      <c r="B282" s="3">
        <v>783088</v>
      </c>
    </row>
    <row r="283" spans="1:2" x14ac:dyDescent="0.35">
      <c r="A283" s="5" t="s">
        <v>504</v>
      </c>
      <c r="B283" s="3">
        <v>461441</v>
      </c>
    </row>
    <row r="284" spans="1:2" x14ac:dyDescent="0.35">
      <c r="A284" s="5" t="s">
        <v>505</v>
      </c>
      <c r="B284" s="3">
        <v>485904</v>
      </c>
    </row>
    <row r="285" spans="1:2" x14ac:dyDescent="0.35">
      <c r="A285" s="5" t="s">
        <v>506</v>
      </c>
      <c r="B285" s="3">
        <v>37400</v>
      </c>
    </row>
    <row r="286" spans="1:2" x14ac:dyDescent="0.35">
      <c r="A286" s="5" t="s">
        <v>507</v>
      </c>
      <c r="B286" s="3">
        <v>1259646</v>
      </c>
    </row>
    <row r="287" spans="1:2" x14ac:dyDescent="0.35">
      <c r="A287" s="5" t="s">
        <v>508</v>
      </c>
      <c r="B287" s="3">
        <v>1687998</v>
      </c>
    </row>
    <row r="288" spans="1:2" x14ac:dyDescent="0.35">
      <c r="A288" s="5" t="s">
        <v>509</v>
      </c>
      <c r="B288" s="3">
        <v>1821054</v>
      </c>
    </row>
    <row r="289" spans="1:2" x14ac:dyDescent="0.35">
      <c r="A289" s="5" t="s">
        <v>510</v>
      </c>
      <c r="B289" s="3">
        <v>1915522</v>
      </c>
    </row>
    <row r="290" spans="1:2" x14ac:dyDescent="0.35">
      <c r="A290" s="5" t="s">
        <v>511</v>
      </c>
      <c r="B290" s="3">
        <v>2155902</v>
      </c>
    </row>
    <row r="291" spans="1:2" x14ac:dyDescent="0.35">
      <c r="A291" s="5" t="s">
        <v>512</v>
      </c>
      <c r="B291" s="3">
        <v>1553474</v>
      </c>
    </row>
    <row r="292" spans="1:2" x14ac:dyDescent="0.35">
      <c r="A292" s="5" t="s">
        <v>513</v>
      </c>
      <c r="B292" s="3">
        <v>16625238</v>
      </c>
    </row>
    <row r="293" spans="1:2" x14ac:dyDescent="0.35">
      <c r="A293" s="5" t="s">
        <v>514</v>
      </c>
      <c r="B293" s="3">
        <v>2621829</v>
      </c>
    </row>
    <row r="294" spans="1:2" x14ac:dyDescent="0.35">
      <c r="A294" s="5" t="s">
        <v>515</v>
      </c>
      <c r="B294" s="3">
        <v>5324682</v>
      </c>
    </row>
    <row r="295" spans="1:2" x14ac:dyDescent="0.35">
      <c r="A295" s="5" t="s">
        <v>516</v>
      </c>
      <c r="B295" s="3">
        <v>1057842</v>
      </c>
    </row>
    <row r="296" spans="1:2" x14ac:dyDescent="0.35">
      <c r="A296" s="5" t="s">
        <v>517</v>
      </c>
      <c r="B296" s="3">
        <v>23764526</v>
      </c>
    </row>
    <row r="297" spans="1:2" x14ac:dyDescent="0.35">
      <c r="A297" s="5" t="s">
        <v>518</v>
      </c>
      <c r="B297" s="3">
        <v>9515245</v>
      </c>
    </row>
    <row r="298" spans="1:2" x14ac:dyDescent="0.35">
      <c r="A298" s="5" t="s">
        <v>519</v>
      </c>
      <c r="B298" s="3">
        <v>10700023</v>
      </c>
    </row>
    <row r="299" spans="1:2" x14ac:dyDescent="0.35">
      <c r="A299" s="5" t="s">
        <v>520</v>
      </c>
      <c r="B299" s="3">
        <v>1982229</v>
      </c>
    </row>
    <row r="300" spans="1:2" x14ac:dyDescent="0.35">
      <c r="A300" s="5" t="s">
        <v>521</v>
      </c>
      <c r="B300" s="3">
        <v>1865942</v>
      </c>
    </row>
    <row r="301" spans="1:2" x14ac:dyDescent="0.35">
      <c r="A301" s="5" t="s">
        <v>522</v>
      </c>
      <c r="B301" s="3">
        <v>3017282</v>
      </c>
    </row>
    <row r="302" spans="1:2" x14ac:dyDescent="0.35">
      <c r="A302" s="5" t="s">
        <v>523</v>
      </c>
      <c r="B302" s="3">
        <v>11696861</v>
      </c>
    </row>
    <row r="303" spans="1:2" x14ac:dyDescent="0.35">
      <c r="A303" s="5" t="s">
        <v>524</v>
      </c>
      <c r="B303" s="3">
        <v>13869057</v>
      </c>
    </row>
    <row r="304" spans="1:2" x14ac:dyDescent="0.35">
      <c r="A304" s="5" t="s">
        <v>525</v>
      </c>
      <c r="B304" s="3">
        <v>4627206</v>
      </c>
    </row>
    <row r="305" spans="1:2" x14ac:dyDescent="0.35">
      <c r="A305" s="5" t="s">
        <v>526</v>
      </c>
      <c r="B305" s="3">
        <v>5473208</v>
      </c>
    </row>
    <row r="306" spans="1:2" x14ac:dyDescent="0.35">
      <c r="A306" s="5" t="s">
        <v>527</v>
      </c>
      <c r="B306" s="3">
        <v>1222660</v>
      </c>
    </row>
    <row r="307" spans="1:2" x14ac:dyDescent="0.35">
      <c r="A307" s="5" t="s">
        <v>528</v>
      </c>
      <c r="B307" s="3">
        <v>4585882</v>
      </c>
    </row>
    <row r="308" spans="1:2" x14ac:dyDescent="0.35">
      <c r="A308" s="5" t="s">
        <v>529</v>
      </c>
      <c r="B308" s="3">
        <v>8541936</v>
      </c>
    </row>
    <row r="309" spans="1:2" x14ac:dyDescent="0.35">
      <c r="A309" s="5" t="s">
        <v>530</v>
      </c>
      <c r="B309" s="3">
        <v>847048</v>
      </c>
    </row>
    <row r="310" spans="1:2" x14ac:dyDescent="0.35">
      <c r="A310" s="5" t="s">
        <v>531</v>
      </c>
      <c r="B310" s="3">
        <v>373384</v>
      </c>
    </row>
    <row r="311" spans="1:2" x14ac:dyDescent="0.35">
      <c r="A311" s="5" t="s">
        <v>532</v>
      </c>
      <c r="B311" s="3">
        <v>673332</v>
      </c>
    </row>
    <row r="312" spans="1:2" x14ac:dyDescent="0.35">
      <c r="A312" s="5" t="s">
        <v>533</v>
      </c>
      <c r="B312" s="3">
        <v>5296206</v>
      </c>
    </row>
    <row r="313" spans="1:2" x14ac:dyDescent="0.35">
      <c r="A313" s="5" t="s">
        <v>534</v>
      </c>
      <c r="B313" s="3">
        <v>569267</v>
      </c>
    </row>
    <row r="314" spans="1:2" x14ac:dyDescent="0.35">
      <c r="A314" s="5" t="s">
        <v>535</v>
      </c>
      <c r="B314" s="3">
        <v>7662851</v>
      </c>
    </row>
    <row r="315" spans="1:2" x14ac:dyDescent="0.35">
      <c r="A315" s="5" t="s">
        <v>536</v>
      </c>
      <c r="B315" s="3">
        <v>1617348</v>
      </c>
    </row>
    <row r="316" spans="1:2" x14ac:dyDescent="0.35">
      <c r="A316" s="5" t="s">
        <v>537</v>
      </c>
      <c r="B316" s="3">
        <v>3262663</v>
      </c>
    </row>
    <row r="317" spans="1:2" x14ac:dyDescent="0.35">
      <c r="A317" s="5" t="s">
        <v>538</v>
      </c>
      <c r="B317" s="3">
        <v>5204786</v>
      </c>
    </row>
    <row r="318" spans="1:2" x14ac:dyDescent="0.35">
      <c r="A318" s="5" t="s">
        <v>539</v>
      </c>
      <c r="B318" s="3">
        <v>5999571</v>
      </c>
    </row>
    <row r="319" spans="1:2" x14ac:dyDescent="0.35">
      <c r="A319" s="5" t="s">
        <v>540</v>
      </c>
      <c r="B319" s="3">
        <v>367409</v>
      </c>
    </row>
    <row r="320" spans="1:2" x14ac:dyDescent="0.35">
      <c r="A320" s="5" t="s">
        <v>541</v>
      </c>
      <c r="B320" s="3">
        <v>339703</v>
      </c>
    </row>
    <row r="321" spans="1:2" x14ac:dyDescent="0.35">
      <c r="A321" s="5" t="s">
        <v>542</v>
      </c>
      <c r="B321" s="3">
        <v>1819198</v>
      </c>
    </row>
    <row r="322" spans="1:2" x14ac:dyDescent="0.35">
      <c r="A322" s="5" t="s">
        <v>543</v>
      </c>
      <c r="B322" s="3">
        <v>5256182</v>
      </c>
    </row>
    <row r="323" spans="1:2" x14ac:dyDescent="0.35">
      <c r="A323" s="5" t="s">
        <v>544</v>
      </c>
      <c r="B323" s="3">
        <v>7251685</v>
      </c>
    </row>
    <row r="324" spans="1:2" x14ac:dyDescent="0.35">
      <c r="A324" s="5" t="s">
        <v>545</v>
      </c>
      <c r="B324" s="3">
        <v>18567098</v>
      </c>
    </row>
    <row r="325" spans="1:2" x14ac:dyDescent="0.35">
      <c r="A325" s="5" t="s">
        <v>546</v>
      </c>
      <c r="B325" s="3">
        <v>1992552</v>
      </c>
    </row>
    <row r="326" spans="1:2" x14ac:dyDescent="0.35">
      <c r="A326" s="5" t="s">
        <v>547</v>
      </c>
      <c r="B326" s="3">
        <v>949336</v>
      </c>
    </row>
    <row r="327" spans="1:2" x14ac:dyDescent="0.35">
      <c r="A327" s="5" t="s">
        <v>548</v>
      </c>
      <c r="B327" s="3">
        <v>479937</v>
      </c>
    </row>
    <row r="328" spans="1:2" x14ac:dyDescent="0.35">
      <c r="A328" s="5" t="s">
        <v>549</v>
      </c>
      <c r="B328" s="3">
        <v>2012798</v>
      </c>
    </row>
    <row r="329" spans="1:2" x14ac:dyDescent="0.35">
      <c r="A329" s="5" t="s">
        <v>550</v>
      </c>
      <c r="B329" s="3">
        <v>829274</v>
      </c>
    </row>
    <row r="330" spans="1:2" x14ac:dyDescent="0.35">
      <c r="A330" s="5" t="s">
        <v>551</v>
      </c>
      <c r="B330" s="3">
        <v>24718337</v>
      </c>
    </row>
    <row r="331" spans="1:2" x14ac:dyDescent="0.35">
      <c r="A331" s="5" t="s">
        <v>552</v>
      </c>
      <c r="B331" s="3">
        <v>791896</v>
      </c>
    </row>
    <row r="332" spans="1:2" x14ac:dyDescent="0.35">
      <c r="A332" s="5" t="s">
        <v>553</v>
      </c>
      <c r="B332" s="3">
        <v>1077950</v>
      </c>
    </row>
    <row r="333" spans="1:2" x14ac:dyDescent="0.35">
      <c r="A333" s="5" t="s">
        <v>554</v>
      </c>
      <c r="B333" s="3">
        <v>1160847</v>
      </c>
    </row>
    <row r="334" spans="1:2" x14ac:dyDescent="0.35">
      <c r="A334" s="5" t="s">
        <v>555</v>
      </c>
      <c r="B334" s="3">
        <v>1316982</v>
      </c>
    </row>
    <row r="335" spans="1:2" x14ac:dyDescent="0.35">
      <c r="A335" s="5" t="s">
        <v>556</v>
      </c>
      <c r="B335" s="3">
        <v>258812</v>
      </c>
    </row>
    <row r="336" spans="1:2" x14ac:dyDescent="0.35">
      <c r="A336" s="5" t="s">
        <v>557</v>
      </c>
      <c r="B336" s="3">
        <v>179172</v>
      </c>
    </row>
    <row r="337" spans="1:2" x14ac:dyDescent="0.35">
      <c r="A337" s="5" t="s">
        <v>558</v>
      </c>
      <c r="B337" s="3">
        <v>160884</v>
      </c>
    </row>
    <row r="338" spans="1:2" x14ac:dyDescent="0.35">
      <c r="A338" s="5" t="s">
        <v>559</v>
      </c>
      <c r="B338" s="3">
        <v>1815789</v>
      </c>
    </row>
    <row r="339" spans="1:2" x14ac:dyDescent="0.35">
      <c r="A339" s="5" t="s">
        <v>560</v>
      </c>
      <c r="B339" s="3">
        <v>77280</v>
      </c>
    </row>
    <row r="340" spans="1:2" x14ac:dyDescent="0.35">
      <c r="A340" s="5" t="s">
        <v>561</v>
      </c>
      <c r="B340" s="3">
        <v>10109136</v>
      </c>
    </row>
    <row r="341" spans="1:2" x14ac:dyDescent="0.35">
      <c r="A341" s="5" t="s">
        <v>562</v>
      </c>
      <c r="B341" s="3">
        <v>7904155</v>
      </c>
    </row>
    <row r="342" spans="1:2" x14ac:dyDescent="0.35">
      <c r="A342" s="5" t="s">
        <v>563</v>
      </c>
      <c r="B342" s="3">
        <v>1152017</v>
      </c>
    </row>
    <row r="343" spans="1:2" x14ac:dyDescent="0.35">
      <c r="A343" s="5" t="s">
        <v>564</v>
      </c>
      <c r="B343" s="3">
        <v>2224405</v>
      </c>
    </row>
    <row r="344" spans="1:2" x14ac:dyDescent="0.35">
      <c r="A344" s="5" t="s">
        <v>565</v>
      </c>
      <c r="B344" s="3">
        <v>2077236</v>
      </c>
    </row>
    <row r="345" spans="1:2" x14ac:dyDescent="0.35">
      <c r="A345" s="5" t="s">
        <v>566</v>
      </c>
      <c r="B345" s="3">
        <v>1550907</v>
      </c>
    </row>
    <row r="346" spans="1:2" x14ac:dyDescent="0.35">
      <c r="A346" s="5" t="s">
        <v>567</v>
      </c>
      <c r="B346" s="3">
        <v>5809984</v>
      </c>
    </row>
    <row r="347" spans="1:2" x14ac:dyDescent="0.35">
      <c r="A347" s="5" t="s">
        <v>568</v>
      </c>
      <c r="B347" s="3">
        <v>2383568</v>
      </c>
    </row>
    <row r="348" spans="1:2" x14ac:dyDescent="0.35">
      <c r="A348" s="5" t="s">
        <v>569</v>
      </c>
      <c r="B348" s="3">
        <v>89892</v>
      </c>
    </row>
    <row r="349" spans="1:2" x14ac:dyDescent="0.35">
      <c r="A349" s="5" t="s">
        <v>570</v>
      </c>
      <c r="B349" s="3">
        <v>6797793</v>
      </c>
    </row>
    <row r="350" spans="1:2" x14ac:dyDescent="0.35">
      <c r="A350" s="5" t="s">
        <v>571</v>
      </c>
      <c r="B350" s="3">
        <v>1984914</v>
      </c>
    </row>
    <row r="351" spans="1:2" x14ac:dyDescent="0.35">
      <c r="A351" s="5" t="s">
        <v>572</v>
      </c>
      <c r="B351" s="3">
        <v>3377967</v>
      </c>
    </row>
    <row r="352" spans="1:2" x14ac:dyDescent="0.35">
      <c r="A352" s="5" t="s">
        <v>212</v>
      </c>
      <c r="B352" s="3">
        <v>1328073875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8B400-A88C-497A-81CD-7FDAEC636D72}">
  <dimension ref="A2:C19"/>
  <sheetViews>
    <sheetView workbookViewId="0">
      <selection activeCell="C3" sqref="C3"/>
    </sheetView>
  </sheetViews>
  <sheetFormatPr defaultRowHeight="14.5" x14ac:dyDescent="0.35"/>
  <sheetData>
    <row r="2" spans="1:3" x14ac:dyDescent="0.35">
      <c r="A2" s="6"/>
      <c r="B2" s="7"/>
      <c r="C2" s="8"/>
    </row>
    <row r="3" spans="1:3" x14ac:dyDescent="0.35">
      <c r="A3" s="9"/>
      <c r="B3" s="10"/>
      <c r="C3" s="11"/>
    </row>
    <row r="4" spans="1:3" x14ac:dyDescent="0.35">
      <c r="A4" s="9"/>
      <c r="B4" s="10"/>
      <c r="C4" s="11"/>
    </row>
    <row r="5" spans="1:3" x14ac:dyDescent="0.35">
      <c r="A5" s="9"/>
      <c r="B5" s="10"/>
      <c r="C5" s="11"/>
    </row>
    <row r="6" spans="1:3" x14ac:dyDescent="0.35">
      <c r="A6" s="9"/>
      <c r="B6" s="10"/>
      <c r="C6" s="11"/>
    </row>
    <row r="7" spans="1:3" x14ac:dyDescent="0.35">
      <c r="A7" s="9"/>
      <c r="B7" s="10"/>
      <c r="C7" s="11"/>
    </row>
    <row r="8" spans="1:3" x14ac:dyDescent="0.35">
      <c r="A8" s="9"/>
      <c r="B8" s="10"/>
      <c r="C8" s="11"/>
    </row>
    <row r="9" spans="1:3" x14ac:dyDescent="0.35">
      <c r="A9" s="9"/>
      <c r="B9" s="10"/>
      <c r="C9" s="11"/>
    </row>
    <row r="10" spans="1:3" x14ac:dyDescent="0.35">
      <c r="A10" s="9"/>
      <c r="B10" s="10"/>
      <c r="C10" s="11"/>
    </row>
    <row r="11" spans="1:3" x14ac:dyDescent="0.35">
      <c r="A11" s="9"/>
      <c r="B11" s="10"/>
      <c r="C11" s="11"/>
    </row>
    <row r="12" spans="1:3" x14ac:dyDescent="0.35">
      <c r="A12" s="9"/>
      <c r="B12" s="10"/>
      <c r="C12" s="11"/>
    </row>
    <row r="13" spans="1:3" x14ac:dyDescent="0.35">
      <c r="A13" s="9"/>
      <c r="B13" s="10"/>
      <c r="C13" s="11"/>
    </row>
    <row r="14" spans="1:3" x14ac:dyDescent="0.35">
      <c r="A14" s="9"/>
      <c r="B14" s="10"/>
      <c r="C14" s="11"/>
    </row>
    <row r="15" spans="1:3" x14ac:dyDescent="0.35">
      <c r="A15" s="9"/>
      <c r="B15" s="10"/>
      <c r="C15" s="11"/>
    </row>
    <row r="16" spans="1:3" x14ac:dyDescent="0.35">
      <c r="A16" s="9"/>
      <c r="B16" s="10"/>
      <c r="C16" s="11"/>
    </row>
    <row r="17" spans="1:3" x14ac:dyDescent="0.35">
      <c r="A17" s="9"/>
      <c r="B17" s="10"/>
      <c r="C17" s="11"/>
    </row>
    <row r="18" spans="1:3" x14ac:dyDescent="0.35">
      <c r="A18" s="9"/>
      <c r="B18" s="10"/>
      <c r="C18" s="11"/>
    </row>
    <row r="19" spans="1:3" x14ac:dyDescent="0.35">
      <c r="A19" s="12"/>
      <c r="B19" s="13"/>
      <c r="C19" s="1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1DA1A-BD91-4615-AA8A-5AF22369FD6E}">
  <dimension ref="A1:J19"/>
  <sheetViews>
    <sheetView topLeftCell="F1" workbookViewId="0">
      <selection activeCell="F18" sqref="F18"/>
    </sheetView>
  </sheetViews>
  <sheetFormatPr defaultRowHeight="14.5" x14ac:dyDescent="0.35"/>
  <cols>
    <col min="1" max="1" width="16.6328125" bestFit="1" customWidth="1"/>
    <col min="2" max="2" width="15.26953125" bestFit="1" customWidth="1"/>
    <col min="3" max="5" width="11.90625" bestFit="1" customWidth="1"/>
    <col min="6" max="8" width="13" bestFit="1" customWidth="1"/>
    <col min="9" max="9" width="10.36328125" bestFit="1" customWidth="1"/>
    <col min="10" max="10" width="14.54296875" bestFit="1" customWidth="1"/>
  </cols>
  <sheetData>
    <row r="1" spans="1:10" x14ac:dyDescent="0.35">
      <c r="A1" s="4" t="s">
        <v>213</v>
      </c>
      <c r="B1" s="4" t="s">
        <v>214</v>
      </c>
    </row>
    <row r="2" spans="1:10" x14ac:dyDescent="0.35">
      <c r="A2" s="4" t="s">
        <v>211</v>
      </c>
      <c r="B2" t="s">
        <v>204</v>
      </c>
      <c r="C2" t="s">
        <v>210</v>
      </c>
      <c r="D2" t="s">
        <v>208</v>
      </c>
      <c r="E2" t="s">
        <v>209</v>
      </c>
      <c r="F2" t="s">
        <v>207</v>
      </c>
      <c r="G2" t="s">
        <v>206</v>
      </c>
      <c r="H2" t="s">
        <v>203</v>
      </c>
      <c r="I2" t="s">
        <v>205</v>
      </c>
      <c r="J2" t="s">
        <v>212</v>
      </c>
    </row>
    <row r="3" spans="1:10" x14ac:dyDescent="0.35">
      <c r="A3" s="5" t="s">
        <v>8</v>
      </c>
      <c r="B3" s="3">
        <v>95643297</v>
      </c>
      <c r="C3" s="3">
        <v>8660100</v>
      </c>
      <c r="D3" s="3">
        <v>26839119</v>
      </c>
      <c r="E3" s="3">
        <v>8317302</v>
      </c>
      <c r="F3" s="3">
        <v>87458664</v>
      </c>
      <c r="G3" s="3">
        <v>74910254</v>
      </c>
      <c r="H3" s="3">
        <v>23352312</v>
      </c>
      <c r="I3" s="3">
        <v>1773359</v>
      </c>
      <c r="J3" s="3">
        <v>326954407</v>
      </c>
    </row>
    <row r="4" spans="1:10" x14ac:dyDescent="0.35">
      <c r="A4" s="5" t="s">
        <v>10</v>
      </c>
      <c r="B4" s="3">
        <v>109692757</v>
      </c>
      <c r="C4" s="3">
        <v>6719548</v>
      </c>
      <c r="D4" s="3">
        <v>19140895</v>
      </c>
      <c r="E4" s="3">
        <v>8295298</v>
      </c>
      <c r="F4" s="3">
        <v>48177478</v>
      </c>
      <c r="G4" s="3">
        <v>71100543</v>
      </c>
      <c r="H4" s="3">
        <v>24746989</v>
      </c>
      <c r="I4" s="3">
        <v>1910519</v>
      </c>
      <c r="J4" s="3">
        <v>289784027</v>
      </c>
    </row>
    <row r="5" spans="1:10" x14ac:dyDescent="0.35">
      <c r="A5" s="5" t="s">
        <v>9</v>
      </c>
      <c r="B5" s="3">
        <v>110018165</v>
      </c>
      <c r="C5" s="3">
        <v>11660144</v>
      </c>
      <c r="D5" s="3">
        <v>22063476</v>
      </c>
      <c r="E5" s="3">
        <v>8828566</v>
      </c>
      <c r="F5" s="3">
        <v>138759263</v>
      </c>
      <c r="G5" s="3">
        <v>72892106</v>
      </c>
      <c r="H5" s="3">
        <v>29020380</v>
      </c>
      <c r="I5" s="3">
        <v>2365540</v>
      </c>
      <c r="J5" s="3">
        <v>395607640</v>
      </c>
    </row>
    <row r="6" spans="1:10" x14ac:dyDescent="0.35">
      <c r="A6" s="5" t="s">
        <v>11</v>
      </c>
      <c r="B6" s="3">
        <v>110578396</v>
      </c>
      <c r="C6" s="3">
        <v>11014384</v>
      </c>
      <c r="D6" s="3">
        <v>22338092</v>
      </c>
      <c r="E6" s="3">
        <v>14166575</v>
      </c>
      <c r="F6" s="3">
        <v>92165294</v>
      </c>
      <c r="G6" s="3">
        <v>36965815</v>
      </c>
      <c r="H6" s="3">
        <v>25417336</v>
      </c>
      <c r="I6" s="3">
        <v>3081909</v>
      </c>
      <c r="J6" s="3">
        <v>315727801</v>
      </c>
    </row>
    <row r="7" spans="1:10" x14ac:dyDescent="0.35">
      <c r="A7" s="5" t="s">
        <v>212</v>
      </c>
      <c r="B7" s="3">
        <v>425932615</v>
      </c>
      <c r="C7" s="3">
        <v>38054176</v>
      </c>
      <c r="D7" s="3">
        <v>90381582</v>
      </c>
      <c r="E7" s="3">
        <v>39607741</v>
      </c>
      <c r="F7" s="3">
        <v>366560699</v>
      </c>
      <c r="G7" s="3">
        <v>255868718</v>
      </c>
      <c r="H7" s="3">
        <v>102537017</v>
      </c>
      <c r="I7" s="3">
        <v>9131327</v>
      </c>
      <c r="J7" s="3">
        <v>1328073875</v>
      </c>
    </row>
    <row r="9" spans="1:10" ht="17.5" x14ac:dyDescent="0.35">
      <c r="E9" s="15" t="s">
        <v>216</v>
      </c>
      <c r="F9" s="15" t="s">
        <v>217</v>
      </c>
      <c r="G9" s="15" t="s">
        <v>218</v>
      </c>
      <c r="H9" s="15" t="s">
        <v>219</v>
      </c>
      <c r="I9" s="15" t="s">
        <v>222</v>
      </c>
    </row>
    <row r="10" spans="1:10" ht="17.5" x14ac:dyDescent="0.35">
      <c r="E10" s="16">
        <f>GETPIVOTDATA("Total_Sales",Sales_By_Region!$A$1)</f>
        <v>1328073875</v>
      </c>
      <c r="F10" s="19">
        <f>GETPIVOTDATA("Units_Sold",Quantity_Sold!$A$1)</f>
        <v>298235</v>
      </c>
      <c r="G10" s="17">
        <f>GETPIVOTDATA("Total_Sales",Sales_By_Region!$A$1)/GETPIVOTDATA("Units_Sold",Quantity_Sold!$A$1)</f>
        <v>4453.1120592821098</v>
      </c>
      <c r="H10" s="17" t="str">
        <f>INDEX($A$3:$A$6,MATCH(MAX($J$3:$J$6),$J$3:$J$6,0))</f>
        <v>South</v>
      </c>
      <c r="I10" s="17" cm="1">
        <f t="array" ref="I10">AVERAGE(SUMIFS(Table1[Total_Sales],Table1[Date],_xlfn.UNIQUE(Table1[Date])))</f>
        <v>3794496.7857142859</v>
      </c>
    </row>
    <row r="18" spans="6:6" x14ac:dyDescent="0.35">
      <c r="F18" t="s">
        <v>220</v>
      </c>
    </row>
    <row r="19" spans="6:6" x14ac:dyDescent="0.35">
      <c r="F19"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Sales</vt:lpstr>
      <vt:lpstr>Sales_By_Region</vt:lpstr>
      <vt:lpstr>Sales_By_Category</vt:lpstr>
      <vt:lpstr>Sales_By_Person</vt:lpstr>
      <vt:lpstr>Quantity_Sold</vt:lpstr>
      <vt:lpstr>Top10_Products</vt:lpstr>
      <vt:lpstr>Monthly_Trends</vt:lpstr>
      <vt:lpstr>Slicer</vt:lpstr>
      <vt:lpstr>KPI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Hirdesh Kumar Yadav</cp:lastModifiedBy>
  <cp:lastPrinted>2025-10-27T05:54:03Z</cp:lastPrinted>
  <dcterms:created xsi:type="dcterms:W3CDTF">2025-10-26T11:21:27Z</dcterms:created>
  <dcterms:modified xsi:type="dcterms:W3CDTF">2025-10-27T06:13:17Z</dcterms:modified>
</cp:coreProperties>
</file>