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desh Kumar Yadav\Downloads\Data-Entry-Practice\01_Basic_Excel_Tasks\"/>
    </mc:Choice>
  </mc:AlternateContent>
  <xr:revisionPtr revIDLastSave="0" documentId="13_ncr:1_{FC4977E7-5B09-49B2-849B-C4FBE6E012B8}" xr6:coauthVersionLast="47" xr6:coauthVersionMax="47" xr10:uidLastSave="{00000000-0000-0000-0000-000000000000}"/>
  <bookViews>
    <workbookView xWindow="-110" yWindow="-110" windowWidth="19420" windowHeight="10300" xr2:uid="{B1D27A5A-3711-4054-B24F-5AB81174017E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2" i="1"/>
  <c r="L4" i="1"/>
  <c r="L3" i="1"/>
  <c r="A31" i="1" a="1"/>
  <c r="A31" i="1" s="1"/>
  <c r="I31" i="1"/>
  <c r="A5" i="1" a="1"/>
  <c r="A5" i="1" s="1"/>
  <c r="I5" i="1"/>
  <c r="A59" i="1" a="1"/>
  <c r="A59" i="1" s="1"/>
  <c r="I59" i="1"/>
  <c r="A51" i="1" a="1"/>
  <c r="A51" i="1" s="1"/>
  <c r="I51" i="1"/>
  <c r="A53" i="1" a="1"/>
  <c r="A53" i="1" s="1"/>
  <c r="I53" i="1"/>
  <c r="I25" i="1"/>
  <c r="I35" i="1"/>
  <c r="I34" i="1"/>
  <c r="I45" i="1"/>
  <c r="I49" i="1"/>
  <c r="I41" i="1"/>
  <c r="I20" i="1"/>
  <c r="I26" i="1"/>
  <c r="I30" i="1"/>
  <c r="I6" i="1"/>
  <c r="I23" i="1"/>
  <c r="I36" i="1"/>
  <c r="I13" i="1"/>
  <c r="I9" i="1"/>
  <c r="I55" i="1"/>
  <c r="I22" i="1"/>
  <c r="I7" i="1"/>
  <c r="I16" i="1"/>
  <c r="I39" i="1"/>
  <c r="I8" i="1"/>
  <c r="I47" i="1"/>
  <c r="I58" i="1"/>
  <c r="I14" i="1"/>
  <c r="I15" i="1"/>
  <c r="I57" i="1"/>
  <c r="I32" i="1"/>
  <c r="I37" i="1"/>
  <c r="I19" i="1"/>
  <c r="I11" i="1"/>
  <c r="I4" i="1"/>
  <c r="I18" i="1"/>
  <c r="I54" i="1"/>
  <c r="I56" i="1"/>
  <c r="I44" i="1"/>
  <c r="I33" i="1"/>
  <c r="I60" i="1"/>
  <c r="I38" i="1"/>
  <c r="I24" i="1"/>
  <c r="I48" i="1"/>
  <c r="I28" i="1"/>
  <c r="I2" i="1"/>
  <c r="I12" i="1"/>
  <c r="I29" i="1"/>
  <c r="I40" i="1"/>
  <c r="I50" i="1"/>
  <c r="I10" i="1"/>
  <c r="I21" i="1"/>
  <c r="I42" i="1"/>
  <c r="I27" i="1"/>
  <c r="I17" i="1"/>
  <c r="I43" i="1"/>
  <c r="I46" i="1"/>
  <c r="I52" i="1"/>
  <c r="I3" i="1"/>
  <c r="A3" i="1" a="1"/>
  <c r="A3" i="1" s="1"/>
  <c r="L6" i="1"/>
  <c r="A52" i="1" a="1"/>
  <c r="A52" i="1" s="1"/>
  <c r="A25" i="1" a="1"/>
  <c r="A25" i="1" s="1"/>
  <c r="A35" i="1" a="1"/>
  <c r="A35" i="1" s="1"/>
  <c r="A34" i="1" a="1"/>
  <c r="A34" i="1" s="1"/>
  <c r="A45" i="1" a="1"/>
  <c r="A45" i="1" s="1"/>
  <c r="A49" i="1" a="1"/>
  <c r="A49" i="1" s="1"/>
  <c r="A41" i="1" a="1"/>
  <c r="A41" i="1" s="1"/>
  <c r="A20" i="1" a="1"/>
  <c r="A20" i="1" s="1"/>
  <c r="A26" i="1" a="1"/>
  <c r="A26" i="1" s="1"/>
  <c r="A30" i="1" a="1"/>
  <c r="A30" i="1" s="1"/>
  <c r="A6" i="1" a="1"/>
  <c r="A6" i="1" s="1"/>
  <c r="A23" i="1" a="1"/>
  <c r="A23" i="1" s="1"/>
  <c r="A36" i="1" a="1"/>
  <c r="A36" i="1" s="1"/>
  <c r="A13" i="1" a="1"/>
  <c r="A13" i="1" s="1"/>
  <c r="A9" i="1" a="1"/>
  <c r="A9" i="1" s="1"/>
  <c r="A55" i="1" a="1"/>
  <c r="A55" i="1" s="1"/>
  <c r="A22" i="1" a="1"/>
  <c r="A22" i="1" s="1"/>
  <c r="A7" i="1" a="1"/>
  <c r="A7" i="1" s="1"/>
  <c r="A16" i="1" a="1"/>
  <c r="A16" i="1" s="1"/>
  <c r="A39" i="1" a="1"/>
  <c r="A39" i="1" s="1"/>
  <c r="A8" i="1" a="1"/>
  <c r="A8" i="1" s="1"/>
  <c r="A47" i="1" a="1"/>
  <c r="A47" i="1" s="1"/>
  <c r="A58" i="1" a="1"/>
  <c r="A58" i="1" s="1"/>
  <c r="A14" i="1" a="1"/>
  <c r="A14" i="1" s="1"/>
  <c r="A15" i="1" a="1"/>
  <c r="A15" i="1" s="1"/>
  <c r="A57" i="1" a="1"/>
  <c r="A57" i="1" s="1"/>
  <c r="A32" i="1" a="1"/>
  <c r="A32" i="1" s="1"/>
  <c r="A37" i="1" a="1"/>
  <c r="A37" i="1" s="1"/>
  <c r="A19" i="1" a="1"/>
  <c r="A19" i="1" s="1"/>
  <c r="A11" i="1" a="1"/>
  <c r="A11" i="1" s="1"/>
  <c r="A4" i="1" a="1"/>
  <c r="A4" i="1" s="1"/>
  <c r="A18" i="1" a="1"/>
  <c r="A18" i="1" s="1"/>
  <c r="A54" i="1" a="1"/>
  <c r="A54" i="1" s="1"/>
  <c r="A56" i="1" a="1"/>
  <c r="A56" i="1" s="1"/>
  <c r="A44" i="1" a="1"/>
  <c r="A44" i="1" s="1"/>
  <c r="A33" i="1" a="1"/>
  <c r="A33" i="1" s="1"/>
  <c r="A60" i="1" a="1"/>
  <c r="A60" i="1" s="1"/>
  <c r="A38" i="1" a="1"/>
  <c r="A38" i="1" s="1"/>
  <c r="A24" i="1" a="1"/>
  <c r="A24" i="1" s="1"/>
  <c r="A48" i="1" a="1"/>
  <c r="A48" i="1" s="1"/>
  <c r="A28" i="1" a="1"/>
  <c r="A28" i="1" s="1"/>
  <c r="A2" i="1" a="1"/>
  <c r="A2" i="1" s="1"/>
  <c r="A12" i="1" a="1"/>
  <c r="A12" i="1" s="1"/>
  <c r="A29" i="1" a="1"/>
  <c r="A29" i="1" s="1"/>
  <c r="A40" i="1" a="1"/>
  <c r="A40" i="1" s="1"/>
  <c r="A50" i="1" a="1"/>
  <c r="A50" i="1" s="1"/>
  <c r="A10" i="1" a="1"/>
  <c r="A10" i="1" s="1"/>
  <c r="A21" i="1" a="1"/>
  <c r="A21" i="1" s="1"/>
  <c r="A42" i="1" a="1"/>
  <c r="A42" i="1" s="1"/>
  <c r="A27" i="1" a="1"/>
  <c r="A27" i="1" s="1"/>
  <c r="A17" i="1" a="1"/>
  <c r="A17" i="1" s="1"/>
  <c r="A43" i="1" a="1"/>
  <c r="A43" i="1" s="1"/>
  <c r="A46" i="1" a="1"/>
  <c r="A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<sst xmlns="http://schemas.openxmlformats.org/spreadsheetml/2006/main" count="250" uniqueCount="91">
  <si>
    <t>ID</t>
  </si>
  <si>
    <t>Name</t>
  </si>
  <si>
    <t>Age</t>
  </si>
  <si>
    <t>Gender</t>
  </si>
  <si>
    <t>City</t>
  </si>
  <si>
    <t>Department</t>
  </si>
  <si>
    <t>Salary</t>
  </si>
  <si>
    <t>Aayush Sharma</t>
  </si>
  <si>
    <t>Male</t>
  </si>
  <si>
    <t>Delhi</t>
  </si>
  <si>
    <t>IT</t>
  </si>
  <si>
    <t>Neha Gupta</t>
  </si>
  <si>
    <t>Female</t>
  </si>
  <si>
    <t>Mumbai</t>
  </si>
  <si>
    <t>HR</t>
  </si>
  <si>
    <t>Rahul Verma</t>
  </si>
  <si>
    <t>Chennai</t>
  </si>
  <si>
    <t>Sales</t>
  </si>
  <si>
    <t>Priya Nair</t>
  </si>
  <si>
    <t>Pune</t>
  </si>
  <si>
    <t>Marketing</t>
  </si>
  <si>
    <t>Saurabh Mehta</t>
  </si>
  <si>
    <t>Kolkata</t>
  </si>
  <si>
    <t>Finance</t>
  </si>
  <si>
    <t>Sneha Joshi</t>
  </si>
  <si>
    <t>Jaipur</t>
  </si>
  <si>
    <t>Rohit Patel</t>
  </si>
  <si>
    <t>Lucknow</t>
  </si>
  <si>
    <t>Kavita Singh</t>
  </si>
  <si>
    <t>Nikhil Das</t>
  </si>
  <si>
    <t>Pooja Reddy</t>
  </si>
  <si>
    <t>Hyderabad</t>
  </si>
  <si>
    <t>Aditya Chauhan</t>
  </si>
  <si>
    <t>Meena Kumari</t>
  </si>
  <si>
    <t>Rajat Jain</t>
  </si>
  <si>
    <t>Deepika Thakur</t>
  </si>
  <si>
    <t>Arjun Kapoor</t>
  </si>
  <si>
    <t>Swati Ghosh</t>
  </si>
  <si>
    <t>Manish Tiwari</t>
  </si>
  <si>
    <t>Alisha Fernandes</t>
  </si>
  <si>
    <t>Harsh Kumar</t>
  </si>
  <si>
    <t>Ritu Sharma</t>
  </si>
  <si>
    <t>Ankit Yadav</t>
  </si>
  <si>
    <t>Shruti Bansal</t>
  </si>
  <si>
    <t>Vivek Nair</t>
  </si>
  <si>
    <t>Divya Kaur</t>
  </si>
  <si>
    <t>Gaurav Singh</t>
  </si>
  <si>
    <t>Tanya Sharma</t>
  </si>
  <si>
    <t>Prakash Reddy</t>
  </si>
  <si>
    <t>Richa Sethi</t>
  </si>
  <si>
    <t>Karan Joshi</t>
  </si>
  <si>
    <t>Bhavna Patel</t>
  </si>
  <si>
    <t>Abhishek Das</t>
  </si>
  <si>
    <t>Isha Mehra</t>
  </si>
  <si>
    <t>Suraj Pandey</t>
  </si>
  <si>
    <t>Tanuja Roy</t>
  </si>
  <si>
    <t>Sandeep Rawat</t>
  </si>
  <si>
    <t>Priti Malhotra</t>
  </si>
  <si>
    <t>Yash Agarwal</t>
  </si>
  <si>
    <t>Rina Das</t>
  </si>
  <si>
    <t>Mohit Sharma</t>
  </si>
  <si>
    <t>Simran Kaur</t>
  </si>
  <si>
    <t>Nitesh Gupta</t>
  </si>
  <si>
    <t>Aarti Yadav</t>
  </si>
  <si>
    <t>Chetan Mishra</t>
  </si>
  <si>
    <t>Payal Desai</t>
  </si>
  <si>
    <t>Rohan Mehta</t>
  </si>
  <si>
    <t>Snehal Pawar</t>
  </si>
  <si>
    <t>Arvind Singh</t>
  </si>
  <si>
    <t>Komal Jain</t>
  </si>
  <si>
    <t>Sameer Joshi</t>
  </si>
  <si>
    <t>Nisha Thapa</t>
  </si>
  <si>
    <t>Average Salary</t>
  </si>
  <si>
    <t>Highest Salary</t>
  </si>
  <si>
    <t>Lowest Salary</t>
  </si>
  <si>
    <t>Count IT Depart.</t>
  </si>
  <si>
    <t>Hirdesh Kumar</t>
  </si>
  <si>
    <t>Sami Kumari</t>
  </si>
  <si>
    <t>Shiva Chai</t>
  </si>
  <si>
    <t>Ludhiana</t>
  </si>
  <si>
    <t>Sunil Pal</t>
  </si>
  <si>
    <t>Phagwara</t>
  </si>
  <si>
    <t>Count Sales Depart.</t>
  </si>
  <si>
    <t>Join Date</t>
  </si>
  <si>
    <t>Revised Salary</t>
  </si>
  <si>
    <t>Prabin Teli</t>
  </si>
  <si>
    <t>Abhishek Rai</t>
  </si>
  <si>
    <t>Vivek Pal</t>
  </si>
  <si>
    <t>Noida</t>
  </si>
  <si>
    <t>Sugreem</t>
  </si>
  <si>
    <t>Sunita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</si>
</sst>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2" tint="-9.9978637043366805E-2"/>
      <name val="Times New Roman"/>
      <family val="1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/>
    <xf numFmtId="0" fontId="0" fillId="0" borderId="8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4" borderId="1" xfId="1" applyBorder="1" applyAlignment="1">
      <alignment wrapText="1"/>
    </xf>
    <xf numFmtId="164" fontId="3" fillId="4" borderId="1" xfId="1" applyNumberFormat="1" applyBorder="1" applyAlignment="1">
      <alignment wrapText="1"/>
    </xf>
    <xf numFmtId="14" fontId="3" fillId="4" borderId="5" xfId="1" applyNumberFormat="1" applyBorder="1" applyAlignment="1">
      <alignment wrapText="1"/>
    </xf>
    <xf numFmtId="164" fontId="3" fillId="4" borderId="5" xfId="1" applyNumberFormat="1" applyBorder="1" applyAlignment="1">
      <alignment wrapText="1"/>
    </xf>
    <xf numFmtId="14" fontId="3" fillId="4" borderId="1" xfId="1" applyNumberFormat="1" applyBorder="1" applyAlignment="1">
      <alignment wrapText="1"/>
    </xf>
    <xf numFmtId="0" fontId="0" fillId="3" borderId="7" xfId="0" applyFont="1" applyFill="1" applyBorder="1" applyAlignment="1">
      <alignment horizontal="center"/>
    </xf>
    <xf numFmtId="164" fontId="0" fillId="3" borderId="7" xfId="0" applyNumberFormat="1" applyFont="1" applyFill="1" applyBorder="1" applyAlignment="1">
      <alignment horizontal="center"/>
    </xf>
    <xf numFmtId="164" fontId="0" fillId="3" borderId="6" xfId="0" applyNumberFormat="1" applyFont="1" applyFill="1" applyBorder="1" applyAlignment="1">
      <alignment horizontal="center"/>
    </xf>
    <xf numFmtId="0" fontId="3" fillId="4" borderId="1" xfId="1" applyBorder="1"/>
    <xf numFmtId="0" fontId="3" fillId="4" borderId="0" xfId="1" applyBorder="1" applyAlignment="1">
      <alignment wrapText="1"/>
    </xf>
  </cellXfs>
  <cellStyles count="2">
    <cellStyle name="40% - Accent3" xfId="1" builtinId="39"/>
    <cellStyle name="Normal" xfId="0" builtinId="0"/>
  </cellStyles>
  <dxfs count="12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₹&quot;\ #,##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55806-DE82-420D-81FF-44806D7A796C}" name="Table1" displayName="Table1" ref="A1:I60" totalsRowShown="0" headerRowDxfId="11" dataDxfId="9" headerRowBorderDxfId="10" dataCellStyle="40% - Accent3">
  <autoFilter ref="A1:I60" xr:uid="{F5E55806-DE82-420D-81FF-44806D7A796C}"/>
  <tableColumns count="9">
    <tableColumn id="1" xr3:uid="{E1240B5D-4ED0-4B46-8541-995D69052A04}" name="ID" dataDxfId="8" dataCellStyle="40% - Accent3">
      <calculatedColumnFormula array="1">IF(Table1[[#This Row],[Name]]&lt;&gt;"",ROW()-ROW(Table1[#Headers]),"")</calculatedColumnFormula>
    </tableColumn>
    <tableColumn id="2" xr3:uid="{B40781AC-502F-435F-BFF4-50DB50134451}" name="Name" dataDxfId="7" dataCellStyle="40% - Accent3"/>
    <tableColumn id="3" xr3:uid="{083D8B46-0645-4109-9DAA-DFDDA3C956DA}" name="Age" dataDxfId="6" dataCellStyle="40% - Accent3"/>
    <tableColumn id="4" xr3:uid="{C7D8BB86-84D4-4DA6-B5B4-7B32FCCF4581}" name="Gender" dataDxfId="5" dataCellStyle="40% - Accent3"/>
    <tableColumn id="5" xr3:uid="{8965CA52-A860-4F3F-8A19-4CBD9F43CF04}" name="City" dataDxfId="4" dataCellStyle="40% - Accent3"/>
    <tableColumn id="6" xr3:uid="{7090666D-C475-4D3F-9CFC-7DF434F52142}" name="Department" dataDxfId="3" dataCellStyle="40% - Accent3"/>
    <tableColumn id="7" xr3:uid="{65FA65C7-B91D-432E-9C85-802416568064}" name="Salary" dataDxfId="2" dataCellStyle="40% - Accent3"/>
    <tableColumn id="8" xr3:uid="{0BF4DB51-3DE0-4ED5-A7DE-781967DD3867}" name="Join Date" dataDxfId="1" dataCellStyle="40% - Accent3"/>
    <tableColumn id="9" xr3:uid="{2518D53D-255D-44EA-A551-E83DEF2BD4B7}" name="Revised Salary" dataDxfId="0" dataCellStyle="40% - Accent3">
      <calculatedColumnFormula>IFERROR(Table1[[#This Row],[Salary]]*1.1,"""")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E4EE-7E44-497D-BE29-79EB24331F17}">
  <dimension ref="A1:L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defaultRowHeight="14.5" x14ac:dyDescent="0.35"/>
  <cols>
    <col min="1" max="1" width="7.81640625" customWidth="1"/>
    <col min="2" max="2" width="14.7265625" bestFit="1" customWidth="1"/>
    <col min="3" max="3" width="8.36328125" bestFit="1" customWidth="1"/>
    <col min="4" max="4" width="11.453125" bestFit="1" customWidth="1"/>
    <col min="5" max="5" width="13.08984375" customWidth="1"/>
    <col min="6" max="6" width="15.36328125" bestFit="1" customWidth="1"/>
    <col min="7" max="7" width="10.54296875" style="1" bestFit="1" customWidth="1"/>
    <col min="8" max="8" width="12.90625" style="6" bestFit="1" customWidth="1"/>
    <col min="9" max="9" width="17.54296875" bestFit="1" customWidth="1"/>
    <col min="11" max="11" width="17.54296875" bestFit="1" customWidth="1"/>
  </cols>
  <sheetData>
    <row r="1" spans="1:12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83</v>
      </c>
      <c r="I1" s="7" t="s">
        <v>84</v>
      </c>
    </row>
    <row r="2" spans="1:12" ht="15" thickBot="1" x14ac:dyDescent="0.4">
      <c r="A2" s="12" cm="1">
        <f t="array" ref="A2">IF(Table1[[#This Row],[Name]]&lt;&gt;"",ROW()-ROW(Table1[#Headers]),"")</f>
        <v>1</v>
      </c>
      <c r="B2" s="12" t="s">
        <v>63</v>
      </c>
      <c r="C2" s="12">
        <v>28</v>
      </c>
      <c r="D2" s="12" t="s">
        <v>12</v>
      </c>
      <c r="E2" s="12" t="s">
        <v>9</v>
      </c>
      <c r="F2" s="12" t="s">
        <v>20</v>
      </c>
      <c r="G2" s="13">
        <v>41000</v>
      </c>
      <c r="H2" s="14">
        <v>45559</v>
      </c>
      <c r="I2" s="15">
        <f>IFERROR(Table1[[#This Row],[Salary]]*1.1,"""")</f>
        <v>45100.000000000007</v>
      </c>
      <c r="K2" s="8" t="s">
        <v>72</v>
      </c>
      <c r="L2" s="18">
        <f>AVERAGE($G$1:$G60)</f>
        <v>43084.745762711864</v>
      </c>
    </row>
    <row r="3" spans="1:12" ht="15.5" thickTop="1" thickBot="1" x14ac:dyDescent="0.4">
      <c r="A3" s="12" cm="1">
        <f t="array" ref="A3">IF(Table1[[#This Row],[Name]]&lt;&gt;"",ROW()-ROW(Table1[#Headers]),"")</f>
        <v>2</v>
      </c>
      <c r="B3" s="12" t="s">
        <v>7</v>
      </c>
      <c r="C3" s="12">
        <v>28</v>
      </c>
      <c r="D3" s="12" t="s">
        <v>8</v>
      </c>
      <c r="E3" s="12" t="s">
        <v>9</v>
      </c>
      <c r="F3" s="12" t="s">
        <v>10</v>
      </c>
      <c r="G3" s="13">
        <v>48000</v>
      </c>
      <c r="H3" s="16">
        <v>44370</v>
      </c>
      <c r="I3" s="13">
        <f>IFERROR(Table1[[#This Row],[Salary]]*1.1,"""")</f>
        <v>52800.000000000007</v>
      </c>
      <c r="K3" s="9" t="s">
        <v>73</v>
      </c>
      <c r="L3" s="19">
        <f>MAX($G$1:$G60)</f>
        <v>60000</v>
      </c>
    </row>
    <row r="4" spans="1:12" ht="15.5" thickTop="1" thickBot="1" x14ac:dyDescent="0.4">
      <c r="A4" s="12" cm="1">
        <f t="array" ref="A4">IF(Table1[[#This Row],[Name]]&lt;&gt;"",ROW()-ROW(Table1[#Headers]),"")</f>
        <v>3</v>
      </c>
      <c r="B4" s="12" t="s">
        <v>52</v>
      </c>
      <c r="C4" s="12">
        <v>26</v>
      </c>
      <c r="D4" s="12" t="s">
        <v>8</v>
      </c>
      <c r="E4" s="12" t="s">
        <v>16</v>
      </c>
      <c r="F4" s="12" t="s">
        <v>20</v>
      </c>
      <c r="G4" s="13">
        <v>37000</v>
      </c>
      <c r="H4" s="14">
        <v>45240</v>
      </c>
      <c r="I4" s="13">
        <f>IFERROR(Table1[[#This Row],[Salary]]*1.1,"""")</f>
        <v>40700</v>
      </c>
      <c r="K4" s="9" t="s">
        <v>74</v>
      </c>
      <c r="L4" s="19">
        <f>MIN($G$1:$G60)</f>
        <v>31000</v>
      </c>
    </row>
    <row r="5" spans="1:12" ht="15.5" thickTop="1" thickBot="1" x14ac:dyDescent="0.4">
      <c r="A5" s="12" cm="1">
        <f t="array" ref="A5">IF(Table1[[#This Row],[Name]]&lt;&gt;"",ROW()-ROW(Table1[#Headers]),"")</f>
        <v>4</v>
      </c>
      <c r="B5" s="12" t="s">
        <v>86</v>
      </c>
      <c r="C5" s="12">
        <v>27</v>
      </c>
      <c r="D5" s="12" t="s">
        <v>8</v>
      </c>
      <c r="E5" s="12" t="s">
        <v>13</v>
      </c>
      <c r="F5" s="12" t="s">
        <v>10</v>
      </c>
      <c r="G5" s="13">
        <v>48000</v>
      </c>
      <c r="H5" s="16">
        <v>45392</v>
      </c>
      <c r="I5" s="13">
        <f>IFERROR(Table1[[#This Row],[Salary]]*1.1,"""")</f>
        <v>52800.000000000007</v>
      </c>
      <c r="K5" s="9" t="s">
        <v>75</v>
      </c>
      <c r="L5" s="17">
        <f>COUNTIF($F$1:$F60,"IT")</f>
        <v>14</v>
      </c>
    </row>
    <row r="6" spans="1:12" ht="15.5" thickTop="1" thickBot="1" x14ac:dyDescent="0.4">
      <c r="A6" s="12" cm="1">
        <f t="array" ref="A6">IF(Table1[[#This Row],[Name]]&lt;&gt;"",ROW()-ROW(Table1[#Headers]),"")</f>
        <v>5</v>
      </c>
      <c r="B6" s="12" t="s">
        <v>32</v>
      </c>
      <c r="C6" s="12">
        <v>35</v>
      </c>
      <c r="D6" s="12" t="s">
        <v>8</v>
      </c>
      <c r="E6" s="12" t="s">
        <v>9</v>
      </c>
      <c r="F6" s="12" t="s">
        <v>23</v>
      </c>
      <c r="G6" s="13">
        <v>60000</v>
      </c>
      <c r="H6" s="14">
        <v>44660</v>
      </c>
      <c r="I6" s="13">
        <f>IFERROR(Table1[[#This Row],[Salary]]*1.1,"""")</f>
        <v>66000</v>
      </c>
      <c r="K6" s="11" t="s">
        <v>82</v>
      </c>
      <c r="L6" s="10">
        <f>COUNTIF($F$1:$F55,"Sales")</f>
        <v>13</v>
      </c>
    </row>
    <row r="7" spans="1:12" ht="15" thickTop="1" x14ac:dyDescent="0.35">
      <c r="A7" s="12" cm="1">
        <f t="array" ref="A7">IF(Table1[[#This Row],[Name]]&lt;&gt;"",ROW()-ROW(Table1[#Headers]),"")</f>
        <v>6</v>
      </c>
      <c r="B7" s="12" t="s">
        <v>39</v>
      </c>
      <c r="C7" s="12">
        <v>25</v>
      </c>
      <c r="D7" s="12" t="s">
        <v>12</v>
      </c>
      <c r="E7" s="12" t="s">
        <v>19</v>
      </c>
      <c r="F7" s="12" t="s">
        <v>14</v>
      </c>
      <c r="G7" s="13">
        <v>38000</v>
      </c>
      <c r="H7" s="16">
        <v>44863</v>
      </c>
      <c r="I7" s="13">
        <f>IFERROR(Table1[[#This Row],[Salary]]*1.1,"""")</f>
        <v>41800</v>
      </c>
    </row>
    <row r="8" spans="1:12" x14ac:dyDescent="0.35">
      <c r="A8" s="12" cm="1">
        <f t="array" ref="A8">IF(Table1[[#This Row],[Name]]&lt;&gt;"",ROW()-ROW(Table1[#Headers]),"")</f>
        <v>7</v>
      </c>
      <c r="B8" s="12" t="s">
        <v>42</v>
      </c>
      <c r="C8" s="12">
        <v>33</v>
      </c>
      <c r="D8" s="12" t="s">
        <v>8</v>
      </c>
      <c r="E8" s="12" t="s">
        <v>13</v>
      </c>
      <c r="F8" s="12" t="s">
        <v>20</v>
      </c>
      <c r="G8" s="13">
        <v>47000</v>
      </c>
      <c r="H8" s="14">
        <v>44950</v>
      </c>
      <c r="I8" s="13">
        <f>IFERROR(Table1[[#This Row],[Salary]]*1.1,"""")</f>
        <v>51700.000000000007</v>
      </c>
    </row>
    <row r="9" spans="1:12" x14ac:dyDescent="0.35">
      <c r="A9" s="12" cm="1">
        <f t="array" ref="A9">IF(Table1[[#This Row],[Name]]&lt;&gt;"",ROW()-ROW(Table1[#Headers]),"")</f>
        <v>8</v>
      </c>
      <c r="B9" s="12" t="s">
        <v>36</v>
      </c>
      <c r="C9" s="12">
        <v>26</v>
      </c>
      <c r="D9" s="12" t="s">
        <v>8</v>
      </c>
      <c r="E9" s="12" t="s">
        <v>25</v>
      </c>
      <c r="F9" s="12" t="s">
        <v>20</v>
      </c>
      <c r="G9" s="13">
        <v>36000</v>
      </c>
      <c r="H9" s="16">
        <v>44776</v>
      </c>
      <c r="I9" s="13">
        <f>IFERROR(Table1[[#This Row],[Salary]]*1.1,"""")</f>
        <v>39600</v>
      </c>
    </row>
    <row r="10" spans="1:12" x14ac:dyDescent="0.35">
      <c r="A10" s="12" cm="1">
        <f t="array" ref="A10">IF(Table1[[#This Row],[Name]]&lt;&gt;"",ROW()-ROW(Table1[#Headers]),"")</f>
        <v>9</v>
      </c>
      <c r="B10" s="12" t="s">
        <v>68</v>
      </c>
      <c r="C10" s="12">
        <v>32</v>
      </c>
      <c r="D10" s="12" t="s">
        <v>8</v>
      </c>
      <c r="E10" s="12" t="s">
        <v>9</v>
      </c>
      <c r="F10" s="12" t="s">
        <v>20</v>
      </c>
      <c r="G10" s="13">
        <v>54000</v>
      </c>
      <c r="H10" s="14">
        <v>45704</v>
      </c>
      <c r="I10" s="13">
        <f>IFERROR(Table1[[#This Row],[Salary]]*1.1,"""")</f>
        <v>59400.000000000007</v>
      </c>
    </row>
    <row r="11" spans="1:12" x14ac:dyDescent="0.35">
      <c r="A11" s="12" cm="1">
        <f t="array" ref="A11">IF(Table1[[#This Row],[Name]]&lt;&gt;"",ROW()-ROW(Table1[#Headers]),"")</f>
        <v>10</v>
      </c>
      <c r="B11" s="12" t="s">
        <v>51</v>
      </c>
      <c r="C11" s="12">
        <v>31</v>
      </c>
      <c r="D11" s="12" t="s">
        <v>12</v>
      </c>
      <c r="E11" s="12" t="s">
        <v>22</v>
      </c>
      <c r="F11" s="12" t="s">
        <v>17</v>
      </c>
      <c r="G11" s="13">
        <v>42000</v>
      </c>
      <c r="H11" s="16">
        <v>45211</v>
      </c>
      <c r="I11" s="13">
        <f>IFERROR(Table1[[#This Row],[Salary]]*1.1,"""")</f>
        <v>46200.000000000007</v>
      </c>
    </row>
    <row r="12" spans="1:12" x14ac:dyDescent="0.35">
      <c r="A12" s="12" cm="1">
        <f t="array" ref="A12">IF(Table1[[#This Row],[Name]]&lt;&gt;"",ROW()-ROW(Table1[#Headers]),"")</f>
        <v>11</v>
      </c>
      <c r="B12" s="12" t="s">
        <v>64</v>
      </c>
      <c r="C12" s="12">
        <v>27</v>
      </c>
      <c r="D12" s="12" t="s">
        <v>8</v>
      </c>
      <c r="E12" s="12" t="s">
        <v>22</v>
      </c>
      <c r="F12" s="12" t="s">
        <v>23</v>
      </c>
      <c r="G12" s="13">
        <v>46000</v>
      </c>
      <c r="H12" s="14">
        <v>45588</v>
      </c>
      <c r="I12" s="13">
        <f>IFERROR(Table1[[#This Row],[Salary]]*1.1,"""")</f>
        <v>50600.000000000007</v>
      </c>
    </row>
    <row r="13" spans="1:12" x14ac:dyDescent="0.35">
      <c r="A13" s="12" cm="1">
        <f t="array" ref="A13">IF(Table1[[#This Row],[Name]]&lt;&gt;"",ROW()-ROW(Table1[#Headers]),"")</f>
        <v>12</v>
      </c>
      <c r="B13" s="12" t="s">
        <v>35</v>
      </c>
      <c r="C13" s="12">
        <v>28</v>
      </c>
      <c r="D13" s="12" t="s">
        <v>12</v>
      </c>
      <c r="E13" s="12" t="s">
        <v>22</v>
      </c>
      <c r="F13" s="12" t="s">
        <v>10</v>
      </c>
      <c r="G13" s="13">
        <v>47000</v>
      </c>
      <c r="H13" s="16">
        <v>44747</v>
      </c>
      <c r="I13" s="13">
        <f>IFERROR(Table1[[#This Row],[Salary]]*1.1,"""")</f>
        <v>51700.000000000007</v>
      </c>
    </row>
    <row r="14" spans="1:12" x14ac:dyDescent="0.35">
      <c r="A14" s="12" cm="1">
        <f t="array" ref="A14">IF(Table1[[#This Row],[Name]]&lt;&gt;"",ROW()-ROW(Table1[#Headers]),"")</f>
        <v>13</v>
      </c>
      <c r="B14" s="12" t="s">
        <v>45</v>
      </c>
      <c r="C14" s="12">
        <v>26</v>
      </c>
      <c r="D14" s="12" t="s">
        <v>12</v>
      </c>
      <c r="E14" s="12" t="s">
        <v>25</v>
      </c>
      <c r="F14" s="12" t="s">
        <v>10</v>
      </c>
      <c r="G14" s="13">
        <v>39000</v>
      </c>
      <c r="H14" s="14">
        <v>45037</v>
      </c>
      <c r="I14" s="13">
        <f>IFERROR(Table1[[#This Row],[Salary]]*1.1,"""")</f>
        <v>42900</v>
      </c>
    </row>
    <row r="15" spans="1:12" x14ac:dyDescent="0.35">
      <c r="A15" s="12" cm="1">
        <f t="array" ref="A15">IF(Table1[[#This Row],[Name]]&lt;&gt;"",ROW()-ROW(Table1[#Headers]),"")</f>
        <v>14</v>
      </c>
      <c r="B15" s="12" t="s">
        <v>46</v>
      </c>
      <c r="C15" s="12">
        <v>30</v>
      </c>
      <c r="D15" s="12" t="s">
        <v>8</v>
      </c>
      <c r="E15" s="12" t="s">
        <v>19</v>
      </c>
      <c r="F15" s="12" t="s">
        <v>17</v>
      </c>
      <c r="G15" s="13">
        <v>46000</v>
      </c>
      <c r="H15" s="16">
        <v>45066</v>
      </c>
      <c r="I15" s="13">
        <f>IFERROR(Table1[[#This Row],[Salary]]*1.1,"""")</f>
        <v>50600.000000000007</v>
      </c>
    </row>
    <row r="16" spans="1:12" x14ac:dyDescent="0.35">
      <c r="A16" s="12" cm="1">
        <f t="array" ref="A16">IF(Table1[[#This Row],[Name]]&lt;&gt;"",ROW()-ROW(Table1[#Headers]),"")</f>
        <v>15</v>
      </c>
      <c r="B16" s="12" t="s">
        <v>40</v>
      </c>
      <c r="C16" s="12">
        <v>31</v>
      </c>
      <c r="D16" s="12" t="s">
        <v>8</v>
      </c>
      <c r="E16" s="12" t="s">
        <v>27</v>
      </c>
      <c r="F16" s="12" t="s">
        <v>10</v>
      </c>
      <c r="G16" s="13">
        <v>51000</v>
      </c>
      <c r="H16" s="14">
        <v>44892</v>
      </c>
      <c r="I16" s="13">
        <f>IFERROR(Table1[[#This Row],[Salary]]*1.1,"""")</f>
        <v>56100.000000000007</v>
      </c>
    </row>
    <row r="17" spans="1:9" x14ac:dyDescent="0.35">
      <c r="A17" s="12" cm="1">
        <f t="array" ref="A17">IF(Table1[[#This Row],[Name]]&lt;&gt;"",ROW()-ROW(Table1[#Headers]),"")</f>
        <v>16</v>
      </c>
      <c r="B17" s="12" t="s">
        <v>76</v>
      </c>
      <c r="C17" s="12">
        <v>25</v>
      </c>
      <c r="D17" s="12" t="s">
        <v>8</v>
      </c>
      <c r="E17" s="12" t="s">
        <v>27</v>
      </c>
      <c r="F17" s="12" t="s">
        <v>10</v>
      </c>
      <c r="G17" s="13">
        <v>42000</v>
      </c>
      <c r="H17" s="16">
        <v>45820</v>
      </c>
      <c r="I17" s="13">
        <f>IFERROR(Table1[[#This Row],[Salary]]*1.1,"""")</f>
        <v>46200.000000000007</v>
      </c>
    </row>
    <row r="18" spans="1:9" x14ac:dyDescent="0.35">
      <c r="A18" s="12" cm="1">
        <f t="array" ref="A18">IF(Table1[[#This Row],[Name]]&lt;&gt;"",ROW()-ROW(Table1[#Headers]),"")</f>
        <v>17</v>
      </c>
      <c r="B18" s="12" t="s">
        <v>53</v>
      </c>
      <c r="C18" s="12">
        <v>29</v>
      </c>
      <c r="D18" s="12" t="s">
        <v>12</v>
      </c>
      <c r="E18" s="12" t="s">
        <v>9</v>
      </c>
      <c r="F18" s="12" t="s">
        <v>23</v>
      </c>
      <c r="G18" s="13">
        <v>46000</v>
      </c>
      <c r="H18" s="14">
        <v>45269</v>
      </c>
      <c r="I18" s="13">
        <f>IFERROR(Table1[[#This Row],[Salary]]*1.1,"""")</f>
        <v>50600.000000000007</v>
      </c>
    </row>
    <row r="19" spans="1:9" x14ac:dyDescent="0.35">
      <c r="A19" s="12" cm="1">
        <f t="array" ref="A19">IF(Table1[[#This Row],[Name]]&lt;&gt;"",ROW()-ROW(Table1[#Headers]),"")</f>
        <v>18</v>
      </c>
      <c r="B19" s="12" t="s">
        <v>50</v>
      </c>
      <c r="C19" s="12">
        <v>28</v>
      </c>
      <c r="D19" s="12" t="s">
        <v>8</v>
      </c>
      <c r="E19" s="12" t="s">
        <v>13</v>
      </c>
      <c r="F19" s="12" t="s">
        <v>10</v>
      </c>
      <c r="G19" s="13">
        <v>49000</v>
      </c>
      <c r="H19" s="16">
        <v>45182</v>
      </c>
      <c r="I19" s="13">
        <f>IFERROR(Table1[[#This Row],[Salary]]*1.1,"""")</f>
        <v>53900.000000000007</v>
      </c>
    </row>
    <row r="20" spans="1:9" x14ac:dyDescent="0.35">
      <c r="A20" s="12" cm="1">
        <f t="array" ref="A20">IF(Table1[[#This Row],[Name]]&lt;&gt;"",ROW()-ROW(Table1[#Headers]),"")</f>
        <v>19</v>
      </c>
      <c r="B20" s="12" t="s">
        <v>28</v>
      </c>
      <c r="C20" s="12">
        <v>32</v>
      </c>
      <c r="D20" s="12" t="s">
        <v>12</v>
      </c>
      <c r="E20" s="12" t="s">
        <v>9</v>
      </c>
      <c r="F20" s="12" t="s">
        <v>14</v>
      </c>
      <c r="G20" s="13">
        <v>41000</v>
      </c>
      <c r="H20" s="14">
        <v>44573</v>
      </c>
      <c r="I20" s="13">
        <f>IFERROR(Table1[[#This Row],[Salary]]*1.1,"""")</f>
        <v>45100.000000000007</v>
      </c>
    </row>
    <row r="21" spans="1:9" x14ac:dyDescent="0.35">
      <c r="A21" s="12" cm="1">
        <f t="array" ref="A21">IF(Table1[[#This Row],[Name]]&lt;&gt;"",ROW()-ROW(Table1[#Headers]),"")</f>
        <v>20</v>
      </c>
      <c r="B21" s="12" t="s">
        <v>69</v>
      </c>
      <c r="C21" s="12">
        <v>24</v>
      </c>
      <c r="D21" s="12" t="s">
        <v>12</v>
      </c>
      <c r="E21" s="12" t="s">
        <v>16</v>
      </c>
      <c r="F21" s="12" t="s">
        <v>23</v>
      </c>
      <c r="G21" s="13">
        <v>36000</v>
      </c>
      <c r="H21" s="16">
        <v>45733</v>
      </c>
      <c r="I21" s="13">
        <f>IFERROR(Table1[[#This Row],[Salary]]*1.1,"""")</f>
        <v>39600</v>
      </c>
    </row>
    <row r="22" spans="1:9" x14ac:dyDescent="0.35">
      <c r="A22" s="12" cm="1">
        <f t="array" ref="A22">IF(Table1[[#This Row],[Name]]&lt;&gt;"",ROW()-ROW(Table1[#Headers]),"")</f>
        <v>21</v>
      </c>
      <c r="B22" s="12" t="s">
        <v>38</v>
      </c>
      <c r="C22" s="12">
        <v>30</v>
      </c>
      <c r="D22" s="12" t="s">
        <v>8</v>
      </c>
      <c r="E22" s="12" t="s">
        <v>16</v>
      </c>
      <c r="F22" s="12" t="s">
        <v>17</v>
      </c>
      <c r="G22" s="13">
        <v>42000</v>
      </c>
      <c r="H22" s="14">
        <v>44834</v>
      </c>
      <c r="I22" s="13">
        <f>IFERROR(Table1[[#This Row],[Salary]]*1.1,"""")</f>
        <v>46200.000000000007</v>
      </c>
    </row>
    <row r="23" spans="1:9" x14ac:dyDescent="0.35">
      <c r="A23" s="12" cm="1">
        <f t="array" ref="A23">IF(Table1[[#This Row],[Name]]&lt;&gt;"",ROW()-ROW(Table1[#Headers]),"")</f>
        <v>22</v>
      </c>
      <c r="B23" s="12" t="s">
        <v>33</v>
      </c>
      <c r="C23" s="12">
        <v>29</v>
      </c>
      <c r="D23" s="12" t="s">
        <v>12</v>
      </c>
      <c r="E23" s="12" t="s">
        <v>19</v>
      </c>
      <c r="F23" s="12" t="s">
        <v>17</v>
      </c>
      <c r="G23" s="13">
        <v>41000</v>
      </c>
      <c r="H23" s="16">
        <v>44689</v>
      </c>
      <c r="I23" s="13">
        <f>IFERROR(Table1[[#This Row],[Salary]]*1.1,"""")</f>
        <v>45100.000000000007</v>
      </c>
    </row>
    <row r="24" spans="1:9" x14ac:dyDescent="0.35">
      <c r="A24" s="12" cm="1">
        <f t="array" ref="A24">IF(Table1[[#This Row],[Name]]&lt;&gt;"",ROW()-ROW(Table1[#Headers]),"")</f>
        <v>23</v>
      </c>
      <c r="B24" s="12" t="s">
        <v>60</v>
      </c>
      <c r="C24" s="12">
        <v>29</v>
      </c>
      <c r="D24" s="12" t="s">
        <v>8</v>
      </c>
      <c r="E24" s="12" t="s">
        <v>27</v>
      </c>
      <c r="F24" s="12" t="s">
        <v>10</v>
      </c>
      <c r="G24" s="13">
        <v>47000</v>
      </c>
      <c r="H24" s="14">
        <v>45472</v>
      </c>
      <c r="I24" s="13">
        <f>IFERROR(Table1[[#This Row],[Salary]]*1.1,"""")</f>
        <v>51700.000000000007</v>
      </c>
    </row>
    <row r="25" spans="1:9" x14ac:dyDescent="0.35">
      <c r="A25" s="12" cm="1">
        <f t="array" ref="A25">IF(Table1[[#This Row],[Name]]&lt;&gt;"",ROW()-ROW(Table1[#Headers]),"")</f>
        <v>24</v>
      </c>
      <c r="B25" s="12" t="s">
        <v>11</v>
      </c>
      <c r="C25" s="12">
        <v>31</v>
      </c>
      <c r="D25" s="12" t="s">
        <v>12</v>
      </c>
      <c r="E25" s="12" t="s">
        <v>13</v>
      </c>
      <c r="F25" s="12" t="s">
        <v>14</v>
      </c>
      <c r="G25" s="13">
        <v>42000</v>
      </c>
      <c r="H25" s="16">
        <v>44399</v>
      </c>
      <c r="I25" s="13">
        <f>IFERROR(Table1[[#This Row],[Salary]]*1.1,"""")</f>
        <v>46200.000000000007</v>
      </c>
    </row>
    <row r="26" spans="1:9" x14ac:dyDescent="0.35">
      <c r="A26" s="12" cm="1">
        <f t="array" ref="A26">IF(Table1[[#This Row],[Name]]&lt;&gt;"",ROW()-ROW(Table1[#Headers]),"")</f>
        <v>25</v>
      </c>
      <c r="B26" s="12" t="s">
        <v>29</v>
      </c>
      <c r="C26" s="12">
        <v>26</v>
      </c>
      <c r="D26" s="12" t="s">
        <v>8</v>
      </c>
      <c r="E26" s="12" t="s">
        <v>16</v>
      </c>
      <c r="F26" s="12" t="s">
        <v>10</v>
      </c>
      <c r="G26" s="13">
        <v>37000</v>
      </c>
      <c r="H26" s="14">
        <v>44602</v>
      </c>
      <c r="I26" s="13">
        <f>IFERROR(Table1[[#This Row],[Salary]]*1.1,"""")</f>
        <v>40700</v>
      </c>
    </row>
    <row r="27" spans="1:9" x14ac:dyDescent="0.35">
      <c r="A27" s="12" cm="1">
        <f t="array" ref="A27">IF(Table1[[#This Row],[Name]]&lt;&gt;"",ROW()-ROW(Table1[#Headers]),"")</f>
        <v>26</v>
      </c>
      <c r="B27" s="12" t="s">
        <v>71</v>
      </c>
      <c r="C27" s="12">
        <v>28</v>
      </c>
      <c r="D27" s="12" t="s">
        <v>12</v>
      </c>
      <c r="E27" s="12" t="s">
        <v>27</v>
      </c>
      <c r="F27" s="12" t="s">
        <v>10</v>
      </c>
      <c r="G27" s="13">
        <v>39000</v>
      </c>
      <c r="H27" s="16">
        <v>45791</v>
      </c>
      <c r="I27" s="13">
        <f>IFERROR(Table1[[#This Row],[Salary]]*1.1,"""")</f>
        <v>42900</v>
      </c>
    </row>
    <row r="28" spans="1:9" x14ac:dyDescent="0.35">
      <c r="A28" s="12" cm="1">
        <f t="array" ref="A28">IF(Table1[[#This Row],[Name]]&lt;&gt;"",ROW()-ROW(Table1[#Headers]),"")</f>
        <v>27</v>
      </c>
      <c r="B28" s="12" t="s">
        <v>62</v>
      </c>
      <c r="C28" s="12">
        <v>31</v>
      </c>
      <c r="D28" s="12" t="s">
        <v>8</v>
      </c>
      <c r="E28" s="12" t="s">
        <v>31</v>
      </c>
      <c r="F28" s="12" t="s">
        <v>14</v>
      </c>
      <c r="G28" s="13">
        <v>51000</v>
      </c>
      <c r="H28" s="14">
        <v>45530</v>
      </c>
      <c r="I28" s="13">
        <f>IFERROR(Table1[[#This Row],[Salary]]*1.1,"""")</f>
        <v>56100.000000000007</v>
      </c>
    </row>
    <row r="29" spans="1:9" x14ac:dyDescent="0.35">
      <c r="A29" s="12" cm="1">
        <f t="array" ref="A29">IF(Table1[[#This Row],[Name]]&lt;&gt;"",ROW()-ROW(Table1[#Headers]),"")</f>
        <v>28</v>
      </c>
      <c r="B29" s="12" t="s">
        <v>65</v>
      </c>
      <c r="C29" s="12">
        <v>25</v>
      </c>
      <c r="D29" s="12" t="s">
        <v>12</v>
      </c>
      <c r="E29" s="12" t="s">
        <v>25</v>
      </c>
      <c r="F29" s="12" t="s">
        <v>17</v>
      </c>
      <c r="G29" s="13">
        <v>35000</v>
      </c>
      <c r="H29" s="16">
        <v>45617</v>
      </c>
      <c r="I29" s="13">
        <f>IFERROR(Table1[[#This Row],[Salary]]*1.1,"""")</f>
        <v>38500</v>
      </c>
    </row>
    <row r="30" spans="1:9" x14ac:dyDescent="0.35">
      <c r="A30" s="12" cm="1">
        <f t="array" ref="A30">IF(Table1[[#This Row],[Name]]&lt;&gt;"",ROW()-ROW(Table1[#Headers]),"")</f>
        <v>29</v>
      </c>
      <c r="B30" s="12" t="s">
        <v>30</v>
      </c>
      <c r="C30" s="12">
        <v>24</v>
      </c>
      <c r="D30" s="12" t="s">
        <v>12</v>
      </c>
      <c r="E30" s="12" t="s">
        <v>31</v>
      </c>
      <c r="F30" s="12" t="s">
        <v>20</v>
      </c>
      <c r="G30" s="13">
        <v>35000</v>
      </c>
      <c r="H30" s="14">
        <v>44631</v>
      </c>
      <c r="I30" s="13">
        <f>IFERROR(Table1[[#This Row],[Salary]]*1.1,"""")</f>
        <v>38500</v>
      </c>
    </row>
    <row r="31" spans="1:9" x14ac:dyDescent="0.35">
      <c r="A31" s="12" cm="1">
        <f t="array" ref="A31">IF(Table1[[#This Row],[Name]]&lt;&gt;"",ROW()-ROW(Table1[#Headers]),"")</f>
        <v>30</v>
      </c>
      <c r="B31" s="12" t="s">
        <v>85</v>
      </c>
      <c r="C31" s="12">
        <v>29</v>
      </c>
      <c r="D31" s="12" t="s">
        <v>8</v>
      </c>
      <c r="E31" s="12" t="s">
        <v>9</v>
      </c>
      <c r="F31" s="12" t="s">
        <v>20</v>
      </c>
      <c r="G31" s="13">
        <v>34000</v>
      </c>
      <c r="H31" s="16">
        <v>45566</v>
      </c>
      <c r="I31" s="13">
        <f>IFERROR(Table1[[#This Row],[Salary]]*1.1,"""")</f>
        <v>37400</v>
      </c>
    </row>
    <row r="32" spans="1:9" x14ac:dyDescent="0.35">
      <c r="A32" s="12" cm="1">
        <f t="array" ref="A32">IF(Table1[[#This Row],[Name]]&lt;&gt;"",ROW()-ROW(Table1[#Headers]),"")</f>
        <v>31</v>
      </c>
      <c r="B32" s="12" t="s">
        <v>48</v>
      </c>
      <c r="C32" s="12">
        <v>32</v>
      </c>
      <c r="D32" s="12" t="s">
        <v>8</v>
      </c>
      <c r="E32" s="12" t="s">
        <v>31</v>
      </c>
      <c r="F32" s="12" t="s">
        <v>23</v>
      </c>
      <c r="G32" s="13">
        <v>55000</v>
      </c>
      <c r="H32" s="14">
        <v>45124</v>
      </c>
      <c r="I32" s="13">
        <f>IFERROR(Table1[[#This Row],[Salary]]*1.1,"""")</f>
        <v>60500.000000000007</v>
      </c>
    </row>
    <row r="33" spans="1:9" x14ac:dyDescent="0.35">
      <c r="A33" s="12" cm="1">
        <f t="array" ref="A33">IF(Table1[[#This Row],[Name]]&lt;&gt;"",ROW()-ROW(Table1[#Headers]),"")</f>
        <v>32</v>
      </c>
      <c r="B33" s="12" t="s">
        <v>57</v>
      </c>
      <c r="C33" s="12">
        <v>28</v>
      </c>
      <c r="D33" s="12" t="s">
        <v>12</v>
      </c>
      <c r="E33" s="12" t="s">
        <v>9</v>
      </c>
      <c r="F33" s="12" t="s">
        <v>14</v>
      </c>
      <c r="G33" s="13">
        <v>40000</v>
      </c>
      <c r="H33" s="16">
        <v>45385</v>
      </c>
      <c r="I33" s="13">
        <f>IFERROR(Table1[[#This Row],[Salary]]*1.1,"""")</f>
        <v>44000</v>
      </c>
    </row>
    <row r="34" spans="1:9" x14ac:dyDescent="0.35">
      <c r="A34" s="12" cm="1">
        <f t="array" ref="A34">IF(Table1[[#This Row],[Name]]&lt;&gt;"",ROW()-ROW(Table1[#Headers]),"")</f>
        <v>33</v>
      </c>
      <c r="B34" s="12" t="s">
        <v>18</v>
      </c>
      <c r="C34" s="12">
        <v>29</v>
      </c>
      <c r="D34" s="12" t="s">
        <v>12</v>
      </c>
      <c r="E34" s="12" t="s">
        <v>19</v>
      </c>
      <c r="F34" s="12" t="s">
        <v>20</v>
      </c>
      <c r="G34" s="13">
        <v>40000</v>
      </c>
      <c r="H34" s="14">
        <v>44457</v>
      </c>
      <c r="I34" s="13">
        <f>IFERROR(Table1[[#This Row],[Salary]]*1.1,"""")</f>
        <v>44000</v>
      </c>
    </row>
    <row r="35" spans="1:9" x14ac:dyDescent="0.35">
      <c r="A35" s="12" cm="1">
        <f t="array" ref="A35">IF(Table1[[#This Row],[Name]]&lt;&gt;"",ROW()-ROW(Table1[#Headers]),"")</f>
        <v>34</v>
      </c>
      <c r="B35" s="12" t="s">
        <v>15</v>
      </c>
      <c r="C35" s="12">
        <v>25</v>
      </c>
      <c r="D35" s="12" t="s">
        <v>8</v>
      </c>
      <c r="E35" s="12" t="s">
        <v>16</v>
      </c>
      <c r="F35" s="12" t="s">
        <v>17</v>
      </c>
      <c r="G35" s="13">
        <v>36000</v>
      </c>
      <c r="H35" s="16">
        <v>44428</v>
      </c>
      <c r="I35" s="13">
        <f>IFERROR(Table1[[#This Row],[Salary]]*1.1,"""")</f>
        <v>39600</v>
      </c>
    </row>
    <row r="36" spans="1:9" x14ac:dyDescent="0.35">
      <c r="A36" s="12" cm="1">
        <f t="array" ref="A36">IF(Table1[[#This Row],[Name]]&lt;&gt;"",ROW()-ROW(Table1[#Headers]),"")</f>
        <v>35</v>
      </c>
      <c r="B36" s="12" t="s">
        <v>34</v>
      </c>
      <c r="C36" s="12">
        <v>33</v>
      </c>
      <c r="D36" s="12" t="s">
        <v>8</v>
      </c>
      <c r="E36" s="12" t="s">
        <v>13</v>
      </c>
      <c r="F36" s="12" t="s">
        <v>14</v>
      </c>
      <c r="G36" s="13">
        <v>53000</v>
      </c>
      <c r="H36" s="14">
        <v>44718</v>
      </c>
      <c r="I36" s="13">
        <f>IFERROR(Table1[[#This Row],[Salary]]*1.1,"""")</f>
        <v>58300.000000000007</v>
      </c>
    </row>
    <row r="37" spans="1:9" x14ac:dyDescent="0.35">
      <c r="A37" s="12" cm="1">
        <f t="array" ref="A37">IF(Table1[[#This Row],[Name]]&lt;&gt;"",ROW()-ROW(Table1[#Headers]),"")</f>
        <v>36</v>
      </c>
      <c r="B37" s="12" t="s">
        <v>49</v>
      </c>
      <c r="C37" s="12">
        <v>25</v>
      </c>
      <c r="D37" s="12" t="s">
        <v>12</v>
      </c>
      <c r="E37" s="12" t="s">
        <v>27</v>
      </c>
      <c r="F37" s="12" t="s">
        <v>14</v>
      </c>
      <c r="G37" s="13">
        <v>36000</v>
      </c>
      <c r="H37" s="16">
        <v>45153</v>
      </c>
      <c r="I37" s="13">
        <f>IFERROR(Table1[[#This Row],[Salary]]*1.1,"""")</f>
        <v>39600</v>
      </c>
    </row>
    <row r="38" spans="1:9" x14ac:dyDescent="0.35">
      <c r="A38" s="12" cm="1">
        <f t="array" ref="A38">IF(Table1[[#This Row],[Name]]&lt;&gt;"",ROW()-ROW(Table1[#Headers]),"")</f>
        <v>37</v>
      </c>
      <c r="B38" s="12" t="s">
        <v>59</v>
      </c>
      <c r="C38" s="12">
        <v>26</v>
      </c>
      <c r="D38" s="12" t="s">
        <v>12</v>
      </c>
      <c r="E38" s="12" t="s">
        <v>16</v>
      </c>
      <c r="F38" s="12" t="s">
        <v>23</v>
      </c>
      <c r="G38" s="13">
        <v>38000</v>
      </c>
      <c r="H38" s="14">
        <v>45443</v>
      </c>
      <c r="I38" s="13">
        <f>IFERROR(Table1[[#This Row],[Salary]]*1.1,"""")</f>
        <v>41800</v>
      </c>
    </row>
    <row r="39" spans="1:9" x14ac:dyDescent="0.35">
      <c r="A39" s="12" cm="1">
        <f t="array" ref="A39">IF(Table1[[#This Row],[Name]]&lt;&gt;"",ROW()-ROW(Table1[#Headers]),"")</f>
        <v>38</v>
      </c>
      <c r="B39" s="12" t="s">
        <v>41</v>
      </c>
      <c r="C39" s="12">
        <v>28</v>
      </c>
      <c r="D39" s="12" t="s">
        <v>12</v>
      </c>
      <c r="E39" s="12" t="s">
        <v>9</v>
      </c>
      <c r="F39" s="12" t="s">
        <v>17</v>
      </c>
      <c r="G39" s="13">
        <v>40000</v>
      </c>
      <c r="H39" s="16">
        <v>44921</v>
      </c>
      <c r="I39" s="13">
        <f>IFERROR(Table1[[#This Row],[Salary]]*1.1,"""")</f>
        <v>44000</v>
      </c>
    </row>
    <row r="40" spans="1:9" x14ac:dyDescent="0.35">
      <c r="A40" s="12" cm="1">
        <f t="array" ref="A40">IF(Table1[[#This Row],[Name]]&lt;&gt;"",ROW()-ROW(Table1[#Headers]),"")</f>
        <v>39</v>
      </c>
      <c r="B40" s="12" t="s">
        <v>66</v>
      </c>
      <c r="C40" s="12">
        <v>34</v>
      </c>
      <c r="D40" s="12" t="s">
        <v>8</v>
      </c>
      <c r="E40" s="12" t="s">
        <v>19</v>
      </c>
      <c r="F40" s="12" t="s">
        <v>10</v>
      </c>
      <c r="G40" s="13">
        <v>56000</v>
      </c>
      <c r="H40" s="14">
        <v>45646</v>
      </c>
      <c r="I40" s="13">
        <f>IFERROR(Table1[[#This Row],[Salary]]*1.1,"""")</f>
        <v>61600.000000000007</v>
      </c>
    </row>
    <row r="41" spans="1:9" x14ac:dyDescent="0.35">
      <c r="A41" s="12" cm="1">
        <f t="array" ref="A41">IF(Table1[[#This Row],[Name]]&lt;&gt;"",ROW()-ROW(Table1[#Headers]),"")</f>
        <v>40</v>
      </c>
      <c r="B41" s="12" t="s">
        <v>26</v>
      </c>
      <c r="C41" s="12">
        <v>30</v>
      </c>
      <c r="D41" s="12" t="s">
        <v>8</v>
      </c>
      <c r="E41" s="12" t="s">
        <v>27</v>
      </c>
      <c r="F41" s="12" t="s">
        <v>17</v>
      </c>
      <c r="G41" s="13">
        <v>39000</v>
      </c>
      <c r="H41" s="16">
        <v>44544</v>
      </c>
      <c r="I41" s="13">
        <f>IFERROR(Table1[[#This Row],[Salary]]*1.1,"""")</f>
        <v>42900</v>
      </c>
    </row>
    <row r="42" spans="1:9" x14ac:dyDescent="0.35">
      <c r="A42" s="12" cm="1">
        <f t="array" ref="A42">IF(Table1[[#This Row],[Name]]&lt;&gt;"",ROW()-ROW(Table1[#Headers]),"")</f>
        <v>41</v>
      </c>
      <c r="B42" s="12" t="s">
        <v>70</v>
      </c>
      <c r="C42" s="12">
        <v>27</v>
      </c>
      <c r="D42" s="12" t="s">
        <v>8</v>
      </c>
      <c r="E42" s="12" t="s">
        <v>22</v>
      </c>
      <c r="F42" s="12" t="s">
        <v>17</v>
      </c>
      <c r="G42" s="13">
        <v>41000</v>
      </c>
      <c r="H42" s="14">
        <v>45762</v>
      </c>
      <c r="I42" s="13">
        <f>IFERROR(Table1[[#This Row],[Salary]]*1.1,"""")</f>
        <v>45100.000000000007</v>
      </c>
    </row>
    <row r="43" spans="1:9" x14ac:dyDescent="0.35">
      <c r="A43" s="12" cm="1">
        <f t="array" ref="A43">IF(Table1[[#This Row],[Name]]&lt;&gt;"",ROW()-ROW(Table1[#Headers]),"")</f>
        <v>42</v>
      </c>
      <c r="B43" s="12" t="s">
        <v>77</v>
      </c>
      <c r="C43" s="12">
        <v>23</v>
      </c>
      <c r="D43" s="12" t="s">
        <v>12</v>
      </c>
      <c r="E43" s="12" t="s">
        <v>27</v>
      </c>
      <c r="F43" s="12" t="s">
        <v>14</v>
      </c>
      <c r="G43" s="13">
        <v>50000</v>
      </c>
      <c r="H43" s="16">
        <v>45849</v>
      </c>
      <c r="I43" s="13">
        <f>IFERROR(Table1[[#This Row],[Salary]]*1.1,"""")</f>
        <v>55000.000000000007</v>
      </c>
    </row>
    <row r="44" spans="1:9" x14ac:dyDescent="0.35">
      <c r="A44" s="12" cm="1">
        <f t="array" ref="A44">IF(Table1[[#This Row],[Name]]&lt;&gt;"",ROW()-ROW(Table1[#Headers]),"")</f>
        <v>43</v>
      </c>
      <c r="B44" s="12" t="s">
        <v>56</v>
      </c>
      <c r="C44" s="12">
        <v>30</v>
      </c>
      <c r="D44" s="12" t="s">
        <v>8</v>
      </c>
      <c r="E44" s="12" t="s">
        <v>13</v>
      </c>
      <c r="F44" s="12" t="s">
        <v>17</v>
      </c>
      <c r="G44" s="13">
        <v>45000</v>
      </c>
      <c r="H44" s="14">
        <v>45356</v>
      </c>
      <c r="I44" s="13">
        <f>IFERROR(Table1[[#This Row],[Salary]]*1.1,"""")</f>
        <v>49500.000000000007</v>
      </c>
    </row>
    <row r="45" spans="1:9" x14ac:dyDescent="0.35">
      <c r="A45" s="12" cm="1">
        <f t="array" ref="A45">IF(Table1[[#This Row],[Name]]&lt;&gt;"",ROW()-ROW(Table1[#Headers]),"")</f>
        <v>44</v>
      </c>
      <c r="B45" s="12" t="s">
        <v>21</v>
      </c>
      <c r="C45" s="12">
        <v>34</v>
      </c>
      <c r="D45" s="12" t="s">
        <v>8</v>
      </c>
      <c r="E45" s="12" t="s">
        <v>22</v>
      </c>
      <c r="F45" s="12" t="s">
        <v>23</v>
      </c>
      <c r="G45" s="13">
        <v>55000</v>
      </c>
      <c r="H45" s="16">
        <v>44486</v>
      </c>
      <c r="I45" s="13">
        <f>IFERROR(Table1[[#This Row],[Salary]]*1.1,"""")</f>
        <v>60500.000000000007</v>
      </c>
    </row>
    <row r="46" spans="1:9" x14ac:dyDescent="0.35">
      <c r="A46" s="12" cm="1">
        <f t="array" ref="A46">IF(Table1[[#This Row],[Name]]&lt;&gt;"",ROW()-ROW(Table1[#Headers]),"")</f>
        <v>45</v>
      </c>
      <c r="B46" s="12" t="s">
        <v>78</v>
      </c>
      <c r="C46" s="12">
        <v>28</v>
      </c>
      <c r="D46" s="12" t="s">
        <v>8</v>
      </c>
      <c r="E46" s="12" t="s">
        <v>79</v>
      </c>
      <c r="F46" s="12" t="s">
        <v>10</v>
      </c>
      <c r="G46" s="13">
        <v>40000</v>
      </c>
      <c r="H46" s="14">
        <v>45878</v>
      </c>
      <c r="I46" s="13">
        <f>IFERROR(Table1[[#This Row],[Salary]]*1.1,"""")</f>
        <v>44000</v>
      </c>
    </row>
    <row r="47" spans="1:9" x14ac:dyDescent="0.35">
      <c r="A47" s="12" cm="1">
        <f t="array" ref="A47">IF(Table1[[#This Row],[Name]]&lt;&gt;"",ROW()-ROW(Table1[#Headers]),"")</f>
        <v>46</v>
      </c>
      <c r="B47" s="12" t="s">
        <v>43</v>
      </c>
      <c r="C47" s="12">
        <v>24</v>
      </c>
      <c r="D47" s="12" t="s">
        <v>12</v>
      </c>
      <c r="E47" s="12" t="s">
        <v>22</v>
      </c>
      <c r="F47" s="12" t="s">
        <v>14</v>
      </c>
      <c r="G47" s="13">
        <v>35000</v>
      </c>
      <c r="H47" s="16">
        <v>44979</v>
      </c>
      <c r="I47" s="13">
        <f>IFERROR(Table1[[#This Row],[Salary]]*1.1,"""")</f>
        <v>38500</v>
      </c>
    </row>
    <row r="48" spans="1:9" x14ac:dyDescent="0.35">
      <c r="A48" s="12" cm="1">
        <f t="array" ref="A48">IF(Table1[[#This Row],[Name]]&lt;&gt;"",ROW()-ROW(Table1[#Headers]),"")</f>
        <v>47</v>
      </c>
      <c r="B48" s="12" t="s">
        <v>61</v>
      </c>
      <c r="C48" s="12">
        <v>24</v>
      </c>
      <c r="D48" s="12" t="s">
        <v>12</v>
      </c>
      <c r="E48" s="12" t="s">
        <v>19</v>
      </c>
      <c r="F48" s="12" t="s">
        <v>17</v>
      </c>
      <c r="G48" s="13">
        <v>36000</v>
      </c>
      <c r="H48" s="14">
        <v>45501</v>
      </c>
      <c r="I48" s="13">
        <f>IFERROR(Table1[[#This Row],[Salary]]*1.1,"""")</f>
        <v>39600</v>
      </c>
    </row>
    <row r="49" spans="1:9" x14ac:dyDescent="0.35">
      <c r="A49" s="12" cm="1">
        <f t="array" ref="A49">IF(Table1[[#This Row],[Name]]&lt;&gt;"",ROW()-ROW(Table1[#Headers]),"")</f>
        <v>48</v>
      </c>
      <c r="B49" s="12" t="s">
        <v>24</v>
      </c>
      <c r="C49" s="12">
        <v>27</v>
      </c>
      <c r="D49" s="12" t="s">
        <v>12</v>
      </c>
      <c r="E49" s="12" t="s">
        <v>25</v>
      </c>
      <c r="F49" s="12" t="s">
        <v>10</v>
      </c>
      <c r="G49" s="13">
        <v>46000</v>
      </c>
      <c r="H49" s="16">
        <v>44515</v>
      </c>
      <c r="I49" s="13">
        <f>IFERROR(Table1[[#This Row],[Salary]]*1.1,"""")</f>
        <v>50600.000000000007</v>
      </c>
    </row>
    <row r="50" spans="1:9" x14ac:dyDescent="0.35">
      <c r="A50" s="12" cm="1">
        <f t="array" ref="A50">IF(Table1[[#This Row],[Name]]&lt;&gt;"",ROW()-ROW(Table1[#Headers]),"")</f>
        <v>49</v>
      </c>
      <c r="B50" s="12" t="s">
        <v>67</v>
      </c>
      <c r="C50" s="12">
        <v>29</v>
      </c>
      <c r="D50" s="12" t="s">
        <v>12</v>
      </c>
      <c r="E50" s="12" t="s">
        <v>13</v>
      </c>
      <c r="F50" s="12" t="s">
        <v>14</v>
      </c>
      <c r="G50" s="13">
        <v>47000</v>
      </c>
      <c r="H50" s="14">
        <v>45675</v>
      </c>
      <c r="I50" s="13">
        <f>IFERROR(Table1[[#This Row],[Salary]]*1.1,"""")</f>
        <v>51700.000000000007</v>
      </c>
    </row>
    <row r="51" spans="1:9" x14ac:dyDescent="0.35">
      <c r="A51" s="12" cm="1">
        <f t="array" ref="A51">IF(Table1[[#This Row],[Name]]&lt;&gt;"",ROW()-ROW(Table1[#Headers]),"")</f>
        <v>50</v>
      </c>
      <c r="B51" s="12" t="s">
        <v>89</v>
      </c>
      <c r="C51" s="12">
        <v>34</v>
      </c>
      <c r="D51" s="12" t="s">
        <v>8</v>
      </c>
      <c r="E51" s="12" t="s">
        <v>19</v>
      </c>
      <c r="F51" s="12" t="s">
        <v>17</v>
      </c>
      <c r="G51" s="13">
        <v>31000</v>
      </c>
      <c r="H51" s="16">
        <v>45056</v>
      </c>
      <c r="I51" s="13">
        <f>IFERROR(Table1[[#This Row],[Salary]]*1.1,"""")</f>
        <v>34100</v>
      </c>
    </row>
    <row r="52" spans="1:9" x14ac:dyDescent="0.35">
      <c r="A52" s="12" cm="1">
        <f t="array" ref="A52">IF(Table1[[#This Row],[Name]]&lt;&gt;"",ROW()-ROW(Table1[#Headers]),"")</f>
        <v>51</v>
      </c>
      <c r="B52" s="20" t="s">
        <v>80</v>
      </c>
      <c r="C52" s="20">
        <v>27</v>
      </c>
      <c r="D52" s="12" t="s">
        <v>8</v>
      </c>
      <c r="E52" s="12" t="s">
        <v>81</v>
      </c>
      <c r="F52" s="12" t="s">
        <v>17</v>
      </c>
      <c r="G52" s="13">
        <v>35000</v>
      </c>
      <c r="H52" s="14">
        <v>45907</v>
      </c>
      <c r="I52" s="13">
        <f>IFERROR(Table1[[#This Row],[Salary]]*1.1,"""")</f>
        <v>38500</v>
      </c>
    </row>
    <row r="53" spans="1:9" x14ac:dyDescent="0.35">
      <c r="A53" s="12" cm="1">
        <f t="array" ref="A53">IF(Table1[[#This Row],[Name]]&lt;&gt;"",ROW()-ROW(Table1[#Headers]),"")</f>
        <v>52</v>
      </c>
      <c r="B53" s="12" t="s">
        <v>90</v>
      </c>
      <c r="C53" s="12">
        <v>32</v>
      </c>
      <c r="D53" s="12" t="s">
        <v>12</v>
      </c>
      <c r="E53" s="12" t="s">
        <v>9</v>
      </c>
      <c r="F53" s="12" t="s">
        <v>20</v>
      </c>
      <c r="G53" s="13">
        <v>32000</v>
      </c>
      <c r="H53" s="16">
        <v>45091</v>
      </c>
      <c r="I53" s="13">
        <f>IFERROR(Table1[[#This Row],[Salary]]*1.1,"""")</f>
        <v>35200</v>
      </c>
    </row>
    <row r="54" spans="1:9" x14ac:dyDescent="0.35">
      <c r="A54" s="12" cm="1">
        <f t="array" ref="A54">IF(Table1[[#This Row],[Name]]&lt;&gt;"",ROW()-ROW(Table1[#Headers]),"")</f>
        <v>53</v>
      </c>
      <c r="B54" s="12" t="s">
        <v>54</v>
      </c>
      <c r="C54" s="12">
        <v>34</v>
      </c>
      <c r="D54" s="12" t="s">
        <v>8</v>
      </c>
      <c r="E54" s="12" t="s">
        <v>19</v>
      </c>
      <c r="F54" s="12" t="s">
        <v>14</v>
      </c>
      <c r="G54" s="13">
        <v>58000</v>
      </c>
      <c r="H54" s="14">
        <v>45298</v>
      </c>
      <c r="I54" s="13">
        <f>IFERROR(Table1[[#This Row],[Salary]]*1.1,"""")</f>
        <v>63800.000000000007</v>
      </c>
    </row>
    <row r="55" spans="1:9" x14ac:dyDescent="0.35">
      <c r="A55" s="12" cm="1">
        <f t="array" ref="A55">IF(Table1[[#This Row],[Name]]&lt;&gt;"",ROW()-ROW(Table1[#Headers]),"")</f>
        <v>54</v>
      </c>
      <c r="B55" s="21" t="s">
        <v>37</v>
      </c>
      <c r="C55" s="21">
        <v>27</v>
      </c>
      <c r="D55" s="12" t="s">
        <v>12</v>
      </c>
      <c r="E55" s="12" t="s">
        <v>9</v>
      </c>
      <c r="F55" s="12" t="s">
        <v>23</v>
      </c>
      <c r="G55" s="13">
        <v>44000</v>
      </c>
      <c r="H55" s="16">
        <v>44805</v>
      </c>
      <c r="I55" s="13">
        <f>IFERROR(Table1[[#This Row],[Salary]]*1.1,"""")</f>
        <v>48400.000000000007</v>
      </c>
    </row>
    <row r="56" spans="1:9" x14ac:dyDescent="0.35">
      <c r="A56" s="12" cm="1">
        <f t="array" ref="A56">IF(Table1[[#This Row],[Name]]&lt;&gt;"",ROW()-ROW(Table1[#Headers]),"")</f>
        <v>55</v>
      </c>
      <c r="B56" s="12" t="s">
        <v>55</v>
      </c>
      <c r="C56" s="12">
        <v>27</v>
      </c>
      <c r="D56" s="12" t="s">
        <v>12</v>
      </c>
      <c r="E56" s="12" t="s">
        <v>25</v>
      </c>
      <c r="F56" s="12" t="s">
        <v>10</v>
      </c>
      <c r="G56" s="13">
        <v>41000</v>
      </c>
      <c r="H56" s="14">
        <v>45327</v>
      </c>
      <c r="I56" s="13">
        <f>IFERROR(Table1[[#This Row],[Salary]]*1.1,"""")</f>
        <v>45100.000000000007</v>
      </c>
    </row>
    <row r="57" spans="1:9" x14ac:dyDescent="0.35">
      <c r="A57" s="12" cm="1">
        <f t="array" ref="A57">IF(Table1[[#This Row],[Name]]&lt;&gt;"",ROW()-ROW(Table1[#Headers]),"")</f>
        <v>56</v>
      </c>
      <c r="B57" s="12" t="s">
        <v>47</v>
      </c>
      <c r="C57" s="12">
        <v>27</v>
      </c>
      <c r="D57" s="12" t="s">
        <v>12</v>
      </c>
      <c r="E57" s="12" t="s">
        <v>9</v>
      </c>
      <c r="F57" s="12" t="s">
        <v>20</v>
      </c>
      <c r="G57" s="13">
        <v>42000</v>
      </c>
      <c r="H57" s="16">
        <v>45095</v>
      </c>
      <c r="I57" s="13">
        <f>IFERROR(Table1[[#This Row],[Salary]]*1.1,"""")</f>
        <v>46200.000000000007</v>
      </c>
    </row>
    <row r="58" spans="1:9" x14ac:dyDescent="0.35">
      <c r="A58" s="12" cm="1">
        <f t="array" ref="A58">IF(Table1[[#This Row],[Name]]&lt;&gt;"",ROW()-ROW(Table1[#Headers]),"")</f>
        <v>57</v>
      </c>
      <c r="B58" s="12" t="s">
        <v>44</v>
      </c>
      <c r="C58" s="12">
        <v>29</v>
      </c>
      <c r="D58" s="12" t="s">
        <v>8</v>
      </c>
      <c r="E58" s="12" t="s">
        <v>16</v>
      </c>
      <c r="F58" s="12" t="s">
        <v>23</v>
      </c>
      <c r="G58" s="13">
        <v>43000</v>
      </c>
      <c r="H58" s="14">
        <v>45008</v>
      </c>
      <c r="I58" s="13">
        <f>IFERROR(Table1[[#This Row],[Salary]]*1.1,"""")</f>
        <v>47300.000000000007</v>
      </c>
    </row>
    <row r="59" spans="1:9" x14ac:dyDescent="0.35">
      <c r="A59" s="12" cm="1">
        <f t="array" ref="A59">IF(Table1[[#This Row],[Name]]&lt;&gt;"",ROW()-ROW(Table1[#Headers]),"")</f>
        <v>58</v>
      </c>
      <c r="B59" s="12" t="s">
        <v>87</v>
      </c>
      <c r="C59" s="12">
        <v>29</v>
      </c>
      <c r="D59" s="12" t="s">
        <v>8</v>
      </c>
      <c r="E59" s="12" t="s">
        <v>88</v>
      </c>
      <c r="F59" s="12" t="s">
        <v>23</v>
      </c>
      <c r="G59" s="13">
        <v>38000</v>
      </c>
      <c r="H59" s="16">
        <v>45219</v>
      </c>
      <c r="I59" s="13">
        <f>IFERROR(Table1[[#This Row],[Salary]]*1.1,"""")</f>
        <v>41800</v>
      </c>
    </row>
    <row r="60" spans="1:9" x14ac:dyDescent="0.35">
      <c r="A60" s="12" cm="1">
        <f t="array" ref="A60">IF(Table1[[#This Row],[Name]]&lt;&gt;"",ROW()-ROW(Table1[#Headers]),"")</f>
        <v>59</v>
      </c>
      <c r="B60" s="12" t="s">
        <v>58</v>
      </c>
      <c r="C60" s="12">
        <v>33</v>
      </c>
      <c r="D60" s="12" t="s">
        <v>8</v>
      </c>
      <c r="E60" s="12" t="s">
        <v>22</v>
      </c>
      <c r="F60" s="12" t="s">
        <v>20</v>
      </c>
      <c r="G60" s="13">
        <v>53000</v>
      </c>
      <c r="H60" s="14">
        <v>45414</v>
      </c>
      <c r="I60" s="13">
        <f>IFERROR(Table1[[#This Row],[Salary]]*1.1,"""")</f>
        <v>58300.000000000007</v>
      </c>
    </row>
  </sheetData>
  <dataValidations count="2">
    <dataValidation type="list" allowBlank="1" showInputMessage="1" showErrorMessage="1" sqref="D1:D1048576" xr:uid="{BC34263A-9250-4CF1-BF1C-8C906941E842}">
      <formula1>$D$2:$D$60</formula1>
    </dataValidation>
    <dataValidation type="list" allowBlank="1" showInputMessage="1" showErrorMessage="1" sqref="F1:F1048576" xr:uid="{09FF25B5-7602-4295-B126-18E23C185D98}">
      <formula1>$F$2:$F$60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Hirdesh Kumar Yadav</dc:creator>
  <cp:lastModifiedBy>Hirdesh Kumar Yadav</cp:lastModifiedBy>
  <dcterms:created xsi:type="dcterms:W3CDTF">2025-10-23T03:42:56Z</dcterms:created>
  <dcterms:modified xsi:type="dcterms:W3CDTF">2025-10-25T03:22:55Z</dcterms:modified>
</cp:coreProperties>
</file>