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harts/chart6.xml" ContentType="application/vnd.openxmlformats-officedocument.drawingml.chart+xml"/>
  <Override PartName="/xl/drawings/drawing2.xml" ContentType="application/vnd.openxmlformats-officedocument.drawing+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style3.xml" ContentType="application/vnd.ms-office.chartstyle+xml"/>
  <Override PartName="/xl/charts/colors3.xml" ContentType="application/vnd.ms-office.chartcolorstyle+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C6C030EC-6594-40A5-AEDE-66A9894C62CF}" xr6:coauthVersionLast="47" xr6:coauthVersionMax="47" xr10:uidLastSave="{00000000-0000-0000-0000-000000000000}"/>
  <bookViews>
    <workbookView xWindow="-120" yWindow="-120" windowWidth="29040" windowHeight="15720" activeTab="2" xr2:uid="{00000000-000D-0000-FFFF-FFFF00000000}"/>
  </bookViews>
  <sheets>
    <sheet name="Graded Task" sheetId="1" r:id="rId1"/>
    <sheet name="Funnel Overview" sheetId="2" r:id="rId2"/>
    <sheet name="SQL Results" sheetId="3" r:id="rId3"/>
    <sheet name="SQL Code" sheetId="4" r:id="rId4"/>
  </sheets>
  <calcPr calcId="191029"/>
</workbook>
</file>

<file path=xl/calcChain.xml><?xml version="1.0" encoding="utf-8"?>
<calcChain xmlns="http://schemas.openxmlformats.org/spreadsheetml/2006/main">
  <c r="X4" i="3" l="1"/>
  <c r="W6" i="3"/>
  <c r="W7" i="3"/>
  <c r="W8" i="3"/>
  <c r="W9" i="3"/>
  <c r="W5" i="3"/>
  <c r="V6" i="3"/>
  <c r="V7" i="3"/>
  <c r="V8" i="3"/>
  <c r="V9" i="3"/>
  <c r="V5" i="3"/>
  <c r="U9" i="3"/>
  <c r="G13" i="3"/>
  <c r="G12" i="3"/>
  <c r="G11" i="3"/>
  <c r="G10" i="3"/>
  <c r="Z9" i="3"/>
  <c r="Y9" i="3"/>
  <c r="X9" i="3"/>
  <c r="K24" i="3"/>
  <c r="L24" i="3" s="1"/>
  <c r="I24" i="3"/>
  <c r="J24" i="3" s="1"/>
  <c r="G24" i="3"/>
  <c r="H24" i="3" s="1"/>
  <c r="F24" i="3"/>
  <c r="Z8" i="3"/>
  <c r="Y8" i="3"/>
  <c r="X8" i="3"/>
  <c r="K23" i="3"/>
  <c r="L23" i="3" s="1"/>
  <c r="I23" i="3"/>
  <c r="J23" i="3" s="1"/>
  <c r="G23" i="3"/>
  <c r="H23" i="3" s="1"/>
  <c r="F23" i="3"/>
  <c r="Z7" i="3"/>
  <c r="Y7" i="3"/>
  <c r="X7" i="3"/>
  <c r="K22" i="3"/>
  <c r="L22" i="3" s="1"/>
  <c r="I22" i="3"/>
  <c r="J22" i="3" s="1"/>
  <c r="G22" i="3"/>
  <c r="H22" i="3" s="1"/>
  <c r="F22" i="3"/>
  <c r="Z6" i="3"/>
  <c r="Y6" i="3"/>
  <c r="X6" i="3"/>
  <c r="K21" i="3"/>
  <c r="L21" i="3" s="1"/>
  <c r="I21" i="3"/>
  <c r="J21" i="3" s="1"/>
  <c r="G21" i="3"/>
  <c r="H21" i="3" s="1"/>
  <c r="F21" i="3"/>
  <c r="Z5" i="3"/>
  <c r="Y5" i="3"/>
  <c r="X5" i="3"/>
  <c r="K20" i="3"/>
  <c r="L20" i="3" s="1"/>
  <c r="I20" i="3"/>
  <c r="J20" i="3" s="1"/>
  <c r="G20" i="3"/>
  <c r="H20" i="3" s="1"/>
  <c r="F20" i="3"/>
  <c r="Y4" i="3"/>
  <c r="F19" i="3"/>
  <c r="D15" i="3"/>
  <c r="D14" i="3"/>
  <c r="D13" i="3"/>
  <c r="D12" i="3"/>
  <c r="D11" i="3"/>
  <c r="I29" i="1"/>
  <c r="H29" i="1"/>
  <c r="G29" i="1"/>
  <c r="F29" i="1"/>
  <c r="I28" i="1"/>
  <c r="H28" i="1"/>
  <c r="G28" i="1"/>
  <c r="F28" i="1"/>
  <c r="U5" i="3" l="1"/>
  <c r="U6" i="3"/>
  <c r="U7" i="3"/>
  <c r="U8" i="3"/>
</calcChain>
</file>

<file path=xl/sharedStrings.xml><?xml version="1.0" encoding="utf-8"?>
<sst xmlns="http://schemas.openxmlformats.org/spreadsheetml/2006/main" count="140" uniqueCount="108">
  <si>
    <t>Task 1</t>
  </si>
  <si>
    <t>Your task is to build useful funnel chart from raw_events table data.</t>
  </si>
  <si>
    <t>https://console.cloud.google.com/bigquery?project=tc-da-1&amp;authuser=1&amp;ws=!1m5!1m4!4m3!1stc-da-1!2sturing_data_analytics!3sraw_events</t>
  </si>
  <si>
    <t>1. Analyze the data in raw_events table. Spend time querying the table, getting more familiar with data. Identify events captured by users visiting the website.</t>
  </si>
  <si>
    <t xml:space="preserve">* The data in raw_events table captures a lot of events from users based on their timestamps. This can be useful for a number of analysis. However sometimes more data does not help as it can inflate the results. I.e. if we want to see how many users have gone to the checkout the one user who may have gone back and forth to checkout for 8 times can be dangerous when building a funnel chart as it can overpresent how many users in total get to the checkout. Always be mindful of duplicate data and how it can affect your analysis. </t>
  </si>
  <si>
    <t>* First Order of the business is to write a query that eliminates the duplicates for our funnel analysis.</t>
  </si>
  <si>
    <t>The query should contain all of the columns from raw_events table. It should however only have 1 unique event per user_pseudo_id. For example:</t>
  </si>
  <si>
    <t>Original table</t>
  </si>
  <si>
    <t>Unique Table</t>
  </si>
  <si>
    <t>user_pseudo_id</t>
  </si>
  <si>
    <t>Event</t>
  </si>
  <si>
    <t>Timestamp</t>
  </si>
  <si>
    <t>Other columns</t>
  </si>
  <si>
    <t>session_start</t>
  </si>
  <si>
    <t>1605430896492843</t>
  </si>
  <si>
    <t>xx</t>
  </si>
  <si>
    <t>view_item</t>
  </si>
  <si>
    <t>1607621666018444</t>
  </si>
  <si>
    <t>1607656387918361</t>
  </si>
  <si>
    <t>add_to_cart</t>
  </si>
  <si>
    <t>1607570937682642</t>
  </si>
  <si>
    <t>1607182981443872</t>
  </si>
  <si>
    <t>* In case of duplicate events the chosen event should be the first one (based on event_timestamp)</t>
  </si>
  <si>
    <t>2. Now that you have your unique events table create a sales funnel chart from events in it. Not all events are relevant, productive to be used in this chart. Identify &amp; collect data that you think could be used</t>
  </si>
  <si>
    <t>* Use between 4 to 6 types of events in this analysis.</t>
  </si>
  <si>
    <t>* Create a funnel chart with a country split. Business is interested in the differences between top 3 countries in the funnel chart.</t>
  </si>
  <si>
    <t>* Top countries are decided by their overall number of events.</t>
  </si>
  <si>
    <t>* Provide insights if any found.</t>
  </si>
  <si>
    <t>* See if you can come up with any other ideas/slices for funnel analysis that could be worth a look.</t>
  </si>
  <si>
    <t>Task format.</t>
  </si>
  <si>
    <t>1. Create a query  for unique events. Copy this query into the Queries used spreadsheet.</t>
  </si>
  <si>
    <t>2. Write a new query that aggregates your identified events per top 3 countries. Copy this query into the Queries used spreadsheet.</t>
  </si>
  <si>
    <t>3. Create a table showing the numbers of events' that you want to use in the funnel analysis. Add event_order and  the percentage drop off values, as in the Example:</t>
  </si>
  <si>
    <t>event_order</t>
  </si>
  <si>
    <t>event_name</t>
  </si>
  <si>
    <t>1st Country events</t>
  </si>
  <si>
    <t>2nd Country events</t>
  </si>
  <si>
    <t>3rd Country events</t>
  </si>
  <si>
    <t>Full_perc</t>
  </si>
  <si>
    <t>1st_country_perc_drop</t>
  </si>
  <si>
    <t>2nd_country_perc_drop</t>
  </si>
  <si>
    <t>3rd_country_perc_drop</t>
  </si>
  <si>
    <t>Event 1</t>
  </si>
  <si>
    <t>Event 2</t>
  </si>
  <si>
    <t>* You can use both spreadsheets and SQL functionality to get this data.</t>
  </si>
  <si>
    <t>* An additional challenge that can benefit you: creating all the columns using SQL.</t>
  </si>
  <si>
    <t>* however try to keep it understandable and reusable. You will need to be able to validate/answer questions on data collection part.</t>
  </si>
  <si>
    <t>4. Create funnel chart(s) based on data you've collected. Document any key points you find.</t>
  </si>
  <si>
    <t>*  You should also have relevant tables/data in the sheet, but be mindful to keep the sheet informative. You can add some conditional formatting to the tables to make it more readable.</t>
  </si>
  <si>
    <t>5. You can have additional sheets created/used if it is needed for you to accomplish your analysis</t>
  </si>
  <si>
    <t>* Be mindful of excel limitations as you cannot load all the data in spreadsheets and need to aggregate in the SQL.</t>
  </si>
  <si>
    <t>Prepare to give a 5-10 minute introduction of your Funnel sheet to your fellow analysts.</t>
  </si>
  <si>
    <t>Evaluation criteria for a Graded Task submission:</t>
  </si>
  <si>
    <t>Data collected correctly and table is shown in specified format.</t>
  </si>
  <si>
    <t>Funnel chart is used with country split. Additional category splits can be done for extra points.</t>
  </si>
  <si>
    <t>1 or 2 insights provided regarding the data.</t>
  </si>
  <si>
    <t>Good use of formatting, layout,  results highlighting.</t>
  </si>
  <si>
    <t>Overall Aesthetic look, You do not need to fit everything to be visible in 1 window, but spacing and optimal size selection for charts matter. Ideally your main key points of analysis should be visible from a single point of view.</t>
  </si>
  <si>
    <t>Analytical approach to the problem</t>
  </si>
  <si>
    <t>During a task review, you may get asked questions that test your understanding of covered topics.</t>
  </si>
  <si>
    <t>Sample questions:</t>
  </si>
  <si>
    <t>How did you collect the data? How did you identify the events to be used in this analysis?</t>
  </si>
  <si>
    <t>Did you validate the data/query? How?</t>
  </si>
  <si>
    <t>Did you find any challenges/opportunities when using the data sample?</t>
  </si>
  <si>
    <t>What business questions could this analysis be used to answer?</t>
  </si>
  <si>
    <t>TOP THREE COUNTRIES</t>
  </si>
  <si>
    <t>S/N</t>
  </si>
  <si>
    <t>Country</t>
  </si>
  <si>
    <t>Events</t>
  </si>
  <si>
    <t>United States</t>
  </si>
  <si>
    <t>India</t>
  </si>
  <si>
    <t>Canada</t>
  </si>
  <si>
    <t>TOTAL EVENT COUNT</t>
  </si>
  <si>
    <t>Count</t>
  </si>
  <si>
    <t>Drop off</t>
  </si>
  <si>
    <t>page_view</t>
  </si>
  <si>
    <t>begin_checkout</t>
  </si>
  <si>
    <t>add_payment_info</t>
  </si>
  <si>
    <t>purchase</t>
  </si>
  <si>
    <t>COUNTRY SPLIT</t>
  </si>
  <si>
    <t>United_states_helper</t>
  </si>
  <si>
    <t>India_helper</t>
  </si>
  <si>
    <t>Canada_helper</t>
  </si>
  <si>
    <t>Page View</t>
  </si>
  <si>
    <t>View Item</t>
  </si>
  <si>
    <t>Add to Cart</t>
  </si>
  <si>
    <t>Begin Checkout</t>
  </si>
  <si>
    <t>Add Payment Info</t>
  </si>
  <si>
    <t>Purchase</t>
  </si>
  <si>
    <t>United states Retention</t>
  </si>
  <si>
    <t>United States Drop Off</t>
  </si>
  <si>
    <t>Canada Retention</t>
  </si>
  <si>
    <t>India Retention</t>
  </si>
  <si>
    <t>Canada Drop Off</t>
  </si>
  <si>
    <t>India Drop Off</t>
  </si>
  <si>
    <t>WITH unique_events AS (
  SELECT user_pseudo_id, MIN(event_timestamp) as Timestamp, event_name as Event, country , category
  FROM `turing_data_analytics.raw_events`
  GROUP BY user_pseudo_id, event_name, country,category
),
top_countries AS (
  SELECT country,
         COUNT(*) AS event_count
  FROM unique_events
  GROUP BY country
  ORDER BY event_count DESC
  LIMIT 3
),
funnel_data AS (
  SELECT 
    ue.Event,
    ue.country,
    COUNT(*) AS event_count,
    CASE 
      WHEN ue.Event = 'page_view' THEN 1
      WHEN ue.Event = 'view_item' THEN 2
      WHEN ue.Event = 'add_to_cart' THEN 3
      WHEN ue.Event = 'begin_checkout' THEN 4
      WHEN ue.Event = 'add_payment_info' THEN 5
      WHEN ue.Event = 'purchase' THEN 6
    END AS event_order
  FROM unique_events ue
  JOIN top_countries tc ON ue.country = tc.country
  WHERE ue.Event IN ('page_view', 'view_item', 'add_to_cart', 'begin_checkout', 'add_payment_info', 'purchase')
  GROUP BY ue.Event, ue.country
),
pivoted_data AS (
  SELECT
    event_order,
    Event,
    MAX(CASE WHEN country_rank = 1 THEN event_count END) AS first_country_events,
    MAX(CASE WHEN country_rank = 2 THEN event_count END) AS second_country_events,
    MAX(CASE WHEN country_rank = 3 THEN event_count END) AS third_country_events
  FROM (
    SELECT 
      *,
      ROW_NUMBER() OVER (PARTITION BY Event ORDER BY event_count DESC) AS country_rank
    FROM funnel_data
  )
  GROUP BY event_order, Event
)
SELECT
  event_order,
  Event,
  first_country_events,
  second_country_events,
  third_country_events,
FROM pivoted_data
ORDER BY event_order</t>
  </si>
  <si>
    <t>WITH unique_events as (SELECT user_pseudo_id, MIN(event_timestamp) as Timestamp, event_name as Event, country , category
                        FROM `turing_data_analytics.raw_events`
                       GROUP BY user_pseudo_id, event_name, country,category),
top_3_countries as (
  SELECT country,COUNT(*) as event_count
  FROM unique_events
  GROUP BY country
  ORDER BY event_count DESC
  LIMIT 3
)
SELECT * FROM top_3_countries;</t>
  </si>
  <si>
    <t>TOP 3 COUNTRIES</t>
  </si>
  <si>
    <t>TOTAL FUNNEL DATA</t>
  </si>
  <si>
    <t>WITH unique_events as (SELECT user_pseudo_id, MIN(event_timestamp) as Timestamp, event_name as Event, country , category
                        FROM `turing_data_analytics.raw_events`
                       GROUP BY user_pseudo_id, event_name, country,category),
top_3_countries as (
  SELECT country,COUNT(*) as event_count
  FROM unique_events
  GROUP BY country
  ORDER BY event_count DESC
  LIMIT 3
),
funnel_events AS (
  SELECT Event,
         COUNT(*) AS event_count
  FROM unique_events
  WHERE Event IN ('page_view', 'view_item', 'add_to_cart', 'begin_checkout', 'add_payment_info', 'purchase')
  GROUP BY Event
)
SELECT *
FROM funnel_events
ORDER BY event_count DESC</t>
  </si>
  <si>
    <t>COUNTRY SPLIT FUNNEL DATA</t>
  </si>
  <si>
    <t>SELECT user_pseudo_id, MIN(event_timestamp) as Timestamp, event_name as Event, country , category
                        FROM `turing_data_analytics.raw_events`
                       GROUP BY user_pseudo_id, event_name, country,category)</t>
  </si>
  <si>
    <t>UNIQUE EVENTS</t>
  </si>
  <si>
    <t>FUNNEL OVERVIEW</t>
  </si>
  <si>
    <t>Conversion Rate</t>
  </si>
  <si>
    <t xml:space="preserve">India </t>
  </si>
  <si>
    <t>United states drop off</t>
  </si>
  <si>
    <t>Canda Drop Off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</si>
</sst>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_);\(#,##0\)"/>
    <numFmt numFmtId="165" formatCode="0.0%"/>
  </numFmts>
  <fonts count="14" x14ac:knownFonts="1">
    <font>
      <sz val="10"/>
      <color rgb="FF000000"/>
      <name val="Arial"/>
      <scheme val="minor"/>
    </font>
    <font>
      <b/>
      <sz val="10"/>
      <color theme="1"/>
      <name val="Arial"/>
    </font>
    <font>
      <u/>
      <sz val="10"/>
      <color rgb="FF1155CC"/>
      <name val="Arial"/>
    </font>
    <font>
      <sz val="10"/>
      <color theme="1"/>
      <name val="Arial"/>
    </font>
    <font>
      <sz val="11"/>
      <color rgb="FF000000"/>
      <name val="Roboto"/>
    </font>
    <font>
      <b/>
      <sz val="11"/>
      <color theme="1"/>
      <name val="Arial"/>
    </font>
    <font>
      <b/>
      <sz val="12"/>
      <color rgb="FFFFFFFF"/>
      <name val="Roboto"/>
    </font>
    <font>
      <sz val="10"/>
      <color theme="1"/>
      <name val="Arial"/>
      <scheme val="minor"/>
    </font>
    <font>
      <b/>
      <sz val="12"/>
      <color theme="0"/>
      <name val="Roboto"/>
    </font>
    <font>
      <sz val="10"/>
      <color rgb="FF000000"/>
      <name val="Arial"/>
      <scheme val="minor"/>
    </font>
    <font>
      <sz val="10"/>
      <color theme="1"/>
      <name val="Arial"/>
      <family val="2"/>
      <scheme val="minor"/>
    </font>
    <font>
      <sz val="10"/>
      <color rgb="FF000000"/>
      <name val="Arial"/>
      <family val="2"/>
      <scheme val="minor"/>
    </font>
    <font>
      <sz val="14"/>
      <color rgb="FF000000"/>
      <name val="Segoe UI"/>
      <family val="2"/>
    </font>
    <font>
      <sz val="24"/>
      <color rgb="FF000000"/>
      <name val="Segoe UI Black"/>
      <family val="2"/>
    </font>
  </fonts>
  <fills count="8">
    <fill>
      <patternFill patternType="none"/>
    </fill>
    <fill>
      <patternFill patternType="gray125"/>
    </fill>
    <fill>
      <patternFill patternType="solid">
        <fgColor rgb="FFFFFFFF"/>
        <bgColor rgb="FFFFFFFF"/>
      </patternFill>
    </fill>
    <fill>
      <patternFill patternType="solid">
        <fgColor rgb="FFF1C232"/>
        <bgColor rgb="FFF1C232"/>
      </patternFill>
    </fill>
    <fill>
      <patternFill patternType="solid">
        <fgColor theme="7"/>
        <bgColor theme="7"/>
      </patternFill>
    </fill>
    <fill>
      <patternFill patternType="solid">
        <fgColor theme="7" tint="0.79998168889431442"/>
        <bgColor indexed="64"/>
      </patternFill>
    </fill>
    <fill>
      <patternFill patternType="solid">
        <fgColor theme="7" tint="0.59999389629810485"/>
        <bgColor indexed="64"/>
      </patternFill>
    </fill>
    <fill>
      <patternFill patternType="solid">
        <fgColor theme="2"/>
        <bgColor indexed="64"/>
      </patternFill>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2">
    <xf numFmtId="0" fontId="0" fillId="0" borderId="0"/>
    <xf numFmtId="9" fontId="9" fillId="0" borderId="0" applyFont="0" applyFill="0" applyBorder="0" applyAlignment="0" applyProtection="0"/>
  </cellStyleXfs>
  <cellXfs count="37">
    <xf numFmtId="0" fontId="0" fillId="0" borderId="0" xfId="0"/>
    <xf numFmtId="0" fontId="1" fillId="0" borderId="0" xfId="0" applyFont="1"/>
    <xf numFmtId="0" fontId="2" fillId="0" borderId="0" xfId="0" applyFont="1"/>
    <xf numFmtId="0" fontId="3" fillId="0" borderId="0" xfId="0" applyFont="1"/>
    <xf numFmtId="0" fontId="3" fillId="0" borderId="1" xfId="0" applyFont="1" applyBorder="1"/>
    <xf numFmtId="0" fontId="3" fillId="0" borderId="2" xfId="0" applyFont="1" applyBorder="1"/>
    <xf numFmtId="0" fontId="4" fillId="2" borderId="3" xfId="0" applyFont="1" applyFill="1" applyBorder="1"/>
    <xf numFmtId="0" fontId="3" fillId="3" borderId="0" xfId="0" applyFont="1" applyFill="1"/>
    <xf numFmtId="0" fontId="3" fillId="0" borderId="4" xfId="0" applyFont="1" applyBorder="1"/>
    <xf numFmtId="0" fontId="3" fillId="0" borderId="5" xfId="0" applyFont="1" applyBorder="1"/>
    <xf numFmtId="0" fontId="4" fillId="2" borderId="6" xfId="0" applyFont="1" applyFill="1" applyBorder="1"/>
    <xf numFmtId="0" fontId="3" fillId="3" borderId="5" xfId="0" applyFont="1" applyFill="1" applyBorder="1"/>
    <xf numFmtId="0" fontId="1" fillId="0" borderId="1" xfId="0" applyFont="1" applyBorder="1"/>
    <xf numFmtId="0" fontId="1" fillId="0" borderId="2" xfId="0" applyFont="1" applyBorder="1"/>
    <xf numFmtId="164" fontId="3" fillId="0" borderId="0" xfId="0" applyNumberFormat="1" applyFont="1"/>
    <xf numFmtId="10" fontId="3" fillId="0" borderId="0" xfId="0" applyNumberFormat="1" applyFont="1"/>
    <xf numFmtId="0" fontId="5" fillId="0" borderId="0" xfId="0" applyFont="1"/>
    <xf numFmtId="0" fontId="7" fillId="0" borderId="0" xfId="0" applyFont="1"/>
    <xf numFmtId="10" fontId="7" fillId="0" borderId="0" xfId="0" applyNumberFormat="1" applyFont="1"/>
    <xf numFmtId="165" fontId="7" fillId="0" borderId="0" xfId="0" applyNumberFormat="1" applyFont="1"/>
    <xf numFmtId="9" fontId="7" fillId="0" borderId="0" xfId="0" applyNumberFormat="1" applyFont="1"/>
    <xf numFmtId="10" fontId="7" fillId="5" borderId="0" xfId="0" applyNumberFormat="1" applyFont="1" applyFill="1"/>
    <xf numFmtId="0" fontId="7" fillId="5" borderId="0" xfId="0" applyFont="1" applyFill="1"/>
    <xf numFmtId="0" fontId="10" fillId="5" borderId="0" xfId="0" applyFont="1" applyFill="1"/>
    <xf numFmtId="165" fontId="10" fillId="0" borderId="0" xfId="0" applyNumberFormat="1" applyFont="1"/>
    <xf numFmtId="0" fontId="11" fillId="0" borderId="0" xfId="0" applyFont="1" applyAlignment="1">
      <alignment wrapText="1"/>
    </xf>
    <xf numFmtId="0" fontId="11" fillId="0" borderId="0" xfId="0" applyFont="1" applyAlignment="1">
      <alignment horizontal="left" wrapText="1"/>
    </xf>
    <xf numFmtId="0" fontId="11" fillId="0" borderId="0" xfId="0" applyFont="1"/>
    <xf numFmtId="0" fontId="11" fillId="6" borderId="0" xfId="0" applyFont="1" applyFill="1"/>
    <xf numFmtId="0" fontId="12" fillId="6" borderId="0" xfId="0" applyFont="1" applyFill="1"/>
    <xf numFmtId="10" fontId="0" fillId="0" borderId="0" xfId="1" applyNumberFormat="1" applyFont="1"/>
    <xf numFmtId="0" fontId="13" fillId="0" borderId="0" xfId="0" applyFont="1" applyAlignment="1">
      <alignment horizontal="center" vertical="center"/>
    </xf>
    <xf numFmtId="0" fontId="6" fillId="4" borderId="0" xfId="0" applyFont="1" applyFill="1" applyAlignment="1">
      <alignment horizontal="center"/>
    </xf>
    <xf numFmtId="0" fontId="0" fillId="0" borderId="0" xfId="0"/>
    <xf numFmtId="0" fontId="8" fillId="4" borderId="0" xfId="0" applyFont="1" applyFill="1" applyAlignment="1">
      <alignment horizontal="center"/>
    </xf>
    <xf numFmtId="1" fontId="0" fillId="0" borderId="0" xfId="0" applyNumberFormat="1"/>
    <xf numFmtId="0" fontId="7" fillId="7" borderId="0" xfId="0" applyFont="1" applyFill="1"/>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9.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0">
                <a:solidFill>
                  <a:schemeClr val="tx1"/>
                </a:solidFill>
                <a:latin typeface="Segoe UI" panose="020B0502040204020203" pitchFamily="34" charset="0"/>
                <a:cs typeface="Segoe UI" panose="020B0502040204020203" pitchFamily="34" charset="0"/>
              </a:defRPr>
            </a:pPr>
            <a:r>
              <a:rPr lang="en-GB" sz="1800" b="0">
                <a:solidFill>
                  <a:schemeClr val="tx1"/>
                </a:solidFill>
                <a:latin typeface="Segoe UI" panose="020B0502040204020203" pitchFamily="34" charset="0"/>
                <a:cs typeface="Segoe UI" panose="020B0502040204020203" pitchFamily="34" charset="0"/>
              </a:rPr>
              <a:t>United States</a:t>
            </a:r>
          </a:p>
        </c:rich>
      </c:tx>
      <c:layout>
        <c:manualLayout>
          <c:xMode val="edge"/>
          <c:yMode val="edge"/>
          <c:x val="7.1499562554680554E-3"/>
          <c:y val="2.8751123090745734E-2"/>
        </c:manualLayout>
      </c:layout>
      <c:overlay val="0"/>
    </c:title>
    <c:autoTitleDeleted val="0"/>
    <c:plotArea>
      <c:layout/>
      <c:barChart>
        <c:barDir val="bar"/>
        <c:grouping val="stacked"/>
        <c:varyColors val="1"/>
        <c:ser>
          <c:idx val="0"/>
          <c:order val="0"/>
          <c:tx>
            <c:strRef>
              <c:f>'SQL Results'!$M$17:$M$18</c:f>
              <c:strCache>
                <c:ptCount val="2"/>
                <c:pt idx="1">
                  <c:v>Canada Retention</c:v>
                </c:pt>
              </c:strCache>
            </c:strRef>
          </c:tx>
          <c:spPr>
            <a:noFill/>
            <a:ln cmpd="sng">
              <a:noFill/>
            </a:ln>
          </c:spPr>
          <c:invertIfNegative val="1"/>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Results'!$X$4:$X$9</c:f>
            </c:numRef>
          </c:val>
          <c:extLst>
            <c:ext xmlns:c16="http://schemas.microsoft.com/office/drawing/2014/chart" uri="{C3380CC4-5D6E-409C-BE32-E72D297353CC}">
              <c16:uniqueId val="{00000000-008B-4A50-93AF-798851521285}"/>
            </c:ext>
          </c:extLst>
        </c:ser>
        <c:ser>
          <c:idx val="1"/>
          <c:order val="1"/>
          <c:tx>
            <c:strRef>
              <c:f>'SQL Results'!$C$17:$C$18</c:f>
              <c:strCache>
                <c:ptCount val="2"/>
                <c:pt idx="1">
                  <c:v>United States</c:v>
                </c:pt>
              </c:strCache>
            </c:strRef>
          </c:tx>
          <c:spPr>
            <a:solidFill>
              <a:srgbClr val="FF9900"/>
            </a:solidFill>
            <a:ln cmpd="sng">
              <a:solidFill>
                <a:srgbClr val="FF9900">
                  <a:alpha val="100000"/>
                </a:srgbClr>
              </a:solidFill>
            </a:ln>
          </c:spPr>
          <c:invertIfNegative val="1"/>
          <c:dLbls>
            <c:dLbl>
              <c:idx val="0"/>
              <c:layout>
                <c:manualLayout>
                  <c:x val="0.15555555555555547"/>
                  <c:y val="0"/>
                </c:manualLayout>
              </c:layout>
              <c:spPr>
                <a:noFill/>
                <a:ln>
                  <a:noFill/>
                </a:ln>
                <a:effectLst/>
              </c:spPr>
              <c:txPr>
                <a:bodyPr vertOverflow="overflow" horzOverflow="overflow"/>
                <a:lstStyle/>
                <a:p>
                  <a:pPr lvl="0">
                    <a:defRPr sz="1800" b="1">
                      <a:solidFill>
                        <a:schemeClr val="bg2"/>
                      </a:solidFill>
                      <a:latin typeface="Segoe UI Black" panose="020B0A02040204020203" pitchFamily="34" charset="0"/>
                      <a:ea typeface="Segoe UI Black" panose="020B0A02040204020203" pitchFamily="34" charset="0"/>
                      <a:cs typeface="Segoe UI" panose="020B0502040204020203" pitchFamily="34" charset="0"/>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1-008B-4A50-93AF-798851521285}"/>
                </c:ext>
              </c:extLst>
            </c:dLbl>
            <c:dLbl>
              <c:idx val="1"/>
              <c:layout>
                <c:manualLayout>
                  <c:x val="0.14666666666666667"/>
                  <c:y val="0"/>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008B-4A50-93AF-798851521285}"/>
                </c:ext>
              </c:extLst>
            </c:dLbl>
            <c:dLbl>
              <c:idx val="2"/>
              <c:layout>
                <c:manualLayout>
                  <c:x val="0.14000000000000001"/>
                  <c:y val="-3.5936074028482287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008B-4A50-93AF-798851521285}"/>
                </c:ext>
              </c:extLst>
            </c:dLbl>
            <c:dLbl>
              <c:idx val="3"/>
              <c:layout>
                <c:manualLayout>
                  <c:x val="0.14000000000000001"/>
                  <c:y val="7.1877807726864335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008B-4A50-93AF-798851521285}"/>
                </c:ext>
              </c:extLst>
            </c:dLbl>
            <c:dLbl>
              <c:idx val="4"/>
              <c:layout>
                <c:manualLayout>
                  <c:x val="0.14000000000000001"/>
                  <c:y val="1.078167115902965E-2"/>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008B-4A50-93AF-798851521285}"/>
                </c:ext>
              </c:extLst>
            </c:dLbl>
            <c:dLbl>
              <c:idx val="5"/>
              <c:layout>
                <c:manualLayout>
                  <c:x val="0.13777777777777786"/>
                  <c:y val="3.5938903863432167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008B-4A50-93AF-798851521285}"/>
                </c:ext>
              </c:extLst>
            </c:dLbl>
            <c:spPr>
              <a:noFill/>
              <a:ln>
                <a:noFill/>
              </a:ln>
              <a:effectLst/>
            </c:spPr>
            <c:txPr>
              <a:bodyPr vertOverflow="overflow" horzOverflow="overflow"/>
              <a:lstStyle/>
              <a:p>
                <a:pPr lvl="0">
                  <a:defRPr sz="1800" b="1">
                    <a:solidFill>
                      <a:schemeClr val="accent5"/>
                    </a:solidFill>
                    <a:latin typeface="Segoe UI Black" panose="020B0A02040204020203" pitchFamily="34" charset="0"/>
                    <a:ea typeface="Segoe UI Black" panose="020B0A02040204020203" pitchFamily="34" charset="0"/>
                    <a:cs typeface="Segoe UI" panose="020B0502040204020203" pitchFamily="34" charset="0"/>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Results'!$C$19:$C$24</c:f>
              <c:numCache>
                <c:formatCode>General</c:formatCode>
                <c:ptCount val="6"/>
                <c:pt idx="0">
                  <c:v>120112</c:v>
                </c:pt>
                <c:pt idx="1">
                  <c:v>27550</c:v>
                </c:pt>
                <c:pt idx="2">
                  <c:v>5730</c:v>
                </c:pt>
                <c:pt idx="3">
                  <c:v>4371</c:v>
                </c:pt>
                <c:pt idx="4">
                  <c:v>2572</c:v>
                </c:pt>
                <c:pt idx="5">
                  <c:v>1973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FF9900">
                        <a:alpha val="100000"/>
                      </a:srgbClr>
                    </a:solidFill>
                  </a:ln>
                </c14:spPr>
              </c14:invertSolidFillFmt>
            </c:ext>
            <c:ext xmlns:c16="http://schemas.microsoft.com/office/drawing/2014/chart" uri="{C3380CC4-5D6E-409C-BE32-E72D297353CC}">
              <c16:uniqueId val="{00000007-008B-4A50-93AF-798851521285}"/>
            </c:ext>
          </c:extLst>
        </c:ser>
        <c:dLbls>
          <c:showLegendKey val="0"/>
          <c:showVal val="0"/>
          <c:showCatName val="0"/>
          <c:showSerName val="0"/>
          <c:showPercent val="0"/>
          <c:showBubbleSize val="0"/>
        </c:dLbls>
        <c:gapWidth val="30"/>
        <c:overlap val="100"/>
        <c:axId val="80342114"/>
        <c:axId val="1882233564"/>
      </c:barChart>
      <c:catAx>
        <c:axId val="80342114"/>
        <c:scaling>
          <c:orientation val="maxMin"/>
        </c:scaling>
        <c:delete val="0"/>
        <c:axPos val="l"/>
        <c:numFmt formatCode="General" sourceLinked="1"/>
        <c:majorTickMark val="none"/>
        <c:minorTickMark val="none"/>
        <c:tickLblPos val="nextTo"/>
        <c:spPr>
          <a:ln>
            <a:noFill/>
          </a:ln>
        </c:spPr>
        <c:txPr>
          <a:bodyPr/>
          <a:lstStyle/>
          <a:p>
            <a:pPr lvl="0">
              <a:defRPr sz="1100" b="0">
                <a:solidFill>
                  <a:schemeClr val="tx1"/>
                </a:solidFill>
                <a:latin typeface="Segoe UI" panose="020B0502040204020203" pitchFamily="34" charset="0"/>
                <a:cs typeface="Segoe UI" panose="020B0502040204020203" pitchFamily="34" charset="0"/>
              </a:defRPr>
            </a:pPr>
            <a:endParaRPr lang="en-NG"/>
          </a:p>
        </c:txPr>
        <c:crossAx val="1882233564"/>
        <c:crosses val="autoZero"/>
        <c:auto val="1"/>
        <c:lblAlgn val="ctr"/>
        <c:lblOffset val="100"/>
        <c:noMultiLvlLbl val="1"/>
      </c:catAx>
      <c:valAx>
        <c:axId val="1882233564"/>
        <c:scaling>
          <c:orientation val="minMax"/>
        </c:scaling>
        <c:delete val="1"/>
        <c:axPos val="b"/>
        <c:minorGridlines>
          <c:spPr>
            <a:ln>
              <a:solidFill>
                <a:srgbClr val="CCCCCC">
                  <a:alpha val="0"/>
                </a:srgbClr>
              </a:solidFill>
            </a:ln>
          </c:spPr>
        </c:minorGridlines>
        <c:numFmt formatCode="General" sourceLinked="1"/>
        <c:majorTickMark val="none"/>
        <c:minorTickMark val="none"/>
        <c:tickLblPos val="nextTo"/>
        <c:crossAx val="80342114"/>
        <c:crosses val="max"/>
        <c:crossBetween val="between"/>
      </c:valAx>
    </c:plotArea>
    <c:plotVisOnly val="1"/>
    <c:dispBlanksAs val="zero"/>
    <c:showDLblsOverMax val="1"/>
  </c:chart>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0">
                <a:solidFill>
                  <a:schemeClr val="tx1"/>
                </a:solidFill>
                <a:latin typeface="Segoe UI" panose="020B0502040204020203" pitchFamily="34" charset="0"/>
                <a:cs typeface="Segoe UI" panose="020B0502040204020203" pitchFamily="34" charset="0"/>
              </a:defRPr>
            </a:pPr>
            <a:r>
              <a:rPr lang="en-GB" sz="1800" b="0">
                <a:solidFill>
                  <a:schemeClr val="tx1"/>
                </a:solidFill>
                <a:latin typeface="Segoe UI" panose="020B0502040204020203" pitchFamily="34" charset="0"/>
                <a:cs typeface="Segoe UI" panose="020B0502040204020203" pitchFamily="34" charset="0"/>
              </a:rPr>
              <a:t>Canada</a:t>
            </a:r>
          </a:p>
        </c:rich>
      </c:tx>
      <c:layout>
        <c:manualLayout>
          <c:xMode val="edge"/>
          <c:yMode val="edge"/>
          <c:x val="7.1499562554680554E-3"/>
          <c:y val="2.8751123090745734E-2"/>
        </c:manualLayout>
      </c:layout>
      <c:overlay val="0"/>
    </c:title>
    <c:autoTitleDeleted val="0"/>
    <c:plotArea>
      <c:layout/>
      <c:barChart>
        <c:barDir val="bar"/>
        <c:grouping val="stacked"/>
        <c:varyColors val="1"/>
        <c:ser>
          <c:idx val="0"/>
          <c:order val="0"/>
          <c:tx>
            <c:strRef>
              <c:f>'SQL Results'!$Z$3</c:f>
              <c:strCache>
                <c:ptCount val="1"/>
                <c:pt idx="0">
                  <c:v>Canada_helper</c:v>
                </c:pt>
              </c:strCache>
            </c:strRef>
          </c:tx>
          <c:spPr>
            <a:noFill/>
            <a:ln>
              <a:noFill/>
            </a:ln>
          </c:spPr>
          <c:invertIfNegative val="0"/>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Results'!$Z$4:$Z$9</c:f>
            </c:numRef>
          </c:val>
          <c:extLst>
            <c:ext xmlns:c16="http://schemas.microsoft.com/office/drawing/2014/chart" uri="{C3380CC4-5D6E-409C-BE32-E72D297353CC}">
              <c16:uniqueId val="{00000008-F344-4E0F-B635-EAF8463CFF58}"/>
            </c:ext>
          </c:extLst>
        </c:ser>
        <c:ser>
          <c:idx val="1"/>
          <c:order val="1"/>
          <c:tx>
            <c:strRef>
              <c:f>'SQL Results'!$E$18</c:f>
              <c:strCache>
                <c:ptCount val="1"/>
                <c:pt idx="0">
                  <c:v>Canada</c:v>
                </c:pt>
              </c:strCache>
            </c:strRef>
          </c:tx>
          <c:spPr>
            <a:solidFill>
              <a:schemeClr val="accent1"/>
            </a:solidFill>
          </c:spPr>
          <c:invertIfNegative val="0"/>
          <c:dLbls>
            <c:dLbl>
              <c:idx val="0"/>
              <c:spPr>
                <a:noFill/>
                <a:ln>
                  <a:noFill/>
                </a:ln>
                <a:effectLst/>
              </c:spPr>
              <c:txPr>
                <a:bodyPr wrap="square" lIns="38100" tIns="19050" rIns="38100" bIns="19050" anchor="ctr">
                  <a:spAutoFit/>
                </a:bodyPr>
                <a:lstStyle/>
                <a:p>
                  <a:pPr>
                    <a:defRPr sz="1800">
                      <a:solidFill>
                        <a:schemeClr val="bg2"/>
                      </a:solidFill>
                      <a:latin typeface="Segoe UI Black" panose="020B0A02040204020203" pitchFamily="34" charset="0"/>
                      <a:ea typeface="Segoe UI Black" panose="020B0A02040204020203" pitchFamily="34" charset="0"/>
                    </a:defRPr>
                  </a:pPr>
                  <a:endParaRPr lang="en-NG"/>
                </a:p>
              </c:txPr>
              <c:dLblPos val="inEnd"/>
              <c:showLegendKey val="0"/>
              <c:showVal val="1"/>
              <c:showCatName val="0"/>
              <c:showSerName val="0"/>
              <c:showPercent val="0"/>
              <c:showBubbleSize val="0"/>
              <c:extLst>
                <c:ext xmlns:c16="http://schemas.microsoft.com/office/drawing/2014/chart" uri="{C3380CC4-5D6E-409C-BE32-E72D297353CC}">
                  <c16:uniqueId val="{0000000F-F344-4E0F-B635-EAF8463CFF58}"/>
                </c:ext>
              </c:extLst>
            </c:dLbl>
            <c:dLbl>
              <c:idx val="1"/>
              <c:layout>
                <c:manualLayout>
                  <c:x val="0.1749037620297461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F344-4E0F-B635-EAF8463CFF58}"/>
                </c:ext>
              </c:extLst>
            </c:dLbl>
            <c:dLbl>
              <c:idx val="2"/>
              <c:layout>
                <c:manualLayout>
                  <c:x val="0.16506369203849519"/>
                  <c:y val="-7.18778077268643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F344-4E0F-B635-EAF8463CFF58}"/>
                </c:ext>
              </c:extLst>
            </c:dLbl>
            <c:dLbl>
              <c:idx val="3"/>
              <c:layout>
                <c:manualLayout>
                  <c:x val="0.15991933508311462"/>
                  <c:y val="-7.18778077268643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F344-4E0F-B635-EAF8463CFF58}"/>
                </c:ext>
              </c:extLst>
            </c:dLbl>
            <c:dLbl>
              <c:idx val="4"/>
              <c:layout>
                <c:manualLayout>
                  <c:x val="0.1529273840769903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F344-4E0F-B635-EAF8463CFF58}"/>
                </c:ext>
              </c:extLst>
            </c:dLbl>
            <c:dLbl>
              <c:idx val="5"/>
              <c:layout>
                <c:manualLayout>
                  <c:x val="0.1449321084864392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F344-4E0F-B635-EAF8463CFF58}"/>
                </c:ext>
              </c:extLst>
            </c:dLbl>
            <c:spPr>
              <a:noFill/>
              <a:ln>
                <a:noFill/>
              </a:ln>
              <a:effectLst/>
            </c:spPr>
            <c:txPr>
              <a:bodyPr wrap="square" lIns="38100" tIns="19050" rIns="38100" bIns="19050" anchor="ctr">
                <a:spAutoFit/>
              </a:bodyPr>
              <a:lstStyle/>
              <a:p>
                <a:pPr>
                  <a:defRPr sz="1800">
                    <a:solidFill>
                      <a:schemeClr val="accent1"/>
                    </a:solidFill>
                    <a:latin typeface="Segoe UI Black" panose="020B0A02040204020203" pitchFamily="34" charset="0"/>
                    <a:ea typeface="Segoe UI Black" panose="020B0A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Results'!$E$19:$E$24</c:f>
              <c:numCache>
                <c:formatCode>General</c:formatCode>
                <c:ptCount val="6"/>
                <c:pt idx="0">
                  <c:v>20548</c:v>
                </c:pt>
                <c:pt idx="1">
                  <c:v>4742</c:v>
                </c:pt>
                <c:pt idx="2">
                  <c:v>1013</c:v>
                </c:pt>
                <c:pt idx="3">
                  <c:v>770</c:v>
                </c:pt>
                <c:pt idx="4">
                  <c:v>471</c:v>
                </c:pt>
                <c:pt idx="5">
                  <c:v>359</c:v>
                </c:pt>
              </c:numCache>
            </c:numRef>
          </c:val>
          <c:extLst>
            <c:ext xmlns:c16="http://schemas.microsoft.com/office/drawing/2014/chart" uri="{C3380CC4-5D6E-409C-BE32-E72D297353CC}">
              <c16:uniqueId val="{00000009-F344-4E0F-B635-EAF8463CFF58}"/>
            </c:ext>
          </c:extLst>
        </c:ser>
        <c:dLbls>
          <c:showLegendKey val="0"/>
          <c:showVal val="0"/>
          <c:showCatName val="0"/>
          <c:showSerName val="0"/>
          <c:showPercent val="0"/>
          <c:showBubbleSize val="0"/>
        </c:dLbls>
        <c:gapWidth val="30"/>
        <c:overlap val="100"/>
        <c:axId val="80342114"/>
        <c:axId val="1882233564"/>
      </c:barChart>
      <c:catAx>
        <c:axId val="80342114"/>
        <c:scaling>
          <c:orientation val="maxMin"/>
        </c:scaling>
        <c:delete val="0"/>
        <c:axPos val="l"/>
        <c:numFmt formatCode="General" sourceLinked="1"/>
        <c:majorTickMark val="none"/>
        <c:minorTickMark val="none"/>
        <c:tickLblPos val="nextTo"/>
        <c:spPr>
          <a:ln>
            <a:noFill/>
          </a:ln>
        </c:spPr>
        <c:txPr>
          <a:bodyPr/>
          <a:lstStyle/>
          <a:p>
            <a:pPr lvl="0">
              <a:defRPr sz="1100" b="0">
                <a:solidFill>
                  <a:schemeClr val="tx1"/>
                </a:solidFill>
                <a:latin typeface="Segoe UI" panose="020B0502040204020203" pitchFamily="34" charset="0"/>
                <a:cs typeface="Segoe UI" panose="020B0502040204020203" pitchFamily="34" charset="0"/>
              </a:defRPr>
            </a:pPr>
            <a:endParaRPr lang="en-NG"/>
          </a:p>
        </c:txPr>
        <c:crossAx val="1882233564"/>
        <c:crosses val="autoZero"/>
        <c:auto val="1"/>
        <c:lblAlgn val="ctr"/>
        <c:lblOffset val="100"/>
        <c:noMultiLvlLbl val="1"/>
      </c:catAx>
      <c:valAx>
        <c:axId val="1882233564"/>
        <c:scaling>
          <c:orientation val="minMax"/>
        </c:scaling>
        <c:delete val="1"/>
        <c:axPos val="b"/>
        <c:title>
          <c:tx>
            <c:rich>
              <a:bodyPr/>
              <a:lstStyle/>
              <a:p>
                <a:pPr>
                  <a:defRPr sz="1100" b="1">
                    <a:latin typeface="Segoe UI" panose="020B0502040204020203" pitchFamily="34" charset="0"/>
                    <a:cs typeface="Segoe UI" panose="020B0502040204020203" pitchFamily="34" charset="0"/>
                  </a:defRPr>
                </a:pPr>
                <a:r>
                  <a:rPr lang="en-GB" sz="1100" b="1">
                    <a:latin typeface="Segoe UI" panose="020B0502040204020203" pitchFamily="34" charset="0"/>
                    <a:cs typeface="Segoe UI" panose="020B0502040204020203" pitchFamily="34" charset="0"/>
                  </a:rPr>
                  <a:t># of Customers</a:t>
                </a:r>
              </a:p>
            </c:rich>
          </c:tx>
          <c:layout>
            <c:manualLayout>
              <c:xMode val="edge"/>
              <c:yMode val="edge"/>
              <c:x val="0.80258425196850391"/>
              <c:y val="0.9011680143755616"/>
            </c:manualLayout>
          </c:layout>
          <c:overlay val="0"/>
        </c:title>
        <c:numFmt formatCode="General" sourceLinked="1"/>
        <c:majorTickMark val="none"/>
        <c:minorTickMark val="none"/>
        <c:tickLblPos val="nextTo"/>
        <c:crossAx val="80342114"/>
        <c:crosses val="max"/>
        <c:crossBetween val="between"/>
      </c:valAx>
    </c:plotArea>
    <c:plotVisOnly val="1"/>
    <c:dispBlanksAs val="zero"/>
    <c:showDLblsOverMax val="1"/>
  </c:chart>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0">
                <a:solidFill>
                  <a:schemeClr val="tx1"/>
                </a:solidFill>
                <a:latin typeface="Segoe UI" panose="020B0502040204020203" pitchFamily="34" charset="0"/>
                <a:cs typeface="Segoe UI" panose="020B0502040204020203" pitchFamily="34" charset="0"/>
              </a:defRPr>
            </a:pPr>
            <a:r>
              <a:rPr lang="en-GB" sz="1800" b="0">
                <a:solidFill>
                  <a:schemeClr val="tx1"/>
                </a:solidFill>
                <a:latin typeface="Segoe UI" panose="020B0502040204020203" pitchFamily="34" charset="0"/>
                <a:cs typeface="Segoe UI" panose="020B0502040204020203" pitchFamily="34" charset="0"/>
              </a:rPr>
              <a:t>India</a:t>
            </a:r>
          </a:p>
        </c:rich>
      </c:tx>
      <c:layout>
        <c:manualLayout>
          <c:xMode val="edge"/>
          <c:yMode val="edge"/>
          <c:x val="7.1499562554680554E-3"/>
          <c:y val="2.8751123090745734E-2"/>
        </c:manualLayout>
      </c:layout>
      <c:overlay val="0"/>
    </c:title>
    <c:autoTitleDeleted val="0"/>
    <c:plotArea>
      <c:layout/>
      <c:barChart>
        <c:barDir val="bar"/>
        <c:grouping val="stacked"/>
        <c:varyColors val="1"/>
        <c:ser>
          <c:idx val="2"/>
          <c:order val="0"/>
          <c:tx>
            <c:strRef>
              <c:f>'SQL Results'!$Y$3</c:f>
              <c:strCache>
                <c:ptCount val="1"/>
                <c:pt idx="0">
                  <c:v>India_helper</c:v>
                </c:pt>
              </c:strCache>
            </c:strRef>
          </c:tx>
          <c:spPr>
            <a:noFill/>
            <a:ln>
              <a:noFill/>
            </a:ln>
          </c:spPr>
          <c:invertIfNegative val="0"/>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Results'!$Y$4:$Y$9</c:f>
            </c:numRef>
          </c:val>
          <c:extLst>
            <c:ext xmlns:c16="http://schemas.microsoft.com/office/drawing/2014/chart" uri="{C3380CC4-5D6E-409C-BE32-E72D297353CC}">
              <c16:uniqueId val="{00000008-820C-4EB7-B234-0433B8D6E8E0}"/>
            </c:ext>
          </c:extLst>
        </c:ser>
        <c:ser>
          <c:idx val="3"/>
          <c:order val="1"/>
          <c:tx>
            <c:strRef>
              <c:f>'SQL Results'!$D$18</c:f>
              <c:strCache>
                <c:ptCount val="1"/>
                <c:pt idx="0">
                  <c:v>India</c:v>
                </c:pt>
              </c:strCache>
            </c:strRef>
          </c:tx>
          <c:invertIfNegative val="0"/>
          <c:dLbls>
            <c:dLbl>
              <c:idx val="0"/>
              <c:spPr>
                <a:noFill/>
                <a:ln>
                  <a:noFill/>
                </a:ln>
                <a:effectLst/>
              </c:spPr>
              <c:txPr>
                <a:bodyPr wrap="square" lIns="38100" tIns="19050" rIns="38100" bIns="19050" anchor="ctr">
                  <a:spAutoFit/>
                </a:bodyPr>
                <a:lstStyle/>
                <a:p>
                  <a:pPr>
                    <a:defRPr sz="1800">
                      <a:solidFill>
                        <a:schemeClr val="bg2"/>
                      </a:solidFill>
                      <a:latin typeface="Segoe UI Black" panose="020B0A02040204020203" pitchFamily="34" charset="0"/>
                      <a:ea typeface="Segoe UI Black" panose="020B0A02040204020203" pitchFamily="34" charset="0"/>
                      <a:cs typeface="Segoe UI" panose="020B0502040204020203" pitchFamily="34" charset="0"/>
                    </a:defRPr>
                  </a:pPr>
                  <a:endParaRPr lang="en-NG"/>
                </a:p>
              </c:txPr>
              <c:dLblPos val="inEnd"/>
              <c:showLegendKey val="0"/>
              <c:showVal val="1"/>
              <c:showCatName val="0"/>
              <c:showSerName val="0"/>
              <c:showPercent val="0"/>
              <c:showBubbleSize val="0"/>
              <c:extLst>
                <c:ext xmlns:c16="http://schemas.microsoft.com/office/drawing/2014/chart" uri="{C3380CC4-5D6E-409C-BE32-E72D297353CC}">
                  <c16:uniqueId val="{0000000F-820C-4EB7-B234-0433B8D6E8E0}"/>
                </c:ext>
              </c:extLst>
            </c:dLbl>
            <c:dLbl>
              <c:idx val="1"/>
              <c:layout>
                <c:manualLayout>
                  <c:x val="0.2117832020997376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820C-4EB7-B234-0433B8D6E8E0}"/>
                </c:ext>
              </c:extLst>
            </c:dLbl>
            <c:dLbl>
              <c:idx val="2"/>
              <c:layout>
                <c:manualLayout>
                  <c:x val="0.21351233595800534"/>
                  <c:y val="6.588722928139726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820C-4EB7-B234-0433B8D6E8E0}"/>
                </c:ext>
              </c:extLst>
            </c:dLbl>
            <c:dLbl>
              <c:idx val="3"/>
              <c:layout>
                <c:manualLayout>
                  <c:x val="0.21071688538932634"/>
                  <c:y val="1.078195414252463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820C-4EB7-B234-0433B8D6E8E0}"/>
                </c:ext>
              </c:extLst>
            </c:dLbl>
            <c:dLbl>
              <c:idx val="4"/>
              <c:layout>
                <c:manualLayout>
                  <c:x val="0.20401067366579179"/>
                  <c:y val="1.078195414252463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820C-4EB7-B234-0433B8D6E8E0}"/>
                </c:ext>
              </c:extLst>
            </c:dLbl>
            <c:dLbl>
              <c:idx val="5"/>
              <c:layout>
                <c:manualLayout>
                  <c:x val="0.19108258967629038"/>
                  <c:y val="1.437584452886798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820C-4EB7-B234-0433B8D6E8E0}"/>
                </c:ext>
              </c:extLst>
            </c:dLbl>
            <c:spPr>
              <a:noFill/>
              <a:ln>
                <a:noFill/>
              </a:ln>
              <a:effectLst/>
            </c:spPr>
            <c:txPr>
              <a:bodyPr wrap="square" lIns="38100" tIns="19050" rIns="38100" bIns="19050" anchor="ctr">
                <a:spAutoFit/>
              </a:bodyPr>
              <a:lstStyle/>
              <a:p>
                <a:pPr>
                  <a:defRPr sz="1800">
                    <a:solidFill>
                      <a:schemeClr val="accent4"/>
                    </a:solidFill>
                    <a:latin typeface="Segoe UI Black" panose="020B0A02040204020203" pitchFamily="34" charset="0"/>
                    <a:ea typeface="Segoe UI Black" panose="020B0A02040204020203" pitchFamily="34" charset="0"/>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Results'!$D$19:$D$24</c:f>
              <c:numCache>
                <c:formatCode>General</c:formatCode>
                <c:ptCount val="6"/>
                <c:pt idx="0">
                  <c:v>25711</c:v>
                </c:pt>
                <c:pt idx="1">
                  <c:v>5908</c:v>
                </c:pt>
                <c:pt idx="2">
                  <c:v>1180</c:v>
                </c:pt>
                <c:pt idx="3">
                  <c:v>891</c:v>
                </c:pt>
                <c:pt idx="4">
                  <c:v>536</c:v>
                </c:pt>
                <c:pt idx="5">
                  <c:v>416</c:v>
                </c:pt>
              </c:numCache>
            </c:numRef>
          </c:val>
          <c:extLst>
            <c:ext xmlns:c16="http://schemas.microsoft.com/office/drawing/2014/chart" uri="{C3380CC4-5D6E-409C-BE32-E72D297353CC}">
              <c16:uniqueId val="{00000009-820C-4EB7-B234-0433B8D6E8E0}"/>
            </c:ext>
          </c:extLst>
        </c:ser>
        <c:dLbls>
          <c:showLegendKey val="0"/>
          <c:showVal val="0"/>
          <c:showCatName val="0"/>
          <c:showSerName val="0"/>
          <c:showPercent val="0"/>
          <c:showBubbleSize val="0"/>
        </c:dLbls>
        <c:gapWidth val="30"/>
        <c:overlap val="100"/>
        <c:axId val="80342114"/>
        <c:axId val="1882233564"/>
      </c:barChart>
      <c:catAx>
        <c:axId val="80342114"/>
        <c:scaling>
          <c:orientation val="maxMin"/>
        </c:scaling>
        <c:delete val="0"/>
        <c:axPos val="l"/>
        <c:numFmt formatCode="General" sourceLinked="1"/>
        <c:majorTickMark val="none"/>
        <c:minorTickMark val="none"/>
        <c:tickLblPos val="nextTo"/>
        <c:spPr>
          <a:ln>
            <a:noFill/>
          </a:ln>
        </c:spPr>
        <c:txPr>
          <a:bodyPr/>
          <a:lstStyle/>
          <a:p>
            <a:pPr lvl="0">
              <a:defRPr sz="1100" b="0">
                <a:solidFill>
                  <a:schemeClr val="tx1"/>
                </a:solidFill>
                <a:latin typeface="Segoe UI" panose="020B0502040204020203" pitchFamily="34" charset="0"/>
                <a:cs typeface="Segoe UI" panose="020B0502040204020203" pitchFamily="34" charset="0"/>
              </a:defRPr>
            </a:pPr>
            <a:endParaRPr lang="en-NG"/>
          </a:p>
        </c:txPr>
        <c:crossAx val="1882233564"/>
        <c:crosses val="autoZero"/>
        <c:auto val="1"/>
        <c:lblAlgn val="ctr"/>
        <c:lblOffset val="100"/>
        <c:noMultiLvlLbl val="1"/>
      </c:catAx>
      <c:valAx>
        <c:axId val="1882233564"/>
        <c:scaling>
          <c:orientation val="minMax"/>
        </c:scaling>
        <c:delete val="1"/>
        <c:axPos val="b"/>
        <c:title>
          <c:tx>
            <c:rich>
              <a:bodyPr/>
              <a:lstStyle/>
              <a:p>
                <a:pPr>
                  <a:defRPr sz="1100" b="1">
                    <a:latin typeface="Segoe UI" panose="020B0502040204020203" pitchFamily="34" charset="0"/>
                    <a:cs typeface="Segoe UI" panose="020B0502040204020203" pitchFamily="34" charset="0"/>
                  </a:defRPr>
                </a:pPr>
                <a:r>
                  <a:rPr lang="en-GB" sz="1100" b="1">
                    <a:latin typeface="Segoe UI" panose="020B0502040204020203" pitchFamily="34" charset="0"/>
                    <a:cs typeface="Segoe UI" panose="020B0502040204020203" pitchFamily="34" charset="0"/>
                  </a:rPr>
                  <a:t># of Customers</a:t>
                </a:r>
              </a:p>
            </c:rich>
          </c:tx>
          <c:layout>
            <c:manualLayout>
              <c:xMode val="edge"/>
              <c:yMode val="edge"/>
              <c:x val="0.80258425196850391"/>
              <c:y val="0.9011680143755616"/>
            </c:manualLayout>
          </c:layout>
          <c:overlay val="0"/>
        </c:title>
        <c:numFmt formatCode="General" sourceLinked="1"/>
        <c:majorTickMark val="none"/>
        <c:minorTickMark val="none"/>
        <c:tickLblPos val="nextTo"/>
        <c:crossAx val="80342114"/>
        <c:crosses val="max"/>
        <c:crossBetween val="between"/>
      </c:valAx>
    </c:plotArea>
    <c:plotVisOnly val="1"/>
    <c:dispBlanksAs val="zero"/>
    <c:showDLblsOverMax val="1"/>
  </c:chart>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sz="2000" b="0">
                <a:latin typeface="Segoe UI" panose="020B0502040204020203" pitchFamily="34" charset="0"/>
                <a:cs typeface="Segoe UI" panose="020B0502040204020203" pitchFamily="34" charset="0"/>
              </a:rPr>
              <a:t>India</a:t>
            </a:r>
            <a:r>
              <a:rPr lang="en-GB" sz="2000" b="0" baseline="0">
                <a:latin typeface="Segoe UI" panose="020B0502040204020203" pitchFamily="34" charset="0"/>
                <a:cs typeface="Segoe UI" panose="020B0502040204020203" pitchFamily="34" charset="0"/>
              </a:rPr>
              <a:t> Purchase Retention Rate</a:t>
            </a:r>
            <a:r>
              <a:rPr lang="en-GB" sz="2000" b="0">
                <a:latin typeface="Segoe UI" panose="020B0502040204020203" pitchFamily="34" charset="0"/>
                <a:cs typeface="Segoe UI" panose="020B0502040204020203" pitchFamily="34" charset="0"/>
              </a:rPr>
              <a:t> </a:t>
            </a:r>
          </a:p>
        </c:rich>
      </c:tx>
      <c:layout>
        <c:manualLayout>
          <c:xMode val="edge"/>
          <c:yMode val="edge"/>
          <c:x val="1.6839698232607694E-2"/>
          <c:y val="2.212737586164640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title>
    <c:autoTitleDeleted val="0"/>
    <c:plotArea>
      <c:layout/>
      <c:barChart>
        <c:barDir val="col"/>
        <c:grouping val="stacked"/>
        <c:varyColors val="0"/>
        <c:ser>
          <c:idx val="2"/>
          <c:order val="2"/>
          <c:tx>
            <c:strRef>
              <c:f>'SQL Results'!$J$18</c:f>
              <c:strCache>
                <c:ptCount val="1"/>
                <c:pt idx="0">
                  <c:v>India Retention</c:v>
                </c:pt>
              </c:strCache>
            </c:strRef>
          </c:tx>
          <c:spPr>
            <a:solidFill>
              <a:schemeClr val="accent4"/>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Results'!$J$19:$J$24</c:f>
              <c:numCache>
                <c:formatCode>0.0%</c:formatCode>
                <c:ptCount val="6"/>
                <c:pt idx="1">
                  <c:v>0.22978491696161174</c:v>
                </c:pt>
                <c:pt idx="2">
                  <c:v>0.19972918077183477</c:v>
                </c:pt>
                <c:pt idx="3">
                  <c:v>0.7550847457627119</c:v>
                </c:pt>
                <c:pt idx="4">
                  <c:v>0.60157126823793483</c:v>
                </c:pt>
                <c:pt idx="5">
                  <c:v>0.77611940298507465</c:v>
                </c:pt>
              </c:numCache>
            </c:numRef>
          </c:val>
          <c:extLst>
            <c:ext xmlns:c16="http://schemas.microsoft.com/office/drawing/2014/chart" uri="{C3380CC4-5D6E-409C-BE32-E72D297353CC}">
              <c16:uniqueId val="{00000009-7AC5-4A37-88CF-4F64E2A9E77A}"/>
            </c:ext>
          </c:extLst>
        </c:ser>
        <c:ser>
          <c:idx val="3"/>
          <c:order val="3"/>
          <c:tx>
            <c:strRef>
              <c:f>'SQL Results'!$I$18</c:f>
              <c:strCache>
                <c:ptCount val="1"/>
                <c:pt idx="0">
                  <c:v>India Drop Off</c:v>
                </c:pt>
              </c:strCache>
            </c:strRef>
          </c:tx>
          <c:spPr>
            <a:solidFill>
              <a:schemeClr val="accent4">
                <a:lumMod val="20000"/>
                <a:lumOff val="80000"/>
              </a:schemeClr>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B-7AC5-4A37-88CF-4F64E2A9E77A}"/>
              </c:ext>
            </c:extLst>
          </c:dPt>
          <c:dLbls>
            <c:dLbl>
              <c:idx val="1"/>
              <c:layout>
                <c:manualLayout>
                  <c:x val="0"/>
                  <c:y val="-0.227224458303934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7AC5-4A37-88CF-4F64E2A9E77A}"/>
                </c:ext>
              </c:extLst>
            </c:dLbl>
            <c:dLbl>
              <c:idx val="2"/>
              <c:layout>
                <c:manualLayout>
                  <c:x val="0"/>
                  <c:y val="-0.2390384488124875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7AC5-4A37-88CF-4F64E2A9E77A}"/>
                </c:ext>
              </c:extLst>
            </c:dLbl>
            <c:dLbl>
              <c:idx val="3"/>
              <c:layout>
                <c:manualLayout>
                  <c:x val="-9.9096889320031621E-17"/>
                  <c:y val="-5.9104781524215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7AC5-4A37-88CF-4F64E2A9E77A}"/>
                </c:ext>
              </c:extLst>
            </c:dLbl>
            <c:dLbl>
              <c:idx val="4"/>
              <c:layout>
                <c:manualLayout>
                  <c:x val="-9.9096889320031621E-17"/>
                  <c:y val="-0.112211829131950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7AC5-4A37-88CF-4F64E2A9E77A}"/>
                </c:ext>
              </c:extLst>
            </c:dLbl>
            <c:dLbl>
              <c:idx val="5"/>
              <c:layout>
                <c:manualLayout>
                  <c:x val="-1.3513368285785535E-3"/>
                  <c:y val="-5.47940534830172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7AC5-4A37-88CF-4F64E2A9E77A}"/>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Results'!$I$19:$I$24</c:f>
              <c:numCache>
                <c:formatCode>0.0%</c:formatCode>
                <c:ptCount val="6"/>
                <c:pt idx="0">
                  <c:v>1</c:v>
                </c:pt>
                <c:pt idx="1">
                  <c:v>0.77021508303838826</c:v>
                </c:pt>
                <c:pt idx="2">
                  <c:v>0.80027081922816523</c:v>
                </c:pt>
                <c:pt idx="3">
                  <c:v>0.24491525423728813</c:v>
                </c:pt>
                <c:pt idx="4">
                  <c:v>0.39842873176206511</c:v>
                </c:pt>
                <c:pt idx="5">
                  <c:v>0.22388059701492538</c:v>
                </c:pt>
              </c:numCache>
            </c:numRef>
          </c:val>
          <c:extLst>
            <c:ext xmlns:c16="http://schemas.microsoft.com/office/drawing/2014/chart" uri="{C3380CC4-5D6E-409C-BE32-E72D297353CC}">
              <c16:uniqueId val="{0000000A-7AC5-4A37-88CF-4F64E2A9E77A}"/>
            </c:ext>
          </c:extLst>
        </c:ser>
        <c:dLbls>
          <c:showLegendKey val="0"/>
          <c:showVal val="0"/>
          <c:showCatName val="0"/>
          <c:showSerName val="0"/>
          <c:showPercent val="0"/>
          <c:showBubbleSize val="0"/>
        </c:dLbls>
        <c:gapWidth val="150"/>
        <c:overlap val="100"/>
        <c:axId val="835327384"/>
        <c:axId val="835339624"/>
        <c:extLst>
          <c:ext xmlns:c15="http://schemas.microsoft.com/office/drawing/2012/chart" uri="{02D57815-91ED-43cb-92C2-25804820EDAC}">
            <c15:filteredBarSeries>
              <c15:ser>
                <c:idx val="1"/>
                <c:order val="0"/>
                <c:tx>
                  <c:strRef>
                    <c:extLst>
                      <c:ext uri="{02D57815-91ED-43cb-92C2-25804820EDAC}">
                        <c15:formulaRef>
                          <c15:sqref>'SQL Results'!$L$18</c15:sqref>
                        </c15:formulaRef>
                      </c:ext>
                    </c:extLst>
                    <c:strCache>
                      <c:ptCount val="1"/>
                      <c:pt idx="0">
                        <c:v>Canada Retention</c:v>
                      </c:pt>
                    </c:strCache>
                  </c:strRef>
                </c:tx>
                <c:spPr>
                  <a:solidFill>
                    <a:schemeClr val="accent1"/>
                  </a:solidFill>
                  <a:ln>
                    <a:noFill/>
                  </a:ln>
                  <a:effectLst/>
                </c:spPr>
                <c:invertIfNegative val="0"/>
                <c:dLbls>
                  <c:spPr>
                    <a:solidFill>
                      <a:schemeClr val="bg2"/>
                    </a:solidFill>
                    <a:ln w="6350">
                      <a:solidFill>
                        <a:schemeClr val="bg2"/>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'SQL Results'!$B$19:$B$24</c15:sqref>
                        </c15:formulaRef>
                      </c:ext>
                    </c:extLst>
                    <c:strCache>
                      <c:ptCount val="6"/>
                      <c:pt idx="0">
                        <c:v>Page View</c:v>
                      </c:pt>
                      <c:pt idx="1">
                        <c:v>View Item</c:v>
                      </c:pt>
                      <c:pt idx="2">
                        <c:v>Add to Cart</c:v>
                      </c:pt>
                      <c:pt idx="3">
                        <c:v>Begin Checkout</c:v>
                      </c:pt>
                      <c:pt idx="4">
                        <c:v>Add Payment Info</c:v>
                      </c:pt>
                      <c:pt idx="5">
                        <c:v>Purchase</c:v>
                      </c:pt>
                    </c:strCache>
                  </c:strRef>
                </c:cat>
                <c:val>
                  <c:numRef>
                    <c:extLst>
                      <c:ext uri="{02D57815-91ED-43cb-92C2-25804820EDAC}">
                        <c15:formulaRef>
                          <c15:sqref>'SQL Results'!$L$19:$L$24</c15:sqref>
                        </c15:formulaRef>
                      </c:ext>
                    </c:extLst>
                    <c:numCache>
                      <c:formatCode>0.0%</c:formatCode>
                      <c:ptCount val="6"/>
                      <c:pt idx="1">
                        <c:v>0.23077671792875221</c:v>
                      </c:pt>
                      <c:pt idx="2">
                        <c:v>0.21362294390552505</c:v>
                      </c:pt>
                      <c:pt idx="3">
                        <c:v>0.76011846001974337</c:v>
                      </c:pt>
                      <c:pt idx="4">
                        <c:v>0.61168831168831161</c:v>
                      </c:pt>
                      <c:pt idx="5">
                        <c:v>0.76220806794055207</c:v>
                      </c:pt>
                    </c:numCache>
                  </c:numRef>
                </c:val>
                <c:extLst>
                  <c:ext xmlns:c16="http://schemas.microsoft.com/office/drawing/2014/chart" uri="{C3380CC4-5D6E-409C-BE32-E72D297353CC}">
                    <c16:uniqueId val="{00000000-7AC5-4A37-88CF-4F64E2A9E77A}"/>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'SQL Results'!$K$18</c15:sqref>
                        </c15:formulaRef>
                      </c:ext>
                    </c:extLst>
                    <c:strCache>
                      <c:ptCount val="1"/>
                      <c:pt idx="0">
                        <c:v>Canada Drop Off</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xmlns:c15="http://schemas.microsoft.com/office/drawing/2012/chart">
                    <c:ext xmlns:c16="http://schemas.microsoft.com/office/drawing/2014/chart" uri="{C3380CC4-5D6E-409C-BE32-E72D297353CC}">
                      <c16:uniqueId val="{00000002-7AC5-4A37-88CF-4F64E2A9E77A}"/>
                    </c:ext>
                  </c:extLst>
                </c:dPt>
                <c:dLbls>
                  <c:dLbl>
                    <c:idx val="1"/>
                    <c:layout>
                      <c:manualLayout>
                        <c:x val="0"/>
                        <c:y val="-0.25328837391277242"/>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3-7AC5-4A37-88CF-4F64E2A9E77A}"/>
                      </c:ext>
                    </c:extLst>
                  </c:dLbl>
                  <c:dLbl>
                    <c:idx val="2"/>
                    <c:layout>
                      <c:manualLayout>
                        <c:x val="1.3546423914750113E-3"/>
                        <c:y val="-0.26668618057293841"/>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4-7AC5-4A37-88CF-4F64E2A9E77A}"/>
                      </c:ext>
                    </c:extLst>
                  </c:dLbl>
                  <c:dLbl>
                    <c:idx val="3"/>
                    <c:layout>
                      <c:manualLayout>
                        <c:x val="1.354642391474912E-3"/>
                        <c:y val="-7.2374716559543459E-2"/>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5-7AC5-4A37-88CF-4F64E2A9E77A}"/>
                      </c:ext>
                    </c:extLst>
                  </c:dLbl>
                  <c:dLbl>
                    <c:idx val="4"/>
                    <c:layout>
                      <c:manualLayout>
                        <c:x val="0"/>
                        <c:y val="-0.12202405669719006"/>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6-7AC5-4A37-88CF-4F64E2A9E77A}"/>
                      </c:ext>
                    </c:extLst>
                  </c:dLbl>
                  <c:dLbl>
                    <c:idx val="5"/>
                    <c:layout>
                      <c:manualLayout>
                        <c:x val="-9.9339294465494222E-17"/>
                        <c:y val="-6.9182605443334461E-2"/>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7-7AC5-4A37-88CF-4F64E2A9E77A}"/>
                      </c:ext>
                    </c:extLst>
                  </c:dLbl>
                  <c:spPr>
                    <a:solidFill>
                      <a:schemeClr val="bg2"/>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'SQL Results'!$B$19:$B$24</c15:sqref>
                        </c15:formulaRef>
                      </c:ext>
                    </c:extLst>
                    <c:strCache>
                      <c:ptCount val="6"/>
                      <c:pt idx="0">
                        <c:v>Page View</c:v>
                      </c:pt>
                      <c:pt idx="1">
                        <c:v>View Item</c:v>
                      </c:pt>
                      <c:pt idx="2">
                        <c:v>Add to Cart</c:v>
                      </c:pt>
                      <c:pt idx="3">
                        <c:v>Begin Checkout</c:v>
                      </c:pt>
                      <c:pt idx="4">
                        <c:v>Add Payment Info</c:v>
                      </c:pt>
                      <c:pt idx="5">
                        <c:v>Purchase</c:v>
                      </c:pt>
                    </c:strCache>
                  </c:strRef>
                </c:cat>
                <c:val>
                  <c:numRef>
                    <c:extLst xmlns:c15="http://schemas.microsoft.com/office/drawing/2012/chart">
                      <c:ext xmlns:c15="http://schemas.microsoft.com/office/drawing/2012/chart" uri="{02D57815-91ED-43cb-92C2-25804820EDAC}">
                        <c15:formulaRef>
                          <c15:sqref>'SQL Results'!$K$19:$K$24</c15:sqref>
                        </c15:formulaRef>
                      </c:ext>
                    </c:extLst>
                    <c:numCache>
                      <c:formatCode>0.0%</c:formatCode>
                      <c:ptCount val="6"/>
                      <c:pt idx="0">
                        <c:v>1</c:v>
                      </c:pt>
                      <c:pt idx="1">
                        <c:v>0.76922328207124779</c:v>
                      </c:pt>
                      <c:pt idx="2">
                        <c:v>0.78637705609447495</c:v>
                      </c:pt>
                      <c:pt idx="3">
                        <c:v>0.23988153998025666</c:v>
                      </c:pt>
                      <c:pt idx="4">
                        <c:v>0.38831168831168833</c:v>
                      </c:pt>
                      <c:pt idx="5">
                        <c:v>0.23779193205944799</c:v>
                      </c:pt>
                    </c:numCache>
                  </c:numRef>
                </c:val>
                <c:extLst xmlns:c15="http://schemas.microsoft.com/office/drawing/2012/chart">
                  <c:ext xmlns:c16="http://schemas.microsoft.com/office/drawing/2014/chart" uri="{C3380CC4-5D6E-409C-BE32-E72D297353CC}">
                    <c16:uniqueId val="{00000008-7AC5-4A37-88CF-4F64E2A9E77A}"/>
                  </c:ext>
                </c:extLst>
              </c15:ser>
            </c15:filteredBarSeries>
          </c:ext>
        </c:extLst>
      </c:barChart>
      <c:catAx>
        <c:axId val="8353273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crossAx val="835339624"/>
        <c:crosses val="autoZero"/>
        <c:auto val="1"/>
        <c:lblAlgn val="ctr"/>
        <c:lblOffset val="100"/>
        <c:noMultiLvlLbl val="0"/>
      </c:catAx>
      <c:valAx>
        <c:axId val="835339624"/>
        <c:scaling>
          <c:orientation val="minMax"/>
        </c:scaling>
        <c:delete val="1"/>
        <c:axPos val="l"/>
        <c:numFmt formatCode="0.0%" sourceLinked="1"/>
        <c:majorTickMark val="none"/>
        <c:minorTickMark val="none"/>
        <c:tickLblPos val="nextTo"/>
        <c:crossAx val="835327384"/>
        <c:crosses val="autoZero"/>
        <c:crossBetween val="between"/>
      </c:valAx>
      <c:spPr>
        <a:noFill/>
        <a:ln>
          <a:noFill/>
        </a:ln>
        <a:effectLst/>
      </c:spPr>
    </c:plotArea>
    <c:legend>
      <c:legendPos val="t"/>
      <c:layout>
        <c:manualLayout>
          <c:xMode val="edge"/>
          <c:yMode val="edge"/>
          <c:x val="1.2087548324922235E-2"/>
          <c:y val="0.1219464681258617"/>
          <c:w val="0.27635174013237629"/>
          <c:h val="4.566698850171158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1">
          <a:lumMod val="50000"/>
        </a:schemeClr>
      </a:solidFill>
      <a:round/>
    </a:ln>
    <a:effectLst/>
  </c:spPr>
  <c:txPr>
    <a:bodyPr/>
    <a:lstStyle/>
    <a:p>
      <a:pPr>
        <a:defRPr/>
      </a:pPr>
      <a:endParaRPr lang="en-NG"/>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sz="2000" b="0">
                <a:latin typeface="Segoe UI" panose="020B0502040204020203" pitchFamily="34" charset="0"/>
                <a:cs typeface="Segoe UI" panose="020B0502040204020203" pitchFamily="34" charset="0"/>
              </a:rPr>
              <a:t>Canada</a:t>
            </a:r>
            <a:r>
              <a:rPr lang="en-GB" sz="2000" b="0" baseline="0">
                <a:latin typeface="Segoe UI" panose="020B0502040204020203" pitchFamily="34" charset="0"/>
                <a:cs typeface="Segoe UI" panose="020B0502040204020203" pitchFamily="34" charset="0"/>
              </a:rPr>
              <a:t> Purchase Retention Rate</a:t>
            </a:r>
            <a:r>
              <a:rPr lang="en-GB" sz="2000" b="0">
                <a:latin typeface="Segoe UI" panose="020B0502040204020203" pitchFamily="34" charset="0"/>
                <a:cs typeface="Segoe UI" panose="020B0502040204020203" pitchFamily="34" charset="0"/>
              </a:rPr>
              <a:t> </a:t>
            </a:r>
          </a:p>
        </c:rich>
      </c:tx>
      <c:layout>
        <c:manualLayout>
          <c:xMode val="edge"/>
          <c:yMode val="edge"/>
          <c:x val="6.8680517284400505E-3"/>
          <c:y val="2.2134895883658259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title>
    <c:autoTitleDeleted val="0"/>
    <c:plotArea>
      <c:layout>
        <c:manualLayout>
          <c:layoutTarget val="inner"/>
          <c:xMode val="edge"/>
          <c:yMode val="edge"/>
          <c:x val="1.139613794307113E-2"/>
          <c:y val="0.17682883002622635"/>
          <c:w val="0.96866062065655434"/>
          <c:h val="0.68821358724072024"/>
        </c:manualLayout>
      </c:layout>
      <c:barChart>
        <c:barDir val="col"/>
        <c:grouping val="stacked"/>
        <c:varyColors val="0"/>
        <c:ser>
          <c:idx val="1"/>
          <c:order val="0"/>
          <c:tx>
            <c:strRef>
              <c:f>'SQL Results'!$L$18</c:f>
              <c:strCache>
                <c:ptCount val="1"/>
                <c:pt idx="0">
                  <c:v>Canada Retention</c:v>
                </c:pt>
              </c:strCache>
            </c:strRef>
          </c:tx>
          <c:spPr>
            <a:solidFill>
              <a:schemeClr val="accent1"/>
            </a:solidFill>
            <a:ln>
              <a:noFill/>
            </a:ln>
            <a:effectLst/>
          </c:spPr>
          <c:invertIfNegative val="0"/>
          <c:dLbls>
            <c:spPr>
              <a:solidFill>
                <a:schemeClr val="bg2"/>
              </a:solidFill>
              <a:ln w="6350">
                <a:solidFill>
                  <a:schemeClr val="bg2"/>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Results'!$L$19:$L$24</c:f>
              <c:numCache>
                <c:formatCode>0.0%</c:formatCode>
                <c:ptCount val="6"/>
                <c:pt idx="1">
                  <c:v>0.23077671792875221</c:v>
                </c:pt>
                <c:pt idx="2">
                  <c:v>0.21362294390552505</c:v>
                </c:pt>
                <c:pt idx="3">
                  <c:v>0.76011846001974337</c:v>
                </c:pt>
                <c:pt idx="4">
                  <c:v>0.61168831168831161</c:v>
                </c:pt>
                <c:pt idx="5">
                  <c:v>0.76220806794055207</c:v>
                </c:pt>
              </c:numCache>
            </c:numRef>
          </c:val>
          <c:extLst>
            <c:ext xmlns:c16="http://schemas.microsoft.com/office/drawing/2014/chart" uri="{C3380CC4-5D6E-409C-BE32-E72D297353CC}">
              <c16:uniqueId val="{00000000-936D-42E9-95FF-9B6F70A16368}"/>
            </c:ext>
          </c:extLst>
        </c:ser>
        <c:ser>
          <c:idx val="0"/>
          <c:order val="1"/>
          <c:tx>
            <c:strRef>
              <c:f>'SQL Results'!$K$18</c:f>
              <c:strCache>
                <c:ptCount val="1"/>
                <c:pt idx="0">
                  <c:v>Canada Drop Off</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2-936D-42E9-95FF-9B6F70A16368}"/>
              </c:ext>
            </c:extLst>
          </c:dPt>
          <c:dLbls>
            <c:dLbl>
              <c:idx val="1"/>
              <c:layout>
                <c:manualLayout>
                  <c:x val="0"/>
                  <c:y val="-0.253288373912772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36D-42E9-95FF-9B6F70A16368}"/>
                </c:ext>
              </c:extLst>
            </c:dLbl>
            <c:dLbl>
              <c:idx val="2"/>
              <c:layout>
                <c:manualLayout>
                  <c:x val="1.3546423914750113E-3"/>
                  <c:y val="-0.266686180572938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36D-42E9-95FF-9B6F70A16368}"/>
                </c:ext>
              </c:extLst>
            </c:dLbl>
            <c:dLbl>
              <c:idx val="3"/>
              <c:layout>
                <c:manualLayout>
                  <c:x val="1.354642391474912E-3"/>
                  <c:y val="-7.2374716559543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36D-42E9-95FF-9B6F70A16368}"/>
                </c:ext>
              </c:extLst>
            </c:dLbl>
            <c:dLbl>
              <c:idx val="4"/>
              <c:layout>
                <c:manualLayout>
                  <c:x val="0"/>
                  <c:y val="-0.12202405669719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36D-42E9-95FF-9B6F70A16368}"/>
                </c:ext>
              </c:extLst>
            </c:dLbl>
            <c:dLbl>
              <c:idx val="5"/>
              <c:layout>
                <c:manualLayout>
                  <c:x val="-9.9339294465494222E-17"/>
                  <c:y val="-6.91826054433344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936D-42E9-95FF-9B6F70A16368}"/>
                </c:ext>
              </c:extLst>
            </c:dLbl>
            <c:spPr>
              <a:solidFill>
                <a:schemeClr val="bg2"/>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'SQL Results'!$K$19:$K$24</c:f>
              <c:numCache>
                <c:formatCode>0.0%</c:formatCode>
                <c:ptCount val="6"/>
                <c:pt idx="0">
                  <c:v>1</c:v>
                </c:pt>
                <c:pt idx="1">
                  <c:v>0.76922328207124779</c:v>
                </c:pt>
                <c:pt idx="2">
                  <c:v>0.78637705609447495</c:v>
                </c:pt>
                <c:pt idx="3">
                  <c:v>0.23988153998025666</c:v>
                </c:pt>
                <c:pt idx="4">
                  <c:v>0.38831168831168833</c:v>
                </c:pt>
                <c:pt idx="5">
                  <c:v>0.23779193205944799</c:v>
                </c:pt>
              </c:numCache>
            </c:numRef>
          </c:val>
          <c:extLst>
            <c:ext xmlns:c16="http://schemas.microsoft.com/office/drawing/2014/chart" uri="{C3380CC4-5D6E-409C-BE32-E72D297353CC}">
              <c16:uniqueId val="{00000008-936D-42E9-95FF-9B6F70A16368}"/>
            </c:ext>
          </c:extLst>
        </c:ser>
        <c:dLbls>
          <c:showLegendKey val="0"/>
          <c:showVal val="0"/>
          <c:showCatName val="0"/>
          <c:showSerName val="0"/>
          <c:showPercent val="0"/>
          <c:showBubbleSize val="0"/>
        </c:dLbls>
        <c:gapWidth val="150"/>
        <c:overlap val="100"/>
        <c:axId val="835327384"/>
        <c:axId val="835339624"/>
      </c:barChart>
      <c:catAx>
        <c:axId val="8353273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crossAx val="835339624"/>
        <c:crosses val="autoZero"/>
        <c:auto val="1"/>
        <c:lblAlgn val="ctr"/>
        <c:lblOffset val="100"/>
        <c:noMultiLvlLbl val="0"/>
      </c:catAx>
      <c:valAx>
        <c:axId val="835339624"/>
        <c:scaling>
          <c:orientation val="minMax"/>
        </c:scaling>
        <c:delete val="1"/>
        <c:axPos val="l"/>
        <c:numFmt formatCode="0.0%" sourceLinked="1"/>
        <c:majorTickMark val="none"/>
        <c:minorTickMark val="none"/>
        <c:tickLblPos val="nextTo"/>
        <c:crossAx val="835327384"/>
        <c:crosses val="autoZero"/>
        <c:crossBetween val="between"/>
      </c:valAx>
      <c:spPr>
        <a:noFill/>
        <a:ln>
          <a:noFill/>
        </a:ln>
        <a:effectLst/>
      </c:spPr>
    </c:plotArea>
    <c:legend>
      <c:legendPos val="t"/>
      <c:layout>
        <c:manualLayout>
          <c:xMode val="edge"/>
          <c:yMode val="edge"/>
          <c:x val="2.5600927898038747E-2"/>
          <c:y val="0.1219464269708513"/>
          <c:w val="0.45677406145545935"/>
          <c:h val="5.2298700604202761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1">
          <a:lumMod val="50000"/>
        </a:schemeClr>
      </a:solidFill>
      <a:round/>
    </a:ln>
    <a:effectLst/>
  </c:spPr>
  <c:txPr>
    <a:bodyPr/>
    <a:lstStyle/>
    <a:p>
      <a:pPr>
        <a:defRPr/>
      </a:pPr>
      <a:endParaRPr lang="en-NG"/>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0">
                <a:solidFill>
                  <a:schemeClr val="tx1"/>
                </a:solidFill>
                <a:latin typeface="Segoe UI" panose="020B0502040204020203" pitchFamily="34" charset="0"/>
                <a:cs typeface="Segoe UI" panose="020B0502040204020203" pitchFamily="34" charset="0"/>
              </a:defRPr>
            </a:pPr>
            <a:r>
              <a:rPr lang="en-GB" sz="1800" b="0">
                <a:solidFill>
                  <a:schemeClr val="tx1"/>
                </a:solidFill>
                <a:latin typeface="Segoe UI" panose="020B0502040204020203" pitchFamily="34" charset="0"/>
                <a:cs typeface="Segoe UI" panose="020B0502040204020203" pitchFamily="34" charset="0"/>
              </a:rPr>
              <a:t>Canada</a:t>
            </a:r>
          </a:p>
        </c:rich>
      </c:tx>
      <c:layout>
        <c:manualLayout>
          <c:xMode val="edge"/>
          <c:yMode val="edge"/>
          <c:x val="7.1499562554680554E-3"/>
          <c:y val="2.8751123090745734E-2"/>
        </c:manualLayout>
      </c:layout>
      <c:overlay val="0"/>
    </c:title>
    <c:autoTitleDeleted val="0"/>
    <c:plotArea>
      <c:layout/>
      <c:barChart>
        <c:barDir val="bar"/>
        <c:grouping val="stacked"/>
        <c:varyColors val="1"/>
        <c:ser>
          <c:idx val="0"/>
          <c:order val="0"/>
          <c:tx>
            <c:strRef>
              <c:f>'SQL Results'!$Z$3</c:f>
              <c:strCache>
                <c:ptCount val="1"/>
                <c:pt idx="0">
                  <c:v>Canada_helper</c:v>
                </c:pt>
              </c:strCache>
            </c:strRef>
          </c:tx>
          <c:spPr>
            <a:noFill/>
            <a:ln>
              <a:noFill/>
            </a:ln>
          </c:spPr>
          <c:invertIfNegative val="0"/>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Results'!$Z$4:$Z$9</c:f>
            </c:numRef>
          </c:val>
          <c:extLst>
            <c:ext xmlns:c16="http://schemas.microsoft.com/office/drawing/2014/chart" uri="{C3380CC4-5D6E-409C-BE32-E72D297353CC}">
              <c16:uniqueId val="{00000000-47AE-4425-AAC1-A8195D25858D}"/>
            </c:ext>
          </c:extLst>
        </c:ser>
        <c:ser>
          <c:idx val="1"/>
          <c:order val="1"/>
          <c:tx>
            <c:strRef>
              <c:f>'SQL Results'!$E$18</c:f>
              <c:strCache>
                <c:ptCount val="1"/>
                <c:pt idx="0">
                  <c:v>Canada</c:v>
                </c:pt>
              </c:strCache>
            </c:strRef>
          </c:tx>
          <c:spPr>
            <a:solidFill>
              <a:schemeClr val="accent1"/>
            </a:solidFill>
          </c:spPr>
          <c:invertIfNegative val="0"/>
          <c:dLbls>
            <c:dLbl>
              <c:idx val="0"/>
              <c:spPr>
                <a:noFill/>
                <a:ln>
                  <a:noFill/>
                </a:ln>
                <a:effectLst/>
              </c:spPr>
              <c:txPr>
                <a:bodyPr wrap="square" lIns="38100" tIns="19050" rIns="38100" bIns="19050" anchor="ctr">
                  <a:spAutoFit/>
                </a:bodyPr>
                <a:lstStyle/>
                <a:p>
                  <a:pPr>
                    <a:defRPr sz="1800">
                      <a:solidFill>
                        <a:schemeClr val="bg2"/>
                      </a:solidFill>
                      <a:latin typeface="Segoe UI Black" panose="020B0A02040204020203" pitchFamily="34" charset="0"/>
                      <a:ea typeface="Segoe UI Black" panose="020B0A02040204020203" pitchFamily="34" charset="0"/>
                    </a:defRPr>
                  </a:pPr>
                  <a:endParaRPr lang="en-NG"/>
                </a:p>
              </c:txPr>
              <c:dLblPos val="inEnd"/>
              <c:showLegendKey val="0"/>
              <c:showVal val="1"/>
              <c:showCatName val="0"/>
              <c:showSerName val="0"/>
              <c:showPercent val="0"/>
              <c:showBubbleSize val="0"/>
              <c:extLst>
                <c:ext xmlns:c16="http://schemas.microsoft.com/office/drawing/2014/chart" uri="{C3380CC4-5D6E-409C-BE32-E72D297353CC}">
                  <c16:uniqueId val="{00000001-47AE-4425-AAC1-A8195D25858D}"/>
                </c:ext>
              </c:extLst>
            </c:dLbl>
            <c:dLbl>
              <c:idx val="1"/>
              <c:layout>
                <c:manualLayout>
                  <c:x val="0.1749037620297461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7AE-4425-AAC1-A8195D25858D}"/>
                </c:ext>
              </c:extLst>
            </c:dLbl>
            <c:dLbl>
              <c:idx val="2"/>
              <c:layout>
                <c:manualLayout>
                  <c:x val="0.16506369203849519"/>
                  <c:y val="-7.18778077268643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7AE-4425-AAC1-A8195D25858D}"/>
                </c:ext>
              </c:extLst>
            </c:dLbl>
            <c:dLbl>
              <c:idx val="3"/>
              <c:layout>
                <c:manualLayout>
                  <c:x val="0.15991933508311462"/>
                  <c:y val="-7.1877807726864335E-3"/>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7AE-4425-AAC1-A8195D25858D}"/>
                </c:ext>
              </c:extLst>
            </c:dLbl>
            <c:dLbl>
              <c:idx val="4"/>
              <c:layout>
                <c:manualLayout>
                  <c:x val="0.15292738407699039"/>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7AE-4425-AAC1-A8195D25858D}"/>
                </c:ext>
              </c:extLst>
            </c:dLbl>
            <c:dLbl>
              <c:idx val="5"/>
              <c:layout>
                <c:manualLayout>
                  <c:x val="0.14493210848643928"/>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7AE-4425-AAC1-A8195D25858D}"/>
                </c:ext>
              </c:extLst>
            </c:dLbl>
            <c:spPr>
              <a:noFill/>
              <a:ln>
                <a:noFill/>
              </a:ln>
              <a:effectLst/>
            </c:spPr>
            <c:txPr>
              <a:bodyPr wrap="square" lIns="38100" tIns="19050" rIns="38100" bIns="19050" anchor="ctr">
                <a:spAutoFit/>
              </a:bodyPr>
              <a:lstStyle/>
              <a:p>
                <a:pPr>
                  <a:defRPr sz="1800">
                    <a:solidFill>
                      <a:schemeClr val="accent1"/>
                    </a:solidFill>
                    <a:latin typeface="Segoe UI Black" panose="020B0A02040204020203" pitchFamily="34" charset="0"/>
                    <a:ea typeface="Segoe UI Black" panose="020B0A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Results'!$E$19:$E$24</c:f>
              <c:numCache>
                <c:formatCode>General</c:formatCode>
                <c:ptCount val="6"/>
                <c:pt idx="0">
                  <c:v>20548</c:v>
                </c:pt>
                <c:pt idx="1">
                  <c:v>4742</c:v>
                </c:pt>
                <c:pt idx="2">
                  <c:v>1013</c:v>
                </c:pt>
                <c:pt idx="3">
                  <c:v>770</c:v>
                </c:pt>
                <c:pt idx="4">
                  <c:v>471</c:v>
                </c:pt>
                <c:pt idx="5">
                  <c:v>359</c:v>
                </c:pt>
              </c:numCache>
            </c:numRef>
          </c:val>
          <c:extLst>
            <c:ext xmlns:c16="http://schemas.microsoft.com/office/drawing/2014/chart" uri="{C3380CC4-5D6E-409C-BE32-E72D297353CC}">
              <c16:uniqueId val="{00000007-47AE-4425-AAC1-A8195D25858D}"/>
            </c:ext>
          </c:extLst>
        </c:ser>
        <c:dLbls>
          <c:showLegendKey val="0"/>
          <c:showVal val="0"/>
          <c:showCatName val="0"/>
          <c:showSerName val="0"/>
          <c:showPercent val="0"/>
          <c:showBubbleSize val="0"/>
        </c:dLbls>
        <c:gapWidth val="30"/>
        <c:overlap val="100"/>
        <c:axId val="80342114"/>
        <c:axId val="1882233564"/>
      </c:barChart>
      <c:catAx>
        <c:axId val="80342114"/>
        <c:scaling>
          <c:orientation val="maxMin"/>
        </c:scaling>
        <c:delete val="0"/>
        <c:axPos val="l"/>
        <c:numFmt formatCode="General" sourceLinked="1"/>
        <c:majorTickMark val="none"/>
        <c:minorTickMark val="none"/>
        <c:tickLblPos val="nextTo"/>
        <c:spPr>
          <a:ln>
            <a:noFill/>
          </a:ln>
        </c:spPr>
        <c:txPr>
          <a:bodyPr/>
          <a:lstStyle/>
          <a:p>
            <a:pPr lvl="0">
              <a:defRPr sz="1100" b="0">
                <a:solidFill>
                  <a:schemeClr val="tx1"/>
                </a:solidFill>
                <a:latin typeface="Segoe UI" panose="020B0502040204020203" pitchFamily="34" charset="0"/>
                <a:cs typeface="Segoe UI" panose="020B0502040204020203" pitchFamily="34" charset="0"/>
              </a:defRPr>
            </a:pPr>
            <a:endParaRPr lang="en-NG"/>
          </a:p>
        </c:txPr>
        <c:crossAx val="1882233564"/>
        <c:crosses val="autoZero"/>
        <c:auto val="1"/>
        <c:lblAlgn val="ctr"/>
        <c:lblOffset val="100"/>
        <c:noMultiLvlLbl val="1"/>
      </c:catAx>
      <c:valAx>
        <c:axId val="1882233564"/>
        <c:scaling>
          <c:orientation val="minMax"/>
        </c:scaling>
        <c:delete val="1"/>
        <c:axPos val="b"/>
        <c:title>
          <c:tx>
            <c:rich>
              <a:bodyPr/>
              <a:lstStyle/>
              <a:p>
                <a:pPr>
                  <a:defRPr sz="1100" b="1">
                    <a:latin typeface="Segoe UI" panose="020B0502040204020203" pitchFamily="34" charset="0"/>
                    <a:cs typeface="Segoe UI" panose="020B0502040204020203" pitchFamily="34" charset="0"/>
                  </a:defRPr>
                </a:pPr>
                <a:r>
                  <a:rPr lang="en-GB" sz="1100" b="1">
                    <a:latin typeface="Segoe UI" panose="020B0502040204020203" pitchFamily="34" charset="0"/>
                    <a:cs typeface="Segoe UI" panose="020B0502040204020203" pitchFamily="34" charset="0"/>
                  </a:rPr>
                  <a:t># of Customers</a:t>
                </a:r>
              </a:p>
            </c:rich>
          </c:tx>
          <c:layout>
            <c:manualLayout>
              <c:xMode val="edge"/>
              <c:yMode val="edge"/>
              <c:x val="0.80258425196850391"/>
              <c:y val="0.9011680143755616"/>
            </c:manualLayout>
          </c:layout>
          <c:overlay val="0"/>
        </c:title>
        <c:numFmt formatCode="General" sourceLinked="1"/>
        <c:majorTickMark val="none"/>
        <c:minorTickMark val="none"/>
        <c:tickLblPos val="nextTo"/>
        <c:crossAx val="80342114"/>
        <c:crosses val="max"/>
        <c:crossBetween val="between"/>
      </c:valAx>
    </c:plotArea>
    <c:plotVisOnly val="1"/>
    <c:dispBlanksAs val="zero"/>
    <c:showDLblsOverMax val="1"/>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lvl="0">
              <a:defRPr sz="1800" b="0">
                <a:solidFill>
                  <a:schemeClr val="tx1"/>
                </a:solidFill>
                <a:latin typeface="Segoe UI" panose="020B0502040204020203" pitchFamily="34" charset="0"/>
                <a:cs typeface="Segoe UI" panose="020B0502040204020203" pitchFamily="34" charset="0"/>
              </a:defRPr>
            </a:pPr>
            <a:r>
              <a:rPr lang="en-GB" sz="1800" b="0">
                <a:solidFill>
                  <a:schemeClr val="tx1"/>
                </a:solidFill>
                <a:latin typeface="Segoe UI" panose="020B0502040204020203" pitchFamily="34" charset="0"/>
                <a:cs typeface="Segoe UI" panose="020B0502040204020203" pitchFamily="34" charset="0"/>
              </a:rPr>
              <a:t>India</a:t>
            </a:r>
          </a:p>
        </c:rich>
      </c:tx>
      <c:layout>
        <c:manualLayout>
          <c:xMode val="edge"/>
          <c:yMode val="edge"/>
          <c:x val="7.1499562554680554E-3"/>
          <c:y val="2.8751123090745734E-2"/>
        </c:manualLayout>
      </c:layout>
      <c:overlay val="0"/>
    </c:title>
    <c:autoTitleDeleted val="0"/>
    <c:plotArea>
      <c:layout/>
      <c:barChart>
        <c:barDir val="bar"/>
        <c:grouping val="stacked"/>
        <c:varyColors val="1"/>
        <c:ser>
          <c:idx val="2"/>
          <c:order val="0"/>
          <c:tx>
            <c:strRef>
              <c:f>'SQL Results'!$Y$3</c:f>
              <c:strCache>
                <c:ptCount val="1"/>
                <c:pt idx="0">
                  <c:v>India_helper</c:v>
                </c:pt>
              </c:strCache>
            </c:strRef>
          </c:tx>
          <c:spPr>
            <a:noFill/>
            <a:ln>
              <a:noFill/>
            </a:ln>
          </c:spPr>
          <c:invertIfNegative val="0"/>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Results'!$Y$4:$Y$9</c:f>
            </c:numRef>
          </c:val>
          <c:extLst>
            <c:ext xmlns:c16="http://schemas.microsoft.com/office/drawing/2014/chart" uri="{C3380CC4-5D6E-409C-BE32-E72D297353CC}">
              <c16:uniqueId val="{00000000-9EB3-4EE1-A177-429DA3727BB1}"/>
            </c:ext>
          </c:extLst>
        </c:ser>
        <c:ser>
          <c:idx val="3"/>
          <c:order val="1"/>
          <c:tx>
            <c:strRef>
              <c:f>'SQL Results'!$D$18</c:f>
              <c:strCache>
                <c:ptCount val="1"/>
                <c:pt idx="0">
                  <c:v>India</c:v>
                </c:pt>
              </c:strCache>
            </c:strRef>
          </c:tx>
          <c:invertIfNegative val="0"/>
          <c:dLbls>
            <c:dLbl>
              <c:idx val="0"/>
              <c:spPr>
                <a:noFill/>
                <a:ln>
                  <a:noFill/>
                </a:ln>
                <a:effectLst/>
              </c:spPr>
              <c:txPr>
                <a:bodyPr wrap="square" lIns="38100" tIns="19050" rIns="38100" bIns="19050" anchor="ctr">
                  <a:spAutoFit/>
                </a:bodyPr>
                <a:lstStyle/>
                <a:p>
                  <a:pPr>
                    <a:defRPr sz="1800">
                      <a:solidFill>
                        <a:schemeClr val="bg2"/>
                      </a:solidFill>
                      <a:latin typeface="Segoe UI Black" panose="020B0A02040204020203" pitchFamily="34" charset="0"/>
                      <a:ea typeface="Segoe UI Black" panose="020B0A02040204020203" pitchFamily="34" charset="0"/>
                      <a:cs typeface="Segoe UI" panose="020B0502040204020203" pitchFamily="34" charset="0"/>
                    </a:defRPr>
                  </a:pPr>
                  <a:endParaRPr lang="en-NG"/>
                </a:p>
              </c:txPr>
              <c:dLblPos val="inEnd"/>
              <c:showLegendKey val="0"/>
              <c:showVal val="1"/>
              <c:showCatName val="0"/>
              <c:showSerName val="0"/>
              <c:showPercent val="0"/>
              <c:showBubbleSize val="0"/>
              <c:extLst>
                <c:ext xmlns:c16="http://schemas.microsoft.com/office/drawing/2014/chart" uri="{C3380CC4-5D6E-409C-BE32-E72D297353CC}">
                  <c16:uniqueId val="{00000001-9EB3-4EE1-A177-429DA3727BB1}"/>
                </c:ext>
              </c:extLst>
            </c:dLbl>
            <c:dLbl>
              <c:idx val="1"/>
              <c:layout>
                <c:manualLayout>
                  <c:x val="0.21178320209973761"/>
                  <c:y val="0"/>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9EB3-4EE1-A177-429DA3727BB1}"/>
                </c:ext>
              </c:extLst>
            </c:dLbl>
            <c:dLbl>
              <c:idx val="2"/>
              <c:layout>
                <c:manualLayout>
                  <c:x val="0.21351233595800534"/>
                  <c:y val="6.5887229281397268E-1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9EB3-4EE1-A177-429DA3727BB1}"/>
                </c:ext>
              </c:extLst>
            </c:dLbl>
            <c:dLbl>
              <c:idx val="3"/>
              <c:layout>
                <c:manualLayout>
                  <c:x val="0.21071688538932634"/>
                  <c:y val="1.078195414252463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EB3-4EE1-A177-429DA3727BB1}"/>
                </c:ext>
              </c:extLst>
            </c:dLbl>
            <c:dLbl>
              <c:idx val="4"/>
              <c:layout>
                <c:manualLayout>
                  <c:x val="0.20401067366579179"/>
                  <c:y val="1.0781954142524638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EB3-4EE1-A177-429DA3727BB1}"/>
                </c:ext>
              </c:extLst>
            </c:dLbl>
            <c:dLbl>
              <c:idx val="5"/>
              <c:layout>
                <c:manualLayout>
                  <c:x val="0.19108258967629038"/>
                  <c:y val="1.4375844528867986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9EB3-4EE1-A177-429DA3727BB1}"/>
                </c:ext>
              </c:extLst>
            </c:dLbl>
            <c:spPr>
              <a:noFill/>
              <a:ln>
                <a:noFill/>
              </a:ln>
              <a:effectLst/>
            </c:spPr>
            <c:txPr>
              <a:bodyPr wrap="square" lIns="38100" tIns="19050" rIns="38100" bIns="19050" anchor="ctr">
                <a:spAutoFit/>
              </a:bodyPr>
              <a:lstStyle/>
              <a:p>
                <a:pPr>
                  <a:defRPr sz="1800">
                    <a:solidFill>
                      <a:schemeClr val="accent4"/>
                    </a:solidFill>
                    <a:latin typeface="Segoe UI Black" panose="020B0A02040204020203" pitchFamily="34" charset="0"/>
                    <a:ea typeface="Segoe UI Black" panose="020B0A02040204020203" pitchFamily="34" charset="0"/>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Results'!$D$19:$D$24</c:f>
              <c:numCache>
                <c:formatCode>General</c:formatCode>
                <c:ptCount val="6"/>
                <c:pt idx="0">
                  <c:v>25711</c:v>
                </c:pt>
                <c:pt idx="1">
                  <c:v>5908</c:v>
                </c:pt>
                <c:pt idx="2">
                  <c:v>1180</c:v>
                </c:pt>
                <c:pt idx="3">
                  <c:v>891</c:v>
                </c:pt>
                <c:pt idx="4">
                  <c:v>536</c:v>
                </c:pt>
                <c:pt idx="5">
                  <c:v>416</c:v>
                </c:pt>
              </c:numCache>
            </c:numRef>
          </c:val>
          <c:extLst>
            <c:ext xmlns:c16="http://schemas.microsoft.com/office/drawing/2014/chart" uri="{C3380CC4-5D6E-409C-BE32-E72D297353CC}">
              <c16:uniqueId val="{00000007-9EB3-4EE1-A177-429DA3727BB1}"/>
            </c:ext>
          </c:extLst>
        </c:ser>
        <c:dLbls>
          <c:showLegendKey val="0"/>
          <c:showVal val="0"/>
          <c:showCatName val="0"/>
          <c:showSerName val="0"/>
          <c:showPercent val="0"/>
          <c:showBubbleSize val="0"/>
        </c:dLbls>
        <c:gapWidth val="30"/>
        <c:overlap val="100"/>
        <c:axId val="80342114"/>
        <c:axId val="1882233564"/>
      </c:barChart>
      <c:catAx>
        <c:axId val="80342114"/>
        <c:scaling>
          <c:orientation val="maxMin"/>
        </c:scaling>
        <c:delete val="0"/>
        <c:axPos val="l"/>
        <c:numFmt formatCode="General" sourceLinked="1"/>
        <c:majorTickMark val="none"/>
        <c:minorTickMark val="none"/>
        <c:tickLblPos val="nextTo"/>
        <c:spPr>
          <a:ln>
            <a:noFill/>
          </a:ln>
        </c:spPr>
        <c:txPr>
          <a:bodyPr/>
          <a:lstStyle/>
          <a:p>
            <a:pPr lvl="0">
              <a:defRPr sz="1100" b="0">
                <a:solidFill>
                  <a:schemeClr val="tx1"/>
                </a:solidFill>
                <a:latin typeface="Segoe UI" panose="020B0502040204020203" pitchFamily="34" charset="0"/>
                <a:cs typeface="Segoe UI" panose="020B0502040204020203" pitchFamily="34" charset="0"/>
              </a:defRPr>
            </a:pPr>
            <a:endParaRPr lang="en-NG"/>
          </a:p>
        </c:txPr>
        <c:crossAx val="1882233564"/>
        <c:crosses val="autoZero"/>
        <c:auto val="1"/>
        <c:lblAlgn val="ctr"/>
        <c:lblOffset val="100"/>
        <c:noMultiLvlLbl val="1"/>
      </c:catAx>
      <c:valAx>
        <c:axId val="1882233564"/>
        <c:scaling>
          <c:orientation val="minMax"/>
        </c:scaling>
        <c:delete val="1"/>
        <c:axPos val="b"/>
        <c:title>
          <c:tx>
            <c:rich>
              <a:bodyPr/>
              <a:lstStyle/>
              <a:p>
                <a:pPr>
                  <a:defRPr sz="1100" b="1">
                    <a:latin typeface="Segoe UI" panose="020B0502040204020203" pitchFamily="34" charset="0"/>
                    <a:cs typeface="Segoe UI" panose="020B0502040204020203" pitchFamily="34" charset="0"/>
                  </a:defRPr>
                </a:pPr>
                <a:r>
                  <a:rPr lang="en-GB" sz="1100" b="1">
                    <a:latin typeface="Segoe UI" panose="020B0502040204020203" pitchFamily="34" charset="0"/>
                    <a:cs typeface="Segoe UI" panose="020B0502040204020203" pitchFamily="34" charset="0"/>
                  </a:rPr>
                  <a:t># of Customers</a:t>
                </a:r>
              </a:p>
            </c:rich>
          </c:tx>
          <c:layout>
            <c:manualLayout>
              <c:xMode val="edge"/>
              <c:yMode val="edge"/>
              <c:x val="0.80258425196850391"/>
              <c:y val="0.9011680143755616"/>
            </c:manualLayout>
          </c:layout>
          <c:overlay val="0"/>
        </c:title>
        <c:numFmt formatCode="General" sourceLinked="1"/>
        <c:majorTickMark val="none"/>
        <c:minorTickMark val="none"/>
        <c:tickLblPos val="nextTo"/>
        <c:crossAx val="80342114"/>
        <c:crosses val="max"/>
        <c:crossBetween val="between"/>
      </c:valAx>
    </c:plotArea>
    <c:plotVisOnly val="1"/>
    <c:dispBlanksAs val="zero"/>
    <c:showDLblsOverMax val="1"/>
  </c:chart>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sz="2000" b="0">
                <a:latin typeface="Segoe UI" panose="020B0502040204020203" pitchFamily="34" charset="0"/>
                <a:cs typeface="Segoe UI" panose="020B0502040204020203" pitchFamily="34" charset="0"/>
              </a:rPr>
              <a:t>India</a:t>
            </a:r>
            <a:r>
              <a:rPr lang="en-GB" sz="2000" b="0" baseline="0">
                <a:latin typeface="Segoe UI" panose="020B0502040204020203" pitchFamily="34" charset="0"/>
                <a:cs typeface="Segoe UI" panose="020B0502040204020203" pitchFamily="34" charset="0"/>
              </a:rPr>
              <a:t> Purchase Retention Rate</a:t>
            </a:r>
            <a:r>
              <a:rPr lang="en-GB" sz="2000" b="0">
                <a:latin typeface="Segoe UI" panose="020B0502040204020203" pitchFamily="34" charset="0"/>
                <a:cs typeface="Segoe UI" panose="020B0502040204020203" pitchFamily="34" charset="0"/>
              </a:rPr>
              <a:t> </a:t>
            </a:r>
          </a:p>
        </c:rich>
      </c:tx>
      <c:layout>
        <c:manualLayout>
          <c:xMode val="edge"/>
          <c:yMode val="edge"/>
          <c:x val="1.3990504560618783E-2"/>
          <c:y val="2.4795938454213764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title>
    <c:autoTitleDeleted val="0"/>
    <c:plotArea>
      <c:layout>
        <c:manualLayout>
          <c:layoutTarget val="inner"/>
          <c:xMode val="edge"/>
          <c:yMode val="edge"/>
          <c:x val="1.8519924847917316E-2"/>
          <c:y val="0.19235264083508255"/>
          <c:w val="0.9686585887189092"/>
          <c:h val="0.72200769442500878"/>
        </c:manualLayout>
      </c:layout>
      <c:barChart>
        <c:barDir val="col"/>
        <c:grouping val="stacked"/>
        <c:varyColors val="0"/>
        <c:ser>
          <c:idx val="2"/>
          <c:order val="2"/>
          <c:tx>
            <c:strRef>
              <c:f>'SQL Results'!$J$18</c:f>
              <c:strCache>
                <c:ptCount val="1"/>
                <c:pt idx="0">
                  <c:v>India Retention</c:v>
                </c:pt>
              </c:strCache>
            </c:strRef>
          </c:tx>
          <c:spPr>
            <a:solidFill>
              <a:schemeClr val="accent4"/>
            </a:solidFill>
            <a:ln>
              <a:noFill/>
            </a:ln>
            <a:effectLst/>
          </c:spPr>
          <c:invertIfNegative val="0"/>
          <c:dLbls>
            <c:spPr>
              <a:solidFill>
                <a:schemeClr val="bg2"/>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Results'!$J$19:$J$24</c:f>
              <c:numCache>
                <c:formatCode>0.0%</c:formatCode>
                <c:ptCount val="6"/>
                <c:pt idx="1">
                  <c:v>0.22978491696161174</c:v>
                </c:pt>
                <c:pt idx="2">
                  <c:v>0.19972918077183477</c:v>
                </c:pt>
                <c:pt idx="3">
                  <c:v>0.7550847457627119</c:v>
                </c:pt>
                <c:pt idx="4">
                  <c:v>0.60157126823793483</c:v>
                </c:pt>
                <c:pt idx="5">
                  <c:v>0.77611940298507465</c:v>
                </c:pt>
              </c:numCache>
            </c:numRef>
          </c:val>
          <c:extLst>
            <c:ext xmlns:c16="http://schemas.microsoft.com/office/drawing/2014/chart" uri="{C3380CC4-5D6E-409C-BE32-E72D297353CC}">
              <c16:uniqueId val="{00000000-DCBA-4E1F-A4EA-5A748B075DA6}"/>
            </c:ext>
          </c:extLst>
        </c:ser>
        <c:ser>
          <c:idx val="3"/>
          <c:order val="3"/>
          <c:tx>
            <c:strRef>
              <c:f>'SQL Results'!$I$18</c:f>
              <c:strCache>
                <c:ptCount val="1"/>
                <c:pt idx="0">
                  <c:v>India Drop Off</c:v>
                </c:pt>
              </c:strCache>
            </c:strRef>
          </c:tx>
          <c:spPr>
            <a:solidFill>
              <a:schemeClr val="accent4">
                <a:lumMod val="20000"/>
                <a:lumOff val="80000"/>
              </a:schemeClr>
            </a:solidFill>
            <a:ln>
              <a:noFill/>
            </a:ln>
            <a:effectLst/>
          </c:spPr>
          <c:invertIfNegative val="0"/>
          <c:dPt>
            <c:idx val="0"/>
            <c:invertIfNegative val="0"/>
            <c:bubble3D val="0"/>
            <c:spPr>
              <a:solidFill>
                <a:schemeClr val="accent4"/>
              </a:solidFill>
              <a:ln>
                <a:noFill/>
              </a:ln>
              <a:effectLst/>
            </c:spPr>
            <c:extLst>
              <c:ext xmlns:c16="http://schemas.microsoft.com/office/drawing/2014/chart" uri="{C3380CC4-5D6E-409C-BE32-E72D297353CC}">
                <c16:uniqueId val="{00000002-DCBA-4E1F-A4EA-5A748B075DA6}"/>
              </c:ext>
            </c:extLst>
          </c:dPt>
          <c:dLbls>
            <c:dLbl>
              <c:idx val="1"/>
              <c:layout>
                <c:manualLayout>
                  <c:x val="0"/>
                  <c:y val="-0.2272244583039349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CBA-4E1F-A4EA-5A748B075DA6}"/>
                </c:ext>
              </c:extLst>
            </c:dLbl>
            <c:dLbl>
              <c:idx val="2"/>
              <c:layout>
                <c:manualLayout>
                  <c:x val="0"/>
                  <c:y val="-0.23903844881248759"/>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DCBA-4E1F-A4EA-5A748B075DA6}"/>
                </c:ext>
              </c:extLst>
            </c:dLbl>
            <c:dLbl>
              <c:idx val="3"/>
              <c:layout>
                <c:manualLayout>
                  <c:x val="-9.9096889320031621E-17"/>
                  <c:y val="-5.9104781524215257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CBA-4E1F-A4EA-5A748B075DA6}"/>
                </c:ext>
              </c:extLst>
            </c:dLbl>
            <c:dLbl>
              <c:idx val="4"/>
              <c:layout>
                <c:manualLayout>
                  <c:x val="-9.9096889320031621E-17"/>
                  <c:y val="-0.1122118291319500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DCBA-4E1F-A4EA-5A748B075DA6}"/>
                </c:ext>
              </c:extLst>
            </c:dLbl>
            <c:dLbl>
              <c:idx val="5"/>
              <c:layout>
                <c:manualLayout>
                  <c:x val="-1.3513368285785535E-3"/>
                  <c:y val="-5.479405348301729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CBA-4E1F-A4EA-5A748B075DA6}"/>
                </c:ext>
              </c:extLst>
            </c:dLbl>
            <c:spPr>
              <a:solidFill>
                <a:schemeClr val="bg2"/>
              </a:solid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Results'!$I$19:$I$24</c:f>
              <c:numCache>
                <c:formatCode>0.0%</c:formatCode>
                <c:ptCount val="6"/>
                <c:pt idx="0">
                  <c:v>1</c:v>
                </c:pt>
                <c:pt idx="1">
                  <c:v>0.77021508303838826</c:v>
                </c:pt>
                <c:pt idx="2">
                  <c:v>0.80027081922816523</c:v>
                </c:pt>
                <c:pt idx="3">
                  <c:v>0.24491525423728813</c:v>
                </c:pt>
                <c:pt idx="4">
                  <c:v>0.39842873176206511</c:v>
                </c:pt>
                <c:pt idx="5">
                  <c:v>0.22388059701492538</c:v>
                </c:pt>
              </c:numCache>
            </c:numRef>
          </c:val>
          <c:extLst>
            <c:ext xmlns:c16="http://schemas.microsoft.com/office/drawing/2014/chart" uri="{C3380CC4-5D6E-409C-BE32-E72D297353CC}">
              <c16:uniqueId val="{00000008-DCBA-4E1F-A4EA-5A748B075DA6}"/>
            </c:ext>
          </c:extLst>
        </c:ser>
        <c:dLbls>
          <c:showLegendKey val="0"/>
          <c:showVal val="0"/>
          <c:showCatName val="0"/>
          <c:showSerName val="0"/>
          <c:showPercent val="0"/>
          <c:showBubbleSize val="0"/>
        </c:dLbls>
        <c:gapWidth val="150"/>
        <c:overlap val="100"/>
        <c:axId val="835327384"/>
        <c:axId val="835339624"/>
        <c:extLst>
          <c:ext xmlns:c15="http://schemas.microsoft.com/office/drawing/2012/chart" uri="{02D57815-91ED-43cb-92C2-25804820EDAC}">
            <c15:filteredBarSeries>
              <c15:ser>
                <c:idx val="1"/>
                <c:order val="0"/>
                <c:tx>
                  <c:strRef>
                    <c:extLst>
                      <c:ext uri="{02D57815-91ED-43cb-92C2-25804820EDAC}">
                        <c15:formulaRef>
                          <c15:sqref>'SQL Results'!$L$18</c15:sqref>
                        </c15:formulaRef>
                      </c:ext>
                    </c:extLst>
                    <c:strCache>
                      <c:ptCount val="1"/>
                      <c:pt idx="0">
                        <c:v>Canada Retention</c:v>
                      </c:pt>
                    </c:strCache>
                  </c:strRef>
                </c:tx>
                <c:spPr>
                  <a:solidFill>
                    <a:schemeClr val="accent1"/>
                  </a:solidFill>
                  <a:ln>
                    <a:noFill/>
                  </a:ln>
                  <a:effectLst/>
                </c:spPr>
                <c:invertIfNegative val="0"/>
                <c:dLbls>
                  <c:spPr>
                    <a:solidFill>
                      <a:schemeClr val="bg2"/>
                    </a:solidFill>
                    <a:ln w="6350">
                      <a:solidFill>
                        <a:schemeClr val="bg2"/>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c:ext uri="{02D57815-91ED-43cb-92C2-25804820EDAC}">
                        <c15:formulaRef>
                          <c15:sqref>'SQL Results'!$B$19:$B$24</c15:sqref>
                        </c15:formulaRef>
                      </c:ext>
                    </c:extLst>
                    <c:strCache>
                      <c:ptCount val="6"/>
                      <c:pt idx="0">
                        <c:v>Page View</c:v>
                      </c:pt>
                      <c:pt idx="1">
                        <c:v>View Item</c:v>
                      </c:pt>
                      <c:pt idx="2">
                        <c:v>Add to Cart</c:v>
                      </c:pt>
                      <c:pt idx="3">
                        <c:v>Begin Checkout</c:v>
                      </c:pt>
                      <c:pt idx="4">
                        <c:v>Add Payment Info</c:v>
                      </c:pt>
                      <c:pt idx="5">
                        <c:v>Purchase</c:v>
                      </c:pt>
                    </c:strCache>
                  </c:strRef>
                </c:cat>
                <c:val>
                  <c:numRef>
                    <c:extLst>
                      <c:ext uri="{02D57815-91ED-43cb-92C2-25804820EDAC}">
                        <c15:formulaRef>
                          <c15:sqref>'SQL Results'!$L$19:$L$24</c15:sqref>
                        </c15:formulaRef>
                      </c:ext>
                    </c:extLst>
                    <c:numCache>
                      <c:formatCode>0.0%</c:formatCode>
                      <c:ptCount val="6"/>
                      <c:pt idx="1">
                        <c:v>0.23077671792875221</c:v>
                      </c:pt>
                      <c:pt idx="2">
                        <c:v>0.21362294390552505</c:v>
                      </c:pt>
                      <c:pt idx="3">
                        <c:v>0.76011846001974337</c:v>
                      </c:pt>
                      <c:pt idx="4">
                        <c:v>0.61168831168831161</c:v>
                      </c:pt>
                      <c:pt idx="5">
                        <c:v>0.76220806794055207</c:v>
                      </c:pt>
                    </c:numCache>
                  </c:numRef>
                </c:val>
                <c:extLst>
                  <c:ext xmlns:c16="http://schemas.microsoft.com/office/drawing/2014/chart" uri="{C3380CC4-5D6E-409C-BE32-E72D297353CC}">
                    <c16:uniqueId val="{00000009-DCBA-4E1F-A4EA-5A748B075DA6}"/>
                  </c:ext>
                </c:extLst>
              </c15:ser>
            </c15:filteredBarSeries>
            <c15:filteredBarSeries>
              <c15:ser>
                <c:idx val="0"/>
                <c:order val="1"/>
                <c:tx>
                  <c:strRef>
                    <c:extLst xmlns:c15="http://schemas.microsoft.com/office/drawing/2012/chart">
                      <c:ext xmlns:c15="http://schemas.microsoft.com/office/drawing/2012/chart" uri="{02D57815-91ED-43cb-92C2-25804820EDAC}">
                        <c15:formulaRef>
                          <c15:sqref>'SQL Results'!$K$18</c15:sqref>
                        </c15:formulaRef>
                      </c:ext>
                    </c:extLst>
                    <c:strCache>
                      <c:ptCount val="1"/>
                      <c:pt idx="0">
                        <c:v>Canada Drop Off</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xmlns:c15="http://schemas.microsoft.com/office/drawing/2012/chart">
                    <c:ext xmlns:c16="http://schemas.microsoft.com/office/drawing/2014/chart" uri="{C3380CC4-5D6E-409C-BE32-E72D297353CC}">
                      <c16:uniqueId val="{0000000B-DCBA-4E1F-A4EA-5A748B075DA6}"/>
                    </c:ext>
                  </c:extLst>
                </c:dPt>
                <c:dLbls>
                  <c:dLbl>
                    <c:idx val="1"/>
                    <c:layout>
                      <c:manualLayout>
                        <c:x val="0"/>
                        <c:y val="-0.25328837391277242"/>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C-DCBA-4E1F-A4EA-5A748B075DA6}"/>
                      </c:ext>
                    </c:extLst>
                  </c:dLbl>
                  <c:dLbl>
                    <c:idx val="2"/>
                    <c:layout>
                      <c:manualLayout>
                        <c:x val="1.3546423914750113E-3"/>
                        <c:y val="-0.26668618057293841"/>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D-DCBA-4E1F-A4EA-5A748B075DA6}"/>
                      </c:ext>
                    </c:extLst>
                  </c:dLbl>
                  <c:dLbl>
                    <c:idx val="3"/>
                    <c:layout>
                      <c:manualLayout>
                        <c:x val="1.354642391474912E-3"/>
                        <c:y val="-7.2374716559543459E-2"/>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E-DCBA-4E1F-A4EA-5A748B075DA6}"/>
                      </c:ext>
                    </c:extLst>
                  </c:dLbl>
                  <c:dLbl>
                    <c:idx val="4"/>
                    <c:layout>
                      <c:manualLayout>
                        <c:x val="0"/>
                        <c:y val="-0.12202405669719006"/>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0F-DCBA-4E1F-A4EA-5A748B075DA6}"/>
                      </c:ext>
                    </c:extLst>
                  </c:dLbl>
                  <c:dLbl>
                    <c:idx val="5"/>
                    <c:layout>
                      <c:manualLayout>
                        <c:x val="-9.9339294465494222E-17"/>
                        <c:y val="-6.9182605443334461E-2"/>
                      </c:manualLayout>
                    </c:layout>
                    <c:dLblPos val="ctr"/>
                    <c:showLegendKey val="0"/>
                    <c:showVal val="1"/>
                    <c:showCatName val="0"/>
                    <c:showSerName val="0"/>
                    <c:showPercent val="0"/>
                    <c:showBubbleSize val="0"/>
                    <c:extLst xmlns:c15="http://schemas.microsoft.com/office/drawing/2012/chart">
                      <c:ext xmlns:c15="http://schemas.microsoft.com/office/drawing/2012/chart" uri="{CE6537A1-D6FC-4f65-9D91-7224C49458BB}"/>
                      <c:ext xmlns:c16="http://schemas.microsoft.com/office/drawing/2014/chart" uri="{C3380CC4-5D6E-409C-BE32-E72D297353CC}">
                        <c16:uniqueId val="{00000010-DCBA-4E1F-A4EA-5A748B075DA6}"/>
                      </c:ext>
                    </c:extLst>
                  </c:dLbl>
                  <c:spPr>
                    <a:solidFill>
                      <a:schemeClr val="bg2"/>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xmlns:c15="http://schemas.microsoft.com/office/drawing/2012/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extLst xmlns:c15="http://schemas.microsoft.com/office/drawing/2012/chart">
                      <c:ext xmlns:c15="http://schemas.microsoft.com/office/drawing/2012/chart" uri="{02D57815-91ED-43cb-92C2-25804820EDAC}">
                        <c15:formulaRef>
                          <c15:sqref>'SQL Results'!$B$19:$B$24</c15:sqref>
                        </c15:formulaRef>
                      </c:ext>
                    </c:extLst>
                    <c:strCache>
                      <c:ptCount val="6"/>
                      <c:pt idx="0">
                        <c:v>Page View</c:v>
                      </c:pt>
                      <c:pt idx="1">
                        <c:v>View Item</c:v>
                      </c:pt>
                      <c:pt idx="2">
                        <c:v>Add to Cart</c:v>
                      </c:pt>
                      <c:pt idx="3">
                        <c:v>Begin Checkout</c:v>
                      </c:pt>
                      <c:pt idx="4">
                        <c:v>Add Payment Info</c:v>
                      </c:pt>
                      <c:pt idx="5">
                        <c:v>Purchase</c:v>
                      </c:pt>
                    </c:strCache>
                  </c:strRef>
                </c:cat>
                <c:val>
                  <c:numRef>
                    <c:extLst xmlns:c15="http://schemas.microsoft.com/office/drawing/2012/chart">
                      <c:ext xmlns:c15="http://schemas.microsoft.com/office/drawing/2012/chart" uri="{02D57815-91ED-43cb-92C2-25804820EDAC}">
                        <c15:formulaRef>
                          <c15:sqref>'SQL Results'!$K$19:$K$24</c15:sqref>
                        </c15:formulaRef>
                      </c:ext>
                    </c:extLst>
                    <c:numCache>
                      <c:formatCode>0.0%</c:formatCode>
                      <c:ptCount val="6"/>
                      <c:pt idx="0">
                        <c:v>1</c:v>
                      </c:pt>
                      <c:pt idx="1">
                        <c:v>0.76922328207124779</c:v>
                      </c:pt>
                      <c:pt idx="2">
                        <c:v>0.78637705609447495</c:v>
                      </c:pt>
                      <c:pt idx="3">
                        <c:v>0.23988153998025666</c:v>
                      </c:pt>
                      <c:pt idx="4">
                        <c:v>0.38831168831168833</c:v>
                      </c:pt>
                      <c:pt idx="5">
                        <c:v>0.23779193205944799</c:v>
                      </c:pt>
                    </c:numCache>
                  </c:numRef>
                </c:val>
                <c:extLst xmlns:c15="http://schemas.microsoft.com/office/drawing/2012/chart">
                  <c:ext xmlns:c16="http://schemas.microsoft.com/office/drawing/2014/chart" uri="{C3380CC4-5D6E-409C-BE32-E72D297353CC}">
                    <c16:uniqueId val="{00000011-DCBA-4E1F-A4EA-5A748B075DA6}"/>
                  </c:ext>
                </c:extLst>
              </c15:ser>
            </c15:filteredBarSeries>
          </c:ext>
        </c:extLst>
      </c:barChart>
      <c:catAx>
        <c:axId val="8353273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crossAx val="835339624"/>
        <c:crosses val="autoZero"/>
        <c:auto val="1"/>
        <c:lblAlgn val="ctr"/>
        <c:lblOffset val="100"/>
        <c:noMultiLvlLbl val="0"/>
      </c:catAx>
      <c:valAx>
        <c:axId val="835339624"/>
        <c:scaling>
          <c:orientation val="minMax"/>
        </c:scaling>
        <c:delete val="1"/>
        <c:axPos val="l"/>
        <c:numFmt formatCode="0.0%" sourceLinked="1"/>
        <c:majorTickMark val="none"/>
        <c:minorTickMark val="none"/>
        <c:tickLblPos val="nextTo"/>
        <c:crossAx val="835327384"/>
        <c:crosses val="autoZero"/>
        <c:crossBetween val="between"/>
      </c:valAx>
      <c:spPr>
        <a:noFill/>
        <a:ln>
          <a:noFill/>
        </a:ln>
        <a:effectLst/>
      </c:spPr>
    </c:plotArea>
    <c:legend>
      <c:legendPos val="t"/>
      <c:layout>
        <c:manualLayout>
          <c:xMode val="edge"/>
          <c:yMode val="edge"/>
          <c:x val="1.2087548324922235E-2"/>
          <c:y val="0.1219464681258617"/>
          <c:w val="0.38650609129541019"/>
          <c:h val="4.7686741541644373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1">
          <a:lumMod val="50000"/>
        </a:schemeClr>
      </a:solidFill>
      <a:round/>
    </a:ln>
    <a:effectLst/>
  </c:spPr>
  <c:txPr>
    <a:bodyPr/>
    <a:lstStyle/>
    <a:p>
      <a:pPr>
        <a:defRPr/>
      </a:pPr>
      <a:endParaRPr lang="en-NG"/>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0">
                <a:latin typeface="Segoe UI" panose="020B0502040204020203" pitchFamily="34" charset="0"/>
                <a:cs typeface="Segoe UI" panose="020B0502040204020203" pitchFamily="34" charset="0"/>
              </a:defRPr>
            </a:pPr>
            <a:r>
              <a:rPr lang="en-GB" sz="2000" b="0">
                <a:latin typeface="Segoe UI" panose="020B0502040204020203" pitchFamily="34" charset="0"/>
                <a:cs typeface="Segoe UI" panose="020B0502040204020203" pitchFamily="34" charset="0"/>
              </a:rPr>
              <a:t>United States Purchase</a:t>
            </a:r>
            <a:r>
              <a:rPr lang="en-GB" sz="2000" b="0" baseline="0">
                <a:latin typeface="Segoe UI" panose="020B0502040204020203" pitchFamily="34" charset="0"/>
                <a:cs typeface="Segoe UI" panose="020B0502040204020203" pitchFamily="34" charset="0"/>
              </a:rPr>
              <a:t> Retention Rate</a:t>
            </a:r>
            <a:endParaRPr lang="en-GB" sz="2000" b="0">
              <a:latin typeface="Segoe UI" panose="020B0502040204020203" pitchFamily="34" charset="0"/>
              <a:cs typeface="Segoe UI" panose="020B0502040204020203" pitchFamily="34" charset="0"/>
            </a:endParaRPr>
          </a:p>
        </c:rich>
      </c:tx>
      <c:layout>
        <c:manualLayout>
          <c:xMode val="edge"/>
          <c:yMode val="edge"/>
          <c:x val="1.6978610125412869E-2"/>
          <c:y val="1.2698412698412698E-2"/>
        </c:manualLayout>
      </c:layout>
      <c:overlay val="0"/>
    </c:title>
    <c:autoTitleDeleted val="0"/>
    <c:plotArea>
      <c:layout/>
      <c:barChart>
        <c:barDir val="col"/>
        <c:grouping val="stacked"/>
        <c:varyColors val="1"/>
        <c:ser>
          <c:idx val="0"/>
          <c:order val="0"/>
          <c:tx>
            <c:strRef>
              <c:f>'SQL Results'!$H$18</c:f>
              <c:strCache>
                <c:ptCount val="1"/>
                <c:pt idx="0">
                  <c:v>United states Retention</c:v>
                </c:pt>
              </c:strCache>
            </c:strRef>
          </c:tx>
          <c:spPr>
            <a:solidFill>
              <a:srgbClr val="FF6D01"/>
            </a:solidFill>
            <a:ln cmpd="sng">
              <a:noFill/>
            </a:ln>
          </c:spPr>
          <c:invertIfNegative val="1"/>
          <c:dPt>
            <c:idx val="3"/>
            <c:invertIfNegative val="1"/>
            <c:bubble3D val="0"/>
            <c:extLst>
              <c:ext xmlns:c16="http://schemas.microsoft.com/office/drawing/2014/chart" uri="{C3380CC4-5D6E-409C-BE32-E72D297353CC}">
                <c16:uniqueId val="{00000000-631D-47B5-85CE-64E011C544A8}"/>
              </c:ext>
            </c:extLst>
          </c:dPt>
          <c:dPt>
            <c:idx val="4"/>
            <c:invertIfNegative val="1"/>
            <c:bubble3D val="0"/>
            <c:extLst>
              <c:ext xmlns:c16="http://schemas.microsoft.com/office/drawing/2014/chart" uri="{C3380CC4-5D6E-409C-BE32-E72D297353CC}">
                <c16:uniqueId val="{00000001-631D-47B5-85CE-64E011C544A8}"/>
              </c:ext>
            </c:extLst>
          </c:dPt>
          <c:dLbls>
            <c:dLbl>
              <c:idx val="0"/>
              <c:delete val="1"/>
              <c:extLst>
                <c:ext xmlns:c15="http://schemas.microsoft.com/office/drawing/2012/chart" uri="{CE6537A1-D6FC-4f65-9D91-7224C49458BB}"/>
                <c:ext xmlns:c16="http://schemas.microsoft.com/office/drawing/2014/chart" uri="{C3380CC4-5D6E-409C-BE32-E72D297353CC}">
                  <c16:uniqueId val="{00000002-631D-47B5-85CE-64E011C544A8}"/>
                </c:ext>
              </c:extLst>
            </c:dLbl>
            <c:spPr>
              <a:solidFill>
                <a:schemeClr val="bg2"/>
              </a:solidFill>
              <a:ln>
                <a:solidFill>
                  <a:schemeClr val="bg2"/>
                </a:solidFill>
              </a:ln>
              <a:effectLst/>
            </c:spPr>
            <c:txPr>
              <a:bodyPr/>
              <a:lstStyle/>
              <a:p>
                <a:pPr lvl="0">
                  <a:defRPr b="1">
                    <a:latin typeface="Segoe UI" panose="020B0502040204020203" pitchFamily="34" charset="0"/>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Results'!$H$19:$H$24</c:f>
              <c:numCache>
                <c:formatCode>0.0%</c:formatCode>
                <c:ptCount val="6"/>
                <c:pt idx="1">
                  <c:v>0.22936925536166242</c:v>
                </c:pt>
                <c:pt idx="2">
                  <c:v>0.2079854809437387</c:v>
                </c:pt>
                <c:pt idx="3">
                  <c:v>0.76282722513089007</c:v>
                </c:pt>
                <c:pt idx="4">
                  <c:v>0.58842370167009839</c:v>
                </c:pt>
                <c:pt idx="5">
                  <c:v>0.76710730948678074</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03-631D-47B5-85CE-64E011C544A8}"/>
            </c:ext>
          </c:extLst>
        </c:ser>
        <c:ser>
          <c:idx val="1"/>
          <c:order val="1"/>
          <c:tx>
            <c:strRef>
              <c:f>'SQL Results'!$G$18</c:f>
              <c:strCache>
                <c:ptCount val="1"/>
                <c:pt idx="0">
                  <c:v>United States Drop Off</c:v>
                </c:pt>
              </c:strCache>
            </c:strRef>
          </c:tx>
          <c:spPr>
            <a:solidFill>
              <a:srgbClr val="FFE2CC"/>
            </a:solidFill>
            <a:ln cmpd="sng">
              <a:noFill/>
            </a:ln>
          </c:spPr>
          <c:invertIfNegative val="1"/>
          <c:dPt>
            <c:idx val="0"/>
            <c:invertIfNegative val="1"/>
            <c:bubble3D val="0"/>
            <c:spPr>
              <a:solidFill>
                <a:schemeClr val="accent5"/>
              </a:solidFill>
              <a:ln cmpd="sng">
                <a:noFill/>
              </a:ln>
            </c:spPr>
            <c:extLst>
              <c:ext xmlns:c16="http://schemas.microsoft.com/office/drawing/2014/chart" uri="{C3380CC4-5D6E-409C-BE32-E72D297353CC}">
                <c16:uniqueId val="{00000005-631D-47B5-85CE-64E011C544A8}"/>
              </c:ext>
            </c:extLst>
          </c:dPt>
          <c:dPt>
            <c:idx val="5"/>
            <c:invertIfNegative val="1"/>
            <c:bubble3D val="0"/>
            <c:extLst>
              <c:ext xmlns:c16="http://schemas.microsoft.com/office/drawing/2014/chart" uri="{C3380CC4-5D6E-409C-BE32-E72D297353CC}">
                <c16:uniqueId val="{00000006-631D-47B5-85CE-64E011C544A8}"/>
              </c:ext>
            </c:extLst>
          </c:dPt>
          <c:dLbls>
            <c:dLbl>
              <c:idx val="0"/>
              <c:layout>
                <c:manualLayout>
                  <c:x val="-1.3563919972872161E-3"/>
                  <c:y val="-0.261098562679665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31D-47B5-85CE-64E011C544A8}"/>
                </c:ext>
              </c:extLst>
            </c:dLbl>
            <c:dLbl>
              <c:idx val="1"/>
              <c:layout>
                <c:manualLayout>
                  <c:x val="0"/>
                  <c:y val="-0.2271830021247344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31D-47B5-85CE-64E011C544A8}"/>
                </c:ext>
              </c:extLst>
            </c:dLbl>
            <c:dLbl>
              <c:idx val="2"/>
              <c:layout>
                <c:manualLayout>
                  <c:x val="0"/>
                  <c:y val="-0.234843444569428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31D-47B5-85CE-64E011C544A8}"/>
                </c:ext>
              </c:extLst>
            </c:dLbl>
            <c:dLbl>
              <c:idx val="3"/>
              <c:layout>
                <c:manualLayout>
                  <c:x val="-9.9467597409555994E-17"/>
                  <c:y val="-7.671101112360954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31D-47B5-85CE-64E011C544A8}"/>
                </c:ext>
              </c:extLst>
            </c:dLbl>
            <c:dLbl>
              <c:idx val="4"/>
              <c:layout>
                <c:manualLayout>
                  <c:x val="0"/>
                  <c:y val="-0.123951506061742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31D-47B5-85CE-64E011C544A8}"/>
                </c:ext>
              </c:extLst>
            </c:dLbl>
            <c:dLbl>
              <c:idx val="5"/>
              <c:layout>
                <c:manualLayout>
                  <c:x val="0"/>
                  <c:y val="-7.26381202349706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31D-47B5-85CE-64E011C544A8}"/>
                </c:ext>
              </c:extLst>
            </c:dLbl>
            <c:spPr>
              <a:solidFill>
                <a:schemeClr val="bg2"/>
              </a:solidFill>
              <a:ln w="6350" cap="rnd">
                <a:solidFill>
                  <a:srgbClr val="CCCCCC"/>
                </a:solidFill>
              </a:ln>
              <a:effectLst/>
            </c:spPr>
            <c:txPr>
              <a:bodyPr wrap="square"/>
              <a:lstStyle/>
              <a:p>
                <a:pPr lvl="0">
                  <a:defRPr b="1">
                    <a:ln>
                      <a:noFill/>
                    </a:ln>
                    <a:latin typeface="Segoe UI" panose="020B0502040204020203" pitchFamily="34" charset="0"/>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Results'!$G$19:$G$24</c:f>
              <c:numCache>
                <c:formatCode>0.0%</c:formatCode>
                <c:ptCount val="6"/>
                <c:pt idx="0" formatCode="0%">
                  <c:v>1</c:v>
                </c:pt>
                <c:pt idx="1">
                  <c:v>0.77063074463833758</c:v>
                </c:pt>
                <c:pt idx="2">
                  <c:v>0.7920145190562613</c:v>
                </c:pt>
                <c:pt idx="3">
                  <c:v>0.23717277486910995</c:v>
                </c:pt>
                <c:pt idx="4">
                  <c:v>0.41157629832990161</c:v>
                </c:pt>
                <c:pt idx="5">
                  <c:v>0.23289269051321929</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0B-631D-47B5-85CE-64E011C544A8}"/>
            </c:ext>
          </c:extLst>
        </c:ser>
        <c:dLbls>
          <c:showLegendKey val="0"/>
          <c:showVal val="0"/>
          <c:showCatName val="0"/>
          <c:showSerName val="0"/>
          <c:showPercent val="0"/>
          <c:showBubbleSize val="0"/>
        </c:dLbls>
        <c:gapWidth val="150"/>
        <c:overlap val="100"/>
        <c:axId val="718333368"/>
        <c:axId val="1365365315"/>
      </c:barChart>
      <c:catAx>
        <c:axId val="718333368"/>
        <c:scaling>
          <c:orientation val="minMax"/>
        </c:scaling>
        <c:delete val="0"/>
        <c:axPos val="b"/>
        <c:title>
          <c:tx>
            <c:rich>
              <a:bodyPr/>
              <a:lstStyle/>
              <a:p>
                <a:pPr lvl="0">
                  <a:defRPr b="0">
                    <a:solidFill>
                      <a:srgbClr val="000000"/>
                    </a:solidFill>
                    <a:latin typeface="+mn-lt"/>
                  </a:defRPr>
                </a:pPr>
                <a:endParaRPr lang="en-NG"/>
              </a:p>
            </c:rich>
          </c:tx>
          <c:overlay val="0"/>
        </c:title>
        <c:numFmt formatCode="General" sourceLinked="1"/>
        <c:majorTickMark val="none"/>
        <c:minorTickMark val="none"/>
        <c:tickLblPos val="high"/>
        <c:spPr>
          <a:ln>
            <a:noFill/>
          </a:ln>
        </c:spPr>
        <c:txPr>
          <a:bodyPr/>
          <a:lstStyle/>
          <a:p>
            <a:pPr lvl="0">
              <a:defRPr sz="1200" b="1">
                <a:solidFill>
                  <a:srgbClr val="000000"/>
                </a:solidFill>
                <a:latin typeface="Segoe UI" panose="020B0502040204020203" pitchFamily="34" charset="0"/>
                <a:cs typeface="Segoe UI" panose="020B0502040204020203" pitchFamily="34" charset="0"/>
              </a:defRPr>
            </a:pPr>
            <a:endParaRPr lang="en-NG"/>
          </a:p>
        </c:txPr>
        <c:crossAx val="1365365315"/>
        <c:crosses val="autoZero"/>
        <c:auto val="1"/>
        <c:lblAlgn val="ctr"/>
        <c:lblOffset val="100"/>
        <c:noMultiLvlLbl val="1"/>
      </c:catAx>
      <c:valAx>
        <c:axId val="1365365315"/>
        <c:scaling>
          <c:orientation val="minMax"/>
        </c:scaling>
        <c:delete val="1"/>
        <c:axPos val="l"/>
        <c:numFmt formatCode="0.0%" sourceLinked="1"/>
        <c:majorTickMark val="none"/>
        <c:minorTickMark val="none"/>
        <c:tickLblPos val="nextTo"/>
        <c:crossAx val="718333368"/>
        <c:crosses val="autoZero"/>
        <c:crossBetween val="between"/>
      </c:valAx>
    </c:plotArea>
    <c:legend>
      <c:legendPos val="t"/>
      <c:layout>
        <c:manualLayout>
          <c:xMode val="edge"/>
          <c:yMode val="edge"/>
          <c:x val="2.3270239744955585E-2"/>
          <c:y val="0.10311111111111111"/>
          <c:w val="0.4075766775338231"/>
          <c:h val="5.2021897262842141E-2"/>
        </c:manualLayout>
      </c:layout>
      <c:overlay val="0"/>
      <c:txPr>
        <a:bodyPr/>
        <a:lstStyle/>
        <a:p>
          <a:pPr>
            <a:defRPr sz="1100">
              <a:latin typeface="Segoe UI" panose="020B0502040204020203" pitchFamily="34" charset="0"/>
              <a:cs typeface="Segoe UI" panose="020B0502040204020203" pitchFamily="34" charset="0"/>
            </a:defRPr>
          </a:pPr>
          <a:endParaRPr lang="en-NG"/>
        </a:p>
      </c:txPr>
    </c:legend>
    <c:plotVisOnly val="1"/>
    <c:dispBlanksAs val="zero"/>
    <c:showDLblsOverMax val="1"/>
  </c:chart>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800" b="0">
                <a:solidFill>
                  <a:schemeClr val="tx1"/>
                </a:solidFill>
                <a:latin typeface="Segoe UI" panose="020B0502040204020203" pitchFamily="34" charset="0"/>
                <a:cs typeface="Segoe UI" panose="020B0502040204020203" pitchFamily="34" charset="0"/>
              </a:defRPr>
            </a:pPr>
            <a:r>
              <a:rPr lang="en-GB" sz="1800" b="0">
                <a:solidFill>
                  <a:schemeClr val="tx1"/>
                </a:solidFill>
                <a:latin typeface="Segoe UI" panose="020B0502040204020203" pitchFamily="34" charset="0"/>
                <a:cs typeface="Segoe UI" panose="020B0502040204020203" pitchFamily="34" charset="0"/>
              </a:rPr>
              <a:t>United States</a:t>
            </a:r>
          </a:p>
        </c:rich>
      </c:tx>
      <c:layout>
        <c:manualLayout>
          <c:xMode val="edge"/>
          <c:yMode val="edge"/>
          <c:x val="7.1499562554680554E-3"/>
          <c:y val="2.8751123090745734E-2"/>
        </c:manualLayout>
      </c:layout>
      <c:overlay val="0"/>
    </c:title>
    <c:autoTitleDeleted val="0"/>
    <c:plotArea>
      <c:layout/>
      <c:barChart>
        <c:barDir val="bar"/>
        <c:grouping val="stacked"/>
        <c:varyColors val="1"/>
        <c:ser>
          <c:idx val="0"/>
          <c:order val="0"/>
          <c:tx>
            <c:strRef>
              <c:f>'SQL Results'!$M$17:$M$18</c:f>
              <c:strCache>
                <c:ptCount val="2"/>
                <c:pt idx="1">
                  <c:v>Canada Retention</c:v>
                </c:pt>
              </c:strCache>
            </c:strRef>
          </c:tx>
          <c:spPr>
            <a:noFill/>
            <a:ln cmpd="sng">
              <a:noFill/>
            </a:ln>
          </c:spPr>
          <c:invertIfNegative val="1"/>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Results'!$X$4:$X$9</c:f>
            </c:numRef>
          </c:val>
          <c:extLst>
            <c:ext xmlns:c16="http://schemas.microsoft.com/office/drawing/2014/chart" uri="{C3380CC4-5D6E-409C-BE32-E72D297353CC}">
              <c16:uniqueId val="{00000000-D01F-4A25-B59A-81B5AA1B52D3}"/>
            </c:ext>
          </c:extLst>
        </c:ser>
        <c:ser>
          <c:idx val="1"/>
          <c:order val="1"/>
          <c:tx>
            <c:strRef>
              <c:f>'SQL Results'!$C$17:$C$18</c:f>
              <c:strCache>
                <c:ptCount val="2"/>
                <c:pt idx="1">
                  <c:v>United States</c:v>
                </c:pt>
              </c:strCache>
            </c:strRef>
          </c:tx>
          <c:spPr>
            <a:solidFill>
              <a:srgbClr val="FF9900"/>
            </a:solidFill>
            <a:ln cmpd="sng">
              <a:solidFill>
                <a:srgbClr val="FF9900">
                  <a:alpha val="100000"/>
                </a:srgbClr>
              </a:solidFill>
            </a:ln>
          </c:spPr>
          <c:invertIfNegative val="1"/>
          <c:dLbls>
            <c:dLbl>
              <c:idx val="0"/>
              <c:layout>
                <c:manualLayout>
                  <c:x val="0.15555555555555547"/>
                  <c:y val="0"/>
                </c:manualLayout>
              </c:layout>
              <c:spPr>
                <a:noFill/>
                <a:ln>
                  <a:noFill/>
                </a:ln>
                <a:effectLst/>
              </c:spPr>
              <c:txPr>
                <a:bodyPr vertOverflow="overflow" horzOverflow="overflow"/>
                <a:lstStyle/>
                <a:p>
                  <a:pPr lvl="0">
                    <a:defRPr sz="1800" b="1">
                      <a:solidFill>
                        <a:schemeClr val="bg2"/>
                      </a:solidFill>
                      <a:latin typeface="Segoe UI Black" panose="020B0A02040204020203" pitchFamily="34" charset="0"/>
                      <a:ea typeface="Segoe UI Black" panose="020B0A02040204020203" pitchFamily="34" charset="0"/>
                      <a:cs typeface="Segoe UI" panose="020B0502040204020203" pitchFamily="34" charset="0"/>
                    </a:defRPr>
                  </a:pPr>
                  <a:endParaRPr lang="en-NG"/>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2-D01F-4A25-B59A-81B5AA1B52D3}"/>
                </c:ext>
              </c:extLst>
            </c:dLbl>
            <c:dLbl>
              <c:idx val="1"/>
              <c:layout>
                <c:manualLayout>
                  <c:x val="0.14666666666666667"/>
                  <c:y val="0"/>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3-D01F-4A25-B59A-81B5AA1B52D3}"/>
                </c:ext>
              </c:extLst>
            </c:dLbl>
            <c:dLbl>
              <c:idx val="2"/>
              <c:layout>
                <c:manualLayout>
                  <c:x val="0.14000000000000001"/>
                  <c:y val="-3.5936074028482287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4-D01F-4A25-B59A-81B5AA1B52D3}"/>
                </c:ext>
              </c:extLst>
            </c:dLbl>
            <c:dLbl>
              <c:idx val="3"/>
              <c:layout>
                <c:manualLayout>
                  <c:x val="0.14000000000000001"/>
                  <c:y val="7.1877807726864335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5-D01F-4A25-B59A-81B5AA1B52D3}"/>
                </c:ext>
              </c:extLst>
            </c:dLbl>
            <c:dLbl>
              <c:idx val="4"/>
              <c:layout>
                <c:manualLayout>
                  <c:x val="0.14000000000000001"/>
                  <c:y val="1.078167115902965E-2"/>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6-D01F-4A25-B59A-81B5AA1B52D3}"/>
                </c:ext>
              </c:extLst>
            </c:dLbl>
            <c:dLbl>
              <c:idx val="5"/>
              <c:layout>
                <c:manualLayout>
                  <c:x val="0.13777777777777786"/>
                  <c:y val="3.5938903863432167E-3"/>
                </c:manualLayout>
              </c:layout>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7-D01F-4A25-B59A-81B5AA1B52D3}"/>
                </c:ext>
              </c:extLst>
            </c:dLbl>
            <c:spPr>
              <a:noFill/>
              <a:ln>
                <a:noFill/>
              </a:ln>
              <a:effectLst/>
            </c:spPr>
            <c:txPr>
              <a:bodyPr vertOverflow="overflow" horzOverflow="overflow"/>
              <a:lstStyle/>
              <a:p>
                <a:pPr lvl="0">
                  <a:defRPr sz="1800" b="1">
                    <a:solidFill>
                      <a:schemeClr val="accent5"/>
                    </a:solidFill>
                    <a:latin typeface="Segoe UI Black" panose="020B0A02040204020203" pitchFamily="34" charset="0"/>
                    <a:ea typeface="Segoe UI Black" panose="020B0A02040204020203" pitchFamily="34" charset="0"/>
                    <a:cs typeface="Segoe UI" panose="020B0502040204020203" pitchFamily="34" charset="0"/>
                  </a:defRPr>
                </a:pPr>
                <a:endParaRPr lang="en-NG"/>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Results'!$C$19:$C$24</c:f>
              <c:numCache>
                <c:formatCode>General</c:formatCode>
                <c:ptCount val="6"/>
                <c:pt idx="0">
                  <c:v>120112</c:v>
                </c:pt>
                <c:pt idx="1">
                  <c:v>27550</c:v>
                </c:pt>
                <c:pt idx="2">
                  <c:v>5730</c:v>
                </c:pt>
                <c:pt idx="3">
                  <c:v>4371</c:v>
                </c:pt>
                <c:pt idx="4">
                  <c:v>2572</c:v>
                </c:pt>
                <c:pt idx="5">
                  <c:v>1973</c:v>
                </c:pt>
              </c:numCache>
            </c:numRef>
          </c:val>
          <c:extLst>
            <c:ext xmlns:c14="http://schemas.microsoft.com/office/drawing/2007/8/2/chart" uri="{6F2FDCE9-48DA-4B69-8628-5D25D57E5C99}">
              <c14:invertSolidFillFmt>
                <c14:spPr xmlns:c14="http://schemas.microsoft.com/office/drawing/2007/8/2/chart">
                  <a:solidFill>
                    <a:srgbClr val="FFFFFF"/>
                  </a:solidFill>
                  <a:ln cmpd="sng">
                    <a:solidFill>
                      <a:srgbClr val="FF9900">
                        <a:alpha val="100000"/>
                      </a:srgbClr>
                    </a:solidFill>
                  </a:ln>
                </c14:spPr>
              </c14:invertSolidFillFmt>
            </c:ext>
            <c:ext xmlns:c16="http://schemas.microsoft.com/office/drawing/2014/chart" uri="{C3380CC4-5D6E-409C-BE32-E72D297353CC}">
              <c16:uniqueId val="{00000001-D01F-4A25-B59A-81B5AA1B52D3}"/>
            </c:ext>
          </c:extLst>
        </c:ser>
        <c:dLbls>
          <c:showLegendKey val="0"/>
          <c:showVal val="0"/>
          <c:showCatName val="0"/>
          <c:showSerName val="0"/>
          <c:showPercent val="0"/>
          <c:showBubbleSize val="0"/>
        </c:dLbls>
        <c:gapWidth val="30"/>
        <c:overlap val="100"/>
        <c:axId val="80342114"/>
        <c:axId val="1882233564"/>
      </c:barChart>
      <c:catAx>
        <c:axId val="80342114"/>
        <c:scaling>
          <c:orientation val="maxMin"/>
        </c:scaling>
        <c:delete val="0"/>
        <c:axPos val="l"/>
        <c:numFmt formatCode="General" sourceLinked="1"/>
        <c:majorTickMark val="none"/>
        <c:minorTickMark val="none"/>
        <c:tickLblPos val="nextTo"/>
        <c:spPr>
          <a:ln>
            <a:noFill/>
          </a:ln>
        </c:spPr>
        <c:txPr>
          <a:bodyPr/>
          <a:lstStyle/>
          <a:p>
            <a:pPr lvl="0">
              <a:defRPr sz="1100" b="0">
                <a:solidFill>
                  <a:schemeClr val="tx1"/>
                </a:solidFill>
                <a:latin typeface="Segoe UI" panose="020B0502040204020203" pitchFamily="34" charset="0"/>
                <a:cs typeface="Segoe UI" panose="020B0502040204020203" pitchFamily="34" charset="0"/>
              </a:defRPr>
            </a:pPr>
            <a:endParaRPr lang="en-NG"/>
          </a:p>
        </c:txPr>
        <c:crossAx val="1882233564"/>
        <c:crosses val="autoZero"/>
        <c:auto val="1"/>
        <c:lblAlgn val="ctr"/>
        <c:lblOffset val="100"/>
        <c:noMultiLvlLbl val="1"/>
      </c:catAx>
      <c:valAx>
        <c:axId val="1882233564"/>
        <c:scaling>
          <c:orientation val="minMax"/>
        </c:scaling>
        <c:delete val="1"/>
        <c:axPos val="b"/>
        <c:minorGridlines>
          <c:spPr>
            <a:ln>
              <a:solidFill>
                <a:srgbClr val="CCCCCC">
                  <a:alpha val="0"/>
                </a:srgbClr>
              </a:solidFill>
            </a:ln>
          </c:spPr>
        </c:minorGridlines>
        <c:numFmt formatCode="General" sourceLinked="1"/>
        <c:majorTickMark val="none"/>
        <c:minorTickMark val="none"/>
        <c:tickLblPos val="nextTo"/>
        <c:crossAx val="80342114"/>
        <c:crosses val="max"/>
        <c:crossBetween val="between"/>
      </c:valAx>
    </c:plotArea>
    <c:plotVisOnly val="1"/>
    <c:dispBlanksAs val="zero"/>
    <c:showDLblsOverMax val="1"/>
  </c:chart>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a:defRPr sz="2000" b="0">
                <a:latin typeface="Segoe UI" panose="020B0502040204020203" pitchFamily="34" charset="0"/>
                <a:cs typeface="Segoe UI" panose="020B0502040204020203" pitchFamily="34" charset="0"/>
              </a:defRPr>
            </a:pPr>
            <a:r>
              <a:rPr lang="en-GB" sz="2000" b="0">
                <a:latin typeface="Segoe UI" panose="020B0502040204020203" pitchFamily="34" charset="0"/>
                <a:cs typeface="Segoe UI" panose="020B0502040204020203" pitchFamily="34" charset="0"/>
              </a:rPr>
              <a:t>United States Purchase</a:t>
            </a:r>
            <a:r>
              <a:rPr lang="en-GB" sz="2000" b="0" baseline="0">
                <a:latin typeface="Segoe UI" panose="020B0502040204020203" pitchFamily="34" charset="0"/>
                <a:cs typeface="Segoe UI" panose="020B0502040204020203" pitchFamily="34" charset="0"/>
              </a:rPr>
              <a:t> Retention Rate</a:t>
            </a:r>
            <a:endParaRPr lang="en-GB" sz="2000" b="0">
              <a:latin typeface="Segoe UI" panose="020B0502040204020203" pitchFamily="34" charset="0"/>
              <a:cs typeface="Segoe UI" panose="020B0502040204020203" pitchFamily="34" charset="0"/>
            </a:endParaRPr>
          </a:p>
        </c:rich>
      </c:tx>
      <c:layout>
        <c:manualLayout>
          <c:xMode val="edge"/>
          <c:yMode val="edge"/>
          <c:x val="1.6978610125412869E-2"/>
          <c:y val="1.2698412698412698E-2"/>
        </c:manualLayout>
      </c:layout>
      <c:overlay val="0"/>
    </c:title>
    <c:autoTitleDeleted val="0"/>
    <c:plotArea>
      <c:layout/>
      <c:barChart>
        <c:barDir val="col"/>
        <c:grouping val="stacked"/>
        <c:varyColors val="1"/>
        <c:ser>
          <c:idx val="0"/>
          <c:order val="0"/>
          <c:tx>
            <c:strRef>
              <c:f>'SQL Results'!$H$18</c:f>
              <c:strCache>
                <c:ptCount val="1"/>
                <c:pt idx="0">
                  <c:v>United states Retention</c:v>
                </c:pt>
              </c:strCache>
            </c:strRef>
          </c:tx>
          <c:spPr>
            <a:solidFill>
              <a:srgbClr val="FF6D01"/>
            </a:solidFill>
            <a:ln cmpd="sng">
              <a:noFill/>
            </a:ln>
          </c:spPr>
          <c:invertIfNegative val="1"/>
          <c:dPt>
            <c:idx val="3"/>
            <c:invertIfNegative val="1"/>
            <c:bubble3D val="0"/>
            <c:extLst>
              <c:ext xmlns:c16="http://schemas.microsoft.com/office/drawing/2014/chart" uri="{C3380CC4-5D6E-409C-BE32-E72D297353CC}">
                <c16:uniqueId val="{00000000-98F7-40AD-A2B4-9117A15D20DC}"/>
              </c:ext>
            </c:extLst>
          </c:dPt>
          <c:dPt>
            <c:idx val="4"/>
            <c:invertIfNegative val="1"/>
            <c:bubble3D val="0"/>
            <c:extLst>
              <c:ext xmlns:c16="http://schemas.microsoft.com/office/drawing/2014/chart" uri="{C3380CC4-5D6E-409C-BE32-E72D297353CC}">
                <c16:uniqueId val="{00000001-98F7-40AD-A2B4-9117A15D20DC}"/>
              </c:ext>
            </c:extLst>
          </c:dPt>
          <c:dLbls>
            <c:dLbl>
              <c:idx val="0"/>
              <c:delete val="1"/>
              <c:extLst>
                <c:ext xmlns:c15="http://schemas.microsoft.com/office/drawing/2012/chart" uri="{CE6537A1-D6FC-4f65-9D91-7224C49458BB}"/>
                <c:ext xmlns:c16="http://schemas.microsoft.com/office/drawing/2014/chart" uri="{C3380CC4-5D6E-409C-BE32-E72D297353CC}">
                  <c16:uniqueId val="{00000007-98F7-40AD-A2B4-9117A15D20DC}"/>
                </c:ext>
              </c:extLst>
            </c:dLbl>
            <c:spPr>
              <a:solidFill>
                <a:schemeClr val="bg2"/>
              </a:solidFill>
              <a:ln>
                <a:solidFill>
                  <a:schemeClr val="bg2"/>
                </a:solidFill>
              </a:ln>
              <a:effectLst/>
            </c:spPr>
            <c:txPr>
              <a:bodyPr/>
              <a:lstStyle/>
              <a:p>
                <a:pPr lvl="0">
                  <a:defRPr b="1">
                    <a:latin typeface="Segoe UI" panose="020B0502040204020203" pitchFamily="34" charset="0"/>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Results'!$H$19:$H$24</c:f>
              <c:numCache>
                <c:formatCode>0.0%</c:formatCode>
                <c:ptCount val="6"/>
                <c:pt idx="1">
                  <c:v>0.22936925536166242</c:v>
                </c:pt>
                <c:pt idx="2">
                  <c:v>0.2079854809437387</c:v>
                </c:pt>
                <c:pt idx="3">
                  <c:v>0.76282722513089007</c:v>
                </c:pt>
                <c:pt idx="4">
                  <c:v>0.58842370167009839</c:v>
                </c:pt>
                <c:pt idx="5">
                  <c:v>0.76710730948678074</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02-98F7-40AD-A2B4-9117A15D20DC}"/>
            </c:ext>
          </c:extLst>
        </c:ser>
        <c:ser>
          <c:idx val="1"/>
          <c:order val="1"/>
          <c:tx>
            <c:strRef>
              <c:f>'SQL Results'!$G$18</c:f>
              <c:strCache>
                <c:ptCount val="1"/>
                <c:pt idx="0">
                  <c:v>United States Drop Off</c:v>
                </c:pt>
              </c:strCache>
            </c:strRef>
          </c:tx>
          <c:spPr>
            <a:solidFill>
              <a:srgbClr val="FFE2CC"/>
            </a:solidFill>
            <a:ln cmpd="sng">
              <a:noFill/>
            </a:ln>
          </c:spPr>
          <c:invertIfNegative val="1"/>
          <c:dPt>
            <c:idx val="0"/>
            <c:invertIfNegative val="1"/>
            <c:bubble3D val="0"/>
            <c:spPr>
              <a:solidFill>
                <a:schemeClr val="accent5"/>
              </a:solidFill>
              <a:ln cmpd="sng">
                <a:noFill/>
              </a:ln>
            </c:spPr>
            <c:extLst>
              <c:ext xmlns:c16="http://schemas.microsoft.com/office/drawing/2014/chart" uri="{C3380CC4-5D6E-409C-BE32-E72D297353CC}">
                <c16:uniqueId val="{00000004-98F7-40AD-A2B4-9117A15D20DC}"/>
              </c:ext>
            </c:extLst>
          </c:dPt>
          <c:dPt>
            <c:idx val="5"/>
            <c:invertIfNegative val="1"/>
            <c:bubble3D val="0"/>
            <c:extLst>
              <c:ext xmlns:c16="http://schemas.microsoft.com/office/drawing/2014/chart" uri="{C3380CC4-5D6E-409C-BE32-E72D297353CC}">
                <c16:uniqueId val="{00000005-98F7-40AD-A2B4-9117A15D20DC}"/>
              </c:ext>
            </c:extLst>
          </c:dPt>
          <c:dLbls>
            <c:dLbl>
              <c:idx val="0"/>
              <c:layout>
                <c:manualLayout>
                  <c:x val="-1.3563919972872161E-3"/>
                  <c:y val="-0.2610985626796650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98F7-40AD-A2B4-9117A15D20DC}"/>
                </c:ext>
              </c:extLst>
            </c:dLbl>
            <c:dLbl>
              <c:idx val="1"/>
              <c:layout>
                <c:manualLayout>
                  <c:x val="0"/>
                  <c:y val="-0.22718300212473447"/>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98F7-40AD-A2B4-9117A15D20DC}"/>
                </c:ext>
              </c:extLst>
            </c:dLbl>
            <c:dLbl>
              <c:idx val="2"/>
              <c:layout>
                <c:manualLayout>
                  <c:x val="0"/>
                  <c:y val="-0.2348434445694288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98F7-40AD-A2B4-9117A15D20DC}"/>
                </c:ext>
              </c:extLst>
            </c:dLbl>
            <c:dLbl>
              <c:idx val="3"/>
              <c:layout>
                <c:manualLayout>
                  <c:x val="-9.9467597409555994E-17"/>
                  <c:y val="-7.671101112360954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98F7-40AD-A2B4-9117A15D20DC}"/>
                </c:ext>
              </c:extLst>
            </c:dLbl>
            <c:dLbl>
              <c:idx val="4"/>
              <c:layout>
                <c:manualLayout>
                  <c:x val="0"/>
                  <c:y val="-0.12395150606174228"/>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98F7-40AD-A2B4-9117A15D20DC}"/>
                </c:ext>
              </c:extLst>
            </c:dLbl>
            <c:dLbl>
              <c:idx val="5"/>
              <c:layout>
                <c:manualLayout>
                  <c:x val="0"/>
                  <c:y val="-7.2638120234970655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98F7-40AD-A2B4-9117A15D20DC}"/>
                </c:ext>
              </c:extLst>
            </c:dLbl>
            <c:spPr>
              <a:solidFill>
                <a:schemeClr val="bg2"/>
              </a:solidFill>
              <a:ln w="6350" cap="rnd">
                <a:solidFill>
                  <a:srgbClr val="CCCCCC"/>
                </a:solidFill>
              </a:ln>
              <a:effectLst/>
            </c:spPr>
            <c:txPr>
              <a:bodyPr wrap="square"/>
              <a:lstStyle/>
              <a:p>
                <a:pPr lvl="0">
                  <a:defRPr b="1">
                    <a:ln>
                      <a:noFill/>
                    </a:ln>
                    <a:latin typeface="Segoe UI" panose="020B0502040204020203" pitchFamily="34" charset="0"/>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Results'!$G$19:$G$24</c:f>
              <c:numCache>
                <c:formatCode>0.0%</c:formatCode>
                <c:ptCount val="6"/>
                <c:pt idx="0" formatCode="0%">
                  <c:v>1</c:v>
                </c:pt>
                <c:pt idx="1">
                  <c:v>0.77063074463833758</c:v>
                </c:pt>
                <c:pt idx="2">
                  <c:v>0.7920145190562613</c:v>
                </c:pt>
                <c:pt idx="3">
                  <c:v>0.23717277486910995</c:v>
                </c:pt>
                <c:pt idx="4">
                  <c:v>0.41157629832990161</c:v>
                </c:pt>
                <c:pt idx="5">
                  <c:v>0.23289269051321929</c:v>
                </c:pt>
              </c:numCache>
            </c:numRef>
          </c:val>
          <c:extLst>
            <c:ext xmlns:c14="http://schemas.microsoft.com/office/drawing/2007/8/2/chart" uri="{6F2FDCE9-48DA-4B69-8628-5D25D57E5C99}">
              <c14:invertSolidFillFmt>
                <c14:spPr xmlns:c14="http://schemas.microsoft.com/office/drawing/2007/8/2/chart">
                  <a:solidFill>
                    <a:srgbClr val="FFFFFF"/>
                  </a:solidFill>
                  <a:ln cmpd="sng">
                    <a:noFill/>
                  </a:ln>
                </c14:spPr>
              </c14:invertSolidFillFmt>
            </c:ext>
            <c:ext xmlns:c16="http://schemas.microsoft.com/office/drawing/2014/chart" uri="{C3380CC4-5D6E-409C-BE32-E72D297353CC}">
              <c16:uniqueId val="{00000006-98F7-40AD-A2B4-9117A15D20DC}"/>
            </c:ext>
          </c:extLst>
        </c:ser>
        <c:dLbls>
          <c:showLegendKey val="0"/>
          <c:showVal val="0"/>
          <c:showCatName val="0"/>
          <c:showSerName val="0"/>
          <c:showPercent val="0"/>
          <c:showBubbleSize val="0"/>
        </c:dLbls>
        <c:gapWidth val="150"/>
        <c:overlap val="100"/>
        <c:axId val="718333368"/>
        <c:axId val="1365365315"/>
      </c:barChart>
      <c:catAx>
        <c:axId val="718333368"/>
        <c:scaling>
          <c:orientation val="minMax"/>
        </c:scaling>
        <c:delete val="0"/>
        <c:axPos val="b"/>
        <c:title>
          <c:tx>
            <c:rich>
              <a:bodyPr/>
              <a:lstStyle/>
              <a:p>
                <a:pPr lvl="0">
                  <a:defRPr b="0">
                    <a:solidFill>
                      <a:srgbClr val="000000"/>
                    </a:solidFill>
                    <a:latin typeface="+mn-lt"/>
                  </a:defRPr>
                </a:pPr>
                <a:endParaRPr lang="en-NG"/>
              </a:p>
            </c:rich>
          </c:tx>
          <c:overlay val="0"/>
        </c:title>
        <c:numFmt formatCode="General" sourceLinked="1"/>
        <c:majorTickMark val="none"/>
        <c:minorTickMark val="none"/>
        <c:tickLblPos val="high"/>
        <c:spPr>
          <a:ln>
            <a:noFill/>
          </a:ln>
        </c:spPr>
        <c:txPr>
          <a:bodyPr/>
          <a:lstStyle/>
          <a:p>
            <a:pPr lvl="0">
              <a:defRPr sz="1200" b="1">
                <a:solidFill>
                  <a:srgbClr val="000000"/>
                </a:solidFill>
                <a:latin typeface="Segoe UI" panose="020B0502040204020203" pitchFamily="34" charset="0"/>
                <a:cs typeface="Segoe UI" panose="020B0502040204020203" pitchFamily="34" charset="0"/>
              </a:defRPr>
            </a:pPr>
            <a:endParaRPr lang="en-NG"/>
          </a:p>
        </c:txPr>
        <c:crossAx val="1365365315"/>
        <c:crosses val="autoZero"/>
        <c:auto val="1"/>
        <c:lblAlgn val="ctr"/>
        <c:lblOffset val="100"/>
        <c:noMultiLvlLbl val="1"/>
      </c:catAx>
      <c:valAx>
        <c:axId val="1365365315"/>
        <c:scaling>
          <c:orientation val="minMax"/>
        </c:scaling>
        <c:delete val="1"/>
        <c:axPos val="l"/>
        <c:numFmt formatCode="0.0%" sourceLinked="1"/>
        <c:majorTickMark val="none"/>
        <c:minorTickMark val="none"/>
        <c:tickLblPos val="nextTo"/>
        <c:crossAx val="718333368"/>
        <c:crosses val="autoZero"/>
        <c:crossBetween val="between"/>
      </c:valAx>
    </c:plotArea>
    <c:legend>
      <c:legendPos val="t"/>
      <c:layout>
        <c:manualLayout>
          <c:xMode val="edge"/>
          <c:yMode val="edge"/>
          <c:x val="2.3270239744955585E-2"/>
          <c:y val="0.10311111111111111"/>
          <c:w val="0.4075766775338231"/>
          <c:h val="5.2021897262842141E-2"/>
        </c:manualLayout>
      </c:layout>
      <c:overlay val="0"/>
      <c:txPr>
        <a:bodyPr/>
        <a:lstStyle/>
        <a:p>
          <a:pPr>
            <a:defRPr sz="1100">
              <a:latin typeface="Segoe UI" panose="020B0502040204020203" pitchFamily="34" charset="0"/>
              <a:cs typeface="Segoe UI" panose="020B0502040204020203" pitchFamily="34" charset="0"/>
            </a:defRPr>
          </a:pPr>
          <a:endParaRPr lang="en-NG"/>
        </a:p>
      </c:txPr>
    </c:legend>
    <c:plotVisOnly val="1"/>
    <c:dispBlanksAs val="zero"/>
    <c:showDLblsOverMax val="1"/>
  </c:chart>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r>
              <a:rPr lang="en-GB" sz="2000" b="0">
                <a:latin typeface="Segoe UI" panose="020B0502040204020203" pitchFamily="34" charset="0"/>
                <a:cs typeface="Segoe UI" panose="020B0502040204020203" pitchFamily="34" charset="0"/>
              </a:rPr>
              <a:t>Canada</a:t>
            </a:r>
            <a:r>
              <a:rPr lang="en-GB" sz="2000" b="0" baseline="0">
                <a:latin typeface="Segoe UI" panose="020B0502040204020203" pitchFamily="34" charset="0"/>
                <a:cs typeface="Segoe UI" panose="020B0502040204020203" pitchFamily="34" charset="0"/>
              </a:rPr>
              <a:t> Purchase Retention Rate</a:t>
            </a:r>
            <a:r>
              <a:rPr lang="en-GB" sz="2000" b="0">
                <a:latin typeface="Segoe UI" panose="020B0502040204020203" pitchFamily="34" charset="0"/>
                <a:cs typeface="Segoe UI" panose="020B0502040204020203" pitchFamily="34" charset="0"/>
              </a:rPr>
              <a:t> </a:t>
            </a:r>
          </a:p>
        </c:rich>
      </c:tx>
      <c:layout>
        <c:manualLayout>
          <c:xMode val="edge"/>
          <c:yMode val="edge"/>
          <c:x val="1.6839698232607694E-2"/>
          <c:y val="2.2127375861646405E-2"/>
        </c:manualLayout>
      </c:layout>
      <c:overlay val="0"/>
      <c:spPr>
        <a:noFill/>
        <a:ln>
          <a:noFill/>
        </a:ln>
        <a:effectLst/>
      </c:spPr>
      <c:txPr>
        <a:bodyPr rot="0" spcFirstLastPara="1" vertOverflow="ellipsis" vert="horz" wrap="square" anchor="ctr" anchorCtr="1"/>
        <a:lstStyle/>
        <a:p>
          <a:pPr>
            <a:defRPr sz="2000" b="0" i="0" u="none" strike="noStrike" kern="1200" spc="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title>
    <c:autoTitleDeleted val="0"/>
    <c:plotArea>
      <c:layout/>
      <c:barChart>
        <c:barDir val="col"/>
        <c:grouping val="stacked"/>
        <c:varyColors val="0"/>
        <c:ser>
          <c:idx val="1"/>
          <c:order val="0"/>
          <c:tx>
            <c:strRef>
              <c:f>'SQL Results'!$L$18</c:f>
              <c:strCache>
                <c:ptCount val="1"/>
                <c:pt idx="0">
                  <c:v>Canada Retention</c:v>
                </c:pt>
              </c:strCache>
            </c:strRef>
          </c:tx>
          <c:spPr>
            <a:solidFill>
              <a:schemeClr val="accent1"/>
            </a:solidFill>
            <a:ln>
              <a:noFill/>
            </a:ln>
            <a:effectLst/>
          </c:spPr>
          <c:invertIfNegative val="0"/>
          <c:dLbls>
            <c:dLbl>
              <c:idx val="0"/>
              <c:delete val="1"/>
              <c:extLst>
                <c:ext xmlns:c15="http://schemas.microsoft.com/office/drawing/2012/chart" uri="{CE6537A1-D6FC-4f65-9D91-7224C49458BB}"/>
                <c:ext xmlns:c16="http://schemas.microsoft.com/office/drawing/2014/chart" uri="{C3380CC4-5D6E-409C-BE32-E72D297353CC}">
                  <c16:uniqueId val="{0000000A-6F59-4B46-961C-943494455FB6}"/>
                </c:ext>
              </c:extLst>
            </c:dLbl>
            <c:spPr>
              <a:solidFill>
                <a:schemeClr val="bg2"/>
              </a:solidFill>
              <a:ln w="6350">
                <a:solidFill>
                  <a:schemeClr val="bg2"/>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'SQL Results'!$B$19:$B$24</c:f>
              <c:strCache>
                <c:ptCount val="6"/>
                <c:pt idx="0">
                  <c:v>Page View</c:v>
                </c:pt>
                <c:pt idx="1">
                  <c:v>View Item</c:v>
                </c:pt>
                <c:pt idx="2">
                  <c:v>Add to Cart</c:v>
                </c:pt>
                <c:pt idx="3">
                  <c:v>Begin Checkout</c:v>
                </c:pt>
                <c:pt idx="4">
                  <c:v>Add Payment Info</c:v>
                </c:pt>
                <c:pt idx="5">
                  <c:v>Purchase</c:v>
                </c:pt>
              </c:strCache>
            </c:strRef>
          </c:cat>
          <c:val>
            <c:numRef>
              <c:f>'SQL Results'!$L$19:$L$24</c:f>
              <c:numCache>
                <c:formatCode>0.0%</c:formatCode>
                <c:ptCount val="6"/>
                <c:pt idx="1">
                  <c:v>0.23077671792875221</c:v>
                </c:pt>
                <c:pt idx="2">
                  <c:v>0.21362294390552505</c:v>
                </c:pt>
                <c:pt idx="3">
                  <c:v>0.76011846001974337</c:v>
                </c:pt>
                <c:pt idx="4">
                  <c:v>0.61168831168831161</c:v>
                </c:pt>
                <c:pt idx="5">
                  <c:v>0.76220806794055207</c:v>
                </c:pt>
              </c:numCache>
            </c:numRef>
          </c:val>
          <c:extLst>
            <c:ext xmlns:c16="http://schemas.microsoft.com/office/drawing/2014/chart" uri="{C3380CC4-5D6E-409C-BE32-E72D297353CC}">
              <c16:uniqueId val="{00000001-6F59-4B46-961C-943494455FB6}"/>
            </c:ext>
          </c:extLst>
        </c:ser>
        <c:ser>
          <c:idx val="0"/>
          <c:order val="1"/>
          <c:tx>
            <c:strRef>
              <c:f>'SQL Results'!$K$18</c:f>
              <c:strCache>
                <c:ptCount val="1"/>
                <c:pt idx="0">
                  <c:v>Canada Drop Off</c:v>
                </c:pt>
              </c:strCache>
            </c:strRef>
          </c:tx>
          <c:spPr>
            <a:solidFill>
              <a:schemeClr val="accent1">
                <a:lumMod val="20000"/>
                <a:lumOff val="80000"/>
              </a:schemeClr>
            </a:solidFill>
            <a:ln>
              <a:noFill/>
            </a:ln>
            <a:effectLst/>
          </c:spPr>
          <c:invertIfNegative val="0"/>
          <c:dPt>
            <c:idx val="0"/>
            <c:invertIfNegative val="0"/>
            <c:bubble3D val="0"/>
            <c:spPr>
              <a:solidFill>
                <a:schemeClr val="accent1"/>
              </a:solidFill>
              <a:ln>
                <a:noFill/>
              </a:ln>
              <a:effectLst/>
            </c:spPr>
            <c:extLst>
              <c:ext xmlns:c16="http://schemas.microsoft.com/office/drawing/2014/chart" uri="{C3380CC4-5D6E-409C-BE32-E72D297353CC}">
                <c16:uniqueId val="{00000003-6F59-4B46-961C-943494455FB6}"/>
              </c:ext>
            </c:extLst>
          </c:dPt>
          <c:dLbls>
            <c:dLbl>
              <c:idx val="1"/>
              <c:layout>
                <c:manualLayout>
                  <c:x val="0"/>
                  <c:y val="-0.2532883739127724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F59-4B46-961C-943494455FB6}"/>
                </c:ext>
              </c:extLst>
            </c:dLbl>
            <c:dLbl>
              <c:idx val="2"/>
              <c:layout>
                <c:manualLayout>
                  <c:x val="1.3546423914750113E-3"/>
                  <c:y val="-0.26668618057293841"/>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F59-4B46-961C-943494455FB6}"/>
                </c:ext>
              </c:extLst>
            </c:dLbl>
            <c:dLbl>
              <c:idx val="3"/>
              <c:layout>
                <c:manualLayout>
                  <c:x val="1.354642391474912E-3"/>
                  <c:y val="-7.2374716559543459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F59-4B46-961C-943494455FB6}"/>
                </c:ext>
              </c:extLst>
            </c:dLbl>
            <c:dLbl>
              <c:idx val="4"/>
              <c:layout>
                <c:manualLayout>
                  <c:x val="0"/>
                  <c:y val="-0.12202405669719006"/>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F59-4B46-961C-943494455FB6}"/>
                </c:ext>
              </c:extLst>
            </c:dLbl>
            <c:dLbl>
              <c:idx val="5"/>
              <c:layout>
                <c:manualLayout>
                  <c:x val="-9.9339294465494222E-17"/>
                  <c:y val="-6.9182605443334461E-2"/>
                </c:manualLayout>
              </c:layout>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F59-4B46-961C-943494455FB6}"/>
                </c:ext>
              </c:extLst>
            </c:dLbl>
            <c:spPr>
              <a:solidFill>
                <a:schemeClr val="bg2"/>
              </a:solidFill>
              <a:ln>
                <a:solidFill>
                  <a:schemeClr val="bg1">
                    <a:lumMod val="75000"/>
                  </a:schemeClr>
                </a:solid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lumMod val="75000"/>
                        <a:lumOff val="25000"/>
                      </a:schemeClr>
                    </a:solidFill>
                    <a:latin typeface="Segoe UI" panose="020B0502040204020203" pitchFamily="34" charset="0"/>
                    <a:ea typeface="+mn-ea"/>
                    <a:cs typeface="Segoe UI" panose="020B0502040204020203" pitchFamily="34" charset="0"/>
                  </a:defRPr>
                </a:pPr>
                <a:endParaRPr lang="en-NG"/>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'SQL Results'!$K$19:$K$24</c:f>
              <c:numCache>
                <c:formatCode>0.0%</c:formatCode>
                <c:ptCount val="6"/>
                <c:pt idx="0">
                  <c:v>1</c:v>
                </c:pt>
                <c:pt idx="1">
                  <c:v>0.76922328207124779</c:v>
                </c:pt>
                <c:pt idx="2">
                  <c:v>0.78637705609447495</c:v>
                </c:pt>
                <c:pt idx="3">
                  <c:v>0.23988153998025666</c:v>
                </c:pt>
                <c:pt idx="4">
                  <c:v>0.38831168831168833</c:v>
                </c:pt>
                <c:pt idx="5">
                  <c:v>0.23779193205944799</c:v>
                </c:pt>
              </c:numCache>
            </c:numRef>
          </c:val>
          <c:extLst>
            <c:ext xmlns:c16="http://schemas.microsoft.com/office/drawing/2014/chart" uri="{C3380CC4-5D6E-409C-BE32-E72D297353CC}">
              <c16:uniqueId val="{00000002-6F59-4B46-961C-943494455FB6}"/>
            </c:ext>
          </c:extLst>
        </c:ser>
        <c:dLbls>
          <c:showLegendKey val="0"/>
          <c:showVal val="0"/>
          <c:showCatName val="0"/>
          <c:showSerName val="0"/>
          <c:showPercent val="0"/>
          <c:showBubbleSize val="0"/>
        </c:dLbls>
        <c:gapWidth val="150"/>
        <c:overlap val="100"/>
        <c:axId val="835327384"/>
        <c:axId val="835339624"/>
      </c:barChart>
      <c:catAx>
        <c:axId val="83532738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1"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crossAx val="835339624"/>
        <c:crosses val="autoZero"/>
        <c:auto val="1"/>
        <c:lblAlgn val="ctr"/>
        <c:lblOffset val="100"/>
        <c:noMultiLvlLbl val="0"/>
      </c:catAx>
      <c:valAx>
        <c:axId val="835339624"/>
        <c:scaling>
          <c:orientation val="minMax"/>
        </c:scaling>
        <c:delete val="1"/>
        <c:axPos val="l"/>
        <c:numFmt formatCode="0.0%" sourceLinked="1"/>
        <c:majorTickMark val="none"/>
        <c:minorTickMark val="none"/>
        <c:tickLblPos val="nextTo"/>
        <c:crossAx val="835327384"/>
        <c:crosses val="autoZero"/>
        <c:crossBetween val="between"/>
      </c:valAx>
      <c:spPr>
        <a:noFill/>
        <a:ln>
          <a:noFill/>
        </a:ln>
        <a:effectLst/>
      </c:spPr>
    </c:plotArea>
    <c:legend>
      <c:legendPos val="t"/>
      <c:layout>
        <c:manualLayout>
          <c:xMode val="edge"/>
          <c:yMode val="edge"/>
          <c:x val="2.5600927898038747E-2"/>
          <c:y val="0.1219464269708513"/>
          <c:w val="0.31672412620884105"/>
          <c:h val="5.0038951371376802E-2"/>
        </c:manualLayout>
      </c:layout>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Segoe UI" panose="020B0502040204020203" pitchFamily="34" charset="0"/>
              <a:ea typeface="+mn-ea"/>
              <a:cs typeface="Segoe UI" panose="020B0502040204020203" pitchFamily="34" charset="0"/>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6350" cap="flat" cmpd="sng" algn="ctr">
      <a:solidFill>
        <a:schemeClr val="bg1">
          <a:lumMod val="50000"/>
        </a:schemeClr>
      </a:solidFill>
      <a:round/>
    </a:ln>
    <a:effectLst/>
  </c:spPr>
  <c:txPr>
    <a:bodyPr/>
    <a:lstStyle/>
    <a:p>
      <a:pPr>
        <a:defRPr/>
      </a:pPr>
      <a:endParaRPr lang="en-NG"/>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oneCellAnchor>
    <xdr:from>
      <xdr:col>0</xdr:col>
      <xdr:colOff>302027</xdr:colOff>
      <xdr:row>33</xdr:row>
      <xdr:rowOff>147151</xdr:rowOff>
    </xdr:from>
    <xdr:ext cx="5418320" cy="3680821"/>
    <xdr:graphicFrame macro="">
      <xdr:nvGraphicFramePr>
        <xdr:cNvPr id="2" name="Chart 1" title="Chart">
          <a:extLst>
            <a:ext uri="{FF2B5EF4-FFF2-40B4-BE49-F238E27FC236}">
              <a16:creationId xmlns:a16="http://schemas.microsoft.com/office/drawing/2014/main" id="{1B02B25C-D852-4152-8811-035E74EB49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twoCellAnchor>
    <xdr:from>
      <xdr:col>6</xdr:col>
      <xdr:colOff>590549</xdr:colOff>
      <xdr:row>96</xdr:row>
      <xdr:rowOff>85725</xdr:rowOff>
    </xdr:from>
    <xdr:to>
      <xdr:col>14</xdr:col>
      <xdr:colOff>695324</xdr:colOff>
      <xdr:row>119</xdr:row>
      <xdr:rowOff>57150</xdr:rowOff>
    </xdr:to>
    <xdr:graphicFrame macro="">
      <xdr:nvGraphicFramePr>
        <xdr:cNvPr id="4" name="Chart 3">
          <a:extLst>
            <a:ext uri="{FF2B5EF4-FFF2-40B4-BE49-F238E27FC236}">
              <a16:creationId xmlns:a16="http://schemas.microsoft.com/office/drawing/2014/main" id="{C5472ED2-E08A-4290-953E-AFE3FE1D18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0</xdr:col>
      <xdr:colOff>358644</xdr:colOff>
      <xdr:row>96</xdr:row>
      <xdr:rowOff>66675</xdr:rowOff>
    </xdr:from>
    <xdr:ext cx="5565905" cy="4648200"/>
    <xdr:graphicFrame macro="">
      <xdr:nvGraphicFramePr>
        <xdr:cNvPr id="5" name="Chart 4" title="Chart">
          <a:extLst>
            <a:ext uri="{FF2B5EF4-FFF2-40B4-BE49-F238E27FC236}">
              <a16:creationId xmlns:a16="http://schemas.microsoft.com/office/drawing/2014/main" id="{BBF7E32D-E86A-4CA7-B425-DD0B9DAF8A5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fLocksWithSheet="0"/>
  </xdr:oneCellAnchor>
  <xdr:oneCellAnchor>
    <xdr:from>
      <xdr:col>0</xdr:col>
      <xdr:colOff>323605</xdr:colOff>
      <xdr:row>62</xdr:row>
      <xdr:rowOff>88784</xdr:rowOff>
    </xdr:from>
    <xdr:ext cx="5418320" cy="4349866"/>
    <xdr:graphicFrame macro="">
      <xdr:nvGraphicFramePr>
        <xdr:cNvPr id="6" name="Chart 5" title="Chart">
          <a:extLst>
            <a:ext uri="{FF2B5EF4-FFF2-40B4-BE49-F238E27FC236}">
              <a16:creationId xmlns:a16="http://schemas.microsoft.com/office/drawing/2014/main" id="{DD331CAD-38CB-4BBE-A694-141E922A58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twoCellAnchor>
    <xdr:from>
      <xdr:col>6</xdr:col>
      <xdr:colOff>278561</xdr:colOff>
      <xdr:row>62</xdr:row>
      <xdr:rowOff>89858</xdr:rowOff>
    </xdr:from>
    <xdr:to>
      <xdr:col>14</xdr:col>
      <xdr:colOff>637996</xdr:colOff>
      <xdr:row>84</xdr:row>
      <xdr:rowOff>1</xdr:rowOff>
    </xdr:to>
    <xdr:graphicFrame macro="">
      <xdr:nvGraphicFramePr>
        <xdr:cNvPr id="7" name="Chart 6">
          <a:extLst>
            <a:ext uri="{FF2B5EF4-FFF2-40B4-BE49-F238E27FC236}">
              <a16:creationId xmlns:a16="http://schemas.microsoft.com/office/drawing/2014/main" id="{BCD9EE27-125D-4A53-8539-A66DFC8397F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0</xdr:col>
      <xdr:colOff>719974</xdr:colOff>
      <xdr:row>3</xdr:row>
      <xdr:rowOff>80320</xdr:rowOff>
    </xdr:from>
    <xdr:to>
      <xdr:col>14</xdr:col>
      <xdr:colOff>188703</xdr:colOff>
      <xdr:row>24</xdr:row>
      <xdr:rowOff>89859</xdr:rowOff>
    </xdr:to>
    <xdr:sp macro="" textlink="">
      <xdr:nvSpPr>
        <xdr:cNvPr id="8" name="TextBox 7">
          <a:extLst>
            <a:ext uri="{FF2B5EF4-FFF2-40B4-BE49-F238E27FC236}">
              <a16:creationId xmlns:a16="http://schemas.microsoft.com/office/drawing/2014/main" id="{37391A04-7F7F-BC43-1535-06B4CC1C90BA}"/>
            </a:ext>
          </a:extLst>
        </xdr:cNvPr>
        <xdr:cNvSpPr txBox="1"/>
      </xdr:nvSpPr>
      <xdr:spPr>
        <a:xfrm>
          <a:off x="719974" y="673386"/>
          <a:ext cx="12785757" cy="416100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atin typeface="Segoe UI" panose="020B0502040204020203" pitchFamily="34" charset="0"/>
              <a:cs typeface="Segoe UI" panose="020B0502040204020203" pitchFamily="34" charset="0"/>
            </a:rPr>
            <a:t>This analysis examines the customer journey through our e-commerce platform across our top three markets: the United States, India, and Canada. The funnel analysis tracks six key stages of customer interaction, from initial page views to final purchases, providing insights into user behavior and conversion patterns.</a:t>
          </a:r>
        </a:p>
        <a:p>
          <a:endParaRPr lang="en-GB" sz="1400">
            <a:latin typeface="Segoe UI" panose="020B0502040204020203" pitchFamily="34" charset="0"/>
            <a:cs typeface="Segoe UI" panose="020B0502040204020203" pitchFamily="34" charset="0"/>
          </a:endParaRPr>
        </a:p>
        <a:p>
          <a:r>
            <a:rPr lang="en-GB" sz="1400">
              <a:latin typeface="Segoe UI" panose="020B0502040204020203" pitchFamily="34" charset="0"/>
              <a:cs typeface="Segoe UI" panose="020B0502040204020203" pitchFamily="34" charset="0"/>
            </a:rPr>
            <a:t>From a total of 855,657 events captured, we identified the following key stages in our conversion funnel:</a:t>
          </a:r>
        </a:p>
        <a:p>
          <a:r>
            <a:rPr lang="en-GB" sz="1400">
              <a:latin typeface="Segoe UI" panose="020B0502040204020203" pitchFamily="34" charset="0"/>
              <a:cs typeface="Segoe UI" panose="020B0502040204020203" pitchFamily="34" charset="0"/>
            </a:rPr>
            <a:t>- </a:t>
          </a:r>
          <a:r>
            <a:rPr lang="en-GB" sz="1400" b="1">
              <a:latin typeface="Segoe UI" panose="020B0502040204020203" pitchFamily="34" charset="0"/>
              <a:cs typeface="Segoe UI" panose="020B0502040204020203" pitchFamily="34" charset="0"/>
            </a:rPr>
            <a:t>Page View </a:t>
          </a:r>
          <a:r>
            <a:rPr lang="en-GB" sz="1400">
              <a:latin typeface="Segoe UI" panose="020B0502040204020203" pitchFamily="34" charset="0"/>
              <a:cs typeface="Segoe UI" panose="020B0502040204020203" pitchFamily="34" charset="0"/>
            </a:rPr>
            <a:t>(273,889 events)</a:t>
          </a:r>
        </a:p>
        <a:p>
          <a:r>
            <a:rPr lang="en-GB" sz="1400">
              <a:latin typeface="Segoe UI" panose="020B0502040204020203" pitchFamily="34" charset="0"/>
              <a:cs typeface="Segoe UI" panose="020B0502040204020203" pitchFamily="34" charset="0"/>
            </a:rPr>
            <a:t>- </a:t>
          </a:r>
          <a:r>
            <a:rPr lang="en-GB" sz="1400" b="1">
              <a:latin typeface="Segoe UI" panose="020B0502040204020203" pitchFamily="34" charset="0"/>
              <a:cs typeface="Segoe UI" panose="020B0502040204020203" pitchFamily="34" charset="0"/>
            </a:rPr>
            <a:t>View Item </a:t>
          </a:r>
          <a:r>
            <a:rPr lang="en-GB" sz="1400">
              <a:latin typeface="Segoe UI" panose="020B0502040204020203" pitchFamily="34" charset="0"/>
              <a:cs typeface="Segoe UI" panose="020B0502040204020203" pitchFamily="34" charset="0"/>
            </a:rPr>
            <a:t>(62,576 events)</a:t>
          </a:r>
        </a:p>
        <a:p>
          <a:r>
            <a:rPr lang="en-GB" sz="1400">
              <a:latin typeface="Segoe UI" panose="020B0502040204020203" pitchFamily="34" charset="0"/>
              <a:cs typeface="Segoe UI" panose="020B0502040204020203" pitchFamily="34" charset="0"/>
            </a:rPr>
            <a:t>- </a:t>
          </a:r>
          <a:r>
            <a:rPr lang="en-GB" sz="1400" b="1">
              <a:latin typeface="Segoe UI" panose="020B0502040204020203" pitchFamily="34" charset="0"/>
              <a:cs typeface="Segoe UI" panose="020B0502040204020203" pitchFamily="34" charset="0"/>
            </a:rPr>
            <a:t>Add to Cart </a:t>
          </a:r>
          <a:r>
            <a:rPr lang="en-GB" sz="1400">
              <a:latin typeface="Segoe UI" panose="020B0502040204020203" pitchFamily="34" charset="0"/>
              <a:cs typeface="Segoe UI" panose="020B0502040204020203" pitchFamily="34" charset="0"/>
            </a:rPr>
            <a:t>(12,802 events)</a:t>
          </a:r>
        </a:p>
        <a:p>
          <a:r>
            <a:rPr lang="en-GB" sz="1400">
              <a:latin typeface="Segoe UI" panose="020B0502040204020203" pitchFamily="34" charset="0"/>
              <a:cs typeface="Segoe UI" panose="020B0502040204020203" pitchFamily="34" charset="0"/>
            </a:rPr>
            <a:t>- </a:t>
          </a:r>
          <a:r>
            <a:rPr lang="en-GB" sz="1400" b="1">
              <a:latin typeface="Segoe UI" panose="020B0502040204020203" pitchFamily="34" charset="0"/>
              <a:cs typeface="Segoe UI" panose="020B0502040204020203" pitchFamily="34" charset="0"/>
            </a:rPr>
            <a:t>Begin Checkout </a:t>
          </a:r>
          <a:r>
            <a:rPr lang="en-GB" sz="1400">
              <a:latin typeface="Segoe UI" panose="020B0502040204020203" pitchFamily="34" charset="0"/>
              <a:cs typeface="Segoe UI" panose="020B0502040204020203" pitchFamily="34" charset="0"/>
            </a:rPr>
            <a:t>(9,852 events)</a:t>
          </a:r>
        </a:p>
        <a:p>
          <a:r>
            <a:rPr lang="en-GB" sz="1400">
              <a:latin typeface="Segoe UI" panose="020B0502040204020203" pitchFamily="34" charset="0"/>
              <a:cs typeface="Segoe UI" panose="020B0502040204020203" pitchFamily="34" charset="0"/>
            </a:rPr>
            <a:t>- </a:t>
          </a:r>
          <a:r>
            <a:rPr lang="en-GB" sz="1400" b="1">
              <a:latin typeface="Segoe UI" panose="020B0502040204020203" pitchFamily="34" charset="0"/>
              <a:cs typeface="Segoe UI" panose="020B0502040204020203" pitchFamily="34" charset="0"/>
            </a:rPr>
            <a:t>Add Payment Information </a:t>
          </a:r>
          <a:r>
            <a:rPr lang="en-GB" sz="1400">
              <a:latin typeface="Segoe UI" panose="020B0502040204020203" pitchFamily="34" charset="0"/>
              <a:cs typeface="Segoe UI" panose="020B0502040204020203" pitchFamily="34" charset="0"/>
            </a:rPr>
            <a:t>(5,873 events)</a:t>
          </a:r>
        </a:p>
        <a:p>
          <a:r>
            <a:rPr lang="en-GB" sz="1400">
              <a:latin typeface="Segoe UI" panose="020B0502040204020203" pitchFamily="34" charset="0"/>
              <a:cs typeface="Segoe UI" panose="020B0502040204020203" pitchFamily="34" charset="0"/>
            </a:rPr>
            <a:t>- </a:t>
          </a:r>
          <a:r>
            <a:rPr lang="en-GB" sz="1400" b="1">
              <a:latin typeface="Segoe UI" panose="020B0502040204020203" pitchFamily="34" charset="0"/>
              <a:cs typeface="Segoe UI" panose="020B0502040204020203" pitchFamily="34" charset="0"/>
            </a:rPr>
            <a:t>Purchase</a:t>
          </a:r>
          <a:r>
            <a:rPr lang="en-GB" sz="1400">
              <a:latin typeface="Segoe UI" panose="020B0502040204020203" pitchFamily="34" charset="0"/>
              <a:cs typeface="Segoe UI" panose="020B0502040204020203" pitchFamily="34" charset="0"/>
            </a:rPr>
            <a:t> (4,489 events)</a:t>
          </a:r>
        </a:p>
        <a:p>
          <a:endParaRPr lang="en-GB" sz="1400">
            <a:latin typeface="Segoe UI" panose="020B0502040204020203" pitchFamily="34" charset="0"/>
            <a:cs typeface="Segoe UI" panose="020B0502040204020203" pitchFamily="34" charset="0"/>
          </a:endParaRPr>
        </a:p>
        <a:p>
          <a:r>
            <a:rPr lang="en-GB" sz="1400">
              <a:latin typeface="Segoe UI" panose="020B0502040204020203" pitchFamily="34" charset="0"/>
              <a:cs typeface="Segoe UI" panose="020B0502040204020203" pitchFamily="34" charset="0"/>
            </a:rPr>
            <a:t>The United States represents our largest market with 617,729 total events, followed by India (131,915 events) and Canada (106,013 events). The overall conversion rate from initial page view to purchase is </a:t>
          </a:r>
          <a:r>
            <a:rPr lang="en-GB" sz="1400" b="1">
              <a:latin typeface="Segoe UI" panose="020B0502040204020203" pitchFamily="34" charset="0"/>
              <a:cs typeface="Segoe UI" panose="020B0502040204020203" pitchFamily="34" charset="0"/>
            </a:rPr>
            <a:t>1.64%, </a:t>
          </a:r>
          <a:r>
            <a:rPr lang="en-GB" sz="1400">
              <a:latin typeface="Segoe UI" panose="020B0502040204020203" pitchFamily="34" charset="0"/>
              <a:cs typeface="Segoe UI" panose="020B0502040204020203" pitchFamily="34" charset="0"/>
            </a:rPr>
            <a:t>with similar patterns observed across all three markets.</a:t>
          </a:r>
          <a:br>
            <a:rPr lang="en-GB" sz="1400">
              <a:latin typeface="Segoe UI" panose="020B0502040204020203" pitchFamily="34" charset="0"/>
              <a:cs typeface="Segoe UI" panose="020B0502040204020203" pitchFamily="34" charset="0"/>
            </a:rPr>
          </a:br>
          <a:endParaRPr lang="en-GB" sz="1400">
            <a:latin typeface="Segoe UI" panose="020B0502040204020203" pitchFamily="34" charset="0"/>
            <a:cs typeface="Segoe UI" panose="020B0502040204020203" pitchFamily="34" charset="0"/>
          </a:endParaRPr>
        </a:p>
        <a:p>
          <a:r>
            <a:rPr lang="en-GB" sz="1400">
              <a:latin typeface="Segoe UI" panose="020B0502040204020203" pitchFamily="34" charset="0"/>
              <a:cs typeface="Segoe UI" panose="020B0502040204020203" pitchFamily="34" charset="0"/>
            </a:rPr>
            <a:t>This analysis reveals critical drop-off points in the customer journey, particularly between View Item and Add to Cart stages, as well as during the payment process. These insights will help guide optimization efforts to improve user experience and increase conversion rates across all markets.</a:t>
          </a:r>
        </a:p>
        <a:p>
          <a:endParaRPr lang="en-NG" sz="1400">
            <a:latin typeface="Segoe UI" panose="020B0502040204020203" pitchFamily="34" charset="0"/>
            <a:cs typeface="Segoe UI" panose="020B0502040204020203" pitchFamily="34" charset="0"/>
          </a:endParaRPr>
        </a:p>
      </xdr:txBody>
    </xdr:sp>
    <xdr:clientData/>
  </xdr:twoCellAnchor>
  <xdr:twoCellAnchor>
    <xdr:from>
      <xdr:col>0</xdr:col>
      <xdr:colOff>339389</xdr:colOff>
      <xdr:row>28</xdr:row>
      <xdr:rowOff>27370</xdr:rowOff>
    </xdr:from>
    <xdr:to>
      <xdr:col>5</xdr:col>
      <xdr:colOff>808727</xdr:colOff>
      <xdr:row>32</xdr:row>
      <xdr:rowOff>134787</xdr:rowOff>
    </xdr:to>
    <xdr:sp macro="" textlink="">
      <xdr:nvSpPr>
        <xdr:cNvPr id="9" name="TextBox 8">
          <a:extLst>
            <a:ext uri="{FF2B5EF4-FFF2-40B4-BE49-F238E27FC236}">
              <a16:creationId xmlns:a16="http://schemas.microsoft.com/office/drawing/2014/main" id="{FBEDAB80-EA42-F04D-3CC3-D283A7F66AD5}"/>
            </a:ext>
          </a:extLst>
        </xdr:cNvPr>
        <xdr:cNvSpPr txBox="1"/>
      </xdr:nvSpPr>
      <xdr:spPr>
        <a:xfrm>
          <a:off x="339389" y="5562653"/>
          <a:ext cx="5465470" cy="898172"/>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latin typeface="Segoe UI" panose="020B0502040204020203" pitchFamily="34" charset="0"/>
              <a:cs typeface="Segoe UI" panose="020B0502040204020203" pitchFamily="34" charset="0"/>
            </a:rPr>
            <a:t>As our largest market, the United States accounts for </a:t>
          </a:r>
          <a:r>
            <a:rPr lang="en-GB" sz="1200" b="1">
              <a:latin typeface="Segoe UI" panose="020B0502040204020203" pitchFamily="34" charset="0"/>
              <a:cs typeface="Segoe UI" panose="020B0502040204020203" pitchFamily="34" charset="0"/>
            </a:rPr>
            <a:t>72% </a:t>
          </a:r>
          <a:r>
            <a:rPr lang="en-GB" sz="1200">
              <a:latin typeface="Segoe UI" panose="020B0502040204020203" pitchFamily="34" charset="0"/>
              <a:cs typeface="Segoe UI" panose="020B0502040204020203" pitchFamily="34" charset="0"/>
            </a:rPr>
            <a:t>of total events. From </a:t>
          </a:r>
          <a:r>
            <a:rPr lang="en-GB" sz="1200" b="1">
              <a:solidFill>
                <a:schemeClr val="accent5"/>
              </a:solidFill>
              <a:latin typeface="Segoe UI" panose="020B0502040204020203" pitchFamily="34" charset="0"/>
              <a:cs typeface="Segoe UI" panose="020B0502040204020203" pitchFamily="34" charset="0"/>
            </a:rPr>
            <a:t>120,112</a:t>
          </a:r>
          <a:r>
            <a:rPr lang="en-GB" sz="1200">
              <a:latin typeface="Segoe UI" panose="020B0502040204020203" pitchFamily="34" charset="0"/>
              <a:cs typeface="Segoe UI" panose="020B0502040204020203" pitchFamily="34" charset="0"/>
            </a:rPr>
            <a:t> initial page views, only</a:t>
          </a:r>
          <a:r>
            <a:rPr lang="en-GB" sz="1200" b="1">
              <a:latin typeface="Segoe UI" panose="020B0502040204020203" pitchFamily="34" charset="0"/>
              <a:cs typeface="Segoe UI" panose="020B0502040204020203" pitchFamily="34" charset="0"/>
            </a:rPr>
            <a:t> </a:t>
          </a:r>
          <a:r>
            <a:rPr lang="en-GB" sz="1200" b="1">
              <a:solidFill>
                <a:schemeClr val="accent5"/>
              </a:solidFill>
              <a:latin typeface="Segoe UI" panose="020B0502040204020203" pitchFamily="34" charset="0"/>
              <a:cs typeface="Segoe UI" panose="020B0502040204020203" pitchFamily="34" charset="0"/>
            </a:rPr>
            <a:t>1,973</a:t>
          </a:r>
          <a:r>
            <a:rPr lang="en-GB" sz="1200" b="1">
              <a:latin typeface="Segoe UI" panose="020B0502040204020203" pitchFamily="34" charset="0"/>
              <a:cs typeface="Segoe UI" panose="020B0502040204020203" pitchFamily="34" charset="0"/>
            </a:rPr>
            <a:t> </a:t>
          </a:r>
          <a:r>
            <a:rPr lang="en-GB" sz="1200">
              <a:latin typeface="Segoe UI" panose="020B0502040204020203" pitchFamily="34" charset="0"/>
              <a:cs typeface="Segoe UI" panose="020B0502040204020203" pitchFamily="34" charset="0"/>
            </a:rPr>
            <a:t>resulted in purchases, representing a </a:t>
          </a:r>
          <a:r>
            <a:rPr lang="en-GB" sz="1200" b="1">
              <a:latin typeface="Segoe UI" panose="020B0502040204020203" pitchFamily="34" charset="0"/>
              <a:cs typeface="Segoe UI" panose="020B0502040204020203" pitchFamily="34" charset="0"/>
            </a:rPr>
            <a:t>1.64% </a:t>
          </a:r>
          <a:r>
            <a:rPr lang="en-GB" sz="1200">
              <a:latin typeface="Segoe UI" panose="020B0502040204020203" pitchFamily="34" charset="0"/>
              <a:cs typeface="Segoe UI" panose="020B0502040204020203" pitchFamily="34" charset="0"/>
            </a:rPr>
            <a:t>conversion rate. </a:t>
          </a:r>
          <a:endParaRPr lang="en-NG" sz="1200">
            <a:latin typeface="Segoe UI" panose="020B0502040204020203" pitchFamily="34" charset="0"/>
            <a:cs typeface="Segoe UI" panose="020B0502040204020203" pitchFamily="34" charset="0"/>
          </a:endParaRPr>
        </a:p>
      </xdr:txBody>
    </xdr:sp>
    <xdr:clientData/>
  </xdr:twoCellAnchor>
  <xdr:twoCellAnchor>
    <xdr:from>
      <xdr:col>6</xdr:col>
      <xdr:colOff>197687</xdr:colOff>
      <xdr:row>28</xdr:row>
      <xdr:rowOff>81288</xdr:rowOff>
    </xdr:from>
    <xdr:to>
      <xdr:col>14</xdr:col>
      <xdr:colOff>541360</xdr:colOff>
      <xdr:row>32</xdr:row>
      <xdr:rowOff>170731</xdr:rowOff>
    </xdr:to>
    <xdr:sp macro="" textlink="">
      <xdr:nvSpPr>
        <xdr:cNvPr id="10" name="TextBox 9">
          <a:extLst>
            <a:ext uri="{FF2B5EF4-FFF2-40B4-BE49-F238E27FC236}">
              <a16:creationId xmlns:a16="http://schemas.microsoft.com/office/drawing/2014/main" id="{070071A9-7A87-7F5A-4364-C6A1F7D30462}"/>
            </a:ext>
          </a:extLst>
        </xdr:cNvPr>
        <xdr:cNvSpPr txBox="1"/>
      </xdr:nvSpPr>
      <xdr:spPr>
        <a:xfrm>
          <a:off x="6056461" y="5616571"/>
          <a:ext cx="7801927" cy="88019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Segoe UI" panose="020B0502040204020203" pitchFamily="34" charset="0"/>
              <a:ea typeface="+mn-ea"/>
              <a:cs typeface="Segoe UI" panose="020B0502040204020203" pitchFamily="34" charset="0"/>
            </a:rPr>
            <a:t>The most significant drop-off occurs between </a:t>
          </a:r>
          <a:r>
            <a:rPr lang="en-GB" sz="1200" b="1">
              <a:solidFill>
                <a:schemeClr val="dk1"/>
              </a:solidFill>
              <a:effectLst/>
              <a:latin typeface="Segoe UI" panose="020B0502040204020203" pitchFamily="34" charset="0"/>
              <a:ea typeface="+mn-ea"/>
              <a:cs typeface="Segoe UI" panose="020B0502040204020203" pitchFamily="34" charset="0"/>
            </a:rPr>
            <a:t>View Item </a:t>
          </a:r>
          <a:r>
            <a:rPr lang="en-GB" sz="1200">
              <a:solidFill>
                <a:schemeClr val="dk1"/>
              </a:solidFill>
              <a:effectLst/>
              <a:latin typeface="Segoe UI" panose="020B0502040204020203" pitchFamily="34" charset="0"/>
              <a:ea typeface="+mn-ea"/>
              <a:cs typeface="Segoe UI" panose="020B0502040204020203" pitchFamily="34" charset="0"/>
            </a:rPr>
            <a:t>(27,550) and </a:t>
          </a:r>
          <a:r>
            <a:rPr lang="en-GB" sz="1200" b="1">
              <a:solidFill>
                <a:schemeClr val="dk1"/>
              </a:solidFill>
              <a:effectLst/>
              <a:latin typeface="Segoe UI" panose="020B0502040204020203" pitchFamily="34" charset="0"/>
              <a:ea typeface="+mn-ea"/>
              <a:cs typeface="Segoe UI" panose="020B0502040204020203" pitchFamily="34" charset="0"/>
            </a:rPr>
            <a:t>Add to Cart </a:t>
          </a:r>
          <a:r>
            <a:rPr lang="en-GB" sz="1200">
              <a:solidFill>
                <a:schemeClr val="dk1"/>
              </a:solidFill>
              <a:effectLst/>
              <a:latin typeface="Segoe UI" panose="020B0502040204020203" pitchFamily="34" charset="0"/>
              <a:ea typeface="+mn-ea"/>
              <a:cs typeface="Segoe UI" panose="020B0502040204020203" pitchFamily="34" charset="0"/>
            </a:rPr>
            <a:t>(5,730), where we lose </a:t>
          </a:r>
          <a:r>
            <a:rPr lang="en-GB" sz="1200" b="1">
              <a:solidFill>
                <a:schemeClr val="accent5"/>
              </a:solidFill>
              <a:effectLst/>
              <a:latin typeface="Segoe UI" panose="020B0502040204020203" pitchFamily="34" charset="0"/>
              <a:ea typeface="+mn-ea"/>
              <a:cs typeface="Segoe UI" panose="020B0502040204020203" pitchFamily="34" charset="0"/>
            </a:rPr>
            <a:t>77.1% </a:t>
          </a:r>
          <a:r>
            <a:rPr lang="en-GB" sz="1200">
              <a:solidFill>
                <a:schemeClr val="dk1"/>
              </a:solidFill>
              <a:effectLst/>
              <a:latin typeface="Segoe UI" panose="020B0502040204020203" pitchFamily="34" charset="0"/>
              <a:ea typeface="+mn-ea"/>
              <a:cs typeface="Segoe UI" panose="020B0502040204020203" pitchFamily="34" charset="0"/>
            </a:rPr>
            <a:t>of potential customers. The payment stage also shows considerable friction, with a </a:t>
          </a:r>
          <a:r>
            <a:rPr lang="en-GB" sz="1200" b="1">
              <a:solidFill>
                <a:schemeClr val="accent5"/>
              </a:solidFill>
              <a:effectLst/>
              <a:latin typeface="Segoe UI" panose="020B0502040204020203" pitchFamily="34" charset="0"/>
              <a:ea typeface="+mn-ea"/>
              <a:cs typeface="Segoe UI" panose="020B0502040204020203" pitchFamily="34" charset="0"/>
            </a:rPr>
            <a:t>41.2% </a:t>
          </a:r>
          <a:r>
            <a:rPr lang="en-GB" sz="1200">
              <a:solidFill>
                <a:schemeClr val="dk1"/>
              </a:solidFill>
              <a:effectLst/>
              <a:latin typeface="Segoe UI" panose="020B0502040204020203" pitchFamily="34" charset="0"/>
              <a:ea typeface="+mn-ea"/>
              <a:cs typeface="Segoe UI" panose="020B0502040204020203" pitchFamily="34" charset="0"/>
            </a:rPr>
            <a:t>drop-off rate from </a:t>
          </a:r>
          <a:r>
            <a:rPr lang="en-GB" sz="1200" b="1">
              <a:solidFill>
                <a:schemeClr val="dk1"/>
              </a:solidFill>
              <a:effectLst/>
              <a:latin typeface="Segoe UI" panose="020B0502040204020203" pitchFamily="34" charset="0"/>
              <a:ea typeface="+mn-ea"/>
              <a:cs typeface="Segoe UI" panose="020B0502040204020203" pitchFamily="34" charset="0"/>
            </a:rPr>
            <a:t>Begin Checkout </a:t>
          </a:r>
          <a:r>
            <a:rPr lang="en-GB" sz="1200">
              <a:solidFill>
                <a:schemeClr val="dk1"/>
              </a:solidFill>
              <a:effectLst/>
              <a:latin typeface="Segoe UI" panose="020B0502040204020203" pitchFamily="34" charset="0"/>
              <a:ea typeface="+mn-ea"/>
              <a:cs typeface="Segoe UI" panose="020B0502040204020203" pitchFamily="34" charset="0"/>
            </a:rPr>
            <a:t>to </a:t>
          </a:r>
          <a:r>
            <a:rPr lang="en-GB" sz="1200" b="1">
              <a:solidFill>
                <a:schemeClr val="dk1"/>
              </a:solidFill>
              <a:effectLst/>
              <a:latin typeface="Segoe UI" panose="020B0502040204020203" pitchFamily="34" charset="0"/>
              <a:ea typeface="+mn-ea"/>
              <a:cs typeface="Segoe UI" panose="020B0502040204020203" pitchFamily="34" charset="0"/>
            </a:rPr>
            <a:t>Add Payment Info</a:t>
          </a:r>
          <a:r>
            <a:rPr lang="en-GB" sz="1200">
              <a:solidFill>
                <a:schemeClr val="dk1"/>
              </a:solidFill>
              <a:effectLst/>
              <a:latin typeface="Segoe UI" panose="020B0502040204020203" pitchFamily="34" charset="0"/>
              <a:ea typeface="+mn-ea"/>
              <a:cs typeface="Segoe UI" panose="020B0502040204020203" pitchFamily="34" charset="0"/>
            </a:rPr>
            <a:t>.</a:t>
          </a:r>
          <a:endParaRPr lang="en-NG" sz="1200">
            <a:latin typeface="Segoe UI" panose="020B0502040204020203" pitchFamily="34" charset="0"/>
            <a:cs typeface="Segoe UI" panose="020B0502040204020203" pitchFamily="34" charset="0"/>
          </a:endParaRPr>
        </a:p>
      </xdr:txBody>
    </xdr:sp>
    <xdr:clientData/>
  </xdr:twoCellAnchor>
  <xdr:twoCellAnchor>
    <xdr:from>
      <xdr:col>3</xdr:col>
      <xdr:colOff>744718</xdr:colOff>
      <xdr:row>24</xdr:row>
      <xdr:rowOff>100225</xdr:rowOff>
    </xdr:from>
    <xdr:to>
      <xdr:col>8</xdr:col>
      <xdr:colOff>736562</xdr:colOff>
      <xdr:row>27</xdr:row>
      <xdr:rowOff>0</xdr:rowOff>
    </xdr:to>
    <xdr:sp macro="" textlink="">
      <xdr:nvSpPr>
        <xdr:cNvPr id="11" name="TextBox 10">
          <a:extLst>
            <a:ext uri="{FF2B5EF4-FFF2-40B4-BE49-F238E27FC236}">
              <a16:creationId xmlns:a16="http://schemas.microsoft.com/office/drawing/2014/main" id="{217B6019-405E-D25E-5D3B-89C91976D900}"/>
            </a:ext>
          </a:extLst>
        </xdr:cNvPr>
        <xdr:cNvSpPr txBox="1"/>
      </xdr:nvSpPr>
      <xdr:spPr>
        <a:xfrm>
          <a:off x="3521345" y="4844753"/>
          <a:ext cx="5023920" cy="492841"/>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000">
              <a:latin typeface="Segoe UI Black" panose="020B0A02040204020203" pitchFamily="34" charset="0"/>
              <a:ea typeface="Segoe UI Black" panose="020B0A02040204020203" pitchFamily="34" charset="0"/>
              <a:cs typeface="Segoe UI" panose="020B0502040204020203" pitchFamily="34" charset="0"/>
            </a:rPr>
            <a:t>UNITED STATES (PRIMARY MARKET)</a:t>
          </a:r>
          <a:endParaRPr lang="en-NG" sz="2000">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0</xdr:col>
      <xdr:colOff>267958</xdr:colOff>
      <xdr:row>57</xdr:row>
      <xdr:rowOff>150244</xdr:rowOff>
    </xdr:from>
    <xdr:to>
      <xdr:col>5</xdr:col>
      <xdr:colOff>717249</xdr:colOff>
      <xdr:row>61</xdr:row>
      <xdr:rowOff>132272</xdr:rowOff>
    </xdr:to>
    <xdr:sp macro="" textlink="">
      <xdr:nvSpPr>
        <xdr:cNvPr id="12" name="TextBox 11">
          <a:extLst>
            <a:ext uri="{FF2B5EF4-FFF2-40B4-BE49-F238E27FC236}">
              <a16:creationId xmlns:a16="http://schemas.microsoft.com/office/drawing/2014/main" id="{EE08A237-FFB5-03C1-04EF-8FDE294C3961}"/>
            </a:ext>
          </a:extLst>
        </xdr:cNvPr>
        <xdr:cNvSpPr txBox="1"/>
      </xdr:nvSpPr>
      <xdr:spPr>
        <a:xfrm>
          <a:off x="267958" y="11551669"/>
          <a:ext cx="5449916" cy="782128"/>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atin typeface="Segoe UI" panose="020B0502040204020203" pitchFamily="34" charset="0"/>
              <a:cs typeface="Segoe UI" panose="020B0502040204020203" pitchFamily="34" charset="0"/>
            </a:rPr>
            <a:t>India represents 15% of total events with </a:t>
          </a:r>
          <a:r>
            <a:rPr lang="en-GB" sz="1400" b="1">
              <a:solidFill>
                <a:schemeClr val="accent4"/>
              </a:solidFill>
              <a:latin typeface="Segoe UI" panose="020B0502040204020203" pitchFamily="34" charset="0"/>
              <a:cs typeface="Segoe UI" panose="020B0502040204020203" pitchFamily="34" charset="0"/>
            </a:rPr>
            <a:t>25,711</a:t>
          </a:r>
          <a:r>
            <a:rPr lang="en-GB" sz="1400">
              <a:latin typeface="Segoe UI" panose="020B0502040204020203" pitchFamily="34" charset="0"/>
              <a:cs typeface="Segoe UI" panose="020B0502040204020203" pitchFamily="34" charset="0"/>
            </a:rPr>
            <a:t> initial page views and </a:t>
          </a:r>
          <a:r>
            <a:rPr lang="en-GB" sz="1400" b="1">
              <a:solidFill>
                <a:schemeClr val="accent4"/>
              </a:solidFill>
              <a:latin typeface="Segoe UI" panose="020B0502040204020203" pitchFamily="34" charset="0"/>
              <a:cs typeface="Segoe UI" panose="020B0502040204020203" pitchFamily="34" charset="0"/>
            </a:rPr>
            <a:t>416</a:t>
          </a:r>
          <a:r>
            <a:rPr lang="en-GB" sz="1400">
              <a:latin typeface="Segoe UI" panose="020B0502040204020203" pitchFamily="34" charset="0"/>
              <a:cs typeface="Segoe UI" panose="020B0502040204020203" pitchFamily="34" charset="0"/>
            </a:rPr>
            <a:t> final purchases, showing a </a:t>
          </a:r>
          <a:r>
            <a:rPr lang="en-GB" sz="1400" b="1">
              <a:latin typeface="Segoe UI" panose="020B0502040204020203" pitchFamily="34" charset="0"/>
              <a:cs typeface="Segoe UI" panose="020B0502040204020203" pitchFamily="34" charset="0"/>
            </a:rPr>
            <a:t>1.62% </a:t>
          </a:r>
          <a:r>
            <a:rPr lang="en-GB" sz="1400">
              <a:latin typeface="Segoe UI" panose="020B0502040204020203" pitchFamily="34" charset="0"/>
              <a:cs typeface="Segoe UI" panose="020B0502040204020203" pitchFamily="34" charset="0"/>
            </a:rPr>
            <a:t>conversion rate. </a:t>
          </a:r>
          <a:endParaRPr lang="en-NG" sz="1400">
            <a:latin typeface="Segoe UI" panose="020B0502040204020203" pitchFamily="34" charset="0"/>
            <a:cs typeface="Segoe UI" panose="020B0502040204020203" pitchFamily="34" charset="0"/>
          </a:endParaRPr>
        </a:p>
      </xdr:txBody>
    </xdr:sp>
    <xdr:clientData/>
  </xdr:twoCellAnchor>
  <xdr:twoCellAnchor>
    <xdr:from>
      <xdr:col>6</xdr:col>
      <xdr:colOff>396994</xdr:colOff>
      <xdr:row>56</xdr:row>
      <xdr:rowOff>8267</xdr:rowOff>
    </xdr:from>
    <xdr:to>
      <xdr:col>13</xdr:col>
      <xdr:colOff>837302</xdr:colOff>
      <xdr:row>61</xdr:row>
      <xdr:rowOff>190499</xdr:rowOff>
    </xdr:to>
    <xdr:sp macro="" textlink="">
      <xdr:nvSpPr>
        <xdr:cNvPr id="13" name="TextBox 12">
          <a:extLst>
            <a:ext uri="{FF2B5EF4-FFF2-40B4-BE49-F238E27FC236}">
              <a16:creationId xmlns:a16="http://schemas.microsoft.com/office/drawing/2014/main" id="{4E18255B-93BC-4795-2922-3FDEAFF76CF1}"/>
            </a:ext>
          </a:extLst>
        </xdr:cNvPr>
        <xdr:cNvSpPr txBox="1"/>
      </xdr:nvSpPr>
      <xdr:spPr>
        <a:xfrm>
          <a:off x="6264394" y="11209667"/>
          <a:ext cx="6850633" cy="118235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Segoe UI" panose="020B0502040204020203" pitchFamily="34" charset="0"/>
              <a:ea typeface="+mn-ea"/>
              <a:cs typeface="Segoe UI" panose="020B0502040204020203" pitchFamily="34" charset="0"/>
            </a:rPr>
            <a:t>The funnel follows a similar pattern to the US market, with a </a:t>
          </a:r>
          <a:r>
            <a:rPr lang="en-GB" sz="1400" b="1">
              <a:solidFill>
                <a:schemeClr val="accent4"/>
              </a:solidFill>
              <a:effectLst/>
              <a:latin typeface="Segoe UI" panose="020B0502040204020203" pitchFamily="34" charset="0"/>
              <a:ea typeface="+mn-ea"/>
              <a:cs typeface="Segoe UI" panose="020B0502040204020203" pitchFamily="34" charset="0"/>
            </a:rPr>
            <a:t>77% </a:t>
          </a:r>
          <a:r>
            <a:rPr lang="en-GB" sz="1400">
              <a:solidFill>
                <a:schemeClr val="dk1"/>
              </a:solidFill>
              <a:effectLst/>
              <a:latin typeface="Segoe UI" panose="020B0502040204020203" pitchFamily="34" charset="0"/>
              <a:ea typeface="+mn-ea"/>
              <a:cs typeface="Segoe UI" panose="020B0502040204020203" pitchFamily="34" charset="0"/>
            </a:rPr>
            <a:t>drop-off between View Item and Add to Cart stages. However, India shows a slightly lower payment stage drop-off (</a:t>
          </a:r>
          <a:r>
            <a:rPr lang="en-GB" sz="1400" b="1">
              <a:solidFill>
                <a:schemeClr val="accent4"/>
              </a:solidFill>
              <a:effectLst/>
              <a:latin typeface="Segoe UI" panose="020B0502040204020203" pitchFamily="34" charset="0"/>
              <a:ea typeface="+mn-ea"/>
              <a:cs typeface="Segoe UI" panose="020B0502040204020203" pitchFamily="34" charset="0"/>
            </a:rPr>
            <a:t>39.8%</a:t>
          </a:r>
          <a:r>
            <a:rPr lang="en-GB" sz="1400" b="0">
              <a:solidFill>
                <a:schemeClr val="tx2"/>
              </a:solidFill>
              <a:effectLst/>
              <a:latin typeface="Segoe UI" panose="020B0502040204020203" pitchFamily="34" charset="0"/>
              <a:ea typeface="+mn-ea"/>
              <a:cs typeface="Segoe UI" panose="020B0502040204020203" pitchFamily="34" charset="0"/>
            </a:rPr>
            <a:t>)</a:t>
          </a:r>
          <a:r>
            <a:rPr lang="en-GB" sz="1400" b="1">
              <a:solidFill>
                <a:schemeClr val="accent4"/>
              </a:solidFill>
              <a:effectLst/>
              <a:latin typeface="Segoe UI" panose="020B0502040204020203" pitchFamily="34" charset="0"/>
              <a:ea typeface="+mn-ea"/>
              <a:cs typeface="Segoe UI" panose="020B0502040204020203" pitchFamily="34" charset="0"/>
            </a:rPr>
            <a:t> </a:t>
          </a:r>
          <a:r>
            <a:rPr lang="en-GB" sz="1400">
              <a:solidFill>
                <a:schemeClr val="dk1"/>
              </a:solidFill>
              <a:effectLst/>
              <a:latin typeface="Segoe UI" panose="020B0502040204020203" pitchFamily="34" charset="0"/>
              <a:ea typeface="+mn-ea"/>
              <a:cs typeface="Segoe UI" panose="020B0502040204020203" pitchFamily="34" charset="0"/>
            </a:rPr>
            <a:t>compared to the US market, suggesting slightly better payment process adoption.</a:t>
          </a:r>
          <a:endParaRPr lang="en-NG" sz="1400">
            <a:latin typeface="Segoe UI" panose="020B0502040204020203" pitchFamily="34" charset="0"/>
            <a:cs typeface="Segoe UI" panose="020B0502040204020203" pitchFamily="34" charset="0"/>
          </a:endParaRPr>
        </a:p>
      </xdr:txBody>
    </xdr:sp>
    <xdr:clientData/>
  </xdr:twoCellAnchor>
  <xdr:twoCellAnchor>
    <xdr:from>
      <xdr:col>5</xdr:col>
      <xdr:colOff>530166</xdr:colOff>
      <xdr:row>53</xdr:row>
      <xdr:rowOff>134788</xdr:rowOff>
    </xdr:from>
    <xdr:to>
      <xdr:col>6</xdr:col>
      <xdr:colOff>609601</xdr:colOff>
      <xdr:row>56</xdr:row>
      <xdr:rowOff>8986</xdr:rowOff>
    </xdr:to>
    <xdr:sp macro="" textlink="">
      <xdr:nvSpPr>
        <xdr:cNvPr id="14" name="TextBox 13">
          <a:extLst>
            <a:ext uri="{FF2B5EF4-FFF2-40B4-BE49-F238E27FC236}">
              <a16:creationId xmlns:a16="http://schemas.microsoft.com/office/drawing/2014/main" id="{0C72C136-EA94-DE71-0081-2A2DA0BBD7C5}"/>
            </a:ext>
          </a:extLst>
        </xdr:cNvPr>
        <xdr:cNvSpPr txBox="1"/>
      </xdr:nvSpPr>
      <xdr:spPr>
        <a:xfrm>
          <a:off x="5530791" y="10736113"/>
          <a:ext cx="946210" cy="474273"/>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dk1"/>
              </a:solidFill>
              <a:effectLst/>
              <a:latin typeface="Segoe UI Black" panose="020B0A02040204020203" pitchFamily="34" charset="0"/>
              <a:ea typeface="Segoe UI Black" panose="020B0A02040204020203" pitchFamily="34" charset="0"/>
              <a:cs typeface="+mn-cs"/>
            </a:rPr>
            <a:t>INDIA </a:t>
          </a:r>
          <a:endParaRPr lang="en-NG" sz="1800">
            <a:latin typeface="Segoe UI Black" panose="020B0A02040204020203" pitchFamily="34" charset="0"/>
            <a:ea typeface="Segoe UI Black" panose="020B0A02040204020203" pitchFamily="34" charset="0"/>
          </a:endParaRPr>
        </a:p>
      </xdr:txBody>
    </xdr:sp>
    <xdr:clientData/>
  </xdr:twoCellAnchor>
  <xdr:twoCellAnchor>
    <xdr:from>
      <xdr:col>0</xdr:col>
      <xdr:colOff>352426</xdr:colOff>
      <xdr:row>91</xdr:row>
      <xdr:rowOff>95250</xdr:rowOff>
    </xdr:from>
    <xdr:to>
      <xdr:col>5</xdr:col>
      <xdr:colOff>723901</xdr:colOff>
      <xdr:row>95</xdr:row>
      <xdr:rowOff>133350</xdr:rowOff>
    </xdr:to>
    <xdr:sp macro="" textlink="">
      <xdr:nvSpPr>
        <xdr:cNvPr id="15" name="TextBox 14">
          <a:extLst>
            <a:ext uri="{FF2B5EF4-FFF2-40B4-BE49-F238E27FC236}">
              <a16:creationId xmlns:a16="http://schemas.microsoft.com/office/drawing/2014/main" id="{F2E1AC98-F7F1-32BD-4986-ADA631520C08}"/>
            </a:ext>
          </a:extLst>
        </xdr:cNvPr>
        <xdr:cNvSpPr txBox="1"/>
      </xdr:nvSpPr>
      <xdr:spPr>
        <a:xfrm>
          <a:off x="352426" y="18297525"/>
          <a:ext cx="5372100" cy="83820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latin typeface="Segoe UI" panose="020B0502040204020203" pitchFamily="34" charset="0"/>
              <a:cs typeface="Segoe UI" panose="020B0502040204020203" pitchFamily="34" charset="0"/>
            </a:rPr>
            <a:t>Canada contributes 13% of total events, with </a:t>
          </a:r>
          <a:r>
            <a:rPr lang="en-GB" sz="1400" b="1">
              <a:solidFill>
                <a:schemeClr val="accent4"/>
              </a:solidFill>
              <a:latin typeface="Segoe UI" panose="020B0502040204020203" pitchFamily="34" charset="0"/>
              <a:cs typeface="Segoe UI" panose="020B0502040204020203" pitchFamily="34" charset="0"/>
            </a:rPr>
            <a:t>20,548</a:t>
          </a:r>
          <a:r>
            <a:rPr lang="en-GB" sz="1400">
              <a:latin typeface="Segoe UI" panose="020B0502040204020203" pitchFamily="34" charset="0"/>
              <a:cs typeface="Segoe UI" panose="020B0502040204020203" pitchFamily="34" charset="0"/>
            </a:rPr>
            <a:t> page views converting to </a:t>
          </a:r>
          <a:r>
            <a:rPr lang="en-GB" sz="1400" b="1">
              <a:solidFill>
                <a:schemeClr val="accent4"/>
              </a:solidFill>
              <a:latin typeface="Segoe UI" panose="020B0502040204020203" pitchFamily="34" charset="0"/>
              <a:cs typeface="Segoe UI" panose="020B0502040204020203" pitchFamily="34" charset="0"/>
            </a:rPr>
            <a:t>359</a:t>
          </a:r>
          <a:r>
            <a:rPr lang="en-GB" sz="1400">
              <a:latin typeface="Segoe UI" panose="020B0502040204020203" pitchFamily="34" charset="0"/>
              <a:cs typeface="Segoe UI" panose="020B0502040204020203" pitchFamily="34" charset="0"/>
            </a:rPr>
            <a:t> purchases (</a:t>
          </a:r>
          <a:r>
            <a:rPr lang="en-GB" sz="1400" b="1">
              <a:latin typeface="Segoe UI" panose="020B0502040204020203" pitchFamily="34" charset="0"/>
              <a:cs typeface="Segoe UI" panose="020B0502040204020203" pitchFamily="34" charset="0"/>
            </a:rPr>
            <a:t>1.75% </a:t>
          </a:r>
          <a:r>
            <a:rPr lang="en-GB" sz="1400">
              <a:latin typeface="Segoe UI" panose="020B0502040204020203" pitchFamily="34" charset="0"/>
              <a:cs typeface="Segoe UI" panose="020B0502040204020203" pitchFamily="34" charset="0"/>
            </a:rPr>
            <a:t>conversion rate). </a:t>
          </a:r>
          <a:endParaRPr lang="en-NG" sz="1400">
            <a:latin typeface="Segoe UI" panose="020B0502040204020203" pitchFamily="34" charset="0"/>
            <a:cs typeface="Segoe UI" panose="020B0502040204020203" pitchFamily="34" charset="0"/>
          </a:endParaRPr>
        </a:p>
      </xdr:txBody>
    </xdr:sp>
    <xdr:clientData/>
  </xdr:twoCellAnchor>
  <xdr:twoCellAnchor>
    <xdr:from>
      <xdr:col>6</xdr:col>
      <xdr:colOff>742950</xdr:colOff>
      <xdr:row>91</xdr:row>
      <xdr:rowOff>66675</xdr:rowOff>
    </xdr:from>
    <xdr:to>
      <xdr:col>13</xdr:col>
      <xdr:colOff>904875</xdr:colOff>
      <xdr:row>95</xdr:row>
      <xdr:rowOff>176092</xdr:rowOff>
    </xdr:to>
    <xdr:sp macro="" textlink="">
      <xdr:nvSpPr>
        <xdr:cNvPr id="16" name="TextBox 15">
          <a:extLst>
            <a:ext uri="{FF2B5EF4-FFF2-40B4-BE49-F238E27FC236}">
              <a16:creationId xmlns:a16="http://schemas.microsoft.com/office/drawing/2014/main" id="{F4E70071-5EDB-DEC5-7257-EC465CD1EAEF}"/>
            </a:ext>
          </a:extLst>
        </xdr:cNvPr>
        <xdr:cNvSpPr txBox="1"/>
      </xdr:nvSpPr>
      <xdr:spPr>
        <a:xfrm>
          <a:off x="6610030" y="18276234"/>
          <a:ext cx="6581295" cy="9098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a:solidFill>
                <a:schemeClr val="dk1"/>
              </a:solidFill>
              <a:effectLst/>
              <a:latin typeface="Segoe UI" panose="020B0502040204020203" pitchFamily="34" charset="0"/>
              <a:ea typeface="+mn-ea"/>
              <a:cs typeface="Segoe UI" panose="020B0502040204020203" pitchFamily="34" charset="0"/>
            </a:rPr>
            <a:t>While following similar patterns to other markets, Canada shows marginally better retention at key friction points, with a </a:t>
          </a:r>
          <a:r>
            <a:rPr lang="en-GB" sz="1400" b="1">
              <a:solidFill>
                <a:schemeClr val="accent4"/>
              </a:solidFill>
              <a:effectLst/>
              <a:latin typeface="Segoe UI" panose="020B0502040204020203" pitchFamily="34" charset="0"/>
              <a:ea typeface="+mn-ea"/>
              <a:cs typeface="Segoe UI" panose="020B0502040204020203" pitchFamily="34" charset="0"/>
            </a:rPr>
            <a:t>76.9% </a:t>
          </a:r>
          <a:r>
            <a:rPr lang="en-GB" sz="1400">
              <a:solidFill>
                <a:schemeClr val="dk1"/>
              </a:solidFill>
              <a:effectLst/>
              <a:latin typeface="Segoe UI" panose="020B0502040204020203" pitchFamily="34" charset="0"/>
              <a:ea typeface="+mn-ea"/>
              <a:cs typeface="Segoe UI" panose="020B0502040204020203" pitchFamily="34" charset="0"/>
            </a:rPr>
            <a:t>drop-off at the Add to Cart stage and </a:t>
          </a:r>
          <a:r>
            <a:rPr lang="en-GB" sz="1400" b="1">
              <a:solidFill>
                <a:schemeClr val="accent4"/>
              </a:solidFill>
              <a:effectLst/>
              <a:latin typeface="Segoe UI" panose="020B0502040204020203" pitchFamily="34" charset="0"/>
              <a:ea typeface="+mn-ea"/>
              <a:cs typeface="Segoe UI" panose="020B0502040204020203" pitchFamily="34" charset="0"/>
            </a:rPr>
            <a:t>38.8% </a:t>
          </a:r>
          <a:r>
            <a:rPr lang="en-GB" sz="1400">
              <a:solidFill>
                <a:schemeClr val="dk1"/>
              </a:solidFill>
              <a:effectLst/>
              <a:latin typeface="Segoe UI" panose="020B0502040204020203" pitchFamily="34" charset="0"/>
              <a:ea typeface="+mn-ea"/>
              <a:cs typeface="Segoe UI" panose="020B0502040204020203" pitchFamily="34" charset="0"/>
            </a:rPr>
            <a:t>at the payment stage, the lowest among all three markets.</a:t>
          </a:r>
          <a:endParaRPr lang="en-NG" sz="1400">
            <a:latin typeface="Segoe UI" panose="020B0502040204020203" pitchFamily="34" charset="0"/>
            <a:cs typeface="Segoe UI" panose="020B0502040204020203" pitchFamily="34" charset="0"/>
          </a:endParaRPr>
        </a:p>
      </xdr:txBody>
    </xdr:sp>
    <xdr:clientData/>
  </xdr:twoCellAnchor>
  <xdr:twoCellAnchor>
    <xdr:from>
      <xdr:col>4</xdr:col>
      <xdr:colOff>771524</xdr:colOff>
      <xdr:row>86</xdr:row>
      <xdr:rowOff>180975</xdr:rowOff>
    </xdr:from>
    <xdr:to>
      <xdr:col>8</xdr:col>
      <xdr:colOff>685799</xdr:colOff>
      <xdr:row>89</xdr:row>
      <xdr:rowOff>57150</xdr:rowOff>
    </xdr:to>
    <xdr:sp macro="" textlink="">
      <xdr:nvSpPr>
        <xdr:cNvPr id="17" name="TextBox 16">
          <a:extLst>
            <a:ext uri="{FF2B5EF4-FFF2-40B4-BE49-F238E27FC236}">
              <a16:creationId xmlns:a16="http://schemas.microsoft.com/office/drawing/2014/main" id="{FD36AE43-2070-C4C8-5CB1-59FF5AB1F789}"/>
            </a:ext>
          </a:extLst>
        </xdr:cNvPr>
        <xdr:cNvSpPr txBox="1"/>
      </xdr:nvSpPr>
      <xdr:spPr>
        <a:xfrm>
          <a:off x="4629149" y="17383125"/>
          <a:ext cx="3876675" cy="476250"/>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solidFill>
                <a:schemeClr val="dk1"/>
              </a:solidFill>
              <a:effectLst/>
              <a:latin typeface="Segoe UI Black" panose="020B0A02040204020203" pitchFamily="34" charset="0"/>
              <a:ea typeface="Segoe UI Black" panose="020B0A02040204020203" pitchFamily="34" charset="0"/>
              <a:cs typeface="Segoe UI" panose="020B0502040204020203" pitchFamily="34" charset="0"/>
            </a:rPr>
            <a:t>CANADA (Third Largest Market)</a:t>
          </a:r>
          <a:endParaRPr lang="en-NG" sz="1800">
            <a:latin typeface="Segoe UI Black" panose="020B0A02040204020203" pitchFamily="34" charset="0"/>
            <a:ea typeface="Segoe UI Black" panose="020B0A02040204020203" pitchFamily="34" charset="0"/>
            <a:cs typeface="Segoe UI" panose="020B0502040204020203" pitchFamily="34" charset="0"/>
          </a:endParaRPr>
        </a:p>
      </xdr:txBody>
    </xdr:sp>
    <xdr:clientData/>
  </xdr:twoCellAnchor>
  <xdr:twoCellAnchor>
    <xdr:from>
      <xdr:col>0</xdr:col>
      <xdr:colOff>361950</xdr:colOff>
      <xdr:row>120</xdr:row>
      <xdr:rowOff>161925</xdr:rowOff>
    </xdr:from>
    <xdr:to>
      <xdr:col>4</xdr:col>
      <xdr:colOff>581025</xdr:colOff>
      <xdr:row>124</xdr:row>
      <xdr:rowOff>38100</xdr:rowOff>
    </xdr:to>
    <xdr:sp macro="" textlink="">
      <xdr:nvSpPr>
        <xdr:cNvPr id="18" name="TextBox 17">
          <a:extLst>
            <a:ext uri="{FF2B5EF4-FFF2-40B4-BE49-F238E27FC236}">
              <a16:creationId xmlns:a16="http://schemas.microsoft.com/office/drawing/2014/main" id="{46931887-3668-FB50-C373-D6051D7C2980}"/>
            </a:ext>
          </a:extLst>
        </xdr:cNvPr>
        <xdr:cNvSpPr txBox="1"/>
      </xdr:nvSpPr>
      <xdr:spPr>
        <a:xfrm>
          <a:off x="361950" y="24164925"/>
          <a:ext cx="4076700" cy="67627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Segoe UI Black" panose="020B0A02040204020203" pitchFamily="34" charset="0"/>
              <a:ea typeface="Segoe UI Black" panose="020B0A02040204020203" pitchFamily="34" charset="0"/>
            </a:rPr>
            <a:t>FINAL INSIGHTS </a:t>
          </a:r>
          <a:endParaRPr lang="en-NG" sz="1800">
            <a:latin typeface="Segoe UI Black" panose="020B0A02040204020203" pitchFamily="34" charset="0"/>
            <a:ea typeface="Segoe UI Black" panose="020B0A02040204020203" pitchFamily="34" charset="0"/>
          </a:endParaRPr>
        </a:p>
      </xdr:txBody>
    </xdr:sp>
    <xdr:clientData/>
  </xdr:twoCellAnchor>
  <xdr:twoCellAnchor>
    <xdr:from>
      <xdr:col>0</xdr:col>
      <xdr:colOff>190501</xdr:colOff>
      <xdr:row>123</xdr:row>
      <xdr:rowOff>57151</xdr:rowOff>
    </xdr:from>
    <xdr:to>
      <xdr:col>7</xdr:col>
      <xdr:colOff>142876</xdr:colOff>
      <xdr:row>136</xdr:row>
      <xdr:rowOff>38100</xdr:rowOff>
    </xdr:to>
    <xdr:sp macro="" textlink="">
      <xdr:nvSpPr>
        <xdr:cNvPr id="19" name="TextBox 18">
          <a:extLst>
            <a:ext uri="{FF2B5EF4-FFF2-40B4-BE49-F238E27FC236}">
              <a16:creationId xmlns:a16="http://schemas.microsoft.com/office/drawing/2014/main" id="{5A7B7C08-6210-676E-D6FB-60436C6397D7}"/>
            </a:ext>
          </a:extLst>
        </xdr:cNvPr>
        <xdr:cNvSpPr txBox="1"/>
      </xdr:nvSpPr>
      <xdr:spPr>
        <a:xfrm>
          <a:off x="190501" y="24660226"/>
          <a:ext cx="6743700" cy="258127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Segoe UI" panose="020B0502040204020203" pitchFamily="34" charset="0"/>
              <a:cs typeface="Segoe UI" panose="020B0502040204020203" pitchFamily="34" charset="0"/>
            </a:rPr>
            <a:t>Major Dropoff Points</a:t>
          </a:r>
        </a:p>
        <a:p>
          <a:r>
            <a:rPr lang="en-GB" sz="1400">
              <a:latin typeface="Segoe UI" panose="020B0502040204020203" pitchFamily="34" charset="0"/>
              <a:cs typeface="Segoe UI" panose="020B0502040204020203" pitchFamily="34" charset="0"/>
            </a:rPr>
            <a:t>- Most severe drop occurs between </a:t>
          </a:r>
          <a:r>
            <a:rPr lang="en-GB" sz="1400" b="1">
              <a:latin typeface="Segoe UI" panose="020B0502040204020203" pitchFamily="34" charset="0"/>
              <a:cs typeface="Segoe UI" panose="020B0502040204020203" pitchFamily="34" charset="0"/>
            </a:rPr>
            <a:t>View Item </a:t>
          </a:r>
          <a:r>
            <a:rPr lang="en-GB" sz="1400">
              <a:latin typeface="Segoe UI" panose="020B0502040204020203" pitchFamily="34" charset="0"/>
              <a:cs typeface="Segoe UI" panose="020B0502040204020203" pitchFamily="34" charset="0"/>
            </a:rPr>
            <a:t>to </a:t>
          </a:r>
          <a:r>
            <a:rPr lang="en-GB" sz="1400" b="1">
              <a:latin typeface="Segoe UI" panose="020B0502040204020203" pitchFamily="34" charset="0"/>
              <a:cs typeface="Segoe UI" panose="020B0502040204020203" pitchFamily="34" charset="0"/>
            </a:rPr>
            <a:t>Add to Cart </a:t>
          </a:r>
          <a:r>
            <a:rPr lang="en-GB" sz="1400">
              <a:latin typeface="Segoe UI" panose="020B0502040204020203" pitchFamily="34" charset="0"/>
              <a:cs typeface="Segoe UI" panose="020B0502040204020203" pitchFamily="34" charset="0"/>
            </a:rPr>
            <a:t>(</a:t>
          </a:r>
          <a:r>
            <a:rPr lang="en-GB" sz="1400" b="1">
              <a:latin typeface="Segoe UI" panose="020B0502040204020203" pitchFamily="34" charset="0"/>
              <a:cs typeface="Segoe UI" panose="020B0502040204020203" pitchFamily="34" charset="0"/>
            </a:rPr>
            <a:t>77.15% </a:t>
          </a:r>
          <a:r>
            <a:rPr lang="en-GB" sz="1400">
              <a:latin typeface="Segoe UI" panose="020B0502040204020203" pitchFamily="34" charset="0"/>
              <a:cs typeface="Segoe UI" panose="020B0502040204020203" pitchFamily="34" charset="0"/>
            </a:rPr>
            <a:t>drop)</a:t>
          </a:r>
        </a:p>
        <a:p>
          <a:r>
            <a:rPr lang="en-GB" sz="1400">
              <a:latin typeface="Segoe UI" panose="020B0502040204020203" pitchFamily="34" charset="0"/>
              <a:cs typeface="Segoe UI" panose="020B0502040204020203" pitchFamily="34" charset="0"/>
            </a:rPr>
            <a:t>- Second biggest drop is at </a:t>
          </a:r>
          <a:r>
            <a:rPr lang="en-GB" sz="1400" b="1">
              <a:latin typeface="Segoe UI" panose="020B0502040204020203" pitchFamily="34" charset="0"/>
              <a:cs typeface="Segoe UI" panose="020B0502040204020203" pitchFamily="34" charset="0"/>
            </a:rPr>
            <a:t>Begin Checkout </a:t>
          </a:r>
          <a:r>
            <a:rPr lang="en-GB" sz="1400">
              <a:latin typeface="Segoe UI" panose="020B0502040204020203" pitchFamily="34" charset="0"/>
              <a:cs typeface="Segoe UI" panose="020B0502040204020203" pitchFamily="34" charset="0"/>
            </a:rPr>
            <a:t>to </a:t>
          </a:r>
          <a:r>
            <a:rPr lang="en-GB" sz="1400" b="1">
              <a:latin typeface="Segoe UI" panose="020B0502040204020203" pitchFamily="34" charset="0"/>
              <a:cs typeface="Segoe UI" panose="020B0502040204020203" pitchFamily="34" charset="0"/>
            </a:rPr>
            <a:t>Add</a:t>
          </a:r>
          <a:r>
            <a:rPr lang="en-GB" sz="1400" b="1" baseline="0">
              <a:latin typeface="Segoe UI" panose="020B0502040204020203" pitchFamily="34" charset="0"/>
              <a:cs typeface="Segoe UI" panose="020B0502040204020203" pitchFamily="34" charset="0"/>
            </a:rPr>
            <a:t> Payment Info</a:t>
          </a:r>
          <a:r>
            <a:rPr lang="en-GB" sz="1400">
              <a:latin typeface="Segoe UI" panose="020B0502040204020203" pitchFamily="34" charset="0"/>
              <a:cs typeface="Segoe UI" panose="020B0502040204020203" pitchFamily="34" charset="0"/>
            </a:rPr>
            <a:t> (</a:t>
          </a:r>
          <a:r>
            <a:rPr lang="en-NG" sz="1400" b="1" i="0" u="none" strike="noStrike">
              <a:solidFill>
                <a:schemeClr val="dk1"/>
              </a:solidFill>
              <a:effectLst/>
              <a:latin typeface="Segoe UI" panose="020B0502040204020203" pitchFamily="34" charset="0"/>
              <a:ea typeface="+mn-ea"/>
              <a:cs typeface="Segoe UI" panose="020B0502040204020203" pitchFamily="34" charset="0"/>
            </a:rPr>
            <a:t>40.39%</a:t>
          </a:r>
          <a:r>
            <a:rPr lang="en-NG" sz="1400" b="1">
              <a:latin typeface="Segoe UI" panose="020B0502040204020203" pitchFamily="34" charset="0"/>
              <a:cs typeface="Segoe UI" panose="020B0502040204020203" pitchFamily="34" charset="0"/>
            </a:rPr>
            <a:t> </a:t>
          </a:r>
          <a:r>
            <a:rPr lang="en-GB" sz="1400">
              <a:latin typeface="Segoe UI" panose="020B0502040204020203" pitchFamily="34" charset="0"/>
              <a:cs typeface="Segoe UI" panose="020B0502040204020203" pitchFamily="34" charset="0"/>
            </a:rPr>
            <a:t>drop)</a:t>
          </a:r>
        </a:p>
        <a:p>
          <a:r>
            <a:rPr lang="en-GB" sz="1400">
              <a:latin typeface="Segoe UI" panose="020B0502040204020203" pitchFamily="34" charset="0"/>
              <a:cs typeface="Segoe UI" panose="020B0502040204020203" pitchFamily="34" charset="0"/>
            </a:rPr>
            <a:t>- </a:t>
          </a:r>
          <a:r>
            <a:rPr lang="en-GB" sz="1400" b="1">
              <a:latin typeface="Segoe UI" panose="020B0502040204020203" pitchFamily="34" charset="0"/>
              <a:cs typeface="Segoe UI" panose="020B0502040204020203" pitchFamily="34" charset="0"/>
            </a:rPr>
            <a:t>Purchase</a:t>
          </a:r>
          <a:r>
            <a:rPr lang="en-GB" sz="1400">
              <a:latin typeface="Segoe UI" panose="020B0502040204020203" pitchFamily="34" charset="0"/>
              <a:cs typeface="Segoe UI" panose="020B0502040204020203" pitchFamily="34" charset="0"/>
            </a:rPr>
            <a:t> stage loses about </a:t>
          </a:r>
          <a:r>
            <a:rPr lang="en-GB" sz="1400" b="1">
              <a:latin typeface="Segoe UI" panose="020B0502040204020203" pitchFamily="34" charset="0"/>
              <a:cs typeface="Segoe UI" panose="020B0502040204020203" pitchFamily="34" charset="0"/>
            </a:rPr>
            <a:t>23.57% </a:t>
          </a:r>
          <a:r>
            <a:rPr lang="en-GB" sz="1400">
              <a:latin typeface="Segoe UI" panose="020B0502040204020203" pitchFamily="34" charset="0"/>
              <a:cs typeface="Segoe UI" panose="020B0502040204020203" pitchFamily="34" charset="0"/>
            </a:rPr>
            <a:t>of users</a:t>
          </a:r>
        </a:p>
        <a:p>
          <a:endParaRPr lang="en-GB" sz="1400">
            <a:latin typeface="Segoe UI" panose="020B0502040204020203" pitchFamily="34" charset="0"/>
            <a:cs typeface="Segoe UI" panose="020B0502040204020203" pitchFamily="34" charset="0"/>
          </a:endParaRPr>
        </a:p>
        <a:p>
          <a:endParaRPr lang="en-GB" sz="1400">
            <a:latin typeface="Segoe UI" panose="020B0502040204020203" pitchFamily="34" charset="0"/>
            <a:cs typeface="Segoe UI" panose="020B0502040204020203" pitchFamily="34" charset="0"/>
          </a:endParaRPr>
        </a:p>
        <a:p>
          <a:r>
            <a:rPr lang="en-GB" sz="1400" b="1">
              <a:latin typeface="Segoe UI" panose="020B0502040204020203" pitchFamily="34" charset="0"/>
              <a:cs typeface="Segoe UI" panose="020B0502040204020203" pitchFamily="34" charset="0"/>
            </a:rPr>
            <a:t>Conversion Metrics</a:t>
          </a:r>
        </a:p>
        <a:p>
          <a:r>
            <a:rPr lang="en-GB" sz="1400">
              <a:latin typeface="Segoe UI" panose="020B0502040204020203" pitchFamily="34" charset="0"/>
              <a:cs typeface="Segoe UI" panose="020B0502040204020203" pitchFamily="34" charset="0"/>
            </a:rPr>
            <a:t>- Overall purchase conversion from initial page view: ~</a:t>
          </a:r>
          <a:r>
            <a:rPr lang="en-GB" sz="1400" b="1">
              <a:latin typeface="Segoe UI" panose="020B0502040204020203" pitchFamily="34" charset="0"/>
              <a:cs typeface="Segoe UI" panose="020B0502040204020203" pitchFamily="34" charset="0"/>
            </a:rPr>
            <a:t>1.64%</a:t>
          </a:r>
        </a:p>
        <a:p>
          <a:r>
            <a:rPr lang="en-GB" sz="1400">
              <a:latin typeface="Segoe UI" panose="020B0502040204020203" pitchFamily="34" charset="0"/>
              <a:cs typeface="Segoe UI" panose="020B0502040204020203" pitchFamily="34" charset="0"/>
            </a:rPr>
            <a:t>- Cart abandonment rate is notably high across all countries</a:t>
          </a:r>
        </a:p>
        <a:p>
          <a:r>
            <a:rPr lang="en-GB" sz="1400">
              <a:latin typeface="Segoe UI" panose="020B0502040204020203" pitchFamily="34" charset="0"/>
              <a:cs typeface="Segoe UI" panose="020B0502040204020203" pitchFamily="34" charset="0"/>
            </a:rPr>
            <a:t>- Payment stage completion rate is concerning (</a:t>
          </a:r>
          <a:r>
            <a:rPr lang="en-GB" sz="1400" b="1">
              <a:latin typeface="Segoe UI" panose="020B0502040204020203" pitchFamily="34" charset="0"/>
              <a:cs typeface="Segoe UI" panose="020B0502040204020203" pitchFamily="34" charset="0"/>
            </a:rPr>
            <a:t>~40% </a:t>
          </a:r>
          <a:r>
            <a:rPr lang="en-GB" sz="1400">
              <a:latin typeface="Segoe UI" panose="020B0502040204020203" pitchFamily="34" charset="0"/>
              <a:cs typeface="Segoe UI" panose="020B0502040204020203" pitchFamily="34" charset="0"/>
            </a:rPr>
            <a:t>drop)</a:t>
          </a:r>
        </a:p>
        <a:p>
          <a:endParaRPr lang="en-NG" sz="1400">
            <a:latin typeface="Segoe UI" panose="020B0502040204020203" pitchFamily="34" charset="0"/>
            <a:cs typeface="Segoe UI" panose="020B0502040204020203" pitchFamily="34" charset="0"/>
          </a:endParaRPr>
        </a:p>
      </xdr:txBody>
    </xdr:sp>
    <xdr:clientData/>
  </xdr:twoCellAnchor>
  <xdr:twoCellAnchor>
    <xdr:from>
      <xdr:col>15</xdr:col>
      <xdr:colOff>123825</xdr:colOff>
      <xdr:row>0</xdr:row>
      <xdr:rowOff>0</xdr:rowOff>
    </xdr:from>
    <xdr:to>
      <xdr:col>16</xdr:col>
      <xdr:colOff>9525</xdr:colOff>
      <xdr:row>175</xdr:row>
      <xdr:rowOff>152400</xdr:rowOff>
    </xdr:to>
    <xdr:sp macro="" textlink="">
      <xdr:nvSpPr>
        <xdr:cNvPr id="20" name="Rectangle 19">
          <a:extLst>
            <a:ext uri="{FF2B5EF4-FFF2-40B4-BE49-F238E27FC236}">
              <a16:creationId xmlns:a16="http://schemas.microsoft.com/office/drawing/2014/main" id="{A03D0C80-19B4-B2E9-EA1E-DA9DE6AA0B04}"/>
            </a:ext>
          </a:extLst>
        </xdr:cNvPr>
        <xdr:cNvSpPr/>
      </xdr:nvSpPr>
      <xdr:spPr>
        <a:xfrm>
          <a:off x="14297025" y="0"/>
          <a:ext cx="819150" cy="35156775"/>
        </a:xfrm>
        <a:prstGeom prst="rect">
          <a:avLst/>
        </a:prstGeom>
        <a:solidFill>
          <a:srgbClr val="FFFF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7</xdr:col>
      <xdr:colOff>819150</xdr:colOff>
      <xdr:row>120</xdr:row>
      <xdr:rowOff>171450</xdr:rowOff>
    </xdr:from>
    <xdr:to>
      <xdr:col>12</xdr:col>
      <xdr:colOff>742950</xdr:colOff>
      <xdr:row>122</xdr:row>
      <xdr:rowOff>123825</xdr:rowOff>
    </xdr:to>
    <xdr:sp macro="" textlink="">
      <xdr:nvSpPr>
        <xdr:cNvPr id="21" name="TextBox 20">
          <a:extLst>
            <a:ext uri="{FF2B5EF4-FFF2-40B4-BE49-F238E27FC236}">
              <a16:creationId xmlns:a16="http://schemas.microsoft.com/office/drawing/2014/main" id="{11DD9F89-A4FB-CB8C-A09A-3287AC19D641}"/>
            </a:ext>
          </a:extLst>
        </xdr:cNvPr>
        <xdr:cNvSpPr txBox="1"/>
      </xdr:nvSpPr>
      <xdr:spPr>
        <a:xfrm>
          <a:off x="7610475" y="24174450"/>
          <a:ext cx="4429125" cy="3524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a:latin typeface="Segoe UI Black" panose="020B0A02040204020203" pitchFamily="34" charset="0"/>
              <a:ea typeface="Segoe UI Black" panose="020B0A02040204020203" pitchFamily="34" charset="0"/>
            </a:rPr>
            <a:t>RECOMMENDATIONS</a:t>
          </a:r>
          <a:endParaRPr lang="en-NG" sz="1800">
            <a:latin typeface="Segoe UI Black" panose="020B0A02040204020203" pitchFamily="34" charset="0"/>
            <a:ea typeface="Segoe UI Black" panose="020B0A02040204020203" pitchFamily="34" charset="0"/>
          </a:endParaRPr>
        </a:p>
      </xdr:txBody>
    </xdr:sp>
    <xdr:clientData/>
  </xdr:twoCellAnchor>
  <xdr:twoCellAnchor>
    <xdr:from>
      <xdr:col>7</xdr:col>
      <xdr:colOff>66675</xdr:colOff>
      <xdr:row>122</xdr:row>
      <xdr:rowOff>152399</xdr:rowOff>
    </xdr:from>
    <xdr:to>
      <xdr:col>14</xdr:col>
      <xdr:colOff>409575</xdr:colOff>
      <xdr:row>136</xdr:row>
      <xdr:rowOff>180975</xdr:rowOff>
    </xdr:to>
    <xdr:sp macro="" textlink="">
      <xdr:nvSpPr>
        <xdr:cNvPr id="22" name="TextBox 21">
          <a:extLst>
            <a:ext uri="{FF2B5EF4-FFF2-40B4-BE49-F238E27FC236}">
              <a16:creationId xmlns:a16="http://schemas.microsoft.com/office/drawing/2014/main" id="{628B758E-701A-1B63-A11D-1914D3966CDF}"/>
            </a:ext>
          </a:extLst>
        </xdr:cNvPr>
        <xdr:cNvSpPr txBox="1"/>
      </xdr:nvSpPr>
      <xdr:spPr>
        <a:xfrm>
          <a:off x="6858000" y="24555449"/>
          <a:ext cx="6886575" cy="2828926"/>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400" b="1">
              <a:latin typeface="Segoe UI" panose="020B0502040204020203" pitchFamily="34" charset="0"/>
              <a:cs typeface="Segoe UI" panose="020B0502040204020203" pitchFamily="34" charset="0"/>
            </a:rPr>
            <a:t>Payment Process Optimization </a:t>
          </a:r>
        </a:p>
        <a:p>
          <a:r>
            <a:rPr lang="en-GB" sz="1400">
              <a:latin typeface="Segoe UI" panose="020B0502040204020203" pitchFamily="34" charset="0"/>
              <a:cs typeface="Segoe UI" panose="020B0502040204020203" pitchFamily="34" charset="0"/>
            </a:rPr>
            <a:t>- Streamline the payment form to reduce fields</a:t>
          </a:r>
        </a:p>
        <a:p>
          <a:r>
            <a:rPr lang="en-GB" sz="1400">
              <a:latin typeface="Segoe UI" panose="020B0502040204020203" pitchFamily="34" charset="0"/>
              <a:cs typeface="Segoe UI" panose="020B0502040204020203" pitchFamily="34" charset="0"/>
            </a:rPr>
            <a:t>- Add multiple payment options including local payment methods</a:t>
          </a:r>
        </a:p>
        <a:p>
          <a:r>
            <a:rPr lang="en-GB" sz="1400">
              <a:latin typeface="Segoe UI" panose="020B0502040204020203" pitchFamily="34" charset="0"/>
              <a:cs typeface="Segoe UI" panose="020B0502040204020203" pitchFamily="34" charset="0"/>
            </a:rPr>
            <a:t>-</a:t>
          </a:r>
          <a:r>
            <a:rPr lang="en-GB" sz="1400" baseline="0">
              <a:latin typeface="Segoe UI" panose="020B0502040204020203" pitchFamily="34" charset="0"/>
              <a:cs typeface="Segoe UI" panose="020B0502040204020203" pitchFamily="34" charset="0"/>
            </a:rPr>
            <a:t> </a:t>
          </a:r>
          <a:r>
            <a:rPr lang="en-GB" sz="1400">
              <a:latin typeface="Segoe UI" panose="020B0502040204020203" pitchFamily="34" charset="0"/>
              <a:cs typeface="Segoe UI" panose="020B0502040204020203" pitchFamily="34" charset="0"/>
            </a:rPr>
            <a:t>Implement smart error detection in forms</a:t>
          </a:r>
        </a:p>
        <a:p>
          <a:r>
            <a:rPr lang="en-GB" sz="1400">
              <a:latin typeface="Segoe UI" panose="020B0502040204020203" pitchFamily="34" charset="0"/>
              <a:cs typeface="Segoe UI" panose="020B0502040204020203" pitchFamily="34" charset="0"/>
            </a:rPr>
            <a:t>- Add progress indicators in checkout</a:t>
          </a:r>
        </a:p>
        <a:p>
          <a:endParaRPr lang="en-GB" sz="1400">
            <a:latin typeface="Segoe UI" panose="020B0502040204020203" pitchFamily="34" charset="0"/>
            <a:cs typeface="Segoe UI" panose="020B0502040204020203" pitchFamily="34" charset="0"/>
          </a:endParaRPr>
        </a:p>
        <a:p>
          <a:r>
            <a:rPr lang="en-GB" sz="1400" b="1">
              <a:latin typeface="Segoe UI" panose="020B0502040204020203" pitchFamily="34" charset="0"/>
              <a:cs typeface="Segoe UI" panose="020B0502040204020203" pitchFamily="34" charset="0"/>
            </a:rPr>
            <a:t>General Improvements</a:t>
          </a:r>
        </a:p>
        <a:p>
          <a:r>
            <a:rPr lang="en-GB" sz="1400">
              <a:latin typeface="Segoe UI" panose="020B0502040204020203" pitchFamily="34" charset="0"/>
              <a:cs typeface="Segoe UI" panose="020B0502040204020203" pitchFamily="34" charset="0"/>
            </a:rPr>
            <a:t>-</a:t>
          </a:r>
          <a:r>
            <a:rPr lang="en-GB" sz="1400" baseline="0">
              <a:latin typeface="Segoe UI" panose="020B0502040204020203" pitchFamily="34" charset="0"/>
              <a:cs typeface="Segoe UI" panose="020B0502040204020203" pitchFamily="34" charset="0"/>
            </a:rPr>
            <a:t> </a:t>
          </a:r>
          <a:r>
            <a:rPr lang="en-GB" sz="1400">
              <a:latin typeface="Segoe UI" panose="020B0502040204020203" pitchFamily="34" charset="0"/>
              <a:cs typeface="Segoe UI" panose="020B0502040204020203" pitchFamily="34" charset="0"/>
            </a:rPr>
            <a:t>Add cart persistence across sessions</a:t>
          </a:r>
        </a:p>
        <a:p>
          <a:r>
            <a:rPr lang="en-GB" sz="1400">
              <a:latin typeface="Segoe UI" panose="020B0502040204020203" pitchFamily="34" charset="0"/>
              <a:cs typeface="Segoe UI" panose="020B0502040204020203" pitchFamily="34" charset="0"/>
            </a:rPr>
            <a:t>- Implement automated abandoned cart email campaigns</a:t>
          </a:r>
        </a:p>
        <a:p>
          <a:r>
            <a:rPr lang="en-GB" sz="1400">
              <a:latin typeface="Segoe UI" panose="020B0502040204020203" pitchFamily="34" charset="0"/>
              <a:cs typeface="Segoe UI" panose="020B0502040204020203" pitchFamily="34" charset="0"/>
            </a:rPr>
            <a:t>- Add product recommendations during checkout</a:t>
          </a:r>
        </a:p>
        <a:p>
          <a:r>
            <a:rPr lang="en-GB" sz="1400">
              <a:latin typeface="Segoe UI" panose="020B0502040204020203" pitchFamily="34" charset="0"/>
              <a:cs typeface="Segoe UI" panose="020B0502040204020203" pitchFamily="34" charset="0"/>
            </a:rPr>
            <a:t>- Optimize page load times across all regions</a:t>
          </a:r>
        </a:p>
      </xdr:txBody>
    </xdr:sp>
    <xdr:clientData/>
  </xdr:twoCellAnchor>
  <xdr:oneCellAnchor>
    <xdr:from>
      <xdr:col>6</xdr:col>
      <xdr:colOff>337039</xdr:colOff>
      <xdr:row>32</xdr:row>
      <xdr:rowOff>161192</xdr:rowOff>
    </xdr:from>
    <xdr:ext cx="7150344" cy="4106739"/>
    <xdr:graphicFrame macro="">
      <xdr:nvGraphicFramePr>
        <xdr:cNvPr id="25" name="Chart 24" title="Chart">
          <a:extLst>
            <a:ext uri="{FF2B5EF4-FFF2-40B4-BE49-F238E27FC236}">
              <a16:creationId xmlns:a16="http://schemas.microsoft.com/office/drawing/2014/main" id="{791A7737-E314-45F0-908D-12C9E94A0D0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fLocksWithSheet="0"/>
  </xdr:oneCellAnchor>
  <xdr:twoCellAnchor>
    <xdr:from>
      <xdr:col>7</xdr:col>
      <xdr:colOff>444749</xdr:colOff>
      <xdr:row>45</xdr:row>
      <xdr:rowOff>106281</xdr:rowOff>
    </xdr:from>
    <xdr:to>
      <xdr:col>7</xdr:col>
      <xdr:colOff>923544</xdr:colOff>
      <xdr:row>45</xdr:row>
      <xdr:rowOff>116182</xdr:rowOff>
    </xdr:to>
    <xdr:cxnSp macro="">
      <xdr:nvCxnSpPr>
        <xdr:cNvPr id="26" name="Straight Arrow Connector 25">
          <a:extLst>
            <a:ext uri="{FF2B5EF4-FFF2-40B4-BE49-F238E27FC236}">
              <a16:creationId xmlns:a16="http://schemas.microsoft.com/office/drawing/2014/main" id="{E64F55A2-887F-4F06-B828-F9F3137D2A39}"/>
            </a:ext>
          </a:extLst>
        </xdr:cNvPr>
        <xdr:cNvCxnSpPr/>
      </xdr:nvCxnSpPr>
      <xdr:spPr>
        <a:xfrm>
          <a:off x="7229480" y="9338204"/>
          <a:ext cx="478795" cy="990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8</xdr:col>
      <xdr:colOff>560608</xdr:colOff>
      <xdr:row>45</xdr:row>
      <xdr:rowOff>104535</xdr:rowOff>
    </xdr:from>
    <xdr:to>
      <xdr:col>9</xdr:col>
      <xdr:colOff>204134</xdr:colOff>
      <xdr:row>45</xdr:row>
      <xdr:rowOff>114436</xdr:rowOff>
    </xdr:to>
    <xdr:cxnSp macro="">
      <xdr:nvCxnSpPr>
        <xdr:cNvPr id="27" name="Straight Arrow Connector 26">
          <a:extLst>
            <a:ext uri="{FF2B5EF4-FFF2-40B4-BE49-F238E27FC236}">
              <a16:creationId xmlns:a16="http://schemas.microsoft.com/office/drawing/2014/main" id="{8188C099-7AE5-40C5-8ECE-707B50413496}"/>
            </a:ext>
          </a:extLst>
        </xdr:cNvPr>
        <xdr:cNvCxnSpPr/>
      </xdr:nvCxnSpPr>
      <xdr:spPr>
        <a:xfrm>
          <a:off x="8371108" y="9336458"/>
          <a:ext cx="478795" cy="990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10</xdr:col>
      <xdr:colOff>31659</xdr:colOff>
      <xdr:row>45</xdr:row>
      <xdr:rowOff>101086</xdr:rowOff>
    </xdr:from>
    <xdr:to>
      <xdr:col>10</xdr:col>
      <xdr:colOff>510454</xdr:colOff>
      <xdr:row>45</xdr:row>
      <xdr:rowOff>110987</xdr:rowOff>
    </xdr:to>
    <xdr:cxnSp macro="">
      <xdr:nvCxnSpPr>
        <xdr:cNvPr id="28" name="Straight Arrow Connector 27">
          <a:extLst>
            <a:ext uri="{FF2B5EF4-FFF2-40B4-BE49-F238E27FC236}">
              <a16:creationId xmlns:a16="http://schemas.microsoft.com/office/drawing/2014/main" id="{2D2F3F13-C0F0-4B0B-9F57-A730C7C505C4}"/>
            </a:ext>
          </a:extLst>
        </xdr:cNvPr>
        <xdr:cNvCxnSpPr/>
      </xdr:nvCxnSpPr>
      <xdr:spPr>
        <a:xfrm>
          <a:off x="9512697" y="9333009"/>
          <a:ext cx="478795" cy="990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350148</xdr:colOff>
      <xdr:row>45</xdr:row>
      <xdr:rowOff>132990</xdr:rowOff>
    </xdr:from>
    <xdr:to>
      <xdr:col>11</xdr:col>
      <xdr:colOff>828943</xdr:colOff>
      <xdr:row>45</xdr:row>
      <xdr:rowOff>142891</xdr:rowOff>
    </xdr:to>
    <xdr:cxnSp macro="">
      <xdr:nvCxnSpPr>
        <xdr:cNvPr id="29" name="Straight Arrow Connector 28">
          <a:extLst>
            <a:ext uri="{FF2B5EF4-FFF2-40B4-BE49-F238E27FC236}">
              <a16:creationId xmlns:a16="http://schemas.microsoft.com/office/drawing/2014/main" id="{EDF082D0-315C-4542-B528-6140F9DE763C}"/>
            </a:ext>
          </a:extLst>
        </xdr:cNvPr>
        <xdr:cNvCxnSpPr/>
      </xdr:nvCxnSpPr>
      <xdr:spPr>
        <a:xfrm>
          <a:off x="10666456" y="9364913"/>
          <a:ext cx="478795" cy="990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598707</xdr:colOff>
      <xdr:row>45</xdr:row>
      <xdr:rowOff>147645</xdr:rowOff>
    </xdr:from>
    <xdr:to>
      <xdr:col>13</xdr:col>
      <xdr:colOff>95695</xdr:colOff>
      <xdr:row>45</xdr:row>
      <xdr:rowOff>157546</xdr:rowOff>
    </xdr:to>
    <xdr:cxnSp macro="">
      <xdr:nvCxnSpPr>
        <xdr:cNvPr id="30" name="Straight Arrow Connector 29">
          <a:extLst>
            <a:ext uri="{FF2B5EF4-FFF2-40B4-BE49-F238E27FC236}">
              <a16:creationId xmlns:a16="http://schemas.microsoft.com/office/drawing/2014/main" id="{E97C1595-D79A-4927-9435-8649861C6682}"/>
            </a:ext>
          </a:extLst>
        </xdr:cNvPr>
        <xdr:cNvCxnSpPr/>
      </xdr:nvCxnSpPr>
      <xdr:spPr>
        <a:xfrm>
          <a:off x="11882169" y="9379568"/>
          <a:ext cx="478795" cy="9901"/>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510785</xdr:colOff>
      <xdr:row>74</xdr:row>
      <xdr:rowOff>162298</xdr:rowOff>
    </xdr:from>
    <xdr:to>
      <xdr:col>7</xdr:col>
      <xdr:colOff>989580</xdr:colOff>
      <xdr:row>74</xdr:row>
      <xdr:rowOff>172199</xdr:rowOff>
    </xdr:to>
    <xdr:cxnSp macro="">
      <xdr:nvCxnSpPr>
        <xdr:cNvPr id="41" name="Straight Arrow Connector 40">
          <a:extLst>
            <a:ext uri="{FF2B5EF4-FFF2-40B4-BE49-F238E27FC236}">
              <a16:creationId xmlns:a16="http://schemas.microsoft.com/office/drawing/2014/main" id="{9874F3E4-F0CF-6B4C-821E-FF54E532C757}"/>
            </a:ext>
          </a:extLst>
        </xdr:cNvPr>
        <xdr:cNvCxnSpPr/>
      </xdr:nvCxnSpPr>
      <xdr:spPr>
        <a:xfrm>
          <a:off x="7295516" y="15343683"/>
          <a:ext cx="478795" cy="9901"/>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8</xdr:col>
      <xdr:colOff>774554</xdr:colOff>
      <xdr:row>74</xdr:row>
      <xdr:rowOff>191605</xdr:rowOff>
    </xdr:from>
    <xdr:to>
      <xdr:col>9</xdr:col>
      <xdr:colOff>418080</xdr:colOff>
      <xdr:row>74</xdr:row>
      <xdr:rowOff>201506</xdr:rowOff>
    </xdr:to>
    <xdr:cxnSp macro="">
      <xdr:nvCxnSpPr>
        <xdr:cNvPr id="42" name="Straight Arrow Connector 41">
          <a:extLst>
            <a:ext uri="{FF2B5EF4-FFF2-40B4-BE49-F238E27FC236}">
              <a16:creationId xmlns:a16="http://schemas.microsoft.com/office/drawing/2014/main" id="{1AE9E023-4233-CD8D-74FB-E3E7A76667CF}"/>
            </a:ext>
          </a:extLst>
        </xdr:cNvPr>
        <xdr:cNvCxnSpPr/>
      </xdr:nvCxnSpPr>
      <xdr:spPr>
        <a:xfrm>
          <a:off x="8585054" y="15372990"/>
          <a:ext cx="478795" cy="9901"/>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10</xdr:col>
      <xdr:colOff>320285</xdr:colOff>
      <xdr:row>75</xdr:row>
      <xdr:rowOff>1106</xdr:rowOff>
    </xdr:from>
    <xdr:to>
      <xdr:col>10</xdr:col>
      <xdr:colOff>799080</xdr:colOff>
      <xdr:row>75</xdr:row>
      <xdr:rowOff>11007</xdr:rowOff>
    </xdr:to>
    <xdr:cxnSp macro="">
      <xdr:nvCxnSpPr>
        <xdr:cNvPr id="43" name="Straight Arrow Connector 42">
          <a:extLst>
            <a:ext uri="{FF2B5EF4-FFF2-40B4-BE49-F238E27FC236}">
              <a16:creationId xmlns:a16="http://schemas.microsoft.com/office/drawing/2014/main" id="{2B8834EB-0A5A-3E1D-8DE5-EF53E81878BB}"/>
            </a:ext>
          </a:extLst>
        </xdr:cNvPr>
        <xdr:cNvCxnSpPr/>
      </xdr:nvCxnSpPr>
      <xdr:spPr>
        <a:xfrm>
          <a:off x="9801323" y="15387644"/>
          <a:ext cx="478795" cy="9901"/>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11</xdr:col>
      <xdr:colOff>759900</xdr:colOff>
      <xdr:row>75</xdr:row>
      <xdr:rowOff>45068</xdr:rowOff>
    </xdr:from>
    <xdr:to>
      <xdr:col>12</xdr:col>
      <xdr:colOff>271541</xdr:colOff>
      <xdr:row>75</xdr:row>
      <xdr:rowOff>54969</xdr:rowOff>
    </xdr:to>
    <xdr:cxnSp macro="">
      <xdr:nvCxnSpPr>
        <xdr:cNvPr id="44" name="Straight Arrow Connector 43">
          <a:extLst>
            <a:ext uri="{FF2B5EF4-FFF2-40B4-BE49-F238E27FC236}">
              <a16:creationId xmlns:a16="http://schemas.microsoft.com/office/drawing/2014/main" id="{EE01BFDF-8833-2A56-4790-06B607A8F428}"/>
            </a:ext>
          </a:extLst>
        </xdr:cNvPr>
        <xdr:cNvCxnSpPr/>
      </xdr:nvCxnSpPr>
      <xdr:spPr>
        <a:xfrm>
          <a:off x="11076208" y="15431606"/>
          <a:ext cx="478795" cy="9901"/>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13</xdr:col>
      <xdr:colOff>71170</xdr:colOff>
      <xdr:row>75</xdr:row>
      <xdr:rowOff>74376</xdr:rowOff>
    </xdr:from>
    <xdr:to>
      <xdr:col>13</xdr:col>
      <xdr:colOff>549965</xdr:colOff>
      <xdr:row>75</xdr:row>
      <xdr:rowOff>84277</xdr:rowOff>
    </xdr:to>
    <xdr:cxnSp macro="">
      <xdr:nvCxnSpPr>
        <xdr:cNvPr id="45" name="Straight Arrow Connector 44">
          <a:extLst>
            <a:ext uri="{FF2B5EF4-FFF2-40B4-BE49-F238E27FC236}">
              <a16:creationId xmlns:a16="http://schemas.microsoft.com/office/drawing/2014/main" id="{3C02E44B-40E2-E685-4D08-F37BCF59315E}"/>
            </a:ext>
          </a:extLst>
        </xdr:cNvPr>
        <xdr:cNvCxnSpPr/>
      </xdr:nvCxnSpPr>
      <xdr:spPr>
        <a:xfrm>
          <a:off x="12336439" y="15460914"/>
          <a:ext cx="478795" cy="9901"/>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9</xdr:col>
      <xdr:colOff>85823</xdr:colOff>
      <xdr:row>109</xdr:row>
      <xdr:rowOff>15759</xdr:rowOff>
    </xdr:from>
    <xdr:to>
      <xdr:col>9</xdr:col>
      <xdr:colOff>564618</xdr:colOff>
      <xdr:row>109</xdr:row>
      <xdr:rowOff>25660</xdr:rowOff>
    </xdr:to>
    <xdr:cxnSp macro="">
      <xdr:nvCxnSpPr>
        <xdr:cNvPr id="46" name="Straight Arrow Connector 45">
          <a:extLst>
            <a:ext uri="{FF2B5EF4-FFF2-40B4-BE49-F238E27FC236}">
              <a16:creationId xmlns:a16="http://schemas.microsoft.com/office/drawing/2014/main" id="{7DCF381E-8257-571D-7162-A39F984F11CB}"/>
            </a:ext>
          </a:extLst>
        </xdr:cNvPr>
        <xdr:cNvCxnSpPr/>
      </xdr:nvCxnSpPr>
      <xdr:spPr>
        <a:xfrm>
          <a:off x="8731592" y="22377528"/>
          <a:ext cx="478795" cy="99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745246</xdr:colOff>
      <xdr:row>109</xdr:row>
      <xdr:rowOff>74375</xdr:rowOff>
    </xdr:from>
    <xdr:to>
      <xdr:col>8</xdr:col>
      <xdr:colOff>198272</xdr:colOff>
      <xdr:row>109</xdr:row>
      <xdr:rowOff>84276</xdr:rowOff>
    </xdr:to>
    <xdr:cxnSp macro="">
      <xdr:nvCxnSpPr>
        <xdr:cNvPr id="47" name="Straight Arrow Connector 46">
          <a:extLst>
            <a:ext uri="{FF2B5EF4-FFF2-40B4-BE49-F238E27FC236}">
              <a16:creationId xmlns:a16="http://schemas.microsoft.com/office/drawing/2014/main" id="{ECF83769-6478-8457-BF1A-5EABDAA244F1}"/>
            </a:ext>
          </a:extLst>
        </xdr:cNvPr>
        <xdr:cNvCxnSpPr/>
      </xdr:nvCxnSpPr>
      <xdr:spPr>
        <a:xfrm>
          <a:off x="7529977" y="22436144"/>
          <a:ext cx="478795" cy="99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408208</xdr:colOff>
      <xdr:row>109</xdr:row>
      <xdr:rowOff>30413</xdr:rowOff>
    </xdr:from>
    <xdr:to>
      <xdr:col>11</xdr:col>
      <xdr:colOff>51733</xdr:colOff>
      <xdr:row>109</xdr:row>
      <xdr:rowOff>40314</xdr:rowOff>
    </xdr:to>
    <xdr:cxnSp macro="">
      <xdr:nvCxnSpPr>
        <xdr:cNvPr id="48" name="Straight Arrow Connector 47">
          <a:extLst>
            <a:ext uri="{FF2B5EF4-FFF2-40B4-BE49-F238E27FC236}">
              <a16:creationId xmlns:a16="http://schemas.microsoft.com/office/drawing/2014/main" id="{1083AB5A-BC30-D7A6-350D-2C7574C70C54}"/>
            </a:ext>
          </a:extLst>
        </xdr:cNvPr>
        <xdr:cNvCxnSpPr/>
      </xdr:nvCxnSpPr>
      <xdr:spPr>
        <a:xfrm>
          <a:off x="9889246" y="22392182"/>
          <a:ext cx="478795" cy="99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847823</xdr:colOff>
      <xdr:row>109</xdr:row>
      <xdr:rowOff>45067</xdr:rowOff>
    </xdr:from>
    <xdr:to>
      <xdr:col>12</xdr:col>
      <xdr:colOff>359464</xdr:colOff>
      <xdr:row>109</xdr:row>
      <xdr:rowOff>54968</xdr:rowOff>
    </xdr:to>
    <xdr:cxnSp macro="">
      <xdr:nvCxnSpPr>
        <xdr:cNvPr id="49" name="Straight Arrow Connector 48">
          <a:extLst>
            <a:ext uri="{FF2B5EF4-FFF2-40B4-BE49-F238E27FC236}">
              <a16:creationId xmlns:a16="http://schemas.microsoft.com/office/drawing/2014/main" id="{F1AA4AE1-C5A3-C8B4-2437-34E272FC839E}"/>
            </a:ext>
          </a:extLst>
        </xdr:cNvPr>
        <xdr:cNvCxnSpPr/>
      </xdr:nvCxnSpPr>
      <xdr:spPr>
        <a:xfrm>
          <a:off x="11164131" y="22406836"/>
          <a:ext cx="478795" cy="99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159092</xdr:colOff>
      <xdr:row>109</xdr:row>
      <xdr:rowOff>74374</xdr:rowOff>
    </xdr:from>
    <xdr:to>
      <xdr:col>13</xdr:col>
      <xdr:colOff>637887</xdr:colOff>
      <xdr:row>109</xdr:row>
      <xdr:rowOff>84275</xdr:rowOff>
    </xdr:to>
    <xdr:cxnSp macro="">
      <xdr:nvCxnSpPr>
        <xdr:cNvPr id="50" name="Straight Arrow Connector 49">
          <a:extLst>
            <a:ext uri="{FF2B5EF4-FFF2-40B4-BE49-F238E27FC236}">
              <a16:creationId xmlns:a16="http://schemas.microsoft.com/office/drawing/2014/main" id="{245FC2A3-DFBD-F624-87B3-44EB5FD744BD}"/>
            </a:ext>
          </a:extLst>
        </xdr:cNvPr>
        <xdr:cNvCxnSpPr/>
      </xdr:nvCxnSpPr>
      <xdr:spPr>
        <a:xfrm>
          <a:off x="12424361" y="22436143"/>
          <a:ext cx="478795" cy="990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oneCellAnchor>
    <xdr:from>
      <xdr:col>0</xdr:col>
      <xdr:colOff>358775</xdr:colOff>
      <xdr:row>30</xdr:row>
      <xdr:rowOff>28575</xdr:rowOff>
    </xdr:from>
    <xdr:ext cx="5715000" cy="3533775"/>
    <xdr:graphicFrame macro="">
      <xdr:nvGraphicFramePr>
        <xdr:cNvPr id="2" name="Chart 1" title="Chart">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oneCellAnchor>
    <xdr:from>
      <xdr:col>6</xdr:col>
      <xdr:colOff>1200150</xdr:colOff>
      <xdr:row>25</xdr:row>
      <xdr:rowOff>180975</xdr:rowOff>
    </xdr:from>
    <xdr:ext cx="9363075" cy="5000625"/>
    <xdr:graphicFrame macro="">
      <xdr:nvGraphicFramePr>
        <xdr:cNvPr id="3" name="Chart 2" title="Chart">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fLocksWithSheet="0"/>
  </xdr:oneCellAnchor>
  <xdr:twoCellAnchor>
    <xdr:from>
      <xdr:col>6</xdr:col>
      <xdr:colOff>1155843</xdr:colOff>
      <xdr:row>53</xdr:row>
      <xdr:rowOff>164171</xdr:rowOff>
    </xdr:from>
    <xdr:to>
      <xdr:col>16</xdr:col>
      <xdr:colOff>620730</xdr:colOff>
      <xdr:row>80</xdr:row>
      <xdr:rowOff>128426</xdr:rowOff>
    </xdr:to>
    <xdr:graphicFrame macro="">
      <xdr:nvGraphicFramePr>
        <xdr:cNvPr id="7" name="Chart 6">
          <a:extLst>
            <a:ext uri="{FF2B5EF4-FFF2-40B4-BE49-F238E27FC236}">
              <a16:creationId xmlns:a16="http://schemas.microsoft.com/office/drawing/2014/main" id="{6D59C182-E774-23CA-BF9A-EE1AF2040E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oneCellAnchor>
    <xdr:from>
      <xdr:col>0</xdr:col>
      <xdr:colOff>269009</xdr:colOff>
      <xdr:row>53</xdr:row>
      <xdr:rowOff>161637</xdr:rowOff>
    </xdr:from>
    <xdr:ext cx="5715000" cy="3533775"/>
    <xdr:graphicFrame macro="">
      <xdr:nvGraphicFramePr>
        <xdr:cNvPr id="8" name="Chart 7" title="Chart">
          <a:extLst>
            <a:ext uri="{FF2B5EF4-FFF2-40B4-BE49-F238E27FC236}">
              <a16:creationId xmlns:a16="http://schemas.microsoft.com/office/drawing/2014/main" id="{2C183BD9-FD19-45D3-80B0-CCDA2507E0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fLocksWithSheet="0"/>
  </xdr:oneCellAnchor>
  <xdr:oneCellAnchor>
    <xdr:from>
      <xdr:col>0</xdr:col>
      <xdr:colOff>298546</xdr:colOff>
      <xdr:row>75</xdr:row>
      <xdr:rowOff>85298</xdr:rowOff>
    </xdr:from>
    <xdr:ext cx="5715000" cy="3533775"/>
    <xdr:graphicFrame macro="">
      <xdr:nvGraphicFramePr>
        <xdr:cNvPr id="9" name="Chart 8" title="Chart">
          <a:extLst>
            <a:ext uri="{FF2B5EF4-FFF2-40B4-BE49-F238E27FC236}">
              <a16:creationId xmlns:a16="http://schemas.microsoft.com/office/drawing/2014/main" id="{A7ECEB66-AFD6-4396-B9B3-FBA1E0D630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fLocksWithSheet="0"/>
  </xdr:oneCellAnchor>
  <xdr:twoCellAnchor>
    <xdr:from>
      <xdr:col>6</xdr:col>
      <xdr:colOff>1175162</xdr:colOff>
      <xdr:row>82</xdr:row>
      <xdr:rowOff>12369</xdr:rowOff>
    </xdr:from>
    <xdr:to>
      <xdr:col>16</xdr:col>
      <xdr:colOff>640049</xdr:colOff>
      <xdr:row>111</xdr:row>
      <xdr:rowOff>86590</xdr:rowOff>
    </xdr:to>
    <xdr:graphicFrame macro="">
      <xdr:nvGraphicFramePr>
        <xdr:cNvPr id="10" name="Chart 9">
          <a:extLst>
            <a:ext uri="{FF2B5EF4-FFF2-40B4-BE49-F238E27FC236}">
              <a16:creationId xmlns:a16="http://schemas.microsoft.com/office/drawing/2014/main" id="{AE83A6AE-348E-4768-B6DB-33E812A64F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1145412</xdr:colOff>
      <xdr:row>41</xdr:row>
      <xdr:rowOff>12057</xdr:rowOff>
    </xdr:from>
    <xdr:to>
      <xdr:col>8</xdr:col>
      <xdr:colOff>530507</xdr:colOff>
      <xdr:row>41</xdr:row>
      <xdr:rowOff>24114</xdr:rowOff>
    </xdr:to>
    <xdr:cxnSp macro="">
      <xdr:nvCxnSpPr>
        <xdr:cNvPr id="6" name="Straight Arrow Connector 5">
          <a:extLst>
            <a:ext uri="{FF2B5EF4-FFF2-40B4-BE49-F238E27FC236}">
              <a16:creationId xmlns:a16="http://schemas.microsoft.com/office/drawing/2014/main" id="{F75225BA-8B89-2726-3925-16229AB09C2A}"/>
            </a:ext>
          </a:extLst>
        </xdr:cNvPr>
        <xdr:cNvCxnSpPr/>
      </xdr:nvCxnSpPr>
      <xdr:spPr>
        <a:xfrm>
          <a:off x="8054051" y="7234177"/>
          <a:ext cx="626962" cy="1205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9</xdr:col>
      <xdr:colOff>538223</xdr:colOff>
      <xdr:row>40</xdr:row>
      <xdr:rowOff>188570</xdr:rowOff>
    </xdr:from>
    <xdr:to>
      <xdr:col>10</xdr:col>
      <xdr:colOff>321198</xdr:colOff>
      <xdr:row>41</xdr:row>
      <xdr:rowOff>7716</xdr:rowOff>
    </xdr:to>
    <xdr:cxnSp macro="">
      <xdr:nvCxnSpPr>
        <xdr:cNvPr id="11" name="Straight Arrow Connector 10">
          <a:extLst>
            <a:ext uri="{FF2B5EF4-FFF2-40B4-BE49-F238E27FC236}">
              <a16:creationId xmlns:a16="http://schemas.microsoft.com/office/drawing/2014/main" id="{4E869550-F376-4332-BD1C-F0DBD41E0DF4}"/>
            </a:ext>
          </a:extLst>
        </xdr:cNvPr>
        <xdr:cNvCxnSpPr/>
      </xdr:nvCxnSpPr>
      <xdr:spPr>
        <a:xfrm>
          <a:off x="9532717" y="7217779"/>
          <a:ext cx="626962" cy="1205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11</xdr:col>
      <xdr:colOff>180854</xdr:colOff>
      <xdr:row>41</xdr:row>
      <xdr:rowOff>36171</xdr:rowOff>
    </xdr:from>
    <xdr:to>
      <xdr:col>11</xdr:col>
      <xdr:colOff>807816</xdr:colOff>
      <xdr:row>41</xdr:row>
      <xdr:rowOff>48228</xdr:rowOff>
    </xdr:to>
    <xdr:cxnSp macro="">
      <xdr:nvCxnSpPr>
        <xdr:cNvPr id="12" name="Straight Arrow Connector 11">
          <a:extLst>
            <a:ext uri="{FF2B5EF4-FFF2-40B4-BE49-F238E27FC236}">
              <a16:creationId xmlns:a16="http://schemas.microsoft.com/office/drawing/2014/main" id="{041F0883-F064-40DC-94A0-1C93D1FABC80}"/>
            </a:ext>
          </a:extLst>
        </xdr:cNvPr>
        <xdr:cNvCxnSpPr/>
      </xdr:nvCxnSpPr>
      <xdr:spPr>
        <a:xfrm>
          <a:off x="11128576" y="7258291"/>
          <a:ext cx="626962" cy="1205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12</xdr:col>
      <xdr:colOff>518449</xdr:colOff>
      <xdr:row>41</xdr:row>
      <xdr:rowOff>24114</xdr:rowOff>
    </xdr:from>
    <xdr:to>
      <xdr:col>13</xdr:col>
      <xdr:colOff>241139</xdr:colOff>
      <xdr:row>41</xdr:row>
      <xdr:rowOff>36171</xdr:rowOff>
    </xdr:to>
    <xdr:cxnSp macro="">
      <xdr:nvCxnSpPr>
        <xdr:cNvPr id="13" name="Straight Arrow Connector 12">
          <a:extLst>
            <a:ext uri="{FF2B5EF4-FFF2-40B4-BE49-F238E27FC236}">
              <a16:creationId xmlns:a16="http://schemas.microsoft.com/office/drawing/2014/main" id="{90E3D97D-F232-BB19-E13E-25CF8720BF55}"/>
            </a:ext>
          </a:extLst>
        </xdr:cNvPr>
        <xdr:cNvCxnSpPr/>
      </xdr:nvCxnSpPr>
      <xdr:spPr>
        <a:xfrm>
          <a:off x="12575411" y="7246234"/>
          <a:ext cx="626962" cy="1205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14</xdr:col>
      <xdr:colOff>337594</xdr:colOff>
      <xdr:row>41</xdr:row>
      <xdr:rowOff>24114</xdr:rowOff>
    </xdr:from>
    <xdr:to>
      <xdr:col>15</xdr:col>
      <xdr:colOff>120569</xdr:colOff>
      <xdr:row>41</xdr:row>
      <xdr:rowOff>36171</xdr:rowOff>
    </xdr:to>
    <xdr:cxnSp macro="">
      <xdr:nvCxnSpPr>
        <xdr:cNvPr id="14" name="Straight Arrow Connector 13">
          <a:extLst>
            <a:ext uri="{FF2B5EF4-FFF2-40B4-BE49-F238E27FC236}">
              <a16:creationId xmlns:a16="http://schemas.microsoft.com/office/drawing/2014/main" id="{FEA6090E-2507-B370-2262-A70C294CC8FB}"/>
            </a:ext>
          </a:extLst>
        </xdr:cNvPr>
        <xdr:cNvCxnSpPr/>
      </xdr:nvCxnSpPr>
      <xdr:spPr>
        <a:xfrm>
          <a:off x="14142816" y="7246234"/>
          <a:ext cx="626962" cy="12057"/>
        </a:xfrm>
        <a:prstGeom prst="straightConnector1">
          <a:avLst/>
        </a:prstGeom>
        <a:ln>
          <a:tailEnd type="triangle"/>
        </a:ln>
      </xdr:spPr>
      <xdr:style>
        <a:lnRef idx="1">
          <a:schemeClr val="accent2"/>
        </a:lnRef>
        <a:fillRef idx="0">
          <a:schemeClr val="accent2"/>
        </a:fillRef>
        <a:effectRef idx="0">
          <a:schemeClr val="accent2"/>
        </a:effectRef>
        <a:fontRef idx="minor">
          <a:schemeClr val="tx1"/>
        </a:fontRef>
      </xdr:style>
    </xdr:cxnSp>
    <xdr:clientData/>
  </xdr:twoCellAnchor>
  <xdr:twoCellAnchor>
    <xdr:from>
      <xdr:col>7</xdr:col>
      <xdr:colOff>1157468</xdr:colOff>
      <xdr:row>68</xdr:row>
      <xdr:rowOff>120570</xdr:rowOff>
    </xdr:from>
    <xdr:to>
      <xdr:col>8</xdr:col>
      <xdr:colOff>542563</xdr:colOff>
      <xdr:row>68</xdr:row>
      <xdr:rowOff>132627</xdr:rowOff>
    </xdr:to>
    <xdr:cxnSp macro="">
      <xdr:nvCxnSpPr>
        <xdr:cNvPr id="15" name="Straight Arrow Connector 14">
          <a:extLst>
            <a:ext uri="{FF2B5EF4-FFF2-40B4-BE49-F238E27FC236}">
              <a16:creationId xmlns:a16="http://schemas.microsoft.com/office/drawing/2014/main" id="{6793508E-0DC1-96A4-38BF-DA04E38241DC}"/>
            </a:ext>
          </a:extLst>
        </xdr:cNvPr>
        <xdr:cNvCxnSpPr/>
      </xdr:nvCxnSpPr>
      <xdr:spPr>
        <a:xfrm>
          <a:off x="8066107" y="12551298"/>
          <a:ext cx="626962" cy="120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566677</xdr:colOff>
      <xdr:row>68</xdr:row>
      <xdr:rowOff>156741</xdr:rowOff>
    </xdr:from>
    <xdr:to>
      <xdr:col>10</xdr:col>
      <xdr:colOff>349652</xdr:colOff>
      <xdr:row>68</xdr:row>
      <xdr:rowOff>168798</xdr:rowOff>
    </xdr:to>
    <xdr:cxnSp macro="">
      <xdr:nvCxnSpPr>
        <xdr:cNvPr id="16" name="Straight Arrow Connector 15">
          <a:extLst>
            <a:ext uri="{FF2B5EF4-FFF2-40B4-BE49-F238E27FC236}">
              <a16:creationId xmlns:a16="http://schemas.microsoft.com/office/drawing/2014/main" id="{9029398F-13AE-B851-857B-DE2AE0C9449F}"/>
            </a:ext>
          </a:extLst>
        </xdr:cNvPr>
        <xdr:cNvCxnSpPr/>
      </xdr:nvCxnSpPr>
      <xdr:spPr>
        <a:xfrm>
          <a:off x="9561171" y="12587469"/>
          <a:ext cx="626962" cy="120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108512</xdr:colOff>
      <xdr:row>69</xdr:row>
      <xdr:rowOff>12058</xdr:rowOff>
    </xdr:from>
    <xdr:to>
      <xdr:col>11</xdr:col>
      <xdr:colOff>735474</xdr:colOff>
      <xdr:row>69</xdr:row>
      <xdr:rowOff>24115</xdr:rowOff>
    </xdr:to>
    <xdr:cxnSp macro="">
      <xdr:nvCxnSpPr>
        <xdr:cNvPr id="17" name="Straight Arrow Connector 16">
          <a:extLst>
            <a:ext uri="{FF2B5EF4-FFF2-40B4-BE49-F238E27FC236}">
              <a16:creationId xmlns:a16="http://schemas.microsoft.com/office/drawing/2014/main" id="{0A224E16-5EDB-7BE5-5D13-2B4038B84324}"/>
            </a:ext>
          </a:extLst>
        </xdr:cNvPr>
        <xdr:cNvCxnSpPr/>
      </xdr:nvCxnSpPr>
      <xdr:spPr>
        <a:xfrm>
          <a:off x="11056234" y="12635697"/>
          <a:ext cx="626962" cy="120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542563</xdr:colOff>
      <xdr:row>69</xdr:row>
      <xdr:rowOff>36172</xdr:rowOff>
    </xdr:from>
    <xdr:to>
      <xdr:col>13</xdr:col>
      <xdr:colOff>265253</xdr:colOff>
      <xdr:row>69</xdr:row>
      <xdr:rowOff>48229</xdr:rowOff>
    </xdr:to>
    <xdr:cxnSp macro="">
      <xdr:nvCxnSpPr>
        <xdr:cNvPr id="18" name="Straight Arrow Connector 17">
          <a:extLst>
            <a:ext uri="{FF2B5EF4-FFF2-40B4-BE49-F238E27FC236}">
              <a16:creationId xmlns:a16="http://schemas.microsoft.com/office/drawing/2014/main" id="{48F722F5-900C-0CEC-5A6C-D1C636BCE190}"/>
            </a:ext>
          </a:extLst>
        </xdr:cNvPr>
        <xdr:cNvCxnSpPr/>
      </xdr:nvCxnSpPr>
      <xdr:spPr>
        <a:xfrm>
          <a:off x="12599525" y="12659811"/>
          <a:ext cx="626962" cy="120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325537</xdr:colOff>
      <xdr:row>69</xdr:row>
      <xdr:rowOff>60286</xdr:rowOff>
    </xdr:from>
    <xdr:to>
      <xdr:col>15</xdr:col>
      <xdr:colOff>108512</xdr:colOff>
      <xdr:row>69</xdr:row>
      <xdr:rowOff>72343</xdr:rowOff>
    </xdr:to>
    <xdr:cxnSp macro="">
      <xdr:nvCxnSpPr>
        <xdr:cNvPr id="19" name="Straight Arrow Connector 18">
          <a:extLst>
            <a:ext uri="{FF2B5EF4-FFF2-40B4-BE49-F238E27FC236}">
              <a16:creationId xmlns:a16="http://schemas.microsoft.com/office/drawing/2014/main" id="{FBC08170-8852-B362-3993-BCDDA27B5AD0}"/>
            </a:ext>
          </a:extLst>
        </xdr:cNvPr>
        <xdr:cNvCxnSpPr/>
      </xdr:nvCxnSpPr>
      <xdr:spPr>
        <a:xfrm>
          <a:off x="14130759" y="12683925"/>
          <a:ext cx="626962" cy="120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626961</xdr:colOff>
      <xdr:row>99</xdr:row>
      <xdr:rowOff>12057</xdr:rowOff>
    </xdr:from>
    <xdr:to>
      <xdr:col>10</xdr:col>
      <xdr:colOff>409936</xdr:colOff>
      <xdr:row>99</xdr:row>
      <xdr:rowOff>24114</xdr:rowOff>
    </xdr:to>
    <xdr:cxnSp macro="">
      <xdr:nvCxnSpPr>
        <xdr:cNvPr id="20" name="Straight Arrow Connector 19">
          <a:extLst>
            <a:ext uri="{FF2B5EF4-FFF2-40B4-BE49-F238E27FC236}">
              <a16:creationId xmlns:a16="http://schemas.microsoft.com/office/drawing/2014/main" id="{AC38C331-376B-44EA-581D-AA5200005671}"/>
            </a:ext>
          </a:extLst>
        </xdr:cNvPr>
        <xdr:cNvCxnSpPr/>
      </xdr:nvCxnSpPr>
      <xdr:spPr>
        <a:xfrm>
          <a:off x="9621455" y="18423038"/>
          <a:ext cx="626962" cy="12057"/>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7</xdr:col>
      <xdr:colOff>1205696</xdr:colOff>
      <xdr:row>99</xdr:row>
      <xdr:rowOff>48228</xdr:rowOff>
    </xdr:from>
    <xdr:to>
      <xdr:col>8</xdr:col>
      <xdr:colOff>590791</xdr:colOff>
      <xdr:row>99</xdr:row>
      <xdr:rowOff>60285</xdr:rowOff>
    </xdr:to>
    <xdr:cxnSp macro="">
      <xdr:nvCxnSpPr>
        <xdr:cNvPr id="21" name="Straight Arrow Connector 20">
          <a:extLst>
            <a:ext uri="{FF2B5EF4-FFF2-40B4-BE49-F238E27FC236}">
              <a16:creationId xmlns:a16="http://schemas.microsoft.com/office/drawing/2014/main" id="{F553D630-7E17-1993-7428-53B4EA7A8B8F}"/>
            </a:ext>
          </a:extLst>
        </xdr:cNvPr>
        <xdr:cNvCxnSpPr/>
      </xdr:nvCxnSpPr>
      <xdr:spPr>
        <a:xfrm>
          <a:off x="8114335" y="18459209"/>
          <a:ext cx="626962" cy="12057"/>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11</xdr:col>
      <xdr:colOff>144682</xdr:colOff>
      <xdr:row>99</xdr:row>
      <xdr:rowOff>12057</xdr:rowOff>
    </xdr:from>
    <xdr:to>
      <xdr:col>11</xdr:col>
      <xdr:colOff>771644</xdr:colOff>
      <xdr:row>99</xdr:row>
      <xdr:rowOff>24114</xdr:rowOff>
    </xdr:to>
    <xdr:cxnSp macro="">
      <xdr:nvCxnSpPr>
        <xdr:cNvPr id="22" name="Straight Arrow Connector 21">
          <a:extLst>
            <a:ext uri="{FF2B5EF4-FFF2-40B4-BE49-F238E27FC236}">
              <a16:creationId xmlns:a16="http://schemas.microsoft.com/office/drawing/2014/main" id="{DDB8BA1C-4BEE-4250-EBEC-5AB97C018C4C}"/>
            </a:ext>
          </a:extLst>
        </xdr:cNvPr>
        <xdr:cNvCxnSpPr/>
      </xdr:nvCxnSpPr>
      <xdr:spPr>
        <a:xfrm>
          <a:off x="11092404" y="18423038"/>
          <a:ext cx="626962" cy="12057"/>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12</xdr:col>
      <xdr:colOff>578733</xdr:colOff>
      <xdr:row>99</xdr:row>
      <xdr:rowOff>24114</xdr:rowOff>
    </xdr:from>
    <xdr:to>
      <xdr:col>13</xdr:col>
      <xdr:colOff>301423</xdr:colOff>
      <xdr:row>99</xdr:row>
      <xdr:rowOff>36171</xdr:rowOff>
    </xdr:to>
    <xdr:cxnSp macro="">
      <xdr:nvCxnSpPr>
        <xdr:cNvPr id="25" name="Straight Arrow Connector 24">
          <a:extLst>
            <a:ext uri="{FF2B5EF4-FFF2-40B4-BE49-F238E27FC236}">
              <a16:creationId xmlns:a16="http://schemas.microsoft.com/office/drawing/2014/main" id="{B346EC9C-04F7-0B60-22A3-B0DB9374C878}"/>
            </a:ext>
          </a:extLst>
        </xdr:cNvPr>
        <xdr:cNvCxnSpPr/>
      </xdr:nvCxnSpPr>
      <xdr:spPr>
        <a:xfrm>
          <a:off x="12635695" y="18435095"/>
          <a:ext cx="626962" cy="12057"/>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twoCellAnchor>
    <xdr:from>
      <xdr:col>14</xdr:col>
      <xdr:colOff>325536</xdr:colOff>
      <xdr:row>99</xdr:row>
      <xdr:rowOff>36171</xdr:rowOff>
    </xdr:from>
    <xdr:to>
      <xdr:col>15</xdr:col>
      <xdr:colOff>108511</xdr:colOff>
      <xdr:row>99</xdr:row>
      <xdr:rowOff>48228</xdr:rowOff>
    </xdr:to>
    <xdr:cxnSp macro="">
      <xdr:nvCxnSpPr>
        <xdr:cNvPr id="26" name="Straight Arrow Connector 25">
          <a:extLst>
            <a:ext uri="{FF2B5EF4-FFF2-40B4-BE49-F238E27FC236}">
              <a16:creationId xmlns:a16="http://schemas.microsoft.com/office/drawing/2014/main" id="{E2F2B569-0217-5D0D-713D-91373836552A}"/>
            </a:ext>
          </a:extLst>
        </xdr:cNvPr>
        <xdr:cNvCxnSpPr/>
      </xdr:nvCxnSpPr>
      <xdr:spPr>
        <a:xfrm>
          <a:off x="14130758" y="18447152"/>
          <a:ext cx="626962" cy="12057"/>
        </a:xfrm>
        <a:prstGeom prst="straightConnector1">
          <a:avLst/>
        </a:prstGeom>
        <a:ln>
          <a:tailEnd type="triangle"/>
        </a:ln>
      </xdr:spPr>
      <xdr:style>
        <a:lnRef idx="1">
          <a:schemeClr val="accent4"/>
        </a:lnRef>
        <a:fillRef idx="0">
          <a:schemeClr val="accent4"/>
        </a:fillRef>
        <a:effectRef idx="0">
          <a:schemeClr val="accent4"/>
        </a:effectRef>
        <a:fontRef idx="minor">
          <a:schemeClr val="tx1"/>
        </a:fontRef>
      </xdr:style>
    </xdr:cxnSp>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console.cloud.google.com/bigquery?project=tc-da-1&amp;authuser=1&amp;ws=!1m5!1m4!4m3!1stc-da-1!2sturing_data_analytics!3sraw_events"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000"/>
  <sheetViews>
    <sheetView topLeftCell="A3" workbookViewId="0">
      <selection activeCell="E41" sqref="E41"/>
    </sheetView>
  </sheetViews>
  <sheetFormatPr defaultColWidth="12.5703125" defaultRowHeight="15" customHeight="1" x14ac:dyDescent="0.2"/>
  <cols>
    <col min="1" max="2" width="12.5703125" customWidth="1"/>
    <col min="3" max="3" width="17.42578125" customWidth="1"/>
    <col min="4" max="4" width="17.140625" customWidth="1"/>
    <col min="5" max="5" width="15.7109375" customWidth="1"/>
    <col min="6" max="6" width="20.42578125" customWidth="1"/>
    <col min="7" max="7" width="20.85546875" customWidth="1"/>
    <col min="8" max="8" width="17.42578125" customWidth="1"/>
  </cols>
  <sheetData>
    <row r="1" spans="1:9" ht="15.75" customHeight="1" x14ac:dyDescent="0.2">
      <c r="A1" s="1" t="s">
        <v>0</v>
      </c>
    </row>
    <row r="2" spans="1:9" ht="15.75" customHeight="1" x14ac:dyDescent="0.2">
      <c r="A2" s="1" t="s">
        <v>1</v>
      </c>
      <c r="E2" s="2" t="s">
        <v>2</v>
      </c>
    </row>
    <row r="3" spans="1:9" ht="15.75" customHeight="1" x14ac:dyDescent="0.2">
      <c r="A3" s="1" t="s">
        <v>3</v>
      </c>
    </row>
    <row r="4" spans="1:9" ht="36" customHeight="1" x14ac:dyDescent="0.2">
      <c r="A4" s="3" t="s">
        <v>4</v>
      </c>
    </row>
    <row r="5" spans="1:9" ht="15.75" customHeight="1" x14ac:dyDescent="0.2">
      <c r="A5" s="3" t="s">
        <v>5</v>
      </c>
    </row>
    <row r="6" spans="1:9" ht="15.75" customHeight="1" x14ac:dyDescent="0.2">
      <c r="A6" s="3" t="s">
        <v>6</v>
      </c>
    </row>
    <row r="7" spans="1:9" ht="15.75" customHeight="1" x14ac:dyDescent="0.2">
      <c r="A7" s="1" t="s">
        <v>7</v>
      </c>
      <c r="F7" s="1" t="s">
        <v>8</v>
      </c>
    </row>
    <row r="8" spans="1:9" ht="15.75" customHeight="1" x14ac:dyDescent="0.2">
      <c r="A8" s="4" t="s">
        <v>9</v>
      </c>
      <c r="B8" s="4" t="s">
        <v>10</v>
      </c>
      <c r="C8" s="4" t="s">
        <v>11</v>
      </c>
      <c r="D8" s="4" t="s">
        <v>12</v>
      </c>
      <c r="F8" s="4" t="s">
        <v>9</v>
      </c>
      <c r="G8" s="4" t="s">
        <v>10</v>
      </c>
      <c r="H8" s="4" t="s">
        <v>11</v>
      </c>
      <c r="I8" s="4" t="s">
        <v>12</v>
      </c>
    </row>
    <row r="9" spans="1:9" ht="15.75" customHeight="1" x14ac:dyDescent="0.25">
      <c r="A9" s="5">
        <v>7965612</v>
      </c>
      <c r="B9" s="3" t="s">
        <v>13</v>
      </c>
      <c r="C9" s="6" t="s">
        <v>14</v>
      </c>
      <c r="D9" s="6" t="s">
        <v>15</v>
      </c>
      <c r="F9" s="5">
        <v>7965612</v>
      </c>
      <c r="G9" s="3" t="s">
        <v>13</v>
      </c>
      <c r="H9" s="6" t="s">
        <v>14</v>
      </c>
      <c r="I9" s="6" t="s">
        <v>15</v>
      </c>
    </row>
    <row r="10" spans="1:9" ht="15.75" customHeight="1" x14ac:dyDescent="0.25">
      <c r="A10" s="5">
        <v>7965612</v>
      </c>
      <c r="B10" s="7" t="s">
        <v>16</v>
      </c>
      <c r="C10" s="6" t="s">
        <v>17</v>
      </c>
      <c r="D10" s="6" t="s">
        <v>15</v>
      </c>
      <c r="F10" s="5">
        <v>7965612</v>
      </c>
      <c r="G10" s="3" t="s">
        <v>16</v>
      </c>
      <c r="H10" s="6" t="s">
        <v>17</v>
      </c>
      <c r="I10" s="6" t="s">
        <v>15</v>
      </c>
    </row>
    <row r="11" spans="1:9" ht="15.75" customHeight="1" x14ac:dyDescent="0.25">
      <c r="A11" s="5">
        <v>7965612</v>
      </c>
      <c r="B11" s="7" t="s">
        <v>16</v>
      </c>
      <c r="C11" s="6" t="s">
        <v>18</v>
      </c>
      <c r="D11" s="6" t="s">
        <v>15</v>
      </c>
      <c r="F11" s="8">
        <v>7965612</v>
      </c>
      <c r="G11" s="9" t="s">
        <v>19</v>
      </c>
      <c r="H11" s="10" t="s">
        <v>20</v>
      </c>
      <c r="I11" s="10" t="s">
        <v>15</v>
      </c>
    </row>
    <row r="12" spans="1:9" ht="15.75" customHeight="1" x14ac:dyDescent="0.25">
      <c r="A12" s="5">
        <v>7965612</v>
      </c>
      <c r="B12" s="3" t="s">
        <v>19</v>
      </c>
      <c r="C12" s="6" t="s">
        <v>20</v>
      </c>
      <c r="D12" s="6" t="s">
        <v>15</v>
      </c>
    </row>
    <row r="13" spans="1:9" ht="15.75" customHeight="1" x14ac:dyDescent="0.25">
      <c r="A13" s="8">
        <v>7965612</v>
      </c>
      <c r="B13" s="11" t="s">
        <v>16</v>
      </c>
      <c r="C13" s="10" t="s">
        <v>21</v>
      </c>
      <c r="D13" s="10" t="s">
        <v>15</v>
      </c>
    </row>
    <row r="14" spans="1:9" ht="15.75" customHeight="1" x14ac:dyDescent="0.2">
      <c r="A14" s="3" t="s">
        <v>22</v>
      </c>
      <c r="B14" s="3"/>
    </row>
    <row r="15" spans="1:9" ht="15.75" customHeight="1" x14ac:dyDescent="0.2">
      <c r="A15" s="3"/>
      <c r="B15" s="3"/>
    </row>
    <row r="16" spans="1:9" ht="15.75" customHeight="1" x14ac:dyDescent="0.2">
      <c r="A16" s="1" t="s">
        <v>23</v>
      </c>
    </row>
    <row r="17" spans="1:9" ht="15.75" customHeight="1" x14ac:dyDescent="0.2">
      <c r="A17" s="3" t="s">
        <v>24</v>
      </c>
    </row>
    <row r="18" spans="1:9" ht="15.75" customHeight="1" x14ac:dyDescent="0.2">
      <c r="A18" s="3" t="s">
        <v>25</v>
      </c>
    </row>
    <row r="19" spans="1:9" ht="15.75" customHeight="1" x14ac:dyDescent="0.2">
      <c r="A19" s="3" t="s">
        <v>26</v>
      </c>
    </row>
    <row r="20" spans="1:9" ht="15.75" customHeight="1" x14ac:dyDescent="0.2">
      <c r="A20" s="3" t="s">
        <v>27</v>
      </c>
    </row>
    <row r="21" spans="1:9" ht="15.75" customHeight="1" x14ac:dyDescent="0.2">
      <c r="A21" s="3" t="s">
        <v>28</v>
      </c>
    </row>
    <row r="22" spans="1:9" ht="15.75" customHeight="1" x14ac:dyDescent="0.2"/>
    <row r="23" spans="1:9" ht="15.75" customHeight="1" x14ac:dyDescent="0.2">
      <c r="A23" s="1" t="s">
        <v>29</v>
      </c>
    </row>
    <row r="24" spans="1:9" ht="15.75" customHeight="1" x14ac:dyDescent="0.2">
      <c r="A24" s="1" t="s">
        <v>30</v>
      </c>
    </row>
    <row r="25" spans="1:9" ht="15.75" customHeight="1" x14ac:dyDescent="0.2">
      <c r="A25" s="1" t="s">
        <v>31</v>
      </c>
    </row>
    <row r="26" spans="1:9" ht="15.75" customHeight="1" x14ac:dyDescent="0.2">
      <c r="A26" s="1" t="s">
        <v>32</v>
      </c>
    </row>
    <row r="27" spans="1:9" ht="15.75" customHeight="1" x14ac:dyDescent="0.2">
      <c r="A27" s="12" t="s">
        <v>33</v>
      </c>
      <c r="B27" s="12" t="s">
        <v>34</v>
      </c>
      <c r="C27" s="12" t="s">
        <v>35</v>
      </c>
      <c r="D27" s="12" t="s">
        <v>36</v>
      </c>
      <c r="E27" s="12" t="s">
        <v>37</v>
      </c>
      <c r="F27" s="12" t="s">
        <v>38</v>
      </c>
      <c r="G27" s="12" t="s">
        <v>39</v>
      </c>
      <c r="H27" s="12" t="s">
        <v>40</v>
      </c>
      <c r="I27" s="12" t="s">
        <v>41</v>
      </c>
    </row>
    <row r="28" spans="1:9" ht="15.75" customHeight="1" x14ac:dyDescent="0.2">
      <c r="A28" s="13">
        <v>1</v>
      </c>
      <c r="B28" s="3" t="s">
        <v>42</v>
      </c>
      <c r="C28" s="14">
        <v>50025</v>
      </c>
      <c r="D28" s="14">
        <v>25174</v>
      </c>
      <c r="E28" s="3">
        <v>11233</v>
      </c>
      <c r="F28" s="15">
        <f>SUM(C28:D28)/SUM(C$28:D$28)</f>
        <v>1</v>
      </c>
      <c r="G28" s="15">
        <f t="shared" ref="G28:I28" si="0">C28/C$28</f>
        <v>1</v>
      </c>
      <c r="H28" s="15">
        <f t="shared" si="0"/>
        <v>1</v>
      </c>
      <c r="I28" s="15">
        <f t="shared" si="0"/>
        <v>1</v>
      </c>
    </row>
    <row r="29" spans="1:9" ht="15.75" customHeight="1" x14ac:dyDescent="0.2">
      <c r="A29" s="13">
        <v>2</v>
      </c>
      <c r="B29" s="3" t="s">
        <v>43</v>
      </c>
      <c r="C29" s="14">
        <v>7145</v>
      </c>
      <c r="D29" s="14">
        <v>5117</v>
      </c>
      <c r="E29" s="3">
        <v>2300</v>
      </c>
      <c r="F29" s="15">
        <f>SUM(C29:E29)/SUM(C$28:E$28)</f>
        <v>0.16847926693817106</v>
      </c>
      <c r="G29" s="15">
        <f t="shared" ref="G29:I29" si="1">C29/C$28</f>
        <v>0.14282858570714643</v>
      </c>
      <c r="H29" s="15">
        <f t="shared" si="1"/>
        <v>0.20326527369508224</v>
      </c>
      <c r="I29" s="15">
        <f t="shared" si="1"/>
        <v>0.20475385026261908</v>
      </c>
    </row>
    <row r="30" spans="1:9" ht="15.75" customHeight="1" x14ac:dyDescent="0.2"/>
    <row r="31" spans="1:9" ht="15.75" customHeight="1" x14ac:dyDescent="0.2">
      <c r="A31" s="3" t="s">
        <v>44</v>
      </c>
    </row>
    <row r="32" spans="1:9" ht="15.75" customHeight="1" x14ac:dyDescent="0.2">
      <c r="A32" s="3" t="s">
        <v>45</v>
      </c>
    </row>
    <row r="33" spans="1:1" ht="15.75" customHeight="1" x14ac:dyDescent="0.2">
      <c r="A33" s="3" t="s">
        <v>46</v>
      </c>
    </row>
    <row r="34" spans="1:1" ht="15.75" customHeight="1" x14ac:dyDescent="0.2">
      <c r="A34" s="1" t="s">
        <v>47</v>
      </c>
    </row>
    <row r="35" spans="1:1" ht="15.75" customHeight="1" x14ac:dyDescent="0.2">
      <c r="A35" s="3" t="s">
        <v>48</v>
      </c>
    </row>
    <row r="36" spans="1:1" ht="15.75" customHeight="1" x14ac:dyDescent="0.2">
      <c r="A36" s="1" t="s">
        <v>49</v>
      </c>
    </row>
    <row r="37" spans="1:1" ht="15.75" customHeight="1" x14ac:dyDescent="0.2">
      <c r="A37" s="3" t="s">
        <v>50</v>
      </c>
    </row>
    <row r="38" spans="1:1" ht="15.75" customHeight="1" x14ac:dyDescent="0.2"/>
    <row r="39" spans="1:1" ht="15.75" customHeight="1" x14ac:dyDescent="0.2"/>
    <row r="40" spans="1:1" ht="15.75" customHeight="1" x14ac:dyDescent="0.2">
      <c r="A40" s="1" t="s">
        <v>51</v>
      </c>
    </row>
    <row r="41" spans="1:1" ht="15.75" customHeight="1" x14ac:dyDescent="0.2"/>
    <row r="42" spans="1:1" ht="15.75" customHeight="1" x14ac:dyDescent="0.2">
      <c r="A42" s="1" t="s">
        <v>52</v>
      </c>
    </row>
    <row r="43" spans="1:1" ht="15.75" customHeight="1" x14ac:dyDescent="0.2">
      <c r="A43" s="3" t="s">
        <v>53</v>
      </c>
    </row>
    <row r="44" spans="1:1" ht="15.75" customHeight="1" x14ac:dyDescent="0.2">
      <c r="A44" s="3" t="s">
        <v>54</v>
      </c>
    </row>
    <row r="45" spans="1:1" ht="15.75" customHeight="1" x14ac:dyDescent="0.2">
      <c r="A45" s="3" t="s">
        <v>55</v>
      </c>
    </row>
    <row r="46" spans="1:1" ht="15.75" customHeight="1" x14ac:dyDescent="0.2">
      <c r="A46" s="3" t="s">
        <v>56</v>
      </c>
    </row>
    <row r="47" spans="1:1" ht="15.75" customHeight="1" x14ac:dyDescent="0.2">
      <c r="A47" s="3" t="s">
        <v>57</v>
      </c>
    </row>
    <row r="48" spans="1:1" ht="15.75" customHeight="1" x14ac:dyDescent="0.2">
      <c r="A48" s="3" t="s">
        <v>58</v>
      </c>
    </row>
    <row r="49" spans="1:1" ht="15.75" customHeight="1" x14ac:dyDescent="0.2">
      <c r="A49" s="3"/>
    </row>
    <row r="50" spans="1:1" ht="15.75" customHeight="1" x14ac:dyDescent="0.2">
      <c r="A50" s="3" t="s">
        <v>59</v>
      </c>
    </row>
    <row r="51" spans="1:1" ht="15.75" customHeight="1" x14ac:dyDescent="0.25">
      <c r="A51" s="16" t="s">
        <v>60</v>
      </c>
    </row>
    <row r="52" spans="1:1" ht="15.75" customHeight="1" x14ac:dyDescent="0.2">
      <c r="A52" s="3" t="s">
        <v>61</v>
      </c>
    </row>
    <row r="53" spans="1:1" ht="15.75" customHeight="1" x14ac:dyDescent="0.2">
      <c r="A53" s="3" t="s">
        <v>62</v>
      </c>
    </row>
    <row r="54" spans="1:1" ht="15.75" customHeight="1" x14ac:dyDescent="0.2">
      <c r="A54" s="3" t="s">
        <v>63</v>
      </c>
    </row>
    <row r="55" spans="1:1" ht="15.75" customHeight="1" x14ac:dyDescent="0.2">
      <c r="A55" s="3" t="s">
        <v>64</v>
      </c>
    </row>
    <row r="56" spans="1:1" ht="15.75" customHeight="1" x14ac:dyDescent="0.2"/>
    <row r="57" spans="1:1" ht="15.75" customHeight="1" x14ac:dyDescent="0.2"/>
    <row r="58" spans="1:1" ht="15.75" customHeight="1" x14ac:dyDescent="0.2"/>
    <row r="59" spans="1:1" ht="15.75" customHeight="1" x14ac:dyDescent="0.2"/>
    <row r="60" spans="1:1" ht="15.75" customHeight="1" x14ac:dyDescent="0.2"/>
    <row r="61" spans="1:1" ht="15.75" customHeight="1" x14ac:dyDescent="0.2"/>
    <row r="62" spans="1:1" ht="15.75" customHeight="1" x14ac:dyDescent="0.2"/>
    <row r="63" spans="1:1" ht="15.75" customHeight="1" x14ac:dyDescent="0.2"/>
    <row r="64" spans="1:1"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E2" r:id="rId1" xr:uid="{00000000-0004-0000-00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T1000"/>
  <sheetViews>
    <sheetView showGridLines="0" topLeftCell="A77" zoomScale="65" zoomScaleNormal="100" workbookViewId="0">
      <selection activeCell="T107" sqref="T107"/>
    </sheetView>
  </sheetViews>
  <sheetFormatPr defaultColWidth="12.5703125" defaultRowHeight="15" customHeight="1" x14ac:dyDescent="0.2"/>
  <cols>
    <col min="1" max="1" width="12.5703125" customWidth="1"/>
    <col min="2" max="2" width="14.42578125" customWidth="1"/>
    <col min="3" max="3" width="14.7109375" customWidth="1"/>
    <col min="4" max="4" width="16.140625" customWidth="1"/>
    <col min="5" max="5" width="17.140625" customWidth="1"/>
    <col min="6" max="6" width="13" customWidth="1"/>
    <col min="7" max="7" width="13.85546875" customWidth="1"/>
    <col min="8" max="8" width="15.42578125" customWidth="1"/>
    <col min="12" max="12" width="14.42578125" customWidth="1"/>
    <col min="13" max="13" width="14.7109375" customWidth="1"/>
    <col min="14" max="14" width="15.85546875" customWidth="1"/>
    <col min="16" max="16" width="14" customWidth="1"/>
    <col min="17" max="17" width="14.85546875" customWidth="1"/>
    <col min="18" max="18" width="16.42578125" customWidth="1"/>
    <col min="19" max="19" width="15.42578125" customWidth="1"/>
    <col min="20" max="20" width="17.5703125" customWidth="1"/>
  </cols>
  <sheetData>
    <row r="1" spans="1:13" ht="15.75" customHeight="1" x14ac:dyDescent="0.2">
      <c r="A1" s="31" t="s">
        <v>103</v>
      </c>
      <c r="B1" s="31"/>
      <c r="C1" s="31"/>
      <c r="D1" s="31"/>
      <c r="E1" s="31"/>
      <c r="F1" s="31"/>
      <c r="G1" s="31"/>
      <c r="H1" s="31"/>
      <c r="I1" s="31"/>
      <c r="J1" s="31"/>
      <c r="K1" s="31"/>
      <c r="L1" s="31"/>
      <c r="M1" s="31"/>
    </row>
    <row r="2" spans="1:13" ht="15.75" customHeight="1" x14ac:dyDescent="0.2">
      <c r="A2" s="31"/>
      <c r="B2" s="31"/>
      <c r="C2" s="31"/>
      <c r="D2" s="31"/>
      <c r="E2" s="31"/>
      <c r="F2" s="31"/>
      <c r="G2" s="31"/>
      <c r="H2" s="31"/>
      <c r="I2" s="31"/>
      <c r="J2" s="31"/>
      <c r="K2" s="31"/>
      <c r="L2" s="31"/>
      <c r="M2" s="31"/>
    </row>
    <row r="3" spans="1:13" ht="15.75" customHeight="1" x14ac:dyDescent="0.2">
      <c r="A3" s="31"/>
      <c r="B3" s="31"/>
      <c r="C3" s="31"/>
      <c r="D3" s="31"/>
      <c r="E3" s="31"/>
      <c r="F3" s="31"/>
      <c r="G3" s="31"/>
      <c r="H3" s="31"/>
      <c r="I3" s="31"/>
      <c r="J3" s="31"/>
      <c r="K3" s="31"/>
      <c r="L3" s="31"/>
      <c r="M3" s="31"/>
    </row>
    <row r="4" spans="1:13" ht="15.75" customHeight="1" x14ac:dyDescent="0.2"/>
    <row r="5" spans="1:13" ht="15.75" customHeight="1" x14ac:dyDescent="0.2"/>
    <row r="6" spans="1:13" ht="15.75" customHeight="1" x14ac:dyDescent="0.2"/>
    <row r="7" spans="1:13" ht="15.75" customHeight="1" x14ac:dyDescent="0.2"/>
    <row r="8" spans="1:13" ht="15.75" customHeight="1" x14ac:dyDescent="0.2"/>
    <row r="9" spans="1:13" ht="15.75" customHeight="1" x14ac:dyDescent="0.2"/>
    <row r="10" spans="1:13" ht="15.75" customHeight="1" x14ac:dyDescent="0.2"/>
    <row r="11" spans="1:13" ht="15.75" customHeight="1" x14ac:dyDescent="0.2"/>
    <row r="12" spans="1:13" ht="15.75" customHeight="1" x14ac:dyDescent="0.2"/>
    <row r="13" spans="1:13" ht="15.75" customHeight="1" x14ac:dyDescent="0.2"/>
    <row r="14" spans="1:13" ht="15.75" customHeight="1" x14ac:dyDescent="0.2"/>
    <row r="15" spans="1:13" ht="15.75" customHeight="1" x14ac:dyDescent="0.2"/>
    <row r="16" spans="1:13"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spans="1:20" ht="15.75" customHeight="1" x14ac:dyDescent="0.2"/>
    <row r="34" spans="1:20" ht="15.75" customHeight="1" x14ac:dyDescent="0.2"/>
    <row r="35" spans="1:20" ht="15.75" customHeight="1" x14ac:dyDescent="0.2">
      <c r="A35" s="1"/>
    </row>
    <row r="36" spans="1:20" ht="15.75" customHeight="1" x14ac:dyDescent="0.2"/>
    <row r="37" spans="1:20" ht="15.75" customHeight="1" x14ac:dyDescent="0.2"/>
    <row r="38" spans="1:20" ht="15.75" customHeight="1" x14ac:dyDescent="0.2"/>
    <row r="39" spans="1:20" ht="15.75" customHeight="1" x14ac:dyDescent="0.2">
      <c r="K39" s="1"/>
      <c r="L39" s="1"/>
      <c r="M39" s="1"/>
      <c r="N39" s="1"/>
      <c r="O39" s="1"/>
      <c r="P39" s="1"/>
      <c r="Q39" s="1"/>
      <c r="R39" s="1"/>
      <c r="S39" s="1"/>
      <c r="T39" s="1"/>
    </row>
    <row r="40" spans="1:20" ht="15.75" customHeight="1" x14ac:dyDescent="0.2">
      <c r="Q40" s="15"/>
      <c r="R40" s="15"/>
      <c r="S40" s="15"/>
      <c r="T40" s="15"/>
    </row>
    <row r="41" spans="1:20" ht="15.75" customHeight="1" x14ac:dyDescent="0.2">
      <c r="Q41" s="15"/>
      <c r="R41" s="15"/>
      <c r="S41" s="15"/>
      <c r="T41" s="15"/>
    </row>
    <row r="42" spans="1:20" ht="15.75" customHeight="1" x14ac:dyDescent="0.2">
      <c r="Q42" s="15"/>
      <c r="R42" s="15"/>
      <c r="S42" s="15"/>
      <c r="T42" s="15"/>
    </row>
    <row r="43" spans="1:20" ht="15.75" customHeight="1" x14ac:dyDescent="0.2">
      <c r="Q43" s="15"/>
      <c r="R43" s="15"/>
      <c r="S43" s="15"/>
      <c r="T43" s="15"/>
    </row>
    <row r="44" spans="1:20" ht="15.75" customHeight="1" x14ac:dyDescent="0.2">
      <c r="Q44" s="15"/>
      <c r="R44" s="15"/>
      <c r="S44" s="15"/>
      <c r="T44" s="15"/>
    </row>
    <row r="45" spans="1:20" ht="15.75" customHeight="1" x14ac:dyDescent="0.2">
      <c r="Q45" s="15"/>
      <c r="R45" s="15"/>
      <c r="S45" s="15"/>
      <c r="T45" s="15"/>
    </row>
    <row r="46" spans="1:20" ht="15.75" customHeight="1" x14ac:dyDescent="0.2"/>
    <row r="47" spans="1:20" ht="15.75" customHeight="1" x14ac:dyDescent="0.2"/>
    <row r="48" spans="1:20"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spans="1:7" ht="15.75" customHeight="1" x14ac:dyDescent="0.2">
      <c r="A65" s="1"/>
      <c r="G65" s="1"/>
    </row>
    <row r="66" spans="1:7" ht="15.75" customHeight="1" x14ac:dyDescent="0.2"/>
    <row r="67" spans="1:7" ht="15.75" customHeight="1" x14ac:dyDescent="0.2"/>
    <row r="68" spans="1:7" ht="15.75" customHeight="1" x14ac:dyDescent="0.2"/>
    <row r="69" spans="1:7" ht="15.75" customHeight="1" x14ac:dyDescent="0.2"/>
    <row r="70" spans="1:7" ht="15.75" customHeight="1" x14ac:dyDescent="0.2"/>
    <row r="71" spans="1:7" ht="15.75" customHeight="1" x14ac:dyDescent="0.2"/>
    <row r="72" spans="1:7" ht="15.75" customHeight="1" x14ac:dyDescent="0.2"/>
    <row r="73" spans="1:7" ht="15.75" customHeight="1" x14ac:dyDescent="0.2"/>
    <row r="74" spans="1:7" ht="15.75" customHeight="1" x14ac:dyDescent="0.2"/>
    <row r="75" spans="1:7" ht="15.75" customHeight="1" x14ac:dyDescent="0.2"/>
    <row r="76" spans="1:7" ht="15.75" customHeight="1" x14ac:dyDescent="0.2"/>
    <row r="77" spans="1:7" ht="15.75" customHeight="1" x14ac:dyDescent="0.2"/>
    <row r="78" spans="1:7" ht="15.75" customHeight="1" x14ac:dyDescent="0.2"/>
    <row r="79" spans="1:7" ht="15.75" customHeight="1" x14ac:dyDescent="0.2"/>
    <row r="80" spans="1:7"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1">
    <mergeCell ref="A1:M3"/>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2:AC25"/>
  <sheetViews>
    <sheetView tabSelected="1" zoomScale="79" workbookViewId="0">
      <selection activeCell="AB14" sqref="M14:AB14"/>
    </sheetView>
  </sheetViews>
  <sheetFormatPr defaultColWidth="12.5703125" defaultRowHeight="15" customHeight="1" x14ac:dyDescent="0.2"/>
  <cols>
    <col min="2" max="2" width="15.42578125" customWidth="1"/>
    <col min="6" max="6" width="17.140625" customWidth="1"/>
    <col min="7" max="7" width="20.42578125" customWidth="1"/>
    <col min="8" max="8" width="18.5703125" customWidth="1"/>
    <col min="11" max="11" width="16.7109375" bestFit="1" customWidth="1"/>
    <col min="12" max="12" width="16.7109375" customWidth="1"/>
    <col min="13" max="13" width="13.5703125" customWidth="1"/>
    <col min="20" max="20" width="12.28515625" bestFit="1" customWidth="1"/>
    <col min="21" max="21" width="18.85546875" hidden="1" customWidth="1"/>
    <col min="22" max="22" width="12.28515625" hidden="1" customWidth="1"/>
    <col min="23" max="23" width="14" hidden="1" customWidth="1"/>
    <col min="24" max="26" width="0" hidden="1" customWidth="1"/>
  </cols>
  <sheetData>
    <row r="2" spans="1:29" ht="15" customHeight="1" x14ac:dyDescent="0.25">
      <c r="A2" s="32" t="s">
        <v>65</v>
      </c>
      <c r="B2" s="33"/>
      <c r="C2" s="33"/>
      <c r="D2" s="33"/>
    </row>
    <row r="3" spans="1:29" ht="12.75" x14ac:dyDescent="0.2">
      <c r="A3" s="17" t="s">
        <v>66</v>
      </c>
      <c r="B3" s="17" t="s">
        <v>67</v>
      </c>
      <c r="C3" s="17" t="s">
        <v>68</v>
      </c>
      <c r="U3" t="s">
        <v>106</v>
      </c>
      <c r="V3" t="s">
        <v>94</v>
      </c>
      <c r="W3" t="s">
        <v>107</v>
      </c>
      <c r="X3" s="22" t="s">
        <v>80</v>
      </c>
      <c r="Y3" s="22" t="s">
        <v>81</v>
      </c>
      <c r="Z3" s="22" t="s">
        <v>82</v>
      </c>
      <c r="AA3" s="36"/>
      <c r="AB3" s="36"/>
      <c r="AC3" s="36"/>
    </row>
    <row r="4" spans="1:29" ht="12.75" x14ac:dyDescent="0.2">
      <c r="A4" s="17">
        <v>1</v>
      </c>
      <c r="B4" s="17" t="s">
        <v>69</v>
      </c>
      <c r="C4" s="17">
        <v>617729</v>
      </c>
      <c r="U4">
        <v>0</v>
      </c>
      <c r="V4">
        <v>0</v>
      </c>
      <c r="W4">
        <v>0</v>
      </c>
      <c r="X4" s="17">
        <f>(MAX($C$19:$C$24)-C19)/2</f>
        <v>0</v>
      </c>
      <c r="Y4" s="17">
        <f>(MAX($D$19:$D$24)-D19)/2</f>
        <v>0</v>
      </c>
      <c r="Z4">
        <v>0</v>
      </c>
      <c r="AA4" s="17"/>
      <c r="AB4" s="17"/>
      <c r="AC4" s="17"/>
    </row>
    <row r="5" spans="1:29" ht="12.75" x14ac:dyDescent="0.2">
      <c r="A5" s="17">
        <v>2</v>
      </c>
      <c r="B5" s="17" t="s">
        <v>70</v>
      </c>
      <c r="C5" s="17">
        <v>131915</v>
      </c>
      <c r="U5">
        <f>G20*C19</f>
        <v>92562</v>
      </c>
      <c r="V5">
        <f>D19-D20</f>
        <v>19803</v>
      </c>
      <c r="W5">
        <f>E19-E20</f>
        <v>15806</v>
      </c>
      <c r="X5" s="17">
        <f>(MAX($C$19:$C$24)-C20)/2</f>
        <v>46281</v>
      </c>
      <c r="Y5" s="17">
        <f>(MAX($D$19:$D$24)-D20)/2</f>
        <v>9901.5</v>
      </c>
      <c r="Z5" s="17">
        <f>(MAX($E$19:$E$24)-E20)/2</f>
        <v>7903</v>
      </c>
      <c r="AA5" s="17"/>
      <c r="AB5" s="17"/>
      <c r="AC5" s="17"/>
    </row>
    <row r="6" spans="1:29" ht="12.75" x14ac:dyDescent="0.2">
      <c r="A6" s="17">
        <v>3</v>
      </c>
      <c r="B6" s="17" t="s">
        <v>71</v>
      </c>
      <c r="C6" s="17">
        <v>106013</v>
      </c>
      <c r="T6" s="35"/>
      <c r="U6">
        <f>G21*C20</f>
        <v>21820</v>
      </c>
      <c r="V6">
        <f t="shared" ref="V6:V9" si="0">D20-D21</f>
        <v>4728</v>
      </c>
      <c r="W6">
        <f t="shared" ref="W6:W9" si="1">E20-E21</f>
        <v>3729</v>
      </c>
      <c r="X6" s="17">
        <f>(MAX($C$19:$C$24)-C21)/2</f>
        <v>57191</v>
      </c>
      <c r="Y6" s="17">
        <f>(MAX($D$19:$D$24)-D21)/2</f>
        <v>12265.5</v>
      </c>
      <c r="Z6" s="17">
        <f>(MAX($E$19:$E$24)-E21)/2</f>
        <v>9767.5</v>
      </c>
      <c r="AA6" s="17"/>
      <c r="AB6" s="17"/>
      <c r="AC6" s="17"/>
    </row>
    <row r="7" spans="1:29" ht="15" customHeight="1" x14ac:dyDescent="0.2">
      <c r="U7">
        <f>G22*C21</f>
        <v>1359</v>
      </c>
      <c r="V7">
        <f t="shared" si="0"/>
        <v>289</v>
      </c>
      <c r="W7">
        <f t="shared" si="1"/>
        <v>243</v>
      </c>
      <c r="X7" s="17">
        <f>(MAX($C$19:$C$24)-C22)/2</f>
        <v>57870.5</v>
      </c>
      <c r="Y7" s="17">
        <f>(MAX($D$19:$D$24)-D22)/2</f>
        <v>12410</v>
      </c>
      <c r="Z7" s="17">
        <f>(MAX($E$19:$E$24)-E22)/2</f>
        <v>9889</v>
      </c>
      <c r="AA7" s="17"/>
      <c r="AB7" s="17"/>
      <c r="AC7" s="17"/>
    </row>
    <row r="8" spans="1:29" ht="15" customHeight="1" x14ac:dyDescent="0.25">
      <c r="A8" s="32" t="s">
        <v>72</v>
      </c>
      <c r="B8" s="33"/>
      <c r="C8" s="33"/>
      <c r="D8" s="33"/>
      <c r="U8">
        <f>G23*C22</f>
        <v>1799</v>
      </c>
      <c r="V8">
        <f t="shared" si="0"/>
        <v>355</v>
      </c>
      <c r="W8">
        <f t="shared" si="1"/>
        <v>299</v>
      </c>
      <c r="X8" s="17">
        <f>(MAX($C$19:$C$24)-C23)/2</f>
        <v>58770</v>
      </c>
      <c r="Y8" s="17">
        <f>(MAX($D$19:$D$24)-D23)/2</f>
        <v>12587.5</v>
      </c>
      <c r="Z8" s="17">
        <f>(MAX($E$19:$E$24)-E23)/2</f>
        <v>10038.5</v>
      </c>
      <c r="AA8" s="17"/>
      <c r="AB8" s="17"/>
      <c r="AC8" s="17"/>
    </row>
    <row r="9" spans="1:29" ht="12.75" x14ac:dyDescent="0.2">
      <c r="A9" s="17" t="s">
        <v>66</v>
      </c>
      <c r="B9" s="17" t="s">
        <v>10</v>
      </c>
      <c r="C9" s="17" t="s">
        <v>73</v>
      </c>
      <c r="D9" s="17" t="s">
        <v>74</v>
      </c>
      <c r="U9">
        <f>G24*C23</f>
        <v>599</v>
      </c>
      <c r="V9">
        <f t="shared" si="0"/>
        <v>120</v>
      </c>
      <c r="W9">
        <f t="shared" si="1"/>
        <v>112</v>
      </c>
      <c r="X9" s="17">
        <f>(MAX($C$19:$C$24)-C24)/2</f>
        <v>59069.5</v>
      </c>
      <c r="Y9" s="17">
        <f>(MAX($D$19:$D$24)-D24)/2</f>
        <v>12647.5</v>
      </c>
      <c r="Z9" s="17">
        <f>(MAX($E$19:$E$24)-E24)/2</f>
        <v>10094.5</v>
      </c>
      <c r="AA9" s="17"/>
      <c r="AB9" s="17"/>
      <c r="AC9" s="17"/>
    </row>
    <row r="10" spans="1:29" ht="12.75" x14ac:dyDescent="0.2">
      <c r="A10" s="17">
        <v>1</v>
      </c>
      <c r="B10" s="17" t="s">
        <v>75</v>
      </c>
      <c r="C10" s="17">
        <v>273889</v>
      </c>
      <c r="D10" s="18">
        <v>1</v>
      </c>
      <c r="F10" s="28" t="s">
        <v>104</v>
      </c>
      <c r="G10" s="30">
        <f>(C15/C10)</f>
        <v>1.6389851363143464E-2</v>
      </c>
    </row>
    <row r="11" spans="1:29" ht="12.75" x14ac:dyDescent="0.2">
      <c r="A11" s="17">
        <v>2</v>
      </c>
      <c r="B11" s="17" t="s">
        <v>16</v>
      </c>
      <c r="C11" s="17">
        <v>62576</v>
      </c>
      <c r="D11" s="18">
        <f t="shared" ref="D11:D15" si="2">(C10-C11)/C10</f>
        <v>0.77152788173311082</v>
      </c>
      <c r="F11" s="27" t="s">
        <v>69</v>
      </c>
      <c r="G11" s="30">
        <f>(C24/C19)</f>
        <v>1.6426335420274409E-2</v>
      </c>
    </row>
    <row r="12" spans="1:29" ht="12.75" x14ac:dyDescent="0.2">
      <c r="A12" s="17">
        <v>3</v>
      </c>
      <c r="B12" s="17" t="s">
        <v>19</v>
      </c>
      <c r="C12" s="17">
        <v>12802</v>
      </c>
      <c r="D12" s="18">
        <f t="shared" si="2"/>
        <v>0.79541677320378423</v>
      </c>
      <c r="F12" s="27" t="s">
        <v>105</v>
      </c>
      <c r="G12" s="30">
        <f>(D24/D19)</f>
        <v>1.6179845202442533E-2</v>
      </c>
    </row>
    <row r="13" spans="1:29" ht="12.75" x14ac:dyDescent="0.2">
      <c r="A13" s="17">
        <v>4</v>
      </c>
      <c r="B13" s="17" t="s">
        <v>76</v>
      </c>
      <c r="C13" s="17">
        <v>9852</v>
      </c>
      <c r="D13" s="18">
        <f t="shared" si="2"/>
        <v>0.23043274488361193</v>
      </c>
      <c r="F13" s="27" t="s">
        <v>71</v>
      </c>
      <c r="G13" s="30">
        <f>(E24/E19)</f>
        <v>1.7471286743235351E-2</v>
      </c>
    </row>
    <row r="14" spans="1:29" ht="12.75" x14ac:dyDescent="0.2">
      <c r="A14" s="17">
        <v>5</v>
      </c>
      <c r="B14" s="17" t="s">
        <v>77</v>
      </c>
      <c r="C14" s="17">
        <v>5873</v>
      </c>
      <c r="D14" s="18">
        <f t="shared" si="2"/>
        <v>0.40387738530247663</v>
      </c>
    </row>
    <row r="15" spans="1:29" ht="12.75" x14ac:dyDescent="0.2">
      <c r="A15" s="17">
        <v>6</v>
      </c>
      <c r="B15" s="17" t="s">
        <v>78</v>
      </c>
      <c r="C15" s="17">
        <v>4489</v>
      </c>
      <c r="D15" s="18">
        <f t="shared" si="2"/>
        <v>0.23565469095862421</v>
      </c>
    </row>
    <row r="17" spans="1:12" ht="15" customHeight="1" x14ac:dyDescent="0.25">
      <c r="A17" s="34" t="s">
        <v>79</v>
      </c>
      <c r="B17" s="33"/>
      <c r="C17" s="33"/>
      <c r="D17" s="33"/>
      <c r="E17" s="33"/>
      <c r="F17" s="33"/>
    </row>
    <row r="18" spans="1:12" ht="12.75" x14ac:dyDescent="0.2">
      <c r="A18" s="17" t="s">
        <v>33</v>
      </c>
      <c r="B18" s="17" t="s">
        <v>10</v>
      </c>
      <c r="C18" s="17" t="s">
        <v>69</v>
      </c>
      <c r="D18" s="17" t="s">
        <v>70</v>
      </c>
      <c r="E18" s="17" t="s">
        <v>71</v>
      </c>
      <c r="F18" s="21" t="s">
        <v>38</v>
      </c>
      <c r="G18" s="23" t="s">
        <v>90</v>
      </c>
      <c r="H18" s="22" t="s">
        <v>89</v>
      </c>
      <c r="I18" s="22" t="s">
        <v>94</v>
      </c>
      <c r="J18" s="23" t="s">
        <v>92</v>
      </c>
      <c r="K18" s="23" t="s">
        <v>93</v>
      </c>
      <c r="L18" s="23" t="s">
        <v>91</v>
      </c>
    </row>
    <row r="19" spans="1:12" ht="12.75" x14ac:dyDescent="0.2">
      <c r="A19" s="17">
        <v>1</v>
      </c>
      <c r="B19" s="17" t="s">
        <v>83</v>
      </c>
      <c r="C19" s="17">
        <v>120112</v>
      </c>
      <c r="D19" s="17">
        <v>25711</v>
      </c>
      <c r="E19" s="17">
        <v>20548</v>
      </c>
      <c r="F19" s="18">
        <f>IF(A19=1, 1, ((C19+D19+E19)/(C$19+D$19+E$19)))</f>
        <v>1</v>
      </c>
      <c r="G19" s="20">
        <v>1</v>
      </c>
      <c r="H19" s="19"/>
      <c r="I19" s="19">
        <v>1</v>
      </c>
      <c r="J19" s="19"/>
      <c r="K19" s="19">
        <v>1</v>
      </c>
      <c r="L19" s="19"/>
    </row>
    <row r="20" spans="1:12" ht="12.75" x14ac:dyDescent="0.2">
      <c r="A20" s="17">
        <v>2</v>
      </c>
      <c r="B20" s="17" t="s">
        <v>84</v>
      </c>
      <c r="C20" s="17">
        <v>27550</v>
      </c>
      <c r="D20" s="17">
        <v>5908</v>
      </c>
      <c r="E20" s="17">
        <v>4742</v>
      </c>
      <c r="F20" s="18">
        <f t="shared" ref="F20:F24" si="3">((C19+D19+E19)-(C20+D20+E20))/(C19+D19+E19)</f>
        <v>0.77039267660830313</v>
      </c>
      <c r="G20" s="19">
        <f t="shared" ref="G20:G24" si="4">(C19-C20)/(C19)</f>
        <v>0.77063074463833758</v>
      </c>
      <c r="H20" s="19">
        <f t="shared" ref="H20:H24" si="5">(1-G20)</f>
        <v>0.22936925536166242</v>
      </c>
      <c r="I20" s="19">
        <f t="shared" ref="I20" si="6">(D19-D20)/(D19)</f>
        <v>0.77021508303838826</v>
      </c>
      <c r="J20" s="19">
        <f>1-I20</f>
        <v>0.22978491696161174</v>
      </c>
      <c r="K20" s="19">
        <f>(E19-E20)/(E19)</f>
        <v>0.76922328207124779</v>
      </c>
      <c r="L20" s="24">
        <f>(1-K20)</f>
        <v>0.23077671792875221</v>
      </c>
    </row>
    <row r="21" spans="1:12" ht="12.75" x14ac:dyDescent="0.2">
      <c r="A21" s="17">
        <v>3</v>
      </c>
      <c r="B21" s="17" t="s">
        <v>85</v>
      </c>
      <c r="C21" s="17">
        <v>5730</v>
      </c>
      <c r="D21" s="17">
        <v>1180</v>
      </c>
      <c r="E21" s="17">
        <v>1013</v>
      </c>
      <c r="F21" s="18">
        <f t="shared" si="3"/>
        <v>0.79259162303664921</v>
      </c>
      <c r="G21" s="19">
        <f t="shared" si="4"/>
        <v>0.7920145190562613</v>
      </c>
      <c r="H21" s="19">
        <f t="shared" si="5"/>
        <v>0.2079854809437387</v>
      </c>
      <c r="I21" s="19">
        <f t="shared" ref="I21" si="7">(D20-D21)/(D20)</f>
        <v>0.80027081922816523</v>
      </c>
      <c r="J21" s="19">
        <f t="shared" ref="J21:J24" si="8">1-I21</f>
        <v>0.19972918077183477</v>
      </c>
      <c r="K21" s="19">
        <f>(E20-E21)/(E20)</f>
        <v>0.78637705609447495</v>
      </c>
      <c r="L21" s="24">
        <f t="shared" ref="L21:L24" si="9">(1-K21)</f>
        <v>0.21362294390552505</v>
      </c>
    </row>
    <row r="22" spans="1:12" ht="12.75" x14ac:dyDescent="0.2">
      <c r="A22" s="17">
        <v>4</v>
      </c>
      <c r="B22" s="17" t="s">
        <v>86</v>
      </c>
      <c r="C22" s="17">
        <v>4371</v>
      </c>
      <c r="D22" s="17">
        <v>891</v>
      </c>
      <c r="E22" s="17">
        <v>770</v>
      </c>
      <c r="F22" s="18">
        <f t="shared" si="3"/>
        <v>0.23867222011864192</v>
      </c>
      <c r="G22" s="19">
        <f t="shared" si="4"/>
        <v>0.23717277486910995</v>
      </c>
      <c r="H22" s="19">
        <f t="shared" si="5"/>
        <v>0.76282722513089007</v>
      </c>
      <c r="I22" s="19">
        <f t="shared" ref="I22" si="10">(D21-D22)/(D21)</f>
        <v>0.24491525423728813</v>
      </c>
      <c r="J22" s="19">
        <f t="shared" si="8"/>
        <v>0.7550847457627119</v>
      </c>
      <c r="K22" s="19">
        <f>(E21-E22)/(E21)</f>
        <v>0.23988153998025666</v>
      </c>
      <c r="L22" s="24">
        <f t="shared" si="9"/>
        <v>0.76011846001974337</v>
      </c>
    </row>
    <row r="23" spans="1:12" ht="12.75" x14ac:dyDescent="0.2">
      <c r="A23" s="17">
        <v>5</v>
      </c>
      <c r="B23" s="17" t="s">
        <v>87</v>
      </c>
      <c r="C23" s="17">
        <v>2572</v>
      </c>
      <c r="D23" s="17">
        <v>536</v>
      </c>
      <c r="E23" s="17">
        <v>471</v>
      </c>
      <c r="F23" s="18">
        <f t="shared" si="3"/>
        <v>0.40666445623342173</v>
      </c>
      <c r="G23" s="19">
        <f t="shared" si="4"/>
        <v>0.41157629832990161</v>
      </c>
      <c r="H23" s="19">
        <f t="shared" si="5"/>
        <v>0.58842370167009839</v>
      </c>
      <c r="I23" s="19">
        <f t="shared" ref="I23" si="11">(D22-D23)/(D22)</f>
        <v>0.39842873176206511</v>
      </c>
      <c r="J23" s="19">
        <f t="shared" si="8"/>
        <v>0.60157126823793483</v>
      </c>
      <c r="K23" s="19">
        <f>(E22-E23)/(E22)</f>
        <v>0.38831168831168833</v>
      </c>
      <c r="L23" s="24">
        <f t="shared" si="9"/>
        <v>0.61168831168831161</v>
      </c>
    </row>
    <row r="24" spans="1:12" ht="12.75" x14ac:dyDescent="0.2">
      <c r="A24" s="17">
        <v>6</v>
      </c>
      <c r="B24" s="17" t="s">
        <v>88</v>
      </c>
      <c r="C24" s="17">
        <v>1973</v>
      </c>
      <c r="D24" s="17">
        <v>416</v>
      </c>
      <c r="E24" s="17">
        <v>359</v>
      </c>
      <c r="F24" s="18">
        <f t="shared" si="3"/>
        <v>0.23218776194467727</v>
      </c>
      <c r="G24" s="19">
        <f t="shared" si="4"/>
        <v>0.23289269051321929</v>
      </c>
      <c r="H24" s="19">
        <f t="shared" si="5"/>
        <v>0.76710730948678074</v>
      </c>
      <c r="I24" s="19">
        <f t="shared" ref="I24" si="12">(D23-D24)/(D23)</f>
        <v>0.22388059701492538</v>
      </c>
      <c r="J24" s="19">
        <f t="shared" si="8"/>
        <v>0.77611940298507465</v>
      </c>
      <c r="K24" s="19">
        <f>(E23-E24)/(E23)</f>
        <v>0.23779193205944799</v>
      </c>
      <c r="L24" s="24">
        <f t="shared" si="9"/>
        <v>0.76220806794055207</v>
      </c>
    </row>
    <row r="25" spans="1:12" ht="12.75" x14ac:dyDescent="0.2">
      <c r="F25" s="18"/>
    </row>
  </sheetData>
  <mergeCells count="3">
    <mergeCell ref="A2:D2"/>
    <mergeCell ref="A8:D8"/>
    <mergeCell ref="A17:F17"/>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15FE9F-3ACC-456C-86F9-A3FECEDA417E}">
  <dimension ref="A1:A13"/>
  <sheetViews>
    <sheetView workbookViewId="0">
      <selection activeCell="E6" sqref="E6"/>
    </sheetView>
  </sheetViews>
  <sheetFormatPr defaultRowHeight="12.75" x14ac:dyDescent="0.2"/>
  <cols>
    <col min="1" max="1" width="88.28515625" customWidth="1"/>
  </cols>
  <sheetData>
    <row r="1" spans="1:1" ht="20.25" x14ac:dyDescent="0.35">
      <c r="A1" s="29" t="s">
        <v>102</v>
      </c>
    </row>
    <row r="2" spans="1:1" ht="51" x14ac:dyDescent="0.2">
      <c r="A2" s="25" t="s">
        <v>101</v>
      </c>
    </row>
    <row r="5" spans="1:1" ht="20.25" x14ac:dyDescent="0.35">
      <c r="A5" s="29" t="s">
        <v>97</v>
      </c>
    </row>
    <row r="6" spans="1:1" ht="178.5" x14ac:dyDescent="0.2">
      <c r="A6" s="25" t="s">
        <v>96</v>
      </c>
    </row>
    <row r="8" spans="1:1" ht="20.25" x14ac:dyDescent="0.35">
      <c r="A8" s="29" t="s">
        <v>98</v>
      </c>
    </row>
    <row r="9" spans="1:1" ht="318.75" x14ac:dyDescent="0.2">
      <c r="A9" s="25" t="s">
        <v>99</v>
      </c>
    </row>
    <row r="12" spans="1:1" ht="20.25" x14ac:dyDescent="0.35">
      <c r="A12" s="29" t="s">
        <v>100</v>
      </c>
    </row>
    <row r="13" spans="1:1" ht="409.5" x14ac:dyDescent="0.2">
      <c r="A13" s="26" t="s">
        <v>95</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Graded Task</vt:lpstr>
      <vt:lpstr>Funnel Overview</vt:lpstr>
      <vt:lpstr>SQL Results</vt:lpstr>
      <vt:lpstr>SQL 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Abdulkarim Sarumi</cp:lastModifiedBy>
  <dcterms:modified xsi:type="dcterms:W3CDTF">2024-10-28T07:40:55Z</dcterms:modified>
</cp:coreProperties>
</file>