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 tabRatio="500" activeTab="1"/>
  </bookViews>
  <sheets>
    <sheet name="Summary" sheetId="1" r:id="rId1"/>
    <sheet name="Defect_Log" sheetId="2" r:id="rId2"/>
    <sheet name="testcases" sheetId="3" r:id="rId3"/>
    <sheet name=" SC &amp; exception" sheetId="4" r:id="rId4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B9" i="2" l="1"/>
  <c r="AB8" i="2"/>
  <c r="J13" i="1" s="1"/>
  <c r="AB7" i="2"/>
  <c r="H13" i="1" s="1"/>
  <c r="AE6" i="2"/>
  <c r="AB6" i="2"/>
  <c r="AE5" i="2"/>
  <c r="L6" i="1" s="1"/>
  <c r="AB5" i="2"/>
  <c r="I13" i="1" s="1"/>
  <c r="AE4" i="2"/>
  <c r="K6" i="1" s="1"/>
  <c r="AB4" i="2"/>
  <c r="G13" i="1" s="1"/>
  <c r="AE3" i="2"/>
  <c r="J6" i="1" s="1"/>
  <c r="AB3" i="2"/>
  <c r="F13" i="1" s="1"/>
  <c r="AE2" i="2"/>
  <c r="AB2" i="2"/>
  <c r="E13" i="1" s="1"/>
  <c r="L13" i="1"/>
  <c r="K13" i="1"/>
  <c r="AE7" i="2" l="1"/>
  <c r="H6" i="1" s="1"/>
  <c r="AB10" i="2"/>
  <c r="D13" i="1" s="1"/>
  <c r="I6" i="1"/>
</calcChain>
</file>

<file path=xl/sharedStrings.xml><?xml version="1.0" encoding="utf-8"?>
<sst xmlns="http://schemas.openxmlformats.org/spreadsheetml/2006/main" count="148" uniqueCount="91">
  <si>
    <t xml:space="preserve">Testing Start Date- </t>
  </si>
  <si>
    <t>SL  No</t>
  </si>
  <si>
    <t>Module Name</t>
  </si>
  <si>
    <t>Node Name</t>
  </si>
  <si>
    <t>Description</t>
  </si>
  <si>
    <t>Status</t>
  </si>
  <si>
    <t>No Of Bugs Found</t>
  </si>
  <si>
    <t>No Of Blocker 
Bugs</t>
  </si>
  <si>
    <t>No Of Critical 
Bugs</t>
  </si>
  <si>
    <t>Major</t>
  </si>
  <si>
    <t>Minor</t>
  </si>
  <si>
    <t>Developer's Rating</t>
  </si>
  <si>
    <t>Developer Name</t>
  </si>
  <si>
    <t>Tester Name</t>
  </si>
  <si>
    <t>Remarks</t>
  </si>
  <si>
    <t>Screen</t>
  </si>
  <si>
    <t>No. Of Bugs</t>
  </si>
  <si>
    <t>Open State</t>
  </si>
  <si>
    <t>Fixed State</t>
  </si>
  <si>
    <t>Closed State</t>
  </si>
  <si>
    <t>Deffered</t>
  </si>
  <si>
    <t>New</t>
  </si>
  <si>
    <t>NA</t>
  </si>
  <si>
    <t>Reopen</t>
  </si>
  <si>
    <t>Product behaviour</t>
  </si>
  <si>
    <t>TITLE</t>
  </si>
  <si>
    <t>Defect ID</t>
  </si>
  <si>
    <t>Test Case ID/ Scenario No</t>
  </si>
  <si>
    <t xml:space="preserve">Module </t>
  </si>
  <si>
    <t>Application/ Screen Name</t>
  </si>
  <si>
    <t>Defect Description</t>
  </si>
  <si>
    <t>Steps To Reproduce</t>
  </si>
  <si>
    <t>Severity</t>
  </si>
  <si>
    <t>Bug Priority</t>
  </si>
  <si>
    <t>Test type</t>
  </si>
  <si>
    <t>Date Raised On</t>
  </si>
  <si>
    <t>Date Closed On</t>
  </si>
  <si>
    <t>AGE</t>
  </si>
  <si>
    <t>Tester comments</t>
  </si>
  <si>
    <t>Developer comments</t>
  </si>
  <si>
    <t>Remarks / Screen shot of defect</t>
  </si>
  <si>
    <t>Count</t>
  </si>
  <si>
    <t>TC01</t>
  </si>
  <si>
    <t>Critical</t>
  </si>
  <si>
    <t>closed</t>
  </si>
  <si>
    <t>open</t>
  </si>
  <si>
    <t>Blocker</t>
  </si>
  <si>
    <t>TC02</t>
  </si>
  <si>
    <t>Fixed</t>
  </si>
  <si>
    <t>TC05</t>
  </si>
  <si>
    <t>REOPEN</t>
  </si>
  <si>
    <t>Total</t>
  </si>
  <si>
    <t>TC07</t>
  </si>
  <si>
    <t>TC09</t>
  </si>
  <si>
    <t>Test Case</t>
  </si>
  <si>
    <t>SNO</t>
  </si>
  <si>
    <t>Module -Node</t>
  </si>
  <si>
    <t>Screen Name</t>
  </si>
  <si>
    <t>Test Case/ Scenario Description</t>
  </si>
  <si>
    <t>Pre-Condition/Rerequiste</t>
  </si>
  <si>
    <t>Expected Behavior</t>
  </si>
  <si>
    <t>Actual Behaviour</t>
  </si>
  <si>
    <t>Result</t>
  </si>
  <si>
    <t>Reference ID</t>
  </si>
  <si>
    <t>TC03</t>
  </si>
  <si>
    <t>TC04</t>
  </si>
  <si>
    <t>TC06</t>
  </si>
  <si>
    <t>TC08</t>
  </si>
  <si>
    <t>TC10</t>
  </si>
  <si>
    <t>TC11</t>
  </si>
  <si>
    <t>TC12</t>
  </si>
  <si>
    <t>TC13</t>
  </si>
  <si>
    <t>TC14</t>
  </si>
  <si>
    <t>Approver remark is refreshed in 2 nd level approval</t>
  </si>
  <si>
    <t>Actual amount,Defaulat amount have same value and same currency</t>
  </si>
  <si>
    <t>PDf is not loading</t>
  </si>
  <si>
    <t>After rejecting the data is not removed fron desktop-Add approval</t>
  </si>
  <si>
    <t>Old cheque number is loading in approval for mod transaction</t>
  </si>
  <si>
    <t>In Modify transaction change the cheque number</t>
  </si>
  <si>
    <t>Approval</t>
  </si>
  <si>
    <t>Paysheet Payment</t>
  </si>
  <si>
    <t>For Payment taking INR currency</t>
  </si>
  <si>
    <t>Low</t>
  </si>
  <si>
    <t>High</t>
  </si>
  <si>
    <t>HIgh</t>
  </si>
  <si>
    <t>Medium</t>
  </si>
  <si>
    <t>Open</t>
  </si>
  <si>
    <t>Bemina Ravi</t>
  </si>
  <si>
    <t>Kesava Raja</t>
  </si>
  <si>
    <t>After rejecting the data is not removed fron desktop-mod approval</t>
  </si>
  <si>
    <t>After rejecting the data is not removed fron desktop-cancel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</si>
</sst>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17">
    <font>
      <sz val="11"/>
      <color rgb="FF000000"/>
      <name val="Calibri"/>
      <family val="2"/>
      <charset val="1"/>
    </font>
    <font>
      <b/>
      <sz val="10.5"/>
      <color rgb="FF000000"/>
      <name val="Arial"/>
      <family val="2"/>
      <charset val="1"/>
    </font>
    <font>
      <i/>
      <sz val="11"/>
      <color rgb="FF7F7F7F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2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Bahnschrift Condensed"/>
      <family val="2"/>
      <charset val="1"/>
    </font>
    <font>
      <sz val="10"/>
      <color rgb="FF000000"/>
      <name val="Calibri"/>
      <family val="2"/>
      <charset val="1"/>
    </font>
    <font>
      <sz val="12"/>
      <color rgb="FFFF0000"/>
      <name val="Times New Roman"/>
      <family val="1"/>
      <charset val="1"/>
    </font>
    <font>
      <sz val="12"/>
      <color rgb="FF000000"/>
      <name val="Times New Roman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8CBAD"/>
        <bgColor rgb="FFE7E6E6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99CCFF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99CC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50">
    <xf numFmtId="0" fontId="0" fillId="0" borderId="0" xfId="0"/>
    <xf numFmtId="0" fontId="0" fillId="2" borderId="0" xfId="0" applyFill="1"/>
    <xf numFmtId="14" fontId="0" fillId="2" borderId="0" xfId="0" applyNumberFormat="1" applyFill="1" applyAlignment="1">
      <alignment horizontal="left"/>
    </xf>
    <xf numFmtId="0" fontId="1" fillId="3" borderId="1" xfId="1" applyFont="1" applyFill="1" applyBorder="1" applyAlignment="1" applyProtection="1">
      <alignment horizontal="center" vertical="center" wrapText="1"/>
    </xf>
    <xf numFmtId="0" fontId="1" fillId="3" borderId="2" xfId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 applyProtection="1">
      <alignment horizontal="center" vertical="center"/>
    </xf>
    <xf numFmtId="0" fontId="4" fillId="0" borderId="1" xfId="1" applyFont="1" applyBorder="1" applyAlignment="1" applyProtection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1" applyFont="1" applyBorder="1" applyAlignment="1" applyProtection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14" fontId="6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1" applyFont="1" applyBorder="1" applyAlignment="1" applyProtection="1">
      <alignment horizontal="center" vertical="center" wrapText="1"/>
    </xf>
    <xf numFmtId="0" fontId="7" fillId="0" borderId="1" xfId="1" applyFont="1" applyBorder="1" applyProtection="1"/>
    <xf numFmtId="0" fontId="8" fillId="3" borderId="1" xfId="0" applyFont="1" applyFill="1" applyBorder="1"/>
    <xf numFmtId="0" fontId="8" fillId="3" borderId="1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9" fillId="4" borderId="1" xfId="0" applyFont="1" applyFill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5" fillId="0" borderId="1" xfId="1" applyFont="1" applyBorder="1" applyAlignment="1" applyProtection="1">
      <alignment horizontal="center" wrapText="1"/>
    </xf>
    <xf numFmtId="0" fontId="10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14" fontId="10" fillId="5" borderId="1" xfId="0" applyNumberFormat="1" applyFont="1" applyFill="1" applyBorder="1" applyAlignment="1">
      <alignment horizontal="center" vertical="center" wrapText="1"/>
    </xf>
    <xf numFmtId="1" fontId="10" fillId="6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11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Explanatory Text" xfId="1" builtinId="53" customBuiltin="1"/>
    <cellStyle name="Normal" xfId="0" builtinId="0"/>
  </cellStyles>
  <dxfs count="1"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533400</xdr:colOff>
      <xdr:row>0</xdr:row>
      <xdr:rowOff>1</xdr:rowOff>
    </xdr:from>
    <xdr:to>
      <xdr:col>11</xdr:col>
      <xdr:colOff>537462</xdr:colOff>
      <xdr:row>8</xdr:row>
      <xdr:rowOff>100711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7986679-A183-40F5-A4B7-37584961D3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86200" y="1"/>
          <a:ext cx="2798062" cy="15739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3"/>
  <sheetViews>
    <sheetView topLeftCell="B1" zoomScaleNormal="100" workbookViewId="0">
      <selection activeCell="C3" sqref="C3"/>
    </sheetView>
  </sheetViews>
  <sheetFormatPr defaultRowHeight="15"/>
  <cols>
    <col min="1" max="1" width="8" customWidth="1"/>
    <col min="2" max="2" width="15.140625" customWidth="1"/>
    <col min="3" max="16" width="20.85546875" customWidth="1"/>
    <col min="17" max="1025" width="8" customWidth="1"/>
  </cols>
  <sheetData>
    <row r="3" spans="2:16">
      <c r="B3" s="1" t="s">
        <v>0</v>
      </c>
      <c r="C3" s="2"/>
    </row>
    <row r="5" spans="2:16" ht="27"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  <c r="I5" s="3" t="s">
        <v>7</v>
      </c>
      <c r="J5" s="3" t="s">
        <v>8</v>
      </c>
      <c r="K5" s="4" t="s">
        <v>9</v>
      </c>
      <c r="L5" s="4" t="s">
        <v>10</v>
      </c>
      <c r="M5" s="3" t="s">
        <v>11</v>
      </c>
      <c r="N5" s="3" t="s">
        <v>12</v>
      </c>
      <c r="O5" s="3" t="s">
        <v>13</v>
      </c>
      <c r="P5" s="3" t="s">
        <v>14</v>
      </c>
    </row>
    <row r="6" spans="2:16" ht="15.75">
      <c r="C6" s="5">
        <v>1</v>
      </c>
      <c r="D6" s="6"/>
      <c r="E6" s="7"/>
      <c r="F6" s="8"/>
      <c r="G6" s="9"/>
      <c r="H6" s="10">
        <f>Defect_Log!AE7</f>
        <v>8</v>
      </c>
      <c r="I6" s="10">
        <f>Defect_Log!AE2</f>
        <v>0</v>
      </c>
      <c r="J6" s="10">
        <f>Defect_Log!AE3</f>
        <v>0</v>
      </c>
      <c r="K6" s="10">
        <f>Defect_Log!AE4</f>
        <v>7</v>
      </c>
      <c r="L6" s="10">
        <f>Defect_Log!AE5</f>
        <v>1</v>
      </c>
      <c r="M6" s="10"/>
      <c r="N6" s="11"/>
      <c r="O6" s="11"/>
      <c r="P6" s="12"/>
    </row>
    <row r="7" spans="2:16">
      <c r="C7" s="7"/>
      <c r="D7" s="13"/>
      <c r="E7" s="13"/>
      <c r="F7" s="9"/>
      <c r="G7" s="9"/>
      <c r="H7" s="7"/>
      <c r="I7" s="6"/>
      <c r="J7" s="6"/>
      <c r="K7" s="6"/>
      <c r="L7" s="6"/>
      <c r="M7" s="6"/>
      <c r="N7" s="7"/>
      <c r="O7" s="7"/>
      <c r="P7" s="14"/>
    </row>
    <row r="12" spans="2:16">
      <c r="C12" s="15" t="s">
        <v>15</v>
      </c>
      <c r="D12" s="15" t="s">
        <v>16</v>
      </c>
      <c r="E12" s="15" t="s">
        <v>17</v>
      </c>
      <c r="F12" s="15" t="s">
        <v>18</v>
      </c>
      <c r="G12" s="16" t="s">
        <v>19</v>
      </c>
      <c r="H12" s="15" t="s">
        <v>20</v>
      </c>
      <c r="I12" s="15" t="s">
        <v>21</v>
      </c>
      <c r="J12" s="15" t="s">
        <v>22</v>
      </c>
      <c r="K12" s="17" t="s">
        <v>23</v>
      </c>
      <c r="L12" s="16" t="s">
        <v>24</v>
      </c>
    </row>
    <row r="13" spans="2:16">
      <c r="C13" s="7"/>
      <c r="D13" s="18">
        <f>Defect_Log!AB10</f>
        <v>8</v>
      </c>
      <c r="E13" s="18">
        <f>Defect_Log!AB2</f>
        <v>8</v>
      </c>
      <c r="F13" s="18">
        <f>Defect_Log!AB3</f>
        <v>0</v>
      </c>
      <c r="G13" s="18">
        <f>Defect_Log!AB4</f>
        <v>0</v>
      </c>
      <c r="H13" s="18">
        <f>Defect_Log!AB7</f>
        <v>0</v>
      </c>
      <c r="I13" s="18">
        <f>Defect_Log!AB5</f>
        <v>0</v>
      </c>
      <c r="J13" s="18">
        <f>Defect_Log!AB8</f>
        <v>0</v>
      </c>
      <c r="K13" s="19">
        <f>Defect_Log!AB6</f>
        <v>0</v>
      </c>
      <c r="L13" s="20">
        <f>Defect_Log!AB9</f>
        <v>0</v>
      </c>
    </row>
  </sheetData>
  <dataValidations count="2">
    <dataValidation sqref="L12 K13">
      <formula1>0</formula1>
      <formula2>0</formula2>
    </dataValidation>
    <dataValidation type="list" sqref="P6">
      <formula1>"Open,In-Progress,Delivery Testing,Delivered"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"/>
  <sheetViews>
    <sheetView tabSelected="1" zoomScale="96" zoomScaleNormal="96" workbookViewId="0">
      <selection activeCell="B10" sqref="B10"/>
    </sheetView>
  </sheetViews>
  <sheetFormatPr defaultColWidth="8.7109375" defaultRowHeight="15"/>
  <cols>
    <col min="1" max="5" width="13.42578125" style="48" customWidth="1"/>
    <col min="6" max="6" width="32.7109375" style="49" customWidth="1"/>
    <col min="7" max="7" width="32.7109375" style="48" customWidth="1"/>
    <col min="8" max="14" width="15.140625" style="48" customWidth="1"/>
    <col min="15" max="15" width="19.85546875" style="49" customWidth="1"/>
    <col min="16" max="16" width="15.140625" style="49" customWidth="1"/>
    <col min="17" max="17" width="15.140625" style="48" customWidth="1"/>
    <col min="18" max="19" width="23.5703125" style="48" customWidth="1"/>
    <col min="20" max="26" width="8" style="48" customWidth="1"/>
    <col min="27" max="27" width="10.5703125" style="48" customWidth="1"/>
    <col min="28" max="28" width="8.42578125" style="48" customWidth="1"/>
    <col min="29" max="1025" width="8" style="48" customWidth="1"/>
    <col min="1026" max="16384" width="8.7109375" style="48"/>
  </cols>
  <sheetData>
    <row r="1" spans="1:31" s="27" customFormat="1" ht="47.25">
      <c r="A1" s="21" t="s">
        <v>25</v>
      </c>
      <c r="B1" s="21" t="s">
        <v>26</v>
      </c>
      <c r="C1" s="22" t="s">
        <v>27</v>
      </c>
      <c r="D1" s="21" t="s">
        <v>28</v>
      </c>
      <c r="E1" s="21" t="s">
        <v>29</v>
      </c>
      <c r="F1" s="21" t="s">
        <v>30</v>
      </c>
      <c r="G1" s="21" t="s">
        <v>31</v>
      </c>
      <c r="H1" s="21" t="s">
        <v>32</v>
      </c>
      <c r="I1" s="21" t="s">
        <v>33</v>
      </c>
      <c r="J1" s="21" t="s">
        <v>5</v>
      </c>
      <c r="K1" s="23" t="s">
        <v>34</v>
      </c>
      <c r="L1" s="24" t="s">
        <v>35</v>
      </c>
      <c r="M1" s="24" t="s">
        <v>36</v>
      </c>
      <c r="N1" s="25" t="s">
        <v>37</v>
      </c>
      <c r="O1" s="21" t="s">
        <v>38</v>
      </c>
      <c r="P1" s="21" t="s">
        <v>39</v>
      </c>
      <c r="Q1" s="21" t="s">
        <v>40</v>
      </c>
      <c r="R1" s="21" t="s">
        <v>13</v>
      </c>
      <c r="S1" s="21" t="s">
        <v>12</v>
      </c>
      <c r="AA1" s="38" t="s">
        <v>5</v>
      </c>
      <c r="AB1" s="39" t="s">
        <v>41</v>
      </c>
      <c r="AD1" s="38" t="s">
        <v>32</v>
      </c>
      <c r="AE1" s="39" t="s">
        <v>41</v>
      </c>
    </row>
    <row r="2" spans="1:31" s="27" customFormat="1" ht="31.5">
      <c r="A2" s="26"/>
      <c r="B2" s="27">
        <v>1</v>
      </c>
      <c r="D2" s="28" t="s">
        <v>79</v>
      </c>
      <c r="E2" s="29" t="s">
        <v>80</v>
      </c>
      <c r="F2" s="33" t="s">
        <v>73</v>
      </c>
      <c r="G2" s="33"/>
      <c r="H2" s="30" t="s">
        <v>10</v>
      </c>
      <c r="I2" s="30" t="s">
        <v>82</v>
      </c>
      <c r="J2" s="30" t="s">
        <v>86</v>
      </c>
      <c r="K2" s="30"/>
      <c r="L2" s="31">
        <v>45653</v>
      </c>
      <c r="M2" s="31"/>
      <c r="N2" s="32"/>
      <c r="O2" s="33"/>
      <c r="P2" s="33"/>
      <c r="Q2" s="11"/>
      <c r="R2" s="11" t="s">
        <v>87</v>
      </c>
      <c r="S2" s="11" t="s">
        <v>88</v>
      </c>
      <c r="AA2" s="40" t="s">
        <v>45</v>
      </c>
      <c r="AB2" s="41">
        <f>COUNTIF(J2:J112,AA2)</f>
        <v>8</v>
      </c>
      <c r="AD2" s="40" t="s">
        <v>46</v>
      </c>
      <c r="AE2" s="41">
        <f>COUNTIF(H2:H110,AD2)</f>
        <v>0</v>
      </c>
    </row>
    <row r="3" spans="1:31" s="27" customFormat="1" ht="31.5">
      <c r="A3" s="26"/>
      <c r="B3" s="27">
        <v>2</v>
      </c>
      <c r="D3" s="28" t="s">
        <v>79</v>
      </c>
      <c r="E3" s="29" t="s">
        <v>80</v>
      </c>
      <c r="F3" s="33" t="s">
        <v>74</v>
      </c>
      <c r="G3" s="33"/>
      <c r="H3" s="30" t="s">
        <v>9</v>
      </c>
      <c r="I3" s="30" t="s">
        <v>83</v>
      </c>
      <c r="J3" s="30" t="s">
        <v>86</v>
      </c>
      <c r="K3" s="30"/>
      <c r="L3" s="31">
        <v>45653</v>
      </c>
      <c r="M3" s="31"/>
      <c r="N3" s="32"/>
      <c r="O3" s="33"/>
      <c r="P3" s="11"/>
      <c r="Q3" s="11"/>
      <c r="R3" s="11" t="s">
        <v>87</v>
      </c>
      <c r="S3" s="11" t="s">
        <v>88</v>
      </c>
      <c r="AA3" s="40" t="s">
        <v>48</v>
      </c>
      <c r="AB3" s="41">
        <f>COUNTIF(J2:J112,AA3)</f>
        <v>0</v>
      </c>
      <c r="AD3" s="42" t="s">
        <v>43</v>
      </c>
      <c r="AE3" s="41">
        <f>COUNTIF(H2:H111,AD3)</f>
        <v>0</v>
      </c>
    </row>
    <row r="4" spans="1:31" s="27" customFormat="1" ht="25.5">
      <c r="A4" s="26"/>
      <c r="B4" s="27">
        <v>3</v>
      </c>
      <c r="D4" s="28" t="s">
        <v>79</v>
      </c>
      <c r="E4" s="29" t="s">
        <v>80</v>
      </c>
      <c r="F4" s="12" t="s">
        <v>75</v>
      </c>
      <c r="G4" s="33"/>
      <c r="H4" s="30" t="s">
        <v>9</v>
      </c>
      <c r="I4" s="30" t="s">
        <v>84</v>
      </c>
      <c r="J4" s="30" t="s">
        <v>86</v>
      </c>
      <c r="K4" s="33"/>
      <c r="L4" s="31">
        <v>45653</v>
      </c>
      <c r="M4" s="31"/>
      <c r="N4" s="32"/>
      <c r="O4" s="33"/>
      <c r="P4" s="11"/>
      <c r="Q4" s="11"/>
      <c r="R4" s="11" t="s">
        <v>87</v>
      </c>
      <c r="S4" s="11" t="s">
        <v>88</v>
      </c>
      <c r="AA4" s="42" t="s">
        <v>44</v>
      </c>
      <c r="AB4" s="41">
        <f>COUNTIF(J2:J112,AA4)</f>
        <v>0</v>
      </c>
      <c r="AD4" s="42" t="s">
        <v>9</v>
      </c>
      <c r="AE4" s="41">
        <f>COUNTIF(H2:H112,AD4)</f>
        <v>7</v>
      </c>
    </row>
    <row r="5" spans="1:31" s="27" customFormat="1" ht="47.25">
      <c r="A5" s="26"/>
      <c r="B5" s="27">
        <v>4</v>
      </c>
      <c r="D5" s="28" t="s">
        <v>79</v>
      </c>
      <c r="E5" s="29" t="s">
        <v>80</v>
      </c>
      <c r="F5" s="33" t="s">
        <v>76</v>
      </c>
      <c r="G5" s="33"/>
      <c r="H5" s="30" t="s">
        <v>9</v>
      </c>
      <c r="I5" s="30" t="s">
        <v>83</v>
      </c>
      <c r="J5" s="30" t="s">
        <v>86</v>
      </c>
      <c r="K5" s="33"/>
      <c r="L5" s="31">
        <v>45653</v>
      </c>
      <c r="M5" s="31"/>
      <c r="N5" s="32"/>
      <c r="O5" s="33"/>
      <c r="P5" s="11"/>
      <c r="Q5" s="11"/>
      <c r="R5" s="11" t="s">
        <v>87</v>
      </c>
      <c r="S5" s="11" t="s">
        <v>88</v>
      </c>
      <c r="AA5" s="42" t="s">
        <v>21</v>
      </c>
      <c r="AB5" s="41">
        <f>COUNTIF(J2:J112,AA5)</f>
        <v>0</v>
      </c>
      <c r="AD5" s="42" t="s">
        <v>10</v>
      </c>
      <c r="AE5" s="41">
        <f>COUNTIF(H2:H113,AD5)</f>
        <v>1</v>
      </c>
    </row>
    <row r="6" spans="1:31" s="27" customFormat="1" ht="47.25">
      <c r="A6" s="26"/>
      <c r="B6" s="27">
        <v>5</v>
      </c>
      <c r="D6" s="28" t="s">
        <v>79</v>
      </c>
      <c r="E6" s="29" t="s">
        <v>80</v>
      </c>
      <c r="F6" s="33" t="s">
        <v>89</v>
      </c>
      <c r="G6" s="33"/>
      <c r="H6" s="30" t="s">
        <v>9</v>
      </c>
      <c r="I6" s="30" t="s">
        <v>83</v>
      </c>
      <c r="J6" s="30" t="s">
        <v>86</v>
      </c>
      <c r="K6" s="33"/>
      <c r="L6" s="31">
        <v>45653</v>
      </c>
      <c r="M6" s="31"/>
      <c r="N6" s="32"/>
      <c r="O6" s="33"/>
      <c r="P6" s="33"/>
      <c r="Q6" s="33"/>
      <c r="R6" s="11" t="s">
        <v>87</v>
      </c>
      <c r="S6" s="11" t="s">
        <v>88</v>
      </c>
      <c r="AA6" s="42" t="s">
        <v>50</v>
      </c>
      <c r="AB6" s="41">
        <f>COUNTIF(J2:J112,AA6)</f>
        <v>0</v>
      </c>
      <c r="AD6" s="40" t="s">
        <v>22</v>
      </c>
      <c r="AE6" s="41">
        <f>COUNTIF(H2:H114,AD6)</f>
        <v>0</v>
      </c>
    </row>
    <row r="7" spans="1:31" s="27" customFormat="1" ht="47.25">
      <c r="A7" s="26"/>
      <c r="B7" s="27">
        <v>6</v>
      </c>
      <c r="D7" s="28" t="s">
        <v>79</v>
      </c>
      <c r="E7" s="29" t="s">
        <v>80</v>
      </c>
      <c r="F7" s="33" t="s">
        <v>90</v>
      </c>
      <c r="G7" s="33"/>
      <c r="H7" s="30" t="s">
        <v>9</v>
      </c>
      <c r="I7" s="30" t="s">
        <v>83</v>
      </c>
      <c r="J7" s="30" t="s">
        <v>86</v>
      </c>
      <c r="K7" s="33"/>
      <c r="L7" s="31">
        <v>45653</v>
      </c>
      <c r="M7" s="34"/>
      <c r="N7" s="32"/>
      <c r="O7" s="43"/>
      <c r="P7" s="11"/>
      <c r="Q7" s="11"/>
      <c r="R7" s="11" t="s">
        <v>87</v>
      </c>
      <c r="S7" s="11" t="s">
        <v>88</v>
      </c>
      <c r="AA7" s="42" t="s">
        <v>20</v>
      </c>
      <c r="AB7" s="41">
        <f>COUNTIF(J2:J112,AA7)</f>
        <v>0</v>
      </c>
      <c r="AD7" s="40" t="s">
        <v>51</v>
      </c>
      <c r="AE7" s="41">
        <f>AE2+AE3+AE4+AE5+AE6</f>
        <v>8</v>
      </c>
    </row>
    <row r="8" spans="1:31" s="27" customFormat="1" ht="31.5">
      <c r="A8" s="26"/>
      <c r="B8" s="27">
        <v>7</v>
      </c>
      <c r="D8" s="28" t="s">
        <v>79</v>
      </c>
      <c r="E8" s="29" t="s">
        <v>80</v>
      </c>
      <c r="F8" s="33" t="s">
        <v>77</v>
      </c>
      <c r="G8" s="33" t="s">
        <v>78</v>
      </c>
      <c r="H8" s="30" t="s">
        <v>9</v>
      </c>
      <c r="I8" s="30" t="s">
        <v>85</v>
      </c>
      <c r="J8" s="30" t="s">
        <v>86</v>
      </c>
      <c r="K8" s="33"/>
      <c r="L8" s="31">
        <v>45653</v>
      </c>
      <c r="M8" s="31"/>
      <c r="N8" s="32"/>
      <c r="O8" s="44"/>
      <c r="P8" s="11"/>
      <c r="Q8" s="11"/>
      <c r="R8" s="11"/>
      <c r="S8" s="11"/>
      <c r="AA8" s="42" t="s">
        <v>22</v>
      </c>
      <c r="AB8" s="41">
        <f>COUNTIF(J2:J112,AA8)</f>
        <v>0</v>
      </c>
    </row>
    <row r="9" spans="1:31" s="27" customFormat="1" ht="31.5">
      <c r="A9" s="26"/>
      <c r="B9" s="27">
        <v>8</v>
      </c>
      <c r="D9" s="28" t="s">
        <v>79</v>
      </c>
      <c r="E9" s="29" t="s">
        <v>80</v>
      </c>
      <c r="F9" s="33" t="s">
        <v>81</v>
      </c>
      <c r="G9" s="33"/>
      <c r="H9" s="30" t="s">
        <v>9</v>
      </c>
      <c r="I9" s="30" t="s">
        <v>83</v>
      </c>
      <c r="J9" s="30" t="s">
        <v>86</v>
      </c>
      <c r="K9" s="33"/>
      <c r="L9" s="31">
        <v>45653</v>
      </c>
      <c r="M9" s="34"/>
      <c r="N9" s="32"/>
      <c r="O9" s="33"/>
      <c r="P9" s="11"/>
      <c r="Q9" s="33"/>
      <c r="R9" s="11"/>
      <c r="S9" s="11"/>
      <c r="AA9" s="40" t="s">
        <v>24</v>
      </c>
      <c r="AB9" s="41">
        <f>COUNTIF(J2:J112,AA9)</f>
        <v>0</v>
      </c>
    </row>
    <row r="10" spans="1:31" s="27" customFormat="1" ht="15.75">
      <c r="A10" s="26"/>
      <c r="D10" s="28"/>
      <c r="E10" s="29"/>
      <c r="F10" s="45"/>
      <c r="G10" s="33"/>
      <c r="H10" s="30"/>
      <c r="I10" s="30"/>
      <c r="J10" s="33"/>
      <c r="K10" s="33"/>
      <c r="L10" s="31"/>
      <c r="M10" s="34"/>
      <c r="N10" s="32"/>
      <c r="O10" s="12"/>
      <c r="P10" s="12"/>
      <c r="R10" s="11"/>
      <c r="S10" s="11"/>
      <c r="AA10" s="40" t="s">
        <v>51</v>
      </c>
      <c r="AB10" s="41">
        <f>AB2+AB3+AB4+AB5++AB6+AB7+AB8+AB9</f>
        <v>8</v>
      </c>
    </row>
    <row r="11" spans="1:31" s="27" customFormat="1" ht="15.75">
      <c r="A11" s="26"/>
      <c r="D11" s="28"/>
      <c r="E11" s="29"/>
      <c r="F11" s="12"/>
      <c r="G11" s="33"/>
      <c r="H11" s="30"/>
      <c r="I11" s="33"/>
      <c r="J11" s="33"/>
      <c r="K11" s="33"/>
      <c r="L11" s="31"/>
      <c r="O11" s="12"/>
      <c r="P11" s="12"/>
      <c r="R11" s="11"/>
      <c r="S11" s="11"/>
    </row>
    <row r="12" spans="1:31" s="27" customFormat="1" ht="15.75">
      <c r="A12" s="26"/>
      <c r="D12" s="28"/>
      <c r="F12" s="46"/>
      <c r="H12" s="30"/>
      <c r="I12" s="30"/>
      <c r="J12" s="33"/>
      <c r="K12" s="33"/>
      <c r="L12" s="47"/>
      <c r="O12" s="12"/>
      <c r="P12" s="12"/>
      <c r="R12" s="11"/>
      <c r="S12" s="11"/>
    </row>
    <row r="13" spans="1:31" s="27" customFormat="1" ht="15.75">
      <c r="A13" s="26"/>
      <c r="D13" s="28"/>
      <c r="F13" s="12"/>
      <c r="H13" s="30"/>
      <c r="I13" s="30"/>
      <c r="J13" s="33"/>
      <c r="K13" s="33"/>
      <c r="L13" s="47"/>
      <c r="O13" s="12"/>
      <c r="P13" s="12"/>
      <c r="R13" s="11"/>
      <c r="S13" s="11"/>
    </row>
    <row r="14" spans="1:31" s="27" customFormat="1" ht="15.75">
      <c r="A14" s="26"/>
      <c r="D14" s="28"/>
      <c r="F14" s="12"/>
      <c r="H14" s="30"/>
      <c r="I14" s="30"/>
      <c r="J14" s="33"/>
      <c r="K14" s="33"/>
      <c r="L14" s="47"/>
      <c r="O14" s="12"/>
      <c r="P14" s="12"/>
      <c r="R14" s="11"/>
      <c r="S14" s="11"/>
    </row>
    <row r="15" spans="1:31" s="27" customFormat="1" ht="15.75">
      <c r="A15" s="26"/>
      <c r="D15" s="28"/>
      <c r="F15" s="12"/>
      <c r="H15" s="30"/>
      <c r="I15" s="30"/>
      <c r="J15" s="33"/>
      <c r="K15" s="33"/>
      <c r="L15" s="47"/>
      <c r="O15" s="12"/>
      <c r="P15" s="12"/>
      <c r="R15" s="11"/>
      <c r="S15" s="11"/>
    </row>
    <row r="16" spans="1:31" s="27" customFormat="1" ht="15.75">
      <c r="A16" s="26"/>
      <c r="D16" s="28"/>
      <c r="F16" s="12"/>
      <c r="H16" s="30"/>
      <c r="I16" s="30"/>
      <c r="J16" s="33"/>
      <c r="K16" s="33"/>
      <c r="L16" s="47"/>
      <c r="O16" s="12"/>
      <c r="P16" s="12"/>
      <c r="R16" s="11"/>
      <c r="S16" s="11"/>
    </row>
    <row r="17" spans="6:16" s="27" customFormat="1">
      <c r="F17" s="12"/>
      <c r="O17" s="12"/>
      <c r="P17" s="12"/>
    </row>
  </sheetData>
  <phoneticPr fontId="16" type="noConversion"/>
  <conditionalFormatting sqref="O2:O6 O8:O9">
    <cfRule type="expression" dxfId="0" priority="2">
      <formula>LEN(TRIM(O2))&gt;0</formula>
    </cfRule>
  </conditionalFormatting>
  <dataValidations count="2">
    <dataValidation type="list" operator="equal" showDropDown="1" sqref="P3:P5">
      <formula1>"1"</formula1>
      <formula2>0</formula2>
    </dataValidation>
    <dataValidation type="list" operator="equal" sqref="I1">
      <formula1>"High,Medium,Low"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5"/>
  <sheetViews>
    <sheetView zoomScaleNormal="100" workbookViewId="0">
      <selection activeCell="B2" sqref="B2:XFD15"/>
    </sheetView>
  </sheetViews>
  <sheetFormatPr defaultRowHeight="15"/>
  <cols>
    <col min="1" max="1" width="7.85546875" style="27" customWidth="1"/>
    <col min="2" max="2" width="4" style="27" customWidth="1"/>
    <col min="3" max="3" width="11.85546875" style="27" customWidth="1"/>
    <col min="4" max="4" width="10.85546875" style="27" customWidth="1"/>
    <col min="5" max="6" width="36.42578125" style="12" customWidth="1"/>
    <col min="7" max="7" width="35.85546875" style="12" customWidth="1"/>
    <col min="8" max="8" width="25.5703125" style="27" customWidth="1"/>
    <col min="9" max="9" width="7.140625" style="27" customWidth="1"/>
    <col min="10" max="10" width="10.5703125" style="27" customWidth="1"/>
    <col min="11" max="1025" width="8" style="35" customWidth="1"/>
  </cols>
  <sheetData>
    <row r="1" spans="1:10">
      <c r="A1" s="27" t="s">
        <v>54</v>
      </c>
      <c r="B1" s="27" t="s">
        <v>55</v>
      </c>
      <c r="C1" s="27" t="s">
        <v>56</v>
      </c>
      <c r="D1" s="27" t="s">
        <v>57</v>
      </c>
      <c r="E1" s="12" t="s">
        <v>58</v>
      </c>
      <c r="F1" s="12" t="s">
        <v>59</v>
      </c>
      <c r="G1" s="12" t="s">
        <v>60</v>
      </c>
      <c r="H1" s="27" t="s">
        <v>61</v>
      </c>
      <c r="I1" s="27" t="s">
        <v>62</v>
      </c>
      <c r="J1" s="27" t="s">
        <v>63</v>
      </c>
    </row>
    <row r="2" spans="1:10">
      <c r="A2" s="27" t="s">
        <v>42</v>
      </c>
      <c r="H2" s="12"/>
      <c r="I2" s="12"/>
    </row>
    <row r="3" spans="1:10">
      <c r="A3" s="27" t="s">
        <v>47</v>
      </c>
      <c r="H3" s="12"/>
      <c r="I3" s="12"/>
    </row>
    <row r="4" spans="1:10">
      <c r="A4" s="27" t="s">
        <v>64</v>
      </c>
    </row>
    <row r="5" spans="1:10">
      <c r="A5" s="27" t="s">
        <v>65</v>
      </c>
    </row>
    <row r="6" spans="1:10">
      <c r="A6" s="27" t="s">
        <v>49</v>
      </c>
      <c r="H6" s="12"/>
    </row>
    <row r="7" spans="1:10">
      <c r="A7" s="27" t="s">
        <v>66</v>
      </c>
    </row>
    <row r="8" spans="1:10">
      <c r="A8" s="27" t="s">
        <v>52</v>
      </c>
      <c r="E8" s="37"/>
    </row>
    <row r="9" spans="1:10">
      <c r="A9" s="27" t="s">
        <v>67</v>
      </c>
      <c r="H9" s="12"/>
    </row>
    <row r="10" spans="1:10">
      <c r="A10" s="27" t="s">
        <v>53</v>
      </c>
      <c r="E10" s="37"/>
    </row>
    <row r="11" spans="1:10">
      <c r="A11" s="27" t="s">
        <v>68</v>
      </c>
      <c r="E11" s="36"/>
      <c r="H11" s="37"/>
    </row>
    <row r="12" spans="1:10">
      <c r="A12" s="27" t="s">
        <v>69</v>
      </c>
      <c r="H12" s="12"/>
    </row>
    <row r="13" spans="1:10">
      <c r="A13" s="27" t="s">
        <v>70</v>
      </c>
    </row>
    <row r="14" spans="1:10">
      <c r="A14" s="27" t="s">
        <v>71</v>
      </c>
    </row>
    <row r="15" spans="1:10">
      <c r="A15" s="27" t="s">
        <v>72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3" zoomScaleNormal="100" workbookViewId="0">
      <selection activeCell="D33" sqref="A1:XFD1048576"/>
    </sheetView>
  </sheetViews>
  <sheetFormatPr defaultRowHeight="15"/>
  <cols>
    <col min="1" max="1025" width="8" customWidth="1"/>
  </cols>
  <sheetData/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Defect_Log</vt:lpstr>
      <vt:lpstr>testcases</vt:lpstr>
      <vt:lpstr> SC &amp; exception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revision>4</cp:revision>
  <dcterms:created xsi:type="dcterms:W3CDTF">2024-11-19T09:11:19Z</dcterms:created>
  <dcterms:modified xsi:type="dcterms:W3CDTF">2024-12-27T08:58:51Z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