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Example_1" sheetId="1" r:id="rId1"/>
    <sheet name="Example_3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2</definedName>
    <definedName name="_AtRisk_SimSetting_ReportOptionReportSelection" hidden="1">2048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2048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D26" i="2" l="1"/>
  <c r="B26" i="2"/>
  <c r="B25" i="2"/>
  <c r="B24" i="2"/>
  <c r="K16" i="2"/>
  <c r="B13" i="1" l="1"/>
  <c r="B14" i="1"/>
  <c r="B15" i="1"/>
  <c r="B16" i="1"/>
  <c r="B17" i="1"/>
  <c r="B18" i="1"/>
  <c r="B19" i="1"/>
  <c r="B20" i="1"/>
  <c r="B21" i="1"/>
  <c r="B12" i="1"/>
  <c r="C4" i="1"/>
  <c r="C5" i="1"/>
  <c r="C6" i="1"/>
  <c r="C7" i="1"/>
  <c r="C8" i="1"/>
  <c r="C9" i="1"/>
  <c r="C3" i="1"/>
  <c r="D4" i="1" s="1"/>
  <c r="D5" i="1" s="1"/>
  <c r="D6" i="1" l="1"/>
  <c r="D7" i="1" s="1"/>
  <c r="D8" i="1" s="1"/>
  <c r="D9" i="1" s="1"/>
  <c r="C13" i="1"/>
  <c r="C19" i="1"/>
  <c r="D18" i="1"/>
  <c r="D17" i="1"/>
  <c r="D12" i="1" l="1"/>
  <c r="D16" i="1"/>
  <c r="C17" i="1"/>
  <c r="C18" i="1"/>
  <c r="D15" i="1"/>
  <c r="C16" i="1"/>
  <c r="C12" i="1"/>
  <c r="C21" i="1"/>
  <c r="D21" i="1"/>
  <c r="D20" i="1"/>
  <c r="C14" i="1"/>
  <c r="D14" i="1"/>
  <c r="C15" i="1"/>
  <c r="D13" i="1"/>
  <c r="D19" i="1"/>
  <c r="C20" i="1"/>
  <c r="D22" i="1" l="1"/>
  <c r="C22" i="1"/>
</calcChain>
</file>

<file path=xl/sharedStrings.xml><?xml version="1.0" encoding="utf-8"?>
<sst xmlns="http://schemas.openxmlformats.org/spreadsheetml/2006/main" count="15" uniqueCount="13">
  <si>
    <t>Number of cars arriving</t>
  </si>
  <si>
    <t>Frequency</t>
  </si>
  <si>
    <t>Probability</t>
  </si>
  <si>
    <t>Revenue</t>
  </si>
  <si>
    <t>Simulation</t>
  </si>
  <si>
    <t>Average</t>
  </si>
  <si>
    <t>Random number</t>
  </si>
  <si>
    <t>Number of arrivals</t>
  </si>
  <si>
    <t>Left point of interval</t>
  </si>
  <si>
    <t>Time taken in seconds</t>
  </si>
  <si>
    <t>Sample mean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</si>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</sst>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165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abSelected="1" workbookViewId="0">
      <selection activeCell="H21" sqref="H21"/>
    </sheetView>
  </sheetViews>
  <sheetFormatPr defaultRowHeight="14.4" x14ac:dyDescent="0.3"/>
  <cols>
    <col min="1" max="1" width="15.44140625" style="1" customWidth="1"/>
    <col min="2" max="2" width="10.88671875" style="1" customWidth="1"/>
    <col min="3" max="4" width="12.77734375" style="1" customWidth="1"/>
    <col min="5" max="16384" width="8.88671875" style="1"/>
  </cols>
  <sheetData>
    <row r="2" spans="1:8" ht="43.2" x14ac:dyDescent="0.3">
      <c r="A2" s="2" t="s">
        <v>0</v>
      </c>
      <c r="B2" s="2" t="s">
        <v>1</v>
      </c>
      <c r="C2" s="2" t="s">
        <v>2</v>
      </c>
      <c r="D2" s="2" t="s">
        <v>8</v>
      </c>
      <c r="E2" s="2" t="s">
        <v>0</v>
      </c>
      <c r="F2" s="2" t="s">
        <v>3</v>
      </c>
    </row>
    <row r="3" spans="1:8" x14ac:dyDescent="0.3">
      <c r="A3" s="1">
        <v>3</v>
      </c>
      <c r="B3" s="1">
        <v>10</v>
      </c>
      <c r="C3" s="4">
        <f t="shared" ref="C3:C9" si="0">B3/SUM($B$3:$B$9)</f>
        <v>0.04</v>
      </c>
      <c r="D3" s="1">
        <v>0</v>
      </c>
      <c r="E3" s="1">
        <v>3</v>
      </c>
      <c r="F3" s="1">
        <v>75</v>
      </c>
    </row>
    <row r="4" spans="1:8" x14ac:dyDescent="0.3">
      <c r="A4" s="1">
        <v>4</v>
      </c>
      <c r="B4" s="1">
        <v>30</v>
      </c>
      <c r="C4" s="4">
        <f t="shared" si="0"/>
        <v>0.12</v>
      </c>
      <c r="D4" s="3">
        <f>C3+D3</f>
        <v>0.04</v>
      </c>
      <c r="E4" s="1">
        <v>4</v>
      </c>
      <c r="F4" s="1">
        <v>100</v>
      </c>
    </row>
    <row r="5" spans="1:8" x14ac:dyDescent="0.3">
      <c r="A5" s="1">
        <v>5</v>
      </c>
      <c r="B5" s="1">
        <v>40</v>
      </c>
      <c r="C5" s="4">
        <f t="shared" si="0"/>
        <v>0.16</v>
      </c>
      <c r="D5" s="3">
        <f t="shared" ref="D5:D9" si="1">C4+D4</f>
        <v>0.16</v>
      </c>
      <c r="E5" s="1">
        <v>5</v>
      </c>
      <c r="F5" s="1">
        <v>125</v>
      </c>
    </row>
    <row r="6" spans="1:8" x14ac:dyDescent="0.3">
      <c r="A6" s="1">
        <v>6</v>
      </c>
      <c r="B6" s="1">
        <v>50</v>
      </c>
      <c r="C6" s="4">
        <f t="shared" si="0"/>
        <v>0.2</v>
      </c>
      <c r="D6" s="3">
        <f t="shared" si="1"/>
        <v>0.32</v>
      </c>
      <c r="E6" s="1">
        <v>6</v>
      </c>
      <c r="F6" s="1">
        <v>150</v>
      </c>
    </row>
    <row r="7" spans="1:8" x14ac:dyDescent="0.3">
      <c r="A7" s="1">
        <v>7</v>
      </c>
      <c r="B7" s="1">
        <v>40</v>
      </c>
      <c r="C7" s="4">
        <f t="shared" si="0"/>
        <v>0.16</v>
      </c>
      <c r="D7" s="3">
        <f t="shared" si="1"/>
        <v>0.52</v>
      </c>
      <c r="E7" s="1">
        <v>7</v>
      </c>
      <c r="F7" s="1">
        <v>175</v>
      </c>
    </row>
    <row r="8" spans="1:8" x14ac:dyDescent="0.3">
      <c r="A8" s="1">
        <v>8</v>
      </c>
      <c r="B8" s="1">
        <v>60</v>
      </c>
      <c r="C8" s="4">
        <f t="shared" si="0"/>
        <v>0.24</v>
      </c>
      <c r="D8" s="3">
        <f t="shared" si="1"/>
        <v>0.68</v>
      </c>
      <c r="E8" s="1">
        <v>8</v>
      </c>
      <c r="F8" s="1">
        <v>200</v>
      </c>
    </row>
    <row r="9" spans="1:8" x14ac:dyDescent="0.3">
      <c r="A9" s="1">
        <v>9</v>
      </c>
      <c r="B9" s="1">
        <v>20</v>
      </c>
      <c r="C9" s="4">
        <f t="shared" si="0"/>
        <v>0.08</v>
      </c>
      <c r="D9" s="3">
        <f t="shared" si="1"/>
        <v>0.92</v>
      </c>
      <c r="E9" s="1">
        <v>9</v>
      </c>
      <c r="F9" s="1">
        <v>225</v>
      </c>
    </row>
    <row r="11" spans="1:8" ht="28.8" x14ac:dyDescent="0.3">
      <c r="A11" s="2" t="s">
        <v>4</v>
      </c>
      <c r="B11" s="2" t="s">
        <v>6</v>
      </c>
      <c r="C11" s="2" t="s">
        <v>7</v>
      </c>
      <c r="D11" s="2" t="s">
        <v>3</v>
      </c>
      <c r="H11" s="3"/>
    </row>
    <row r="12" spans="1:8" x14ac:dyDescent="0.3">
      <c r="A12" s="1">
        <v>1</v>
      </c>
      <c r="B12" s="4">
        <f ca="1">RAND()</f>
        <v>0.20685112196733924</v>
      </c>
      <c r="C12" s="1">
        <f t="shared" ref="C12:C21" ca="1" si="2">VLOOKUP(B12,$D$3:$E$8,2,TRUE)</f>
        <v>5</v>
      </c>
      <c r="D12" s="1">
        <f t="shared" ref="D12:D21" ca="1" si="3">VLOOKUP(B12,$D$3:$F$8,3,TRUE)</f>
        <v>125</v>
      </c>
    </row>
    <row r="13" spans="1:8" x14ac:dyDescent="0.3">
      <c r="A13" s="1">
        <v>2</v>
      </c>
      <c r="B13" s="4">
        <f t="shared" ref="B13:B21" ca="1" si="4">RAND()</f>
        <v>0.49736670486261414</v>
      </c>
      <c r="C13" s="1">
        <f t="shared" ca="1" si="2"/>
        <v>6</v>
      </c>
      <c r="D13" s="1">
        <f t="shared" ca="1" si="3"/>
        <v>150</v>
      </c>
    </row>
    <row r="14" spans="1:8" x14ac:dyDescent="0.3">
      <c r="A14" s="1">
        <v>3</v>
      </c>
      <c r="B14" s="4">
        <f t="shared" ca="1" si="4"/>
        <v>0.86180150502024033</v>
      </c>
      <c r="C14" s="1">
        <f t="shared" ca="1" si="2"/>
        <v>8</v>
      </c>
      <c r="D14" s="1">
        <f t="shared" ca="1" si="3"/>
        <v>200</v>
      </c>
    </row>
    <row r="15" spans="1:8" x14ac:dyDescent="0.3">
      <c r="A15" s="1">
        <v>4</v>
      </c>
      <c r="B15" s="4">
        <f t="shared" ca="1" si="4"/>
        <v>2.6220765953019032E-2</v>
      </c>
      <c r="C15" s="1">
        <f t="shared" ca="1" si="2"/>
        <v>3</v>
      </c>
      <c r="D15" s="1">
        <f t="shared" ca="1" si="3"/>
        <v>75</v>
      </c>
    </row>
    <row r="16" spans="1:8" x14ac:dyDescent="0.3">
      <c r="A16" s="1">
        <v>5</v>
      </c>
      <c r="B16" s="4">
        <f t="shared" ca="1" si="4"/>
        <v>0.81100538009902579</v>
      </c>
      <c r="C16" s="1">
        <f t="shared" ca="1" si="2"/>
        <v>8</v>
      </c>
      <c r="D16" s="1">
        <f t="shared" ca="1" si="3"/>
        <v>200</v>
      </c>
    </row>
    <row r="17" spans="1:4" x14ac:dyDescent="0.3">
      <c r="A17" s="1">
        <v>6</v>
      </c>
      <c r="B17" s="4">
        <f t="shared" ca="1" si="4"/>
        <v>0.176005037774704</v>
      </c>
      <c r="C17" s="1">
        <f t="shared" ca="1" si="2"/>
        <v>5</v>
      </c>
      <c r="D17" s="1">
        <f t="shared" ca="1" si="3"/>
        <v>125</v>
      </c>
    </row>
    <row r="18" spans="1:4" x14ac:dyDescent="0.3">
      <c r="A18" s="1">
        <v>7</v>
      </c>
      <c r="B18" s="4">
        <f t="shared" ca="1" si="4"/>
        <v>0.14721891623410432</v>
      </c>
      <c r="C18" s="1">
        <f t="shared" ca="1" si="2"/>
        <v>4</v>
      </c>
      <c r="D18" s="1">
        <f t="shared" ca="1" si="3"/>
        <v>100</v>
      </c>
    </row>
    <row r="19" spans="1:4" x14ac:dyDescent="0.3">
      <c r="A19" s="1">
        <v>8</v>
      </c>
      <c r="B19" s="4">
        <f t="shared" ca="1" si="4"/>
        <v>0.57141870548768636</v>
      </c>
      <c r="C19" s="1">
        <f t="shared" ca="1" si="2"/>
        <v>7</v>
      </c>
      <c r="D19" s="1">
        <f t="shared" ca="1" si="3"/>
        <v>175</v>
      </c>
    </row>
    <row r="20" spans="1:4" x14ac:dyDescent="0.3">
      <c r="A20" s="1">
        <v>9</v>
      </c>
      <c r="B20" s="4">
        <f t="shared" ca="1" si="4"/>
        <v>9.7545646540587727E-3</v>
      </c>
      <c r="C20" s="1">
        <f t="shared" ca="1" si="2"/>
        <v>3</v>
      </c>
      <c r="D20" s="1">
        <f t="shared" ca="1" si="3"/>
        <v>75</v>
      </c>
    </row>
    <row r="21" spans="1:4" x14ac:dyDescent="0.3">
      <c r="A21" s="1">
        <v>10</v>
      </c>
      <c r="B21" s="4">
        <f t="shared" ca="1" si="4"/>
        <v>0.99261905429507868</v>
      </c>
      <c r="C21" s="1">
        <f t="shared" ca="1" si="2"/>
        <v>8</v>
      </c>
      <c r="D21" s="1">
        <f t="shared" ca="1" si="3"/>
        <v>200</v>
      </c>
    </row>
    <row r="22" spans="1:4" x14ac:dyDescent="0.3">
      <c r="A22" s="2" t="s">
        <v>5</v>
      </c>
      <c r="B22" s="8"/>
      <c r="C22" s="2">
        <f ca="1">AVERAGE(C12:C21)</f>
        <v>5.7</v>
      </c>
      <c r="D22" s="2">
        <f ca="1">AVERAGE(D12:D21)</f>
        <v>142.5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N21" sqref="N21"/>
    </sheetView>
  </sheetViews>
  <sheetFormatPr defaultRowHeight="14.4" x14ac:dyDescent="0.3"/>
  <cols>
    <col min="1" max="1" width="22.77734375" customWidth="1"/>
  </cols>
  <sheetData>
    <row r="2" spans="1:11" ht="30.6" customHeight="1" x14ac:dyDescent="0.3">
      <c r="A2" s="5" t="s">
        <v>9</v>
      </c>
    </row>
    <row r="3" spans="1:11" x14ac:dyDescent="0.3">
      <c r="A3" s="6">
        <v>99.79</v>
      </c>
    </row>
    <row r="4" spans="1:11" x14ac:dyDescent="0.3">
      <c r="A4" s="6">
        <v>100.26</v>
      </c>
    </row>
    <row r="5" spans="1:11" x14ac:dyDescent="0.3">
      <c r="A5" s="6">
        <v>100.23</v>
      </c>
    </row>
    <row r="6" spans="1:11" x14ac:dyDescent="0.3">
      <c r="A6" s="6">
        <v>99.55</v>
      </c>
    </row>
    <row r="7" spans="1:11" x14ac:dyDescent="0.3">
      <c r="A7" s="6">
        <v>99.96</v>
      </c>
    </row>
    <row r="8" spans="1:11" x14ac:dyDescent="0.3">
      <c r="A8" s="6">
        <v>99.56</v>
      </c>
    </row>
    <row r="9" spans="1:11" x14ac:dyDescent="0.3">
      <c r="A9" s="6">
        <v>100.41</v>
      </c>
    </row>
    <row r="10" spans="1:11" x14ac:dyDescent="0.3">
      <c r="A10" s="6">
        <v>100.27</v>
      </c>
    </row>
    <row r="11" spans="1:11" x14ac:dyDescent="0.3">
      <c r="A11" s="6">
        <v>99.62</v>
      </c>
    </row>
    <row r="12" spans="1:11" x14ac:dyDescent="0.3">
      <c r="A12" s="6">
        <v>99.9</v>
      </c>
    </row>
    <row r="13" spans="1:11" x14ac:dyDescent="0.3">
      <c r="A13" s="6">
        <v>100.17</v>
      </c>
    </row>
    <row r="14" spans="1:11" x14ac:dyDescent="0.3">
      <c r="A14" s="6">
        <v>99.98</v>
      </c>
    </row>
    <row r="15" spans="1:11" x14ac:dyDescent="0.3">
      <c r="A15" s="6">
        <v>100.02</v>
      </c>
    </row>
    <row r="16" spans="1:11" x14ac:dyDescent="0.3">
      <c r="A16" s="6">
        <v>99.65</v>
      </c>
      <c r="K16">
        <f ca="1">_xll.PsiNormal(99.9865,0.27599411225604)</f>
        <v>99.752392026952293</v>
      </c>
    </row>
    <row r="17" spans="1:4" x14ac:dyDescent="0.3">
      <c r="A17" s="6">
        <v>100.06</v>
      </c>
    </row>
    <row r="18" spans="1:4" x14ac:dyDescent="0.3">
      <c r="A18" s="6">
        <v>100.33</v>
      </c>
    </row>
    <row r="19" spans="1:4" x14ac:dyDescent="0.3">
      <c r="A19" s="6">
        <v>99.83</v>
      </c>
    </row>
    <row r="20" spans="1:4" x14ac:dyDescent="0.3">
      <c r="A20" s="6">
        <v>100.47</v>
      </c>
    </row>
    <row r="21" spans="1:4" x14ac:dyDescent="0.3">
      <c r="A21" s="6">
        <v>99.82</v>
      </c>
    </row>
    <row r="22" spans="1:4" x14ac:dyDescent="0.3">
      <c r="A22" s="6">
        <v>99.85</v>
      </c>
    </row>
    <row r="24" spans="1:4" x14ac:dyDescent="0.3">
      <c r="A24" s="7" t="s">
        <v>10</v>
      </c>
      <c r="B24" s="7">
        <f>AVERAGE(A3:A22)</f>
        <v>99.986499999999992</v>
      </c>
    </row>
    <row r="25" spans="1:4" x14ac:dyDescent="0.3">
      <c r="A25" s="7" t="s">
        <v>11</v>
      </c>
      <c r="B25" s="7">
        <f>_xlfn.VAR.S(A3:A22)</f>
        <v>8.0181842105262788E-2</v>
      </c>
    </row>
    <row r="26" spans="1:4" x14ac:dyDescent="0.3">
      <c r="A26" s="7" t="s">
        <v>12</v>
      </c>
      <c r="B26" s="7">
        <f>_xlfn.STDEV.S(A3:A22)</f>
        <v>0.283163984477657</v>
      </c>
      <c r="D26">
        <f>_xlfn.CHISQ.INV(0.95,19)</f>
        <v>30.143527205646159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Example_1</vt:lpstr>
      <vt:lpstr>Example_3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2018-09-15T12:24:28Z</dcterms:modified>
</cp:coreProperties>
</file>