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- Task Checklist（S1，S" sheetId="1" r:id="rId4"/>
  </sheets>
  <definedNames/>
  <calcPr/>
</workbook>
</file>

<file path=xl/sharedStrings.xml><?xml version="1.0" encoding="utf-8"?>
<sst xmlns="http://schemas.openxmlformats.org/spreadsheetml/2006/main" count="222" uniqueCount="84">
  <si>
    <t>Task Cecklist（S1，S2MUST，S3，S4，S5 Sould，S6—— Can）</t>
  </si>
  <si>
    <t>Date</t>
  </si>
  <si>
    <t>Task</t>
  </si>
  <si>
    <t>Assign to</t>
  </si>
  <si>
    <t>Priority</t>
  </si>
  <si>
    <t>Severity</t>
  </si>
  <si>
    <t>Estimated Time(/h)</t>
  </si>
  <si>
    <t>Spent Time(/h)</t>
  </si>
  <si>
    <t>1月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</si>
  <si>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</si>
  <si>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</si>
  <si>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</si>
  <si>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</si>
  <si>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</si>
  <si>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</si>
  <si>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玩家在搜查阶段的时候可以有一个助手，玩家可以询问助手获得提示，助手不会在搜查阶段全程存在</t>
  </si>
  <si>
    <t>S2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</si>
  <si>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</si>
  <si>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</si>
  <si>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</si>
  <si>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</si>
  <si>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</si>
  <si>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</si>
  <si>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</si>
  <si>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</si>
  <si>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</si>
  <si>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</si>
  <si>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</si>
  <si>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</si>
  <si>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Progressing</t>
  </si>
  <si>
    <t>Unity，UI框架，提供显示提示框，对话框，选择框和漂浮选择框</t>
  </si>
  <si>
    <t>Zhang Jinze</t>
  </si>
  <si>
    <t>P2</t>
  </si>
  <si>
    <t>Unity，虚拟摇杆，角色在场景中可移动</t>
  </si>
  <si>
    <t>Wen Yangwei</t>
  </si>
  <si>
    <t>P1</t>
  </si>
  <si>
    <t>Unity，角色可以与场景中的道具相交互，触发一个事件</t>
  </si>
  <si>
    <t>P3</t>
  </si>
  <si>
    <t>Unity，镜头控制，跟着角色移动</t>
  </si>
  <si>
    <t>Unity，场景切换，从游戏开始界面，切换到游戏场景，游戏关闭</t>
  </si>
  <si>
    <t>Unity，更新资源管理系统，提供对于UI和场景的接口，整合Addressable</t>
  </si>
  <si>
    <t>Unity，声音系统，固定音量播放</t>
  </si>
  <si>
    <t>Kong Weihang</t>
  </si>
  <si>
    <t>Unity，剧情分支，选项，实现label和jump这两个node的功能</t>
  </si>
  <si>
    <t>Unity，文字控制符，颜色控制，播放对应颜色，字体调整，调整字体大小</t>
  </si>
  <si>
    <t>P4</t>
  </si>
  <si>
    <t>Unity，文字控制符，对话中停顿</t>
  </si>
  <si>
    <t>Unity，文字控制符，立绘的移动</t>
  </si>
  <si>
    <t>Unity，文字控制符，追问功能</t>
  </si>
  <si>
    <t>Unity，文字控制符，Tips功能，当运行到这个字的时候提示加入到Tips中，Tips显示功能，作为设置的一个选项</t>
  </si>
  <si>
    <t>Unity，剧情数据结构，json读取，在UI上显示基础对话，只显示名字和内容</t>
  </si>
  <si>
    <t>Unity，对话框打字机效果</t>
  </si>
  <si>
    <t>Unity，图片资源管理</t>
  </si>
  <si>
    <t>Unity，输入系统，提供虚拟摇杆，手柄，PC输入</t>
  </si>
  <si>
    <t>P5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</si>
  <si>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</si>
  <si>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</si>
  <si>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</si>
  <si>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Editor，文字控制符，立绘的移动，选择移动的方式、和位移</t>
  </si>
  <si>
    <t>Editor，文字控制符，Tips功能</t>
  </si>
  <si>
    <t>Editor，Tips编辑功能</t>
  </si>
  <si>
    <t>Editor，表格编辑功能</t>
  </si>
  <si>
    <t>Editor，输出表格</t>
  </si>
  <si>
    <t>Editor，优化显示，对于不同的类型，制作一个可缩略的选项</t>
  </si>
  <si>
    <t>S4</t>
  </si>
  <si>
    <t>Editor，增加对于jump和label的提示，禁止死循环</t>
  </si>
  <si>
    <t>Editor，重构窗口架构，提供一个基类，方便未来窗口类开发</t>
  </si>
  <si>
    <t>Current time percentage 时间百分比(%)</t>
  </si>
  <si>
    <t>All Task Estimated Time总任务预计时间</t>
  </si>
  <si>
    <t>Estimated Time Rate   预计时间比</t>
  </si>
  <si>
    <t>All time we have总工作时长</t>
  </si>
  <si>
    <t>Current Time Rate  目前时间比</t>
  </si>
  <si>
    <t>Current Finished Task Actually Time当前完成的任务时间</t>
  </si>
  <si>
    <t>Expected total required length according to current time rate</t>
  </si>
  <si>
    <t>Current Finished And Progressing Task Estimated Time当前结束的和进行中的任务所预期的时间</t>
  </si>
  <si>
    <t>Overtime超时</t>
  </si>
  <si>
    <t>Current Spent Time当前消耗时间</t>
  </si>
  <si>
    <t>Artist Task Cecklist</t>
  </si>
  <si>
    <t>游戏设置UI</t>
  </si>
  <si>
    <t>Artist Backlog</t>
  </si>
  <si>
    <t>游戏证物栏UI</t>
  </si>
  <si>
    <t>角色移动动画，只需要主角</t>
  </si>
  <si>
    <t>Designer Task Cecklist</t>
  </si>
  <si>
    <t>游戏场景列表，需要逸凡写出具体的文档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</si>
</sst>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4">
    <font>
      <sz val="10.0"/>
      <color rgb="FF000000"/>
      <name val="Avenir"/>
    </font>
    <font>
      <sz val="12.0"/>
      <color rgb="FF313131"/>
      <name val="Avenir"/>
    </font>
    <font>
      <sz val="10.0"/>
      <color rgb="FF313131"/>
      <name val="Avenir"/>
    </font>
    <font>
      <sz val="11.0"/>
      <color rgb="FF9C0006"/>
      <name val="Avenir"/>
    </font>
    <font>
      <sz val="11.0"/>
      <color theme="1"/>
      <name val="Avenir"/>
    </font>
    <font>
      <sz val="11.0"/>
      <color rgb="FF3F3F76"/>
      <name val="Avenir"/>
    </font>
    <font>
      <sz val="11.0"/>
      <color rgb="FF3F3F76"/>
    </font>
    <font>
      <sz val="11.0"/>
      <color rgb="FF006100"/>
    </font>
    <font>
      <sz val="11.0"/>
      <color rgb="FF000000"/>
      <name val="Avenir"/>
    </font>
    <font>
      <sz val="11.0"/>
      <color theme="1"/>
    </font>
    <font>
      <sz val="11.0"/>
      <color rgb="FF000000"/>
    </font>
    <font>
      <sz val="11.0"/>
      <color rgb="FF9C0006"/>
    </font>
    <font>
      <sz val="11.0"/>
      <color rgb="FF006100"/>
      <name val="Avenir"/>
    </font>
    <font/>
  </fonts>
  <fills count="10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DAF2F8"/>
        <bgColor rgb="FFDAF2F8"/>
      </patternFill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rgb="FFC6EFCE"/>
        <bgColor rgb="FFC6EFCE"/>
      </patternFill>
    </fill>
    <fill>
      <patternFill patternType="solid">
        <fgColor rgb="FFFFE3DA"/>
        <bgColor rgb="FFFFE3DA"/>
      </patternFill>
    </fill>
    <fill>
      <patternFill patternType="solid">
        <fgColor rgb="FFFFF3CA"/>
        <bgColor rgb="FFFFF3CA"/>
      </patternFill>
    </fill>
    <fill>
      <patternFill patternType="solid">
        <fgColor rgb="FFF4F9F7"/>
        <bgColor rgb="FFF4F9F7"/>
      </patternFill>
    </fill>
  </fills>
  <borders count="19">
    <border/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929292"/>
      </bottom>
    </border>
    <border>
      <left style="thin">
        <color rgb="FFE3E3E3"/>
      </left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/>
      <top style="thin">
        <color rgb="FF929292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thin">
        <color rgb="FF929292"/>
      </top>
      <bottom style="dotted">
        <color rgb="FFADADAD"/>
      </bottom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/>
      <top style="dotted">
        <color rgb="FFADADAD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dotted">
        <color rgb="FFADADAD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tted">
        <color rgb="FFADADAD"/>
      </left>
      <right style="thin">
        <color rgb="FFE3E3E3"/>
      </right>
      <top/>
      <bottom style="dotted">
        <color rgb="FFADADAD"/>
      </bottom>
    </border>
    <border>
      <left/>
      <right/>
      <top/>
      <bottom/>
    </border>
    <border>
      <left/>
      <right/>
      <top/>
      <bottom style="dotted">
        <color rgb="FFADADAD"/>
      </bottom>
    </border>
    <border>
      <left style="dotted">
        <color rgb="FFADADAD"/>
      </left>
      <right/>
      <top style="dotted">
        <color rgb="FFADADA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ADADAD"/>
      </bottom>
    </border>
    <border>
      <left style="dotted">
        <color rgb="FFADADAD"/>
      </left>
      <top style="dotted">
        <color rgb="FFADADAD"/>
      </top>
      <bottom style="dotted">
        <color rgb="FFADADAD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2" fillId="2" fontId="3" numFmtId="0" xfId="0" applyAlignment="1" applyBorder="1" applyFill="1" applyFont="1">
      <alignment shrinkToFit="0" vertical="center" wrapText="1"/>
    </xf>
    <xf borderId="3" fillId="3" fontId="4" numFmtId="49" xfId="0" applyAlignment="1" applyBorder="1" applyFill="1" applyFont="1" applyNumberFormat="1">
      <alignment shrinkToFit="0" vertical="center" wrapText="1"/>
    </xf>
    <xf borderId="4" fillId="3" fontId="4" numFmtId="49" xfId="0" applyAlignment="1" applyBorder="1" applyFont="1" applyNumberFormat="1">
      <alignment shrinkToFit="0" vertical="center" wrapText="1"/>
    </xf>
    <xf borderId="5" fillId="3" fontId="4" numFmtId="49" xfId="0" applyAlignment="1" applyBorder="1" applyFont="1" applyNumberFormat="1">
      <alignment shrinkToFit="0" vertical="center" wrapText="1"/>
    </xf>
    <xf borderId="6" fillId="2" fontId="3" numFmtId="0" xfId="0" applyAlignment="1" applyBorder="1" applyFont="1">
      <alignment shrinkToFit="0" vertical="center" wrapText="1"/>
    </xf>
    <xf borderId="7" fillId="3" fontId="4" numFmtId="49" xfId="0" applyAlignment="1" applyBorder="1" applyFont="1" applyNumberFormat="1">
      <alignment shrinkToFit="0" vertical="center" wrapText="1"/>
    </xf>
    <xf borderId="8" fillId="3" fontId="4" numFmtId="49" xfId="0" applyAlignment="1" applyBorder="1" applyFont="1" applyNumberFormat="1">
      <alignment shrinkToFit="0" vertical="center" wrapText="1"/>
    </xf>
    <xf borderId="9" fillId="3" fontId="4" numFmtId="49" xfId="0" applyAlignment="1" applyBorder="1" applyFont="1" applyNumberFormat="1">
      <alignment shrinkToFit="0" vertical="center" wrapText="1"/>
    </xf>
    <xf borderId="7" fillId="3" fontId="4" numFmtId="164" xfId="0" applyAlignment="1" applyBorder="1" applyFont="1" applyNumberFormat="1">
      <alignment shrinkToFit="0" vertical="center" wrapText="1"/>
    </xf>
    <xf borderId="10" fillId="3" fontId="4" numFmtId="49" xfId="0" applyAlignment="1" applyBorder="1" applyFont="1" applyNumberFormat="1">
      <alignment shrinkToFit="0" vertical="center" wrapText="1"/>
    </xf>
    <xf borderId="11" fillId="4" fontId="5" numFmtId="0" xfId="0" applyAlignment="1" applyBorder="1" applyFill="1" applyFont="1">
      <alignment shrinkToFit="0" vertical="center" wrapText="1"/>
    </xf>
    <xf borderId="11" fillId="4" fontId="5" numFmtId="164" xfId="0" applyAlignment="1" applyBorder="1" applyFont="1" applyNumberFormat="1">
      <alignment shrinkToFit="0" vertical="center" wrapText="1"/>
    </xf>
    <xf borderId="11" fillId="4" fontId="5" numFmtId="49" xfId="0" applyAlignment="1" applyBorder="1" applyFont="1" applyNumberFormat="1">
      <alignment shrinkToFit="0" vertical="center" wrapText="1"/>
    </xf>
    <xf borderId="11" fillId="5" fontId="6" numFmtId="49" xfId="0" applyAlignment="1" applyBorder="1" applyFill="1" applyFont="1" applyNumberFormat="1">
      <alignment shrinkToFit="0" vertical="center" wrapText="1"/>
    </xf>
    <xf borderId="6" fillId="6" fontId="7" numFmtId="0" xfId="0" applyAlignment="1" applyBorder="1" applyFill="1" applyFont="1">
      <alignment shrinkToFit="0" vertical="center" wrapText="1"/>
    </xf>
    <xf borderId="7" fillId="6" fontId="7" numFmtId="164" xfId="0" applyAlignment="1" applyBorder="1" applyFont="1" applyNumberFormat="1">
      <alignment shrinkToFit="0" vertical="center" wrapText="1"/>
    </xf>
    <xf borderId="7" fillId="6" fontId="7" numFmtId="49" xfId="0" applyAlignment="1" applyBorder="1" applyFont="1" applyNumberFormat="1">
      <alignment shrinkToFit="0" vertical="center" wrapText="1"/>
    </xf>
    <xf borderId="8" fillId="6" fontId="7" numFmtId="49" xfId="0" applyAlignment="1" applyBorder="1" applyFont="1" applyNumberFormat="1">
      <alignment shrinkToFit="0" vertical="center" wrapText="1"/>
    </xf>
    <xf borderId="12" fillId="6" fontId="7" numFmtId="49" xfId="0" applyAlignment="1" applyBorder="1" applyFont="1" applyNumberFormat="1">
      <alignment shrinkToFit="0" vertical="center" wrapText="1"/>
    </xf>
    <xf borderId="9" fillId="6" fontId="7" numFmtId="0" xfId="0" applyAlignment="1" applyBorder="1" applyFont="1">
      <alignment shrinkToFit="0" vertical="center" wrapText="1"/>
    </xf>
    <xf borderId="7" fillId="4" fontId="4" numFmtId="164" xfId="0" applyAlignment="1" applyBorder="1" applyFont="1" applyNumberFormat="1">
      <alignment shrinkToFit="0" vertical="center" wrapText="1"/>
    </xf>
    <xf borderId="7" fillId="4" fontId="4" numFmtId="49" xfId="0" applyAlignment="1" applyBorder="1" applyFont="1" applyNumberFormat="1">
      <alignment shrinkToFit="0" vertical="center" wrapText="1"/>
    </xf>
    <xf borderId="7" fillId="4" fontId="8" numFmtId="49" xfId="0" applyAlignment="1" applyBorder="1" applyFont="1" applyNumberFormat="1">
      <alignment readingOrder="0" shrinkToFit="0" vertical="center" wrapText="1"/>
    </xf>
    <xf borderId="8" fillId="4" fontId="4" numFmtId="49" xfId="0" applyAlignment="1" applyBorder="1" applyFont="1" applyNumberFormat="1">
      <alignment shrinkToFit="0" vertical="center" wrapText="1"/>
    </xf>
    <xf borderId="9" fillId="4" fontId="4" numFmtId="49" xfId="0" applyAlignment="1" applyBorder="1" applyFont="1" applyNumberFormat="1">
      <alignment shrinkToFit="0" vertical="center" wrapText="1"/>
    </xf>
    <xf borderId="9" fillId="4" fontId="4" numFmtId="0" xfId="0" applyAlignment="1" applyBorder="1" applyFont="1">
      <alignment shrinkToFit="0" vertical="center" wrapText="1"/>
    </xf>
    <xf borderId="7" fillId="7" fontId="4" numFmtId="164" xfId="0" applyAlignment="1" applyBorder="1" applyFill="1" applyFont="1" applyNumberFormat="1">
      <alignment shrinkToFit="0" vertical="center" wrapText="1"/>
    </xf>
    <xf borderId="7" fillId="7" fontId="4" numFmtId="49" xfId="0" applyAlignment="1" applyBorder="1" applyFont="1" applyNumberFormat="1">
      <alignment shrinkToFit="0" vertical="center" wrapText="1"/>
    </xf>
    <xf borderId="8" fillId="7" fontId="4" numFmtId="49" xfId="0" applyAlignment="1" applyBorder="1" applyFont="1" applyNumberFormat="1">
      <alignment shrinkToFit="0" vertical="center" wrapText="1"/>
    </xf>
    <xf borderId="9" fillId="7" fontId="4" numFmtId="49" xfId="0" applyAlignment="1" applyBorder="1" applyFont="1" applyNumberFormat="1">
      <alignment shrinkToFit="0" vertical="center" wrapText="1"/>
    </xf>
    <xf borderId="9" fillId="7" fontId="4" numFmtId="0" xfId="0" applyAlignment="1" applyBorder="1" applyFont="1">
      <alignment shrinkToFit="0" vertical="center" wrapText="1"/>
    </xf>
    <xf borderId="11" fillId="4" fontId="6" numFmtId="164" xfId="0" applyAlignment="1" applyBorder="1" applyFont="1" applyNumberFormat="1">
      <alignment shrinkToFit="0" vertical="center" wrapText="1"/>
    </xf>
    <xf borderId="11" fillId="4" fontId="6" numFmtId="49" xfId="0" applyAlignment="1" applyBorder="1" applyFont="1" applyNumberFormat="1">
      <alignment shrinkToFit="0" vertical="center" wrapText="1"/>
    </xf>
    <xf borderId="11" fillId="4" fontId="6" numFmtId="0" xfId="0" applyAlignment="1" applyBorder="1" applyFont="1">
      <alignment shrinkToFit="0" vertical="center" wrapText="1"/>
    </xf>
    <xf borderId="7" fillId="4" fontId="9" numFmtId="164" xfId="0" applyAlignment="1" applyBorder="1" applyFont="1" applyNumberFormat="1">
      <alignment shrinkToFit="0" vertical="center" wrapText="1"/>
    </xf>
    <xf borderId="7" fillId="4" fontId="9" numFmtId="49" xfId="0" applyAlignment="1" applyBorder="1" applyFont="1" applyNumberFormat="1">
      <alignment shrinkToFit="0" vertical="center" wrapText="1"/>
    </xf>
    <xf borderId="8" fillId="4" fontId="9" numFmtId="49" xfId="0" applyAlignment="1" applyBorder="1" applyFont="1" applyNumberFormat="1">
      <alignment shrinkToFit="0" vertical="center" wrapText="1"/>
    </xf>
    <xf borderId="9" fillId="4" fontId="9" numFmtId="49" xfId="0" applyAlignment="1" applyBorder="1" applyFont="1" applyNumberFormat="1">
      <alignment shrinkToFit="0" vertical="center" wrapText="1"/>
    </xf>
    <xf borderId="9" fillId="4" fontId="9" numFmtId="0" xfId="0" applyAlignment="1" applyBorder="1" applyFont="1">
      <alignment shrinkToFit="0" vertical="center" wrapText="1"/>
    </xf>
    <xf borderId="7" fillId="4" fontId="10" numFmtId="49" xfId="0" applyAlignment="1" applyBorder="1" applyFont="1" applyNumberFormat="1">
      <alignment readingOrder="0" shrinkToFit="0" vertical="center" wrapText="1"/>
    </xf>
    <xf borderId="7" fillId="5" fontId="10" numFmtId="49" xfId="0" applyAlignment="1" applyBorder="1" applyFont="1" applyNumberFormat="1">
      <alignment readingOrder="0" shrinkToFit="0" vertical="center" wrapText="1"/>
    </xf>
    <xf borderId="6" fillId="4" fontId="11" numFmtId="0" xfId="0" applyAlignment="1" applyBorder="1" applyFont="1">
      <alignment shrinkToFit="0" vertical="center" wrapText="1"/>
    </xf>
    <xf borderId="13" fillId="4" fontId="9" numFmtId="0" xfId="0" applyAlignment="1" applyBorder="1" applyFont="1">
      <alignment horizontal="center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7" fontId="4" numFmtId="0" xfId="0" applyAlignment="1" applyBorder="1" applyFont="1">
      <alignment horizontal="left" shrinkToFit="0" vertical="center" wrapText="1"/>
    </xf>
    <xf borderId="13" fillId="7" fontId="4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left" shrinkToFit="0" vertical="center" wrapText="1"/>
    </xf>
    <xf borderId="14" fillId="4" fontId="9" numFmtId="49" xfId="0" applyAlignment="1" applyBorder="1" applyFont="1" applyNumberFormat="1">
      <alignment shrinkToFit="0" vertical="center" wrapText="1"/>
    </xf>
    <xf borderId="15" fillId="4" fontId="9" numFmtId="49" xfId="0" applyAlignment="1" applyBorder="1" applyFont="1" applyNumberFormat="1">
      <alignment shrinkToFit="0" vertical="center" wrapText="1"/>
    </xf>
    <xf borderId="10" fillId="4" fontId="9" numFmtId="0" xfId="0" applyAlignment="1" applyBorder="1" applyFont="1">
      <alignment shrinkToFit="0" vertical="center" wrapText="1"/>
    </xf>
    <xf borderId="13" fillId="4" fontId="9" numFmtId="49" xfId="0" applyAlignment="1" applyBorder="1" applyFont="1" applyNumberFormat="1">
      <alignment shrinkToFit="0" vertical="center" wrapText="1"/>
    </xf>
    <xf borderId="14" fillId="2" fontId="3" numFmtId="0" xfId="0" applyAlignment="1" applyBorder="1" applyFont="1">
      <alignment shrinkToFit="0" vertical="center" wrapText="1"/>
    </xf>
    <xf borderId="14" fillId="7" fontId="4" numFmtId="49" xfId="0" applyAlignment="1" applyBorder="1" applyFont="1" applyNumberFormat="1">
      <alignment shrinkToFit="0" vertical="center" wrapText="1"/>
    </xf>
    <xf borderId="13" fillId="7" fontId="4" numFmtId="49" xfId="0" applyAlignment="1" applyBorder="1" applyFont="1" applyNumberFormat="1">
      <alignment shrinkToFit="0" vertical="center" wrapText="1"/>
    </xf>
    <xf borderId="15" fillId="7" fontId="4" numFmtId="49" xfId="0" applyAlignment="1" applyBorder="1" applyFont="1" applyNumberFormat="1">
      <alignment shrinkToFit="0" vertical="center" wrapText="1"/>
    </xf>
    <xf borderId="10" fillId="7" fontId="4" numFmtId="0" xfId="0" applyAlignment="1" applyBorder="1" applyFont="1">
      <alignment shrinkToFit="0" vertical="center" wrapText="1"/>
    </xf>
    <xf borderId="6" fillId="6" fontId="12" numFmtId="0" xfId="0" applyAlignment="1" applyBorder="1" applyFont="1">
      <alignment shrinkToFit="0" vertical="center" wrapText="1"/>
    </xf>
    <xf borderId="7" fillId="6" fontId="12" numFmtId="164" xfId="0" applyAlignment="1" applyBorder="1" applyFont="1" applyNumberFormat="1">
      <alignment shrinkToFit="0" vertical="center" wrapText="1"/>
    </xf>
    <xf borderId="7" fillId="6" fontId="12" numFmtId="49" xfId="0" applyAlignment="1" applyBorder="1" applyFont="1" applyNumberFormat="1">
      <alignment shrinkToFit="0" vertical="center" wrapText="1"/>
    </xf>
    <xf borderId="13" fillId="6" fontId="12" numFmtId="49" xfId="0" applyAlignment="1" applyBorder="1" applyFont="1" applyNumberFormat="1">
      <alignment shrinkToFit="0" vertical="center" wrapText="1"/>
    </xf>
    <xf borderId="9" fillId="6" fontId="12" numFmtId="49" xfId="0" applyAlignment="1" applyBorder="1" applyFont="1" applyNumberFormat="1">
      <alignment shrinkToFit="0" vertical="center" wrapText="1"/>
    </xf>
    <xf borderId="13" fillId="6" fontId="12" numFmtId="0" xfId="0" applyAlignment="1" applyBorder="1" applyFont="1">
      <alignment shrinkToFit="0" vertical="center" wrapText="1"/>
    </xf>
    <xf borderId="13" fillId="7" fontId="4" numFmtId="0" xfId="0" applyAlignment="1" applyBorder="1" applyFont="1">
      <alignment shrinkToFit="0" vertical="center" wrapText="1"/>
    </xf>
    <xf borderId="14" fillId="7" fontId="4" numFmtId="2" xfId="0" applyAlignment="1" applyBorder="1" applyFont="1" applyNumberFormat="1">
      <alignment shrinkToFit="0" vertical="center" wrapText="1"/>
    </xf>
    <xf borderId="13" fillId="7" fontId="4" numFmtId="2" xfId="0" applyAlignment="1" applyBorder="1" applyFont="1" applyNumberFormat="1">
      <alignment horizontal="right" shrinkToFit="0" vertical="center" wrapText="1"/>
    </xf>
    <xf borderId="0" fillId="0" fontId="0" numFmtId="2" xfId="0" applyAlignment="1" applyFont="1" applyNumberFormat="1">
      <alignment horizontal="right" shrinkToFit="0" vertical="center" wrapText="1"/>
    </xf>
    <xf borderId="16" fillId="8" fontId="4" numFmtId="49" xfId="0" applyAlignment="1" applyBorder="1" applyFill="1" applyFont="1" applyNumberFormat="1">
      <alignment shrinkToFit="0" vertical="center" wrapText="1"/>
    </xf>
    <xf borderId="16" fillId="8" fontId="4" numFmtId="2" xfId="0" applyAlignment="1" applyBorder="1" applyFont="1" applyNumberFormat="1">
      <alignment shrinkToFit="0" vertical="center" wrapText="1"/>
    </xf>
    <xf borderId="16" fillId="8" fontId="4" numFmtId="49" xfId="0" applyAlignment="1" applyBorder="1" applyFont="1" applyNumberFormat="1">
      <alignment horizontal="left" shrinkToFit="0" vertical="center" wrapText="1"/>
    </xf>
    <xf borderId="16" fillId="8" fontId="4" numFmtId="2" xfId="0" applyAlignment="1" applyBorder="1" applyFont="1" applyNumberFormat="1">
      <alignment horizontal="right" shrinkToFit="0" vertical="center" wrapText="1"/>
    </xf>
    <xf borderId="16" fillId="8" fontId="4" numFmtId="2" xfId="0" applyAlignment="1" applyBorder="1" applyFont="1" applyNumberFormat="1">
      <alignment horizontal="left" shrinkToFit="0" vertical="center" wrapText="1"/>
    </xf>
    <xf borderId="16" fillId="8" fontId="4" numFmtId="2" xfId="0" applyAlignment="1" applyBorder="1" applyFont="1" applyNumberFormat="1">
      <alignment horizontal="center" shrinkToFit="0" vertical="center" wrapText="1"/>
    </xf>
    <xf borderId="0" fillId="0" fontId="0" numFmtId="2" xfId="0" applyAlignment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0"/>
    </xf>
    <xf borderId="17" fillId="0" fontId="13" numFmtId="0" xfId="0" applyAlignment="1" applyBorder="1" applyFont="1">
      <alignment shrinkToFit="0" vertical="top" wrapText="1"/>
    </xf>
    <xf borderId="6" fillId="0" fontId="0" numFmtId="0" xfId="0" applyAlignment="1" applyBorder="1" applyFont="1">
      <alignment shrinkToFit="0" vertical="center" wrapText="1"/>
    </xf>
    <xf borderId="7" fillId="0" fontId="0" numFmtId="164" xfId="0" applyAlignment="1" applyBorder="1" applyFont="1" applyNumberFormat="1">
      <alignment shrinkToFit="0" vertical="center" wrapText="1"/>
    </xf>
    <xf borderId="7" fillId="0" fontId="0" numFmtId="49" xfId="0" applyAlignment="1" applyBorder="1" applyFont="1" applyNumberFormat="1">
      <alignment shrinkToFit="0" vertical="center" wrapText="1"/>
    </xf>
    <xf borderId="18" fillId="0" fontId="0" numFmtId="49" xfId="0" applyAlignment="1" applyBorder="1" applyFont="1" applyNumberFormat="1">
      <alignment shrinkToFit="0" vertical="center" wrapText="1"/>
    </xf>
    <xf borderId="9" fillId="0" fontId="0" numFmtId="49" xfId="0" applyAlignment="1" applyBorder="1" applyFont="1" applyNumberFormat="1">
      <alignment shrinkToFit="0" vertical="center" wrapText="1"/>
    </xf>
    <xf borderId="6" fillId="9" fontId="0" numFmtId="0" xfId="0" applyAlignment="1" applyBorder="1" applyFill="1" applyFont="1">
      <alignment shrinkToFit="0" vertical="center" wrapText="1"/>
    </xf>
    <xf borderId="7" fillId="9" fontId="0" numFmtId="164" xfId="0" applyAlignment="1" applyBorder="1" applyFont="1" applyNumberFormat="1">
      <alignment shrinkToFit="0" vertical="center" wrapText="1"/>
    </xf>
    <xf borderId="7" fillId="9" fontId="0" numFmtId="49" xfId="0" applyAlignment="1" applyBorder="1" applyFont="1" applyNumberFormat="1">
      <alignment shrinkToFit="0" vertical="center" wrapText="1"/>
    </xf>
    <xf borderId="8" fillId="9" fontId="0" numFmtId="49" xfId="0" applyAlignment="1" applyBorder="1" applyFont="1" applyNumberFormat="1">
      <alignment shrinkToFit="0" vertical="center" wrapText="1"/>
    </xf>
    <xf borderId="9" fillId="9" fontId="0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342900</xdr:colOff>
      <xdr:row>1</xdr:row>
      <xdr:rowOff>200025</xdr:rowOff>
    </xdr:from>
    <xdr:ext cx="3514725" cy="28384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371475</xdr:colOff>
      <xdr:row>10</xdr:row>
      <xdr:rowOff>228600</xdr:rowOff>
    </xdr:from>
    <xdr:ext cx="3457575" cy="22669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323850</xdr:colOff>
      <xdr:row>19</xdr:row>
      <xdr:rowOff>200025</xdr:rowOff>
    </xdr:from>
    <xdr:ext cx="4381500" cy="2867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314325</xdr:colOff>
      <xdr:row>31</xdr:row>
      <xdr:rowOff>161925</xdr:rowOff>
    </xdr:from>
    <xdr:ext cx="3514725" cy="23241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0000FF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16.43"/>
    <col customWidth="1" min="3" max="3" width="64.14"/>
    <col customWidth="1" min="4" max="4" width="31.86"/>
    <col customWidth="1" min="5" max="5" width="24.0"/>
    <col customWidth="1" min="6" max="7" width="19.86"/>
    <col customWidth="1" min="8" max="8" width="21.43"/>
    <col customWidth="1" min="9" max="26" width="8.14"/>
  </cols>
  <sheetData>
    <row r="1" ht="30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4" t="b">
        <v>0</v>
      </c>
      <c r="B3" s="5" t="s">
        <v>8</v>
      </c>
      <c r="C3" s="5" t="s">
        <v>9</v>
      </c>
      <c r="D3" s="5" t="s">
        <v>10</v>
      </c>
      <c r="E3" s="6"/>
      <c r="F3" s="7" t="s">
        <v>11</v>
      </c>
      <c r="G3" s="7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8" t="b">
        <v>0</v>
      </c>
      <c r="B4" s="9" t="s">
        <v>8</v>
      </c>
      <c r="C4" s="9" t="s">
        <v>12</v>
      </c>
      <c r="D4" s="9" t="s">
        <v>10</v>
      </c>
      <c r="E4" s="10"/>
      <c r="F4" s="11" t="s">
        <v>11</v>
      </c>
      <c r="G4" s="11" t="s">
        <v>11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2.5" customHeight="1">
      <c r="A5" s="8" t="b">
        <v>0</v>
      </c>
      <c r="B5" s="12"/>
      <c r="C5" s="9" t="s">
        <v>13</v>
      </c>
      <c r="D5" s="9" t="s">
        <v>14</v>
      </c>
      <c r="E5" s="10"/>
      <c r="F5" s="11" t="s">
        <v>11</v>
      </c>
      <c r="G5" s="11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8" t="b">
        <v>0</v>
      </c>
      <c r="B6" s="9" t="s">
        <v>8</v>
      </c>
      <c r="C6" s="9" t="s">
        <v>15</v>
      </c>
      <c r="D6" s="9" t="s">
        <v>10</v>
      </c>
      <c r="E6" s="10"/>
      <c r="F6" s="11" t="s">
        <v>16</v>
      </c>
      <c r="G6" s="11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8" t="b">
        <v>0</v>
      </c>
      <c r="B7" s="12"/>
      <c r="C7" s="9" t="s">
        <v>17</v>
      </c>
      <c r="D7" s="9" t="s">
        <v>10</v>
      </c>
      <c r="E7" s="10"/>
      <c r="F7" s="11" t="s">
        <v>16</v>
      </c>
      <c r="G7" s="11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8" t="b">
        <v>0</v>
      </c>
      <c r="B8" s="12"/>
      <c r="C8" s="9" t="s">
        <v>18</v>
      </c>
      <c r="D8" s="9" t="s">
        <v>10</v>
      </c>
      <c r="E8" s="10"/>
      <c r="F8" s="11" t="s">
        <v>19</v>
      </c>
      <c r="G8" s="11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3.75" customHeight="1">
      <c r="A9" s="8" t="b">
        <v>0</v>
      </c>
      <c r="B9" s="12"/>
      <c r="C9" s="9" t="s">
        <v>20</v>
      </c>
      <c r="D9" s="9" t="s">
        <v>10</v>
      </c>
      <c r="E9" s="10"/>
      <c r="F9" s="11" t="s">
        <v>19</v>
      </c>
      <c r="G9" s="11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3.75" customHeight="1">
      <c r="A10" s="8" t="b">
        <v>0</v>
      </c>
      <c r="B10" s="12"/>
      <c r="C10" s="9" t="s">
        <v>21</v>
      </c>
      <c r="D10" s="9" t="s">
        <v>10</v>
      </c>
      <c r="E10" s="10"/>
      <c r="F10" s="11" t="s">
        <v>16</v>
      </c>
      <c r="G10" s="11" t="s">
        <v>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3.75" customHeight="1">
      <c r="A11" s="8" t="b">
        <v>0</v>
      </c>
      <c r="B11" s="12"/>
      <c r="C11" s="9" t="s">
        <v>22</v>
      </c>
      <c r="D11" s="9" t="s">
        <v>10</v>
      </c>
      <c r="E11" s="10"/>
      <c r="F11" s="11" t="s">
        <v>16</v>
      </c>
      <c r="G11" s="11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8" t="b">
        <v>0</v>
      </c>
      <c r="B12" s="12"/>
      <c r="C12" s="9" t="s">
        <v>23</v>
      </c>
      <c r="D12" s="9" t="s">
        <v>10</v>
      </c>
      <c r="E12" s="10"/>
      <c r="F12" s="11" t="s">
        <v>16</v>
      </c>
      <c r="G12" s="11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8" t="b">
        <v>0</v>
      </c>
      <c r="B13" s="12"/>
      <c r="C13" s="9" t="s">
        <v>24</v>
      </c>
      <c r="D13" s="9" t="s">
        <v>10</v>
      </c>
      <c r="E13" s="10"/>
      <c r="F13" s="11" t="s">
        <v>16</v>
      </c>
      <c r="G13" s="11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8" t="b">
        <v>0</v>
      </c>
      <c r="B14" s="12"/>
      <c r="C14" s="9" t="s">
        <v>25</v>
      </c>
      <c r="D14" s="9" t="s">
        <v>10</v>
      </c>
      <c r="E14" s="10"/>
      <c r="F14" s="11" t="s">
        <v>19</v>
      </c>
      <c r="G14" s="11" t="s">
        <v>19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8" t="b">
        <v>0</v>
      </c>
      <c r="B15" s="12"/>
      <c r="C15" s="9" t="s">
        <v>26</v>
      </c>
      <c r="D15" s="9" t="s">
        <v>10</v>
      </c>
      <c r="E15" s="10"/>
      <c r="F15" s="11" t="s">
        <v>27</v>
      </c>
      <c r="G15" s="11" t="s">
        <v>27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8" t="b">
        <v>0</v>
      </c>
      <c r="B16" s="12"/>
      <c r="C16" s="9" t="s">
        <v>28</v>
      </c>
      <c r="D16" s="9" t="s">
        <v>10</v>
      </c>
      <c r="E16" s="10"/>
      <c r="F16" s="13" t="s">
        <v>27</v>
      </c>
      <c r="G16" s="11" t="s">
        <v>27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14" t="s">
        <v>29</v>
      </c>
      <c r="B17" s="15"/>
      <c r="C17" s="16" t="s">
        <v>30</v>
      </c>
      <c r="D17" s="17" t="s">
        <v>31</v>
      </c>
      <c r="E17" s="16" t="s">
        <v>32</v>
      </c>
      <c r="F17" s="16" t="s">
        <v>11</v>
      </c>
      <c r="G17" s="14">
        <v>2.0</v>
      </c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18" t="b">
        <v>1</v>
      </c>
      <c r="B18" s="19"/>
      <c r="C18" s="20" t="s">
        <v>33</v>
      </c>
      <c r="D18" s="20" t="s">
        <v>34</v>
      </c>
      <c r="E18" s="21" t="s">
        <v>35</v>
      </c>
      <c r="F18" s="22" t="s">
        <v>11</v>
      </c>
      <c r="G18" s="23">
        <v>4.0</v>
      </c>
      <c r="H18" s="23">
        <v>6.0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14" t="s">
        <v>29</v>
      </c>
      <c r="B19" s="24"/>
      <c r="C19" s="25" t="s">
        <v>36</v>
      </c>
      <c r="D19" s="26" t="s">
        <v>34</v>
      </c>
      <c r="E19" s="27" t="s">
        <v>37</v>
      </c>
      <c r="F19" s="28" t="s">
        <v>11</v>
      </c>
      <c r="G19" s="29">
        <v>6.0</v>
      </c>
      <c r="H19" s="2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8" t="b">
        <v>0</v>
      </c>
      <c r="B20" s="30"/>
      <c r="C20" s="31" t="s">
        <v>38</v>
      </c>
      <c r="D20" s="31" t="s">
        <v>10</v>
      </c>
      <c r="E20" s="32" t="s">
        <v>32</v>
      </c>
      <c r="F20" s="33" t="s">
        <v>11</v>
      </c>
      <c r="G20" s="34">
        <v>2.0</v>
      </c>
      <c r="H20" s="3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8" t="b">
        <v>0</v>
      </c>
      <c r="B21" s="30"/>
      <c r="C21" s="31" t="s">
        <v>39</v>
      </c>
      <c r="D21" s="31" t="s">
        <v>10</v>
      </c>
      <c r="E21" s="32" t="s">
        <v>32</v>
      </c>
      <c r="F21" s="33" t="s">
        <v>11</v>
      </c>
      <c r="G21" s="34">
        <v>6.0</v>
      </c>
      <c r="H21" s="3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4.5" customHeight="1">
      <c r="A22" s="14" t="s">
        <v>29</v>
      </c>
      <c r="B22" s="35"/>
      <c r="C22" s="36" t="s">
        <v>40</v>
      </c>
      <c r="D22" s="17" t="s">
        <v>31</v>
      </c>
      <c r="E22" s="36" t="s">
        <v>35</v>
      </c>
      <c r="F22" s="36" t="s">
        <v>11</v>
      </c>
      <c r="G22" s="37">
        <v>10.0</v>
      </c>
      <c r="H22" s="3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75" customHeight="1">
      <c r="A23" s="37" t="s">
        <v>29</v>
      </c>
      <c r="B23" s="38"/>
      <c r="C23" s="39" t="s">
        <v>41</v>
      </c>
      <c r="D23" s="36" t="s">
        <v>42</v>
      </c>
      <c r="E23" s="40" t="s">
        <v>35</v>
      </c>
      <c r="F23" s="41" t="s">
        <v>11</v>
      </c>
      <c r="G23" s="42">
        <v>0.0</v>
      </c>
      <c r="H23" s="4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0" customHeight="1">
      <c r="A24" s="37" t="s">
        <v>29</v>
      </c>
      <c r="B24" s="38"/>
      <c r="C24" s="39" t="s">
        <v>43</v>
      </c>
      <c r="D24" s="43" t="s">
        <v>34</v>
      </c>
      <c r="E24" s="40" t="s">
        <v>32</v>
      </c>
      <c r="F24" s="41" t="s">
        <v>11</v>
      </c>
      <c r="G24" s="42">
        <v>6.0</v>
      </c>
      <c r="H24" s="4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6.0" customHeight="1">
      <c r="A25" s="37" t="s">
        <v>29</v>
      </c>
      <c r="B25" s="38"/>
      <c r="C25" s="39" t="s">
        <v>44</v>
      </c>
      <c r="D25" s="44" t="s">
        <v>31</v>
      </c>
      <c r="E25" s="40" t="s">
        <v>45</v>
      </c>
      <c r="F25" s="41" t="s">
        <v>11</v>
      </c>
      <c r="G25" s="42">
        <v>4.0</v>
      </c>
      <c r="H25" s="4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45"/>
      <c r="B26" s="38"/>
      <c r="C26" s="39"/>
      <c r="D26" s="39"/>
      <c r="E26" s="40"/>
      <c r="F26" s="41"/>
      <c r="G26" s="46"/>
      <c r="H26" s="4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37" t="s">
        <v>29</v>
      </c>
      <c r="B27" s="46"/>
      <c r="C27" s="47" t="s">
        <v>46</v>
      </c>
      <c r="D27" s="44" t="s">
        <v>31</v>
      </c>
      <c r="E27" s="40" t="s">
        <v>45</v>
      </c>
      <c r="F27" s="41" t="s">
        <v>11</v>
      </c>
      <c r="G27" s="42">
        <v>4.0</v>
      </c>
      <c r="H27" s="4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8" t="b">
        <v>0</v>
      </c>
      <c r="B28" s="30"/>
      <c r="C28" s="31" t="s">
        <v>47</v>
      </c>
      <c r="D28" s="31" t="s">
        <v>10</v>
      </c>
      <c r="E28" s="32" t="s">
        <v>45</v>
      </c>
      <c r="F28" s="33" t="s">
        <v>11</v>
      </c>
      <c r="G28" s="34">
        <v>4.0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8" t="b">
        <v>0</v>
      </c>
      <c r="B29" s="30"/>
      <c r="C29" s="31" t="s">
        <v>48</v>
      </c>
      <c r="D29" s="31" t="s">
        <v>10</v>
      </c>
      <c r="E29" s="32" t="s">
        <v>45</v>
      </c>
      <c r="F29" s="33" t="s">
        <v>11</v>
      </c>
      <c r="G29" s="34">
        <v>4.0</v>
      </c>
      <c r="H29" s="3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6.75" customHeight="1">
      <c r="A30" s="8" t="b">
        <v>0</v>
      </c>
      <c r="B30" s="48"/>
      <c r="C30" s="48" t="s">
        <v>49</v>
      </c>
      <c r="D30" s="31" t="s">
        <v>10</v>
      </c>
      <c r="E30" s="32" t="s">
        <v>45</v>
      </c>
      <c r="F30" s="33" t="s">
        <v>11</v>
      </c>
      <c r="G30" s="34">
        <v>8.0</v>
      </c>
      <c r="H30" s="3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8"/>
      <c r="B31" s="48"/>
      <c r="C31" s="48"/>
      <c r="D31" s="31"/>
      <c r="E31" s="32"/>
      <c r="F31" s="33"/>
      <c r="G31" s="49"/>
      <c r="H31" s="4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14" t="s">
        <v>29</v>
      </c>
      <c r="B32" s="50"/>
      <c r="C32" s="50" t="s">
        <v>50</v>
      </c>
      <c r="D32" s="16" t="s">
        <v>34</v>
      </c>
      <c r="E32" s="16" t="s">
        <v>32</v>
      </c>
      <c r="F32" s="16" t="s">
        <v>11</v>
      </c>
      <c r="G32" s="14">
        <v>6.0</v>
      </c>
      <c r="H32" s="1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2.5" customHeight="1">
      <c r="A33" s="37" t="s">
        <v>29</v>
      </c>
      <c r="B33" s="51"/>
      <c r="C33" s="51" t="s">
        <v>51</v>
      </c>
      <c r="D33" s="44" t="s">
        <v>31</v>
      </c>
      <c r="E33" s="52" t="s">
        <v>37</v>
      </c>
      <c r="F33" s="52" t="s">
        <v>11</v>
      </c>
      <c r="G33" s="53">
        <v>2.0</v>
      </c>
      <c r="H33" s="5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37" t="s">
        <v>29</v>
      </c>
      <c r="B34" s="51"/>
      <c r="C34" s="51" t="s">
        <v>52</v>
      </c>
      <c r="D34" s="44" t="s">
        <v>31</v>
      </c>
      <c r="E34" s="54" t="s">
        <v>32</v>
      </c>
      <c r="F34" s="52"/>
      <c r="G34" s="53">
        <v>4.0</v>
      </c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2.5" customHeight="1">
      <c r="A35" s="55" t="b">
        <v>0</v>
      </c>
      <c r="B35" s="56"/>
      <c r="C35" s="56" t="s">
        <v>53</v>
      </c>
      <c r="D35" s="31" t="s">
        <v>10</v>
      </c>
      <c r="E35" s="57" t="s">
        <v>54</v>
      </c>
      <c r="F35" s="58"/>
      <c r="G35" s="59">
        <v>10.0</v>
      </c>
      <c r="H35" s="5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2.5" customHeight="1">
      <c r="A36" s="55"/>
      <c r="B36" s="56"/>
      <c r="C36" s="56"/>
      <c r="D36" s="56"/>
      <c r="E36" s="57"/>
      <c r="F36" s="58"/>
      <c r="G36" s="59"/>
      <c r="H36" s="5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60" t="b">
        <v>1</v>
      </c>
      <c r="B37" s="61"/>
      <c r="C37" s="62" t="s">
        <v>55</v>
      </c>
      <c r="D37" s="62" t="s">
        <v>42</v>
      </c>
      <c r="E37" s="63" t="s">
        <v>35</v>
      </c>
      <c r="F37" s="64" t="s">
        <v>11</v>
      </c>
      <c r="G37" s="65">
        <v>4.0</v>
      </c>
      <c r="H37" s="65">
        <v>4.0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14" t="s">
        <v>29</v>
      </c>
      <c r="B38" s="15"/>
      <c r="C38" s="16" t="s">
        <v>56</v>
      </c>
      <c r="D38" s="36" t="s">
        <v>42</v>
      </c>
      <c r="E38" s="16" t="s">
        <v>32</v>
      </c>
      <c r="F38" s="16" t="s">
        <v>11</v>
      </c>
      <c r="G38" s="14">
        <v>2.0</v>
      </c>
      <c r="H38" s="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2.5" customHeight="1">
      <c r="A39" s="14" t="s">
        <v>29</v>
      </c>
      <c r="B39" s="15"/>
      <c r="C39" s="16" t="s">
        <v>57</v>
      </c>
      <c r="D39" s="36" t="s">
        <v>42</v>
      </c>
      <c r="E39" s="16" t="s">
        <v>32</v>
      </c>
      <c r="F39" s="16" t="s">
        <v>11</v>
      </c>
      <c r="G39" s="14">
        <v>2.0</v>
      </c>
      <c r="H39" s="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2.5" customHeight="1">
      <c r="A40" s="14" t="s">
        <v>29</v>
      </c>
      <c r="B40" s="16"/>
      <c r="C40" s="16" t="s">
        <v>58</v>
      </c>
      <c r="D40" s="36" t="s">
        <v>42</v>
      </c>
      <c r="E40" s="16" t="s">
        <v>32</v>
      </c>
      <c r="F40" s="16" t="s">
        <v>11</v>
      </c>
      <c r="G40" s="14">
        <v>2.0</v>
      </c>
      <c r="H40" s="1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2.5" customHeight="1">
      <c r="A41" s="14" t="s">
        <v>29</v>
      </c>
      <c r="B41" s="16"/>
      <c r="C41" s="16" t="s">
        <v>59</v>
      </c>
      <c r="D41" s="36" t="s">
        <v>42</v>
      </c>
      <c r="E41" s="16" t="s">
        <v>32</v>
      </c>
      <c r="F41" s="16" t="s">
        <v>11</v>
      </c>
      <c r="G41" s="14">
        <v>2.0</v>
      </c>
      <c r="H41" s="1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8" t="b">
        <v>0</v>
      </c>
      <c r="B42" s="56"/>
      <c r="C42" s="56" t="s">
        <v>60</v>
      </c>
      <c r="D42" s="31" t="s">
        <v>10</v>
      </c>
      <c r="E42" s="57" t="s">
        <v>32</v>
      </c>
      <c r="F42" s="33" t="s">
        <v>11</v>
      </c>
      <c r="G42" s="66">
        <v>4.0</v>
      </c>
      <c r="H42" s="6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14" t="s">
        <v>29</v>
      </c>
      <c r="B43" s="16"/>
      <c r="C43" s="16" t="s">
        <v>61</v>
      </c>
      <c r="D43" s="36" t="s">
        <v>42</v>
      </c>
      <c r="E43" s="16" t="s">
        <v>35</v>
      </c>
      <c r="F43" s="16" t="s">
        <v>11</v>
      </c>
      <c r="G43" s="14">
        <v>10.0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14" t="s">
        <v>29</v>
      </c>
      <c r="B44" s="16"/>
      <c r="C44" s="16" t="s">
        <v>62</v>
      </c>
      <c r="D44" s="36" t="s">
        <v>42</v>
      </c>
      <c r="E44" s="16" t="s">
        <v>35</v>
      </c>
      <c r="F44" s="16" t="s">
        <v>11</v>
      </c>
      <c r="G44" s="14">
        <v>4.0</v>
      </c>
      <c r="H44" s="1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2.5" customHeight="1">
      <c r="A45" s="55" t="b">
        <v>0</v>
      </c>
      <c r="B45" s="56"/>
      <c r="C45" s="56" t="s">
        <v>63</v>
      </c>
      <c r="D45" s="31" t="s">
        <v>10</v>
      </c>
      <c r="E45" s="57" t="s">
        <v>37</v>
      </c>
      <c r="F45" s="33" t="s">
        <v>64</v>
      </c>
      <c r="G45" s="66">
        <v>6.0</v>
      </c>
      <c r="H45" s="6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55" t="b">
        <v>0</v>
      </c>
      <c r="B46" s="56"/>
      <c r="C46" s="56" t="s">
        <v>65</v>
      </c>
      <c r="D46" s="31" t="s">
        <v>10</v>
      </c>
      <c r="E46" s="57" t="s">
        <v>32</v>
      </c>
      <c r="F46" s="57" t="s">
        <v>16</v>
      </c>
      <c r="G46" s="66">
        <v>6.0</v>
      </c>
      <c r="H46" s="6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2.5" customHeight="1">
      <c r="A47" s="14" t="s">
        <v>29</v>
      </c>
      <c r="B47" s="16"/>
      <c r="C47" s="16" t="s">
        <v>66</v>
      </c>
      <c r="D47" s="16" t="s">
        <v>42</v>
      </c>
      <c r="E47" s="16" t="s">
        <v>32</v>
      </c>
      <c r="F47" s="16" t="s">
        <v>16</v>
      </c>
      <c r="G47" s="14">
        <v>6.0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2.5" customHeight="1">
      <c r="A48" s="55"/>
      <c r="B48" s="56"/>
      <c r="C48" s="56" t="s">
        <v>67</v>
      </c>
      <c r="D48" s="67">
        <f>E48/F48*100</f>
        <v>62.5</v>
      </c>
      <c r="E48" s="68">
        <f>50*3</f>
        <v>150</v>
      </c>
      <c r="F48" s="69">
        <v>240.0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4.5" customHeight="1">
      <c r="A49" s="55"/>
      <c r="B49" s="56"/>
      <c r="C49" s="57"/>
      <c r="D49" s="5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44.25" customHeight="1">
      <c r="A50" s="55"/>
      <c r="B50" s="56"/>
      <c r="C50" s="70" t="s">
        <v>68</v>
      </c>
      <c r="D50" s="71">
        <f>SUM(G17:G47)</f>
        <v>130</v>
      </c>
      <c r="E50" s="72" t="s">
        <v>69</v>
      </c>
      <c r="F50" s="73">
        <f>D51/D50</f>
        <v>1.846153846</v>
      </c>
      <c r="G50" s="7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44.25" customHeight="1">
      <c r="A51" s="55"/>
      <c r="B51" s="56"/>
      <c r="C51" s="70" t="s">
        <v>70</v>
      </c>
      <c r="D51" s="71">
        <f>3*4*20</f>
        <v>240</v>
      </c>
      <c r="E51" s="74" t="s">
        <v>71</v>
      </c>
      <c r="F51" s="73">
        <f>D54/D53</f>
        <v>1.875</v>
      </c>
      <c r="G51" s="7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43.5" customHeight="1">
      <c r="A52" s="55"/>
      <c r="B52" s="56"/>
      <c r="C52" s="70" t="s">
        <v>72</v>
      </c>
      <c r="D52" s="71">
        <f>SUM(H17:H47)</f>
        <v>10</v>
      </c>
      <c r="E52" s="75" t="s">
        <v>73</v>
      </c>
      <c r="F52" s="73">
        <f>F51*(D50-D52)</f>
        <v>225</v>
      </c>
      <c r="G52" s="7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6.75" customHeight="1">
      <c r="A53" s="55"/>
      <c r="B53" s="56"/>
      <c r="C53" s="70" t="s">
        <v>74</v>
      </c>
      <c r="D53" s="71">
        <f>G47+G44+G43+G41+G40+G39+G38+G37+G34+G33+G32+G27+G25+G24+G23+G22+G18+G17+G19</f>
        <v>80</v>
      </c>
      <c r="E53" s="75" t="s">
        <v>75</v>
      </c>
      <c r="F53" s="73">
        <f>F52-D51</f>
        <v>-15</v>
      </c>
      <c r="G53" s="7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2.5" customHeight="1">
      <c r="A54" s="55"/>
      <c r="B54" s="56"/>
      <c r="C54" s="70" t="s">
        <v>76</v>
      </c>
      <c r="D54" s="71">
        <f>E48</f>
        <v>150</v>
      </c>
      <c r="E54" s="76"/>
      <c r="F54" s="57"/>
      <c r="G54" s="5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75" customHeight="1">
      <c r="A55" s="77" t="s">
        <v>77</v>
      </c>
      <c r="B55" s="78"/>
      <c r="C55" s="78"/>
      <c r="D55" s="78"/>
      <c r="E55" s="78"/>
      <c r="F55" s="78"/>
      <c r="G55" s="7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75" customHeight="1">
      <c r="A56" s="79" t="b">
        <v>0</v>
      </c>
      <c r="B56" s="80"/>
      <c r="C56" s="81"/>
      <c r="D56" s="81"/>
      <c r="E56" s="82"/>
      <c r="F56" s="82"/>
      <c r="G56" s="8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75" customHeight="1">
      <c r="A57" s="84" t="b">
        <v>0</v>
      </c>
      <c r="B57" s="85"/>
      <c r="C57" s="86" t="s">
        <v>78</v>
      </c>
      <c r="D57" s="86" t="s">
        <v>79</v>
      </c>
      <c r="E57" s="87"/>
      <c r="F57" s="88" t="s">
        <v>16</v>
      </c>
      <c r="G57" s="88" t="s">
        <v>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75" customHeight="1">
      <c r="A58" s="79" t="b">
        <v>0</v>
      </c>
      <c r="B58" s="80"/>
      <c r="C58" s="81" t="s">
        <v>80</v>
      </c>
      <c r="D58" s="81" t="s">
        <v>79</v>
      </c>
      <c r="E58" s="82"/>
      <c r="F58" s="83" t="s">
        <v>19</v>
      </c>
      <c r="G58" s="83" t="s">
        <v>19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75" customHeight="1">
      <c r="A59" s="84" t="b">
        <v>0</v>
      </c>
      <c r="B59" s="85"/>
      <c r="C59" s="86" t="s">
        <v>81</v>
      </c>
      <c r="D59" s="86" t="s">
        <v>79</v>
      </c>
      <c r="E59" s="87"/>
      <c r="F59" s="88" t="s">
        <v>11</v>
      </c>
      <c r="G59" s="88" t="s">
        <v>11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75" customHeight="1">
      <c r="A63" s="1" t="s">
        <v>82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75" customHeight="1">
      <c r="A64" s="79" t="b">
        <v>0</v>
      </c>
      <c r="B64" s="80"/>
      <c r="C64" s="81" t="s">
        <v>83</v>
      </c>
      <c r="D64" s="81" t="s">
        <v>14</v>
      </c>
      <c r="E64" s="82"/>
      <c r="F64" s="83" t="s">
        <v>16</v>
      </c>
      <c r="G64" s="83" t="s">
        <v>16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G1"/>
    <mergeCell ref="A55:G55"/>
    <mergeCell ref="A63:G63"/>
  </mergeCells>
  <printOptions/>
  <pageMargins bottom="0.25" footer="0.0" header="0.0" left="0.24" right="0.24" top="0.25"/>
  <pageSetup paperSize="9" orientation="portrait"/>
  <headerFooter>
    <oddFooter>&amp;C000000&amp;P</oddFooter>
  </headerFooter>
  <drawing r:id="rId1"/>
</worksheet>
</file>