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100\Desktop\"/>
    </mc:Choice>
  </mc:AlternateContent>
  <xr:revisionPtr revIDLastSave="0" documentId="13_ncr:1_{812B2558-CADE-40AB-AE53-9FD5D5EFB3DD}" xr6:coauthVersionLast="31" xr6:coauthVersionMax="31" xr10:uidLastSave="{00000000-0000-0000-0000-000000000000}"/>
  <bookViews>
    <workbookView xWindow="0" yWindow="0" windowWidth="20490" windowHeight="8130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41" i="1" l="1"/>
  <c r="R41" i="1"/>
  <c r="S41" i="1"/>
  <c r="T41" i="1"/>
  <c r="P41" i="1"/>
  <c r="Q5" i="1"/>
  <c r="R5" i="1"/>
  <c r="S5" i="1"/>
  <c r="T5" i="1"/>
  <c r="P5" i="1"/>
  <c r="M93" i="1"/>
  <c r="L93" i="1"/>
  <c r="K93" i="1"/>
  <c r="J93" i="1"/>
  <c r="I93" i="1"/>
  <c r="M88" i="1"/>
  <c r="L88" i="1"/>
  <c r="K88" i="1"/>
  <c r="J88" i="1"/>
  <c r="I88" i="1"/>
  <c r="Q81" i="1"/>
  <c r="P81" i="1"/>
  <c r="O81" i="1"/>
  <c r="N81" i="1"/>
  <c r="M81" i="1"/>
  <c r="L81" i="1"/>
  <c r="K81" i="1"/>
  <c r="Q76" i="1"/>
  <c r="P76" i="1"/>
  <c r="O76" i="1"/>
  <c r="N76" i="1"/>
  <c r="M76" i="1"/>
  <c r="M78" i="1" s="1"/>
  <c r="N78" i="1" s="1"/>
  <c r="O78" i="1" s="1"/>
  <c r="P78" i="1" s="1"/>
  <c r="Q78" i="1" s="1"/>
  <c r="L76" i="1"/>
  <c r="K76" i="1"/>
  <c r="X45" i="1"/>
  <c r="W45" i="1"/>
  <c r="V45" i="1"/>
  <c r="U45" i="1"/>
  <c r="T45" i="1"/>
  <c r="S45" i="1"/>
  <c r="R45" i="1"/>
  <c r="Q45" i="1"/>
  <c r="P45" i="1"/>
  <c r="X40" i="1"/>
  <c r="W40" i="1"/>
  <c r="V40" i="1"/>
  <c r="U40" i="1"/>
  <c r="T40" i="1"/>
  <c r="S40" i="1"/>
  <c r="R40" i="1"/>
  <c r="Q40" i="1"/>
  <c r="P40" i="1"/>
  <c r="Z9" i="1"/>
  <c r="Y9" i="1"/>
  <c r="X9" i="1"/>
  <c r="W9" i="1"/>
  <c r="V9" i="1"/>
  <c r="V11" i="1" s="1"/>
  <c r="W11" i="1" s="1"/>
  <c r="X11" i="1" s="1"/>
  <c r="Y11" i="1" s="1"/>
  <c r="Z11" i="1" s="1"/>
  <c r="U9" i="1"/>
  <c r="T9" i="1"/>
  <c r="S9" i="1"/>
  <c r="R9" i="1"/>
  <c r="Q9" i="1"/>
  <c r="P9" i="1"/>
  <c r="Z4" i="1"/>
  <c r="Y4" i="1"/>
  <c r="X4" i="1"/>
  <c r="W4" i="1"/>
  <c r="V4" i="1"/>
  <c r="V6" i="1" s="1"/>
  <c r="W6" i="1" s="1"/>
  <c r="X6" i="1" s="1"/>
  <c r="Y6" i="1" s="1"/>
  <c r="Z6" i="1" s="1"/>
  <c r="U4" i="1"/>
  <c r="T4" i="1"/>
  <c r="S4" i="1"/>
  <c r="R4" i="1"/>
  <c r="Q4" i="1"/>
  <c r="P4" i="1"/>
</calcChain>
</file>

<file path=xl/sharedStrings.xml><?xml version="1.0" encoding="utf-8"?>
<sst xmlns="http://schemas.openxmlformats.org/spreadsheetml/2006/main" count="22" uniqueCount="5">
  <si>
    <t>NumofProcs</t>
  </si>
  <si>
    <t>ExecTime (s)</t>
  </si>
  <si>
    <t>MemUsage (kB)</t>
  </si>
  <si>
    <t>TraceSize (kB)</t>
  </si>
  <si>
    <t>ExecTime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</si>
</sst>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VC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Sheet1!$M$76:$Q$76</c:f>
              <c:numCache>
                <c:formatCode>General</c:formatCode>
                <c:ptCount val="5"/>
                <c:pt idx="0">
                  <c:v>0.2153552</c:v>
                </c:pt>
                <c:pt idx="1">
                  <c:v>0.29860000000000003</c:v>
                </c:pt>
                <c:pt idx="2">
                  <c:v>0.63062819999999997</c:v>
                </c:pt>
                <c:pt idx="3">
                  <c:v>2.5822386000000002</c:v>
                </c:pt>
                <c:pt idx="4">
                  <c:v>8.0366239999999998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A-4580-9AFA-A8507E64656E}"/>
            </c:ext>
          </c:extLst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Sheet1!$V$6:$Z$6</c:f>
              <c:numCache>
                <c:formatCode>General</c:formatCode>
                <c:ptCount val="5"/>
                <c:pt idx="0">
                  <c:v>0.10501939999999998</c:v>
                </c:pt>
                <c:pt idx="1">
                  <c:v>0.21003879999999997</c:v>
                </c:pt>
                <c:pt idx="2">
                  <c:v>0.42007759999999994</c:v>
                </c:pt>
                <c:pt idx="3">
                  <c:v>0.84015519999999988</c:v>
                </c:pt>
                <c:pt idx="4">
                  <c:v>1.6803103999999998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A-4580-9AFA-A8507E64656E}"/>
            </c:ext>
          </c:extLst>
        </c:ser>
        <c:ser>
          <c:idx val="2"/>
          <c:order val="2"/>
          <c:tx>
            <c:v>EVC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Sheet1!$V$4:$Z$4</c:f>
              <c:numCache>
                <c:formatCode>General</c:formatCode>
                <c:ptCount val="5"/>
                <c:pt idx="0">
                  <c:v>0.10501939999999998</c:v>
                </c:pt>
                <c:pt idx="1">
                  <c:v>0.182725</c:v>
                </c:pt>
                <c:pt idx="2">
                  <c:v>0.33650800000000003</c:v>
                </c:pt>
                <c:pt idx="3">
                  <c:v>0.75955519999999999</c:v>
                </c:pt>
                <c:pt idx="4">
                  <c:v>1.8406308000000002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A-4580-9AFA-A8507E64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0345463"/>
        <c:axId val="12281952"/>
      </c:lineChart>
      <c:catAx>
        <c:axId val="50345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81952"/>
        <c:crosses val="autoZero"/>
        <c:auto val="1"/>
        <c:lblAlgn val="ctr"/>
        <c:lblOffset val="100"/>
        <c:noMultiLvlLbl val="1"/>
      </c:catAx>
      <c:valAx>
        <c:axId val="12281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454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VC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Sheet1!$M$81:$Q$81</c:f>
              <c:numCache>
                <c:formatCode>General</c:formatCode>
                <c:ptCount val="5"/>
                <c:pt idx="0">
                  <c:v>19610.400000000001</c:v>
                </c:pt>
                <c:pt idx="1">
                  <c:v>27010.400000000001</c:v>
                </c:pt>
                <c:pt idx="2">
                  <c:v>47876</c:v>
                </c:pt>
                <c:pt idx="3">
                  <c:v>127090.4</c:v>
                </c:pt>
                <c:pt idx="4">
                  <c:v>379692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9-40F4-9359-044313D767E9}"/>
            </c:ext>
          </c:extLst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Sheet1!$V$11:$Z$11</c:f>
              <c:numCache>
                <c:formatCode>General</c:formatCode>
                <c:ptCount val="5"/>
                <c:pt idx="0">
                  <c:v>8714.4</c:v>
                </c:pt>
                <c:pt idx="1">
                  <c:v>17428.8</c:v>
                </c:pt>
                <c:pt idx="2">
                  <c:v>34857.599999999999</c:v>
                </c:pt>
                <c:pt idx="3">
                  <c:v>69715.199999999997</c:v>
                </c:pt>
                <c:pt idx="4">
                  <c:v>139430.39999999999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9-40F4-9359-044313D767E9}"/>
            </c:ext>
          </c:extLst>
        </c:ser>
        <c:ser>
          <c:idx val="2"/>
          <c:order val="2"/>
          <c:tx>
            <c:v>EVC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Sheet1!$M$75:$Q$75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Sheet1!$V$9:$Z$9</c:f>
              <c:numCache>
                <c:formatCode>General</c:formatCode>
                <c:ptCount val="5"/>
                <c:pt idx="0">
                  <c:v>8714.4</c:v>
                </c:pt>
                <c:pt idx="1">
                  <c:v>16964.8</c:v>
                </c:pt>
                <c:pt idx="2">
                  <c:v>31891.200000000001</c:v>
                </c:pt>
                <c:pt idx="3">
                  <c:v>62014.400000000001</c:v>
                </c:pt>
                <c:pt idx="4">
                  <c:v>121996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69-40F4-9359-044313D7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2477639"/>
        <c:axId val="34601129"/>
      </c:lineChart>
      <c:catAx>
        <c:axId val="1247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4601129"/>
        <c:crosses val="autoZero"/>
        <c:auto val="1"/>
        <c:lblAlgn val="ctr"/>
        <c:lblOffset val="100"/>
        <c:noMultiLvlLbl val="1"/>
      </c:catAx>
      <c:valAx>
        <c:axId val="346011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4776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Sheet1!$P$5:$T$5</c:f>
              <c:numCache>
                <c:formatCode>General</c:formatCode>
                <c:ptCount val="5"/>
                <c:pt idx="0">
                  <c:v>3.0707999999999998</c:v>
                </c:pt>
                <c:pt idx="1">
                  <c:v>5.2738000000000005</c:v>
                </c:pt>
                <c:pt idx="2">
                  <c:v>9.7024000000000008</c:v>
                </c:pt>
                <c:pt idx="3">
                  <c:v>17.008200000000002</c:v>
                </c:pt>
                <c:pt idx="4">
                  <c:v>32.4544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B-471A-B571-EBA99D22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97856"/>
        <c:axId val="465998184"/>
      </c:barChart>
      <c:catAx>
        <c:axId val="46599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8184"/>
        <c:crosses val="autoZero"/>
        <c:auto val="1"/>
        <c:lblAlgn val="ctr"/>
        <c:lblOffset val="100"/>
        <c:noMultiLvlLbl val="0"/>
      </c:catAx>
      <c:valAx>
        <c:axId val="465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Sheet1!$P$9:$T$9</c:f>
              <c:numCache>
                <c:formatCode>General</c:formatCode>
                <c:ptCount val="5"/>
                <c:pt idx="0">
                  <c:v>603.20000000000005</c:v>
                </c:pt>
                <c:pt idx="1">
                  <c:v>607.20000000000005</c:v>
                </c:pt>
                <c:pt idx="2">
                  <c:v>2121.6</c:v>
                </c:pt>
                <c:pt idx="3">
                  <c:v>2447.1999999999998</c:v>
                </c:pt>
                <c:pt idx="4">
                  <c:v>3233.6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E-4606-8B35-35739BACE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920504"/>
        <c:axId val="471913288"/>
      </c:barChart>
      <c:catAx>
        <c:axId val="47192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13288"/>
        <c:crosses val="autoZero"/>
        <c:auto val="1"/>
        <c:lblAlgn val="ctr"/>
        <c:lblOffset val="100"/>
        <c:noMultiLvlLbl val="0"/>
      </c:catAx>
      <c:valAx>
        <c:axId val="4719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Sheet1!$P$41:$T$41</c:f>
              <c:numCache>
                <c:formatCode>General</c:formatCode>
                <c:ptCount val="5"/>
                <c:pt idx="0">
                  <c:v>1.49</c:v>
                </c:pt>
                <c:pt idx="1">
                  <c:v>2.363</c:v>
                </c:pt>
                <c:pt idx="2">
                  <c:v>4.1751999999999994</c:v>
                </c:pt>
                <c:pt idx="3">
                  <c:v>8.1807999999999979</c:v>
                </c:pt>
                <c:pt idx="4">
                  <c:v>16.342000000000002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E-4BFD-AFAB-C3517B1A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83040"/>
        <c:axId val="470379432"/>
      </c:barChart>
      <c:catAx>
        <c:axId val="47038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9432"/>
        <c:crosses val="autoZero"/>
        <c:auto val="1"/>
        <c:lblAlgn val="ctr"/>
        <c:lblOffset val="100"/>
        <c:noMultiLvlLbl val="0"/>
      </c:catAx>
      <c:valAx>
        <c:axId val="4703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Sheet1!$P$45:$T$45</c:f>
              <c:numCache>
                <c:formatCode>General</c:formatCode>
                <c:ptCount val="5"/>
                <c:pt idx="0">
                  <c:v>608</c:v>
                </c:pt>
                <c:pt idx="1">
                  <c:v>625.6</c:v>
                </c:pt>
                <c:pt idx="2">
                  <c:v>2088</c:v>
                </c:pt>
                <c:pt idx="3">
                  <c:v>2179.1999999999998</c:v>
                </c:pt>
                <c:pt idx="4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9-4C71-B872-43185ACFB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83992"/>
        <c:axId val="474485304"/>
      </c:barChart>
      <c:catAx>
        <c:axId val="47448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5304"/>
        <c:crosses val="autoZero"/>
        <c:auto val="1"/>
        <c:lblAlgn val="ctr"/>
        <c:lblOffset val="100"/>
        <c:noMultiLvlLbl val="0"/>
      </c:catAx>
      <c:valAx>
        <c:axId val="4744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Sheet1!$P$3:$T$3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Sheet1!$P$13:$T$13</c:f>
              <c:numCache>
                <c:formatCode>General</c:formatCode>
                <c:ptCount val="5"/>
                <c:pt idx="0">
                  <c:v>1.24</c:v>
                </c:pt>
                <c:pt idx="1">
                  <c:v>2.57</c:v>
                </c:pt>
                <c:pt idx="2">
                  <c:v>5.3</c:v>
                </c:pt>
                <c:pt idx="3">
                  <c:v>10.7</c:v>
                </c:pt>
                <c:pt idx="4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D-4700-A1C2-7C0AF798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876608"/>
        <c:axId val="526872672"/>
      </c:barChart>
      <c:catAx>
        <c:axId val="5268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2672"/>
        <c:crosses val="autoZero"/>
        <c:auto val="1"/>
        <c:lblAlgn val="ctr"/>
        <c:lblOffset val="100"/>
        <c:noMultiLvlLbl val="0"/>
      </c:catAx>
      <c:valAx>
        <c:axId val="526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Sheet1!$P$39:$T$39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Sheet1!$P$49:$T$49</c:f>
              <c:numCache>
                <c:formatCode>General</c:formatCode>
                <c:ptCount val="5"/>
                <c:pt idx="0">
                  <c:v>15.6</c:v>
                </c:pt>
                <c:pt idx="1">
                  <c:v>30.2</c:v>
                </c:pt>
                <c:pt idx="2">
                  <c:v>55.7</c:v>
                </c:pt>
                <c:pt idx="3">
                  <c:v>118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5B6-B996-6F4A183E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23224"/>
        <c:axId val="524823552"/>
      </c:barChart>
      <c:catAx>
        <c:axId val="52482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3552"/>
        <c:crosses val="autoZero"/>
        <c:auto val="1"/>
        <c:lblAlgn val="ctr"/>
        <c:lblOffset val="100"/>
        <c:noMultiLvlLbl val="0"/>
      </c:catAx>
      <c:valAx>
        <c:axId val="524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147600</xdr:rowOff>
    </xdr:from>
    <xdr:to>
      <xdr:col>6</xdr:col>
      <xdr:colOff>446820</xdr:colOff>
      <xdr:row>114</xdr:row>
      <xdr:rowOff>137160</xdr:rowOff>
    </xdr:to>
    <xdr:graphicFrame macro="">
      <xdr:nvGraphicFramePr>
        <xdr:cNvPr id="6" name="Chart 1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4680</xdr:colOff>
      <xdr:row>97</xdr:row>
      <xdr:rowOff>147600</xdr:rowOff>
    </xdr:from>
    <xdr:to>
      <xdr:col>14</xdr:col>
      <xdr:colOff>870855</xdr:colOff>
      <xdr:row>114</xdr:row>
      <xdr:rowOff>137160</xdr:rowOff>
    </xdr:to>
    <xdr:graphicFrame macro="">
      <xdr:nvGraphicFramePr>
        <xdr:cNvPr id="7" name="Chart 1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13</xdr:row>
      <xdr:rowOff>157162</xdr:rowOff>
    </xdr:from>
    <xdr:to>
      <xdr:col>7</xdr:col>
      <xdr:colOff>247650</xdr:colOff>
      <xdr:row>30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E39377-D710-455D-AFBC-6CC6AA418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14287</xdr:rowOff>
    </xdr:from>
    <xdr:to>
      <xdr:col>16</xdr:col>
      <xdr:colOff>76200</xdr:colOff>
      <xdr:row>31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1AD59B-06FA-4366-A556-91491952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50</xdr:row>
      <xdr:rowOff>4762</xdr:rowOff>
    </xdr:from>
    <xdr:to>
      <xdr:col>7</xdr:col>
      <xdr:colOff>285750</xdr:colOff>
      <xdr:row>66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3B4810-2075-4339-9021-6FD1D90E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50</xdr:row>
      <xdr:rowOff>14287</xdr:rowOff>
    </xdr:from>
    <xdr:to>
      <xdr:col>16</xdr:col>
      <xdr:colOff>85725</xdr:colOff>
      <xdr:row>67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F05715-1FAC-4458-9FAF-CB8AAD088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</xdr:colOff>
      <xdr:row>14</xdr:row>
      <xdr:rowOff>4762</xdr:rowOff>
    </xdr:from>
    <xdr:to>
      <xdr:col>25</xdr:col>
      <xdr:colOff>85725</xdr:colOff>
      <xdr:row>30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4ACEAA-9038-455C-AE73-D5F520B4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50</xdr:row>
      <xdr:rowOff>4762</xdr:rowOff>
    </xdr:from>
    <xdr:to>
      <xdr:col>25</xdr:col>
      <xdr:colOff>66675</xdr:colOff>
      <xdr:row>66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63E8D6-FA77-4CDA-88AF-138CE597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Z97"/>
  <sheetViews>
    <sheetView tabSelected="1" topLeftCell="G41" zoomScaleNormal="100" workbookViewId="0">
      <selection activeCell="V34" sqref="V34"/>
    </sheetView>
  </sheetViews>
  <sheetFormatPr defaultRowHeight="12.75" x14ac:dyDescent="0.2"/>
  <cols>
    <col min="1" max="1" width="8.42578125"/>
    <col min="2" max="2" width="15.140625" customWidth="1"/>
    <col min="3" max="14" width="8.42578125"/>
    <col min="15" max="15" width="14" customWidth="1"/>
    <col min="16" max="1025" width="8.42578125"/>
  </cols>
  <sheetData>
    <row r="3" spans="2:26" x14ac:dyDescent="0.2">
      <c r="B3" t="s">
        <v>0</v>
      </c>
      <c r="C3">
        <v>8</v>
      </c>
      <c r="D3">
        <v>16</v>
      </c>
      <c r="E3">
        <v>32</v>
      </c>
      <c r="F3">
        <v>64</v>
      </c>
      <c r="G3">
        <v>128</v>
      </c>
      <c r="H3">
        <v>256</v>
      </c>
      <c r="I3">
        <v>512</v>
      </c>
      <c r="J3">
        <v>1024</v>
      </c>
      <c r="K3">
        <v>2048</v>
      </c>
      <c r="L3">
        <v>4096</v>
      </c>
      <c r="M3">
        <v>8192</v>
      </c>
      <c r="O3" t="s">
        <v>0</v>
      </c>
      <c r="P3">
        <v>8</v>
      </c>
      <c r="Q3">
        <v>16</v>
      </c>
      <c r="R3">
        <v>32</v>
      </c>
      <c r="S3">
        <v>64</v>
      </c>
      <c r="T3">
        <v>128</v>
      </c>
      <c r="U3">
        <v>256</v>
      </c>
      <c r="V3">
        <v>512</v>
      </c>
      <c r="W3">
        <v>1024</v>
      </c>
      <c r="X3">
        <v>2048</v>
      </c>
      <c r="Y3">
        <v>4096</v>
      </c>
      <c r="Z3">
        <v>8192</v>
      </c>
    </row>
    <row r="4" spans="2:26" x14ac:dyDescent="0.2">
      <c r="B4" t="s">
        <v>1</v>
      </c>
      <c r="C4">
        <v>2.8310000000000002E-3</v>
      </c>
      <c r="D4">
        <v>5.4980000000000003E-3</v>
      </c>
      <c r="E4">
        <v>9.6819999999999996E-3</v>
      </c>
      <c r="F4">
        <v>1.7923000000000001E-2</v>
      </c>
      <c r="G4">
        <v>3.1304999999999999E-2</v>
      </c>
      <c r="H4">
        <v>6.2477999999999999E-2</v>
      </c>
      <c r="I4">
        <v>0.103413</v>
      </c>
      <c r="J4">
        <v>0.186698</v>
      </c>
      <c r="K4">
        <v>0.33407300000000001</v>
      </c>
      <c r="L4">
        <v>0.78448899999999999</v>
      </c>
      <c r="M4">
        <v>1.841437</v>
      </c>
      <c r="O4" t="s">
        <v>1</v>
      </c>
      <c r="P4">
        <f t="shared" ref="P4:Z4" si="0">SUM(C4:C8)/5</f>
        <v>3.0707999999999998E-3</v>
      </c>
      <c r="Q4">
        <f t="shared" si="0"/>
        <v>5.2738000000000004E-3</v>
      </c>
      <c r="R4">
        <f t="shared" si="0"/>
        <v>9.7023999999999999E-3</v>
      </c>
      <c r="S4">
        <f t="shared" si="0"/>
        <v>1.7008200000000001E-2</v>
      </c>
      <c r="T4">
        <f t="shared" si="0"/>
        <v>3.2454400000000001E-2</v>
      </c>
      <c r="U4">
        <f t="shared" si="0"/>
        <v>6.0580800000000004E-2</v>
      </c>
      <c r="V4">
        <f t="shared" si="0"/>
        <v>0.10501939999999998</v>
      </c>
      <c r="W4">
        <f t="shared" si="0"/>
        <v>0.182725</v>
      </c>
      <c r="X4">
        <f t="shared" si="0"/>
        <v>0.33650800000000003</v>
      </c>
      <c r="Y4">
        <f t="shared" si="0"/>
        <v>0.75955519999999999</v>
      </c>
      <c r="Z4">
        <f t="shared" si="0"/>
        <v>1.8406308000000002</v>
      </c>
    </row>
    <row r="5" spans="2:26" x14ac:dyDescent="0.2">
      <c r="C5">
        <v>3.0219999999999999E-3</v>
      </c>
      <c r="D5">
        <v>5.0939999999999996E-3</v>
      </c>
      <c r="E5">
        <v>9.6520000000000009E-3</v>
      </c>
      <c r="F5">
        <v>1.5966000000000001E-2</v>
      </c>
      <c r="G5">
        <v>3.0970000000000001E-2</v>
      </c>
      <c r="H5">
        <v>6.0217E-2</v>
      </c>
      <c r="I5">
        <v>0.105875</v>
      </c>
      <c r="J5">
        <v>0.17796799999999999</v>
      </c>
      <c r="K5">
        <v>0.337644</v>
      </c>
      <c r="L5">
        <v>0.74551400000000001</v>
      </c>
      <c r="M5">
        <v>1.8307370000000001</v>
      </c>
      <c r="O5" t="s">
        <v>4</v>
      </c>
      <c r="P5">
        <f>P4 * 1000</f>
        <v>3.0707999999999998</v>
      </c>
      <c r="Q5">
        <f t="shared" ref="Q5:T5" si="1">Q4 * 1000</f>
        <v>5.2738000000000005</v>
      </c>
      <c r="R5">
        <f t="shared" si="1"/>
        <v>9.7024000000000008</v>
      </c>
      <c r="S5">
        <f t="shared" si="1"/>
        <v>17.008200000000002</v>
      </c>
      <c r="T5">
        <f t="shared" si="1"/>
        <v>32.4544</v>
      </c>
    </row>
    <row r="6" spans="2:26" x14ac:dyDescent="0.2">
      <c r="C6">
        <v>3.202E-3</v>
      </c>
      <c r="D6">
        <v>5.5209999999999999E-3</v>
      </c>
      <c r="E6">
        <v>9.6810000000000004E-3</v>
      </c>
      <c r="F6">
        <v>1.6628E-2</v>
      </c>
      <c r="G6">
        <v>3.2897999999999997E-2</v>
      </c>
      <c r="H6">
        <v>6.0746000000000001E-2</v>
      </c>
      <c r="I6">
        <v>0.10609200000000001</v>
      </c>
      <c r="J6">
        <v>0.172765</v>
      </c>
      <c r="K6">
        <v>0.33784799999999998</v>
      </c>
      <c r="L6">
        <v>0.74393699999999996</v>
      </c>
      <c r="M6">
        <v>1.8454870000000001</v>
      </c>
      <c r="V6">
        <f>V4</f>
        <v>0.10501939999999998</v>
      </c>
      <c r="W6">
        <f>2 * V6</f>
        <v>0.21003879999999997</v>
      </c>
      <c r="X6">
        <f>2 * W6</f>
        <v>0.42007759999999994</v>
      </c>
      <c r="Y6">
        <f>2 * X6</f>
        <v>0.84015519999999988</v>
      </c>
      <c r="Z6">
        <f>2 * Y6</f>
        <v>1.6803103999999998</v>
      </c>
    </row>
    <row r="7" spans="2:26" x14ac:dyDescent="0.2">
      <c r="C7">
        <v>3.143E-3</v>
      </c>
      <c r="D7">
        <v>5.1260000000000003E-3</v>
      </c>
      <c r="E7">
        <v>9.5180000000000004E-3</v>
      </c>
      <c r="F7">
        <v>1.7114000000000001E-2</v>
      </c>
      <c r="G7">
        <v>3.4930999999999997E-2</v>
      </c>
      <c r="H7">
        <v>5.8588000000000001E-2</v>
      </c>
      <c r="I7">
        <v>0.103253</v>
      </c>
      <c r="J7">
        <v>0.184701</v>
      </c>
      <c r="K7">
        <v>0.33741500000000002</v>
      </c>
      <c r="L7">
        <v>0.78078099999999995</v>
      </c>
      <c r="M7">
        <v>1.8404910000000001</v>
      </c>
    </row>
    <row r="8" spans="2:26" x14ac:dyDescent="0.2">
      <c r="C8">
        <v>3.156E-3</v>
      </c>
      <c r="D8">
        <v>5.13E-3</v>
      </c>
      <c r="E8">
        <v>9.979E-3</v>
      </c>
      <c r="F8">
        <v>1.7409999999999998E-2</v>
      </c>
      <c r="G8">
        <v>3.2168000000000002E-2</v>
      </c>
      <c r="H8">
        <v>6.0874999999999999E-2</v>
      </c>
      <c r="I8">
        <v>0.106464</v>
      </c>
      <c r="J8">
        <v>0.191493</v>
      </c>
      <c r="K8">
        <v>0.33556000000000002</v>
      </c>
      <c r="L8">
        <v>0.74305500000000002</v>
      </c>
      <c r="M8">
        <v>1.845002</v>
      </c>
    </row>
    <row r="9" spans="2:26" x14ac:dyDescent="0.2">
      <c r="B9" t="s">
        <v>2</v>
      </c>
      <c r="C9">
        <v>628</v>
      </c>
      <c r="D9">
        <v>628</v>
      </c>
      <c r="E9">
        <v>2124</v>
      </c>
      <c r="F9">
        <v>2508</v>
      </c>
      <c r="G9">
        <v>3268</v>
      </c>
      <c r="H9">
        <v>5076</v>
      </c>
      <c r="I9">
        <v>8704</v>
      </c>
      <c r="J9">
        <v>17000</v>
      </c>
      <c r="K9">
        <v>31936</v>
      </c>
      <c r="L9">
        <v>61960</v>
      </c>
      <c r="M9">
        <v>121964</v>
      </c>
      <c r="O9" t="s">
        <v>2</v>
      </c>
      <c r="P9">
        <f t="shared" ref="P9:Z9" si="2">SUM(C9:C13)/5</f>
        <v>603.20000000000005</v>
      </c>
      <c r="Q9">
        <f t="shared" si="2"/>
        <v>607.20000000000005</v>
      </c>
      <c r="R9">
        <f t="shared" si="2"/>
        <v>2121.6</v>
      </c>
      <c r="S9">
        <f t="shared" si="2"/>
        <v>2447.1999999999998</v>
      </c>
      <c r="T9">
        <f t="shared" si="2"/>
        <v>3233.6</v>
      </c>
      <c r="U9">
        <f t="shared" si="2"/>
        <v>5111.2</v>
      </c>
      <c r="V9">
        <f t="shared" si="2"/>
        <v>8714.4</v>
      </c>
      <c r="W9">
        <f t="shared" si="2"/>
        <v>16964.8</v>
      </c>
      <c r="X9">
        <f t="shared" si="2"/>
        <v>31891.200000000001</v>
      </c>
      <c r="Y9">
        <f t="shared" si="2"/>
        <v>62014.400000000001</v>
      </c>
      <c r="Z9">
        <f t="shared" si="2"/>
        <v>121996</v>
      </c>
    </row>
    <row r="10" spans="2:26" x14ac:dyDescent="0.2">
      <c r="C10">
        <v>620</v>
      </c>
      <c r="D10">
        <v>596</v>
      </c>
      <c r="E10">
        <v>2148</v>
      </c>
      <c r="F10">
        <v>2460</v>
      </c>
      <c r="G10">
        <v>3276</v>
      </c>
      <c r="H10">
        <v>5212</v>
      </c>
      <c r="I10">
        <v>8704</v>
      </c>
      <c r="J10">
        <v>16992</v>
      </c>
      <c r="K10">
        <v>31932</v>
      </c>
      <c r="L10">
        <v>62052</v>
      </c>
      <c r="M10">
        <v>121908</v>
      </c>
    </row>
    <row r="11" spans="2:26" x14ac:dyDescent="0.2">
      <c r="C11">
        <v>580</v>
      </c>
      <c r="D11">
        <v>584</v>
      </c>
      <c r="E11">
        <v>2124</v>
      </c>
      <c r="F11">
        <v>2324</v>
      </c>
      <c r="G11">
        <v>3248</v>
      </c>
      <c r="H11">
        <v>4992</v>
      </c>
      <c r="I11">
        <v>8700</v>
      </c>
      <c r="J11">
        <v>16952</v>
      </c>
      <c r="K11">
        <v>31816</v>
      </c>
      <c r="L11">
        <v>62048</v>
      </c>
      <c r="M11">
        <v>122072</v>
      </c>
      <c r="V11">
        <f>V9</f>
        <v>8714.4</v>
      </c>
      <c r="W11">
        <f>2 * V11</f>
        <v>17428.8</v>
      </c>
      <c r="X11">
        <f>2 * W11</f>
        <v>34857.599999999999</v>
      </c>
      <c r="Y11">
        <f>2 * X11</f>
        <v>69715.199999999997</v>
      </c>
      <c r="Z11">
        <f>2 * Y11</f>
        <v>139430.39999999999</v>
      </c>
    </row>
    <row r="12" spans="2:26" x14ac:dyDescent="0.2">
      <c r="C12">
        <v>592</v>
      </c>
      <c r="D12">
        <v>616</v>
      </c>
      <c r="E12">
        <v>2112</v>
      </c>
      <c r="F12">
        <v>2484</v>
      </c>
      <c r="G12">
        <v>3264</v>
      </c>
      <c r="H12">
        <v>5124</v>
      </c>
      <c r="I12">
        <v>8736</v>
      </c>
      <c r="J12">
        <v>16852</v>
      </c>
      <c r="K12">
        <v>31956</v>
      </c>
      <c r="L12">
        <v>62028</v>
      </c>
      <c r="M12">
        <v>122044</v>
      </c>
    </row>
    <row r="13" spans="2:26" x14ac:dyDescent="0.2">
      <c r="C13">
        <v>596</v>
      </c>
      <c r="D13">
        <v>612</v>
      </c>
      <c r="E13">
        <v>2100</v>
      </c>
      <c r="F13">
        <v>2460</v>
      </c>
      <c r="G13">
        <v>3112</v>
      </c>
      <c r="H13">
        <v>5152</v>
      </c>
      <c r="I13">
        <v>8728</v>
      </c>
      <c r="J13">
        <v>17028</v>
      </c>
      <c r="K13">
        <v>31816</v>
      </c>
      <c r="L13">
        <v>61984</v>
      </c>
      <c r="M13">
        <v>121992</v>
      </c>
      <c r="O13" t="s">
        <v>3</v>
      </c>
      <c r="P13">
        <v>1.24</v>
      </c>
      <c r="Q13">
        <v>2.57</v>
      </c>
      <c r="R13">
        <v>5.3</v>
      </c>
      <c r="S13">
        <v>10.7</v>
      </c>
      <c r="T13">
        <v>21.8</v>
      </c>
    </row>
    <row r="39" spans="2:24" x14ac:dyDescent="0.2">
      <c r="B39" t="s">
        <v>0</v>
      </c>
      <c r="C39">
        <v>8</v>
      </c>
      <c r="D39">
        <v>16</v>
      </c>
      <c r="E39">
        <v>32</v>
      </c>
      <c r="F39">
        <v>64</v>
      </c>
      <c r="G39">
        <v>128</v>
      </c>
      <c r="H39">
        <v>256</v>
      </c>
      <c r="I39">
        <v>512</v>
      </c>
      <c r="J39">
        <v>1024</v>
      </c>
      <c r="K39">
        <v>2048</v>
      </c>
      <c r="O39" t="s">
        <v>0</v>
      </c>
      <c r="P39">
        <v>8</v>
      </c>
      <c r="Q39">
        <v>16</v>
      </c>
      <c r="R39">
        <v>32</v>
      </c>
      <c r="S39">
        <v>64</v>
      </c>
      <c r="T39">
        <v>128</v>
      </c>
      <c r="U39">
        <v>256</v>
      </c>
      <c r="V39">
        <v>512</v>
      </c>
      <c r="W39">
        <v>1024</v>
      </c>
      <c r="X39">
        <v>2048</v>
      </c>
    </row>
    <row r="40" spans="2:24" x14ac:dyDescent="0.2">
      <c r="B40" t="s">
        <v>1</v>
      </c>
      <c r="C40">
        <v>1.477E-3</v>
      </c>
      <c r="D40">
        <v>2.4229999999999998E-3</v>
      </c>
      <c r="E40">
        <v>3.9830000000000004E-3</v>
      </c>
      <c r="F40">
        <v>7.417E-3</v>
      </c>
      <c r="G40">
        <v>1.6796999999999999E-2</v>
      </c>
      <c r="H40">
        <v>3.7217E-2</v>
      </c>
      <c r="I40">
        <v>7.5639999999999999E-2</v>
      </c>
      <c r="J40">
        <v>0.14282900000000001</v>
      </c>
      <c r="K40">
        <v>0.36783500000000002</v>
      </c>
      <c r="O40" t="s">
        <v>1</v>
      </c>
      <c r="P40">
        <f t="shared" ref="P40:X40" si="3">SUM(C40:C44)/5</f>
        <v>1.49E-3</v>
      </c>
      <c r="Q40">
        <f t="shared" si="3"/>
        <v>2.3630000000000001E-3</v>
      </c>
      <c r="R40">
        <f t="shared" si="3"/>
        <v>4.1751999999999996E-3</v>
      </c>
      <c r="S40">
        <f t="shared" si="3"/>
        <v>8.1807999999999985E-3</v>
      </c>
      <c r="T40">
        <f t="shared" si="3"/>
        <v>1.6342000000000002E-2</v>
      </c>
      <c r="U40">
        <f t="shared" si="3"/>
        <v>3.72486E-2</v>
      </c>
      <c r="V40">
        <f t="shared" si="3"/>
        <v>7.5947799999999996E-2</v>
      </c>
      <c r="W40">
        <f t="shared" si="3"/>
        <v>0.14839140000000001</v>
      </c>
      <c r="X40">
        <f t="shared" si="3"/>
        <v>0.3683284</v>
      </c>
    </row>
    <row r="41" spans="2:24" x14ac:dyDescent="0.2">
      <c r="C41">
        <v>1.524E-3</v>
      </c>
      <c r="D41">
        <v>2.3470000000000001E-3</v>
      </c>
      <c r="E41">
        <v>3.9220000000000001E-3</v>
      </c>
      <c r="F41">
        <v>8.1130000000000004E-3</v>
      </c>
      <c r="G41">
        <v>1.5775000000000001E-2</v>
      </c>
      <c r="H41">
        <v>3.6768000000000002E-2</v>
      </c>
      <c r="I41">
        <v>7.3291999999999996E-2</v>
      </c>
      <c r="J41">
        <v>0.148786</v>
      </c>
      <c r="K41">
        <v>0.37433899999999998</v>
      </c>
      <c r="O41" t="s">
        <v>4</v>
      </c>
      <c r="P41">
        <f>P40*1000</f>
        <v>1.49</v>
      </c>
      <c r="Q41">
        <f t="shared" ref="Q41:T41" si="4">Q40*1000</f>
        <v>2.363</v>
      </c>
      <c r="R41">
        <f t="shared" si="4"/>
        <v>4.1751999999999994</v>
      </c>
      <c r="S41">
        <f t="shared" si="4"/>
        <v>8.1807999999999979</v>
      </c>
      <c r="T41">
        <f t="shared" si="4"/>
        <v>16.342000000000002</v>
      </c>
    </row>
    <row r="42" spans="2:24" x14ac:dyDescent="0.2">
      <c r="C42">
        <v>1.4369999999999999E-3</v>
      </c>
      <c r="D42">
        <v>2.408E-3</v>
      </c>
      <c r="E42">
        <v>4.5719999999999997E-3</v>
      </c>
      <c r="F42">
        <v>8.0249999999999991E-3</v>
      </c>
      <c r="G42">
        <v>1.5765000000000001E-2</v>
      </c>
      <c r="H42">
        <v>3.7783999999999998E-2</v>
      </c>
      <c r="I42">
        <v>7.9325000000000007E-2</v>
      </c>
      <c r="J42">
        <v>0.15695899999999999</v>
      </c>
      <c r="K42">
        <v>0.37612699999999999</v>
      </c>
    </row>
    <row r="43" spans="2:24" x14ac:dyDescent="0.2">
      <c r="C43">
        <v>1.4580000000000001E-3</v>
      </c>
      <c r="D43">
        <v>2.4009999999999999E-3</v>
      </c>
      <c r="E43">
        <v>4.1399999999999996E-3</v>
      </c>
      <c r="F43" s="1">
        <v>8.3389999999999992E-3</v>
      </c>
      <c r="G43">
        <v>1.7291999999999998E-2</v>
      </c>
      <c r="H43">
        <v>3.7444999999999999E-2</v>
      </c>
      <c r="I43">
        <v>7.3682999999999998E-2</v>
      </c>
      <c r="J43">
        <v>0.150312</v>
      </c>
      <c r="K43">
        <v>0.36576999999999998</v>
      </c>
    </row>
    <row r="44" spans="2:24" x14ac:dyDescent="0.2">
      <c r="C44">
        <v>1.554E-3</v>
      </c>
      <c r="D44">
        <v>2.2360000000000001E-3</v>
      </c>
      <c r="E44">
        <v>4.2589999999999998E-3</v>
      </c>
      <c r="F44">
        <v>9.0100000000000006E-3</v>
      </c>
      <c r="G44">
        <v>1.6081000000000002E-2</v>
      </c>
      <c r="H44">
        <v>3.7028999999999999E-2</v>
      </c>
      <c r="I44">
        <v>7.7798999999999993E-2</v>
      </c>
      <c r="J44">
        <v>0.143071</v>
      </c>
      <c r="K44" s="2">
        <v>0.35757100000000003</v>
      </c>
    </row>
    <row r="45" spans="2:24" x14ac:dyDescent="0.2">
      <c r="B45" t="s">
        <v>2</v>
      </c>
      <c r="C45">
        <v>612</v>
      </c>
      <c r="D45">
        <v>624</v>
      </c>
      <c r="E45">
        <v>2052</v>
      </c>
      <c r="F45">
        <v>2168</v>
      </c>
      <c r="G45">
        <v>2684</v>
      </c>
      <c r="H45">
        <v>3964</v>
      </c>
      <c r="I45">
        <v>6328</v>
      </c>
      <c r="J45">
        <v>10832</v>
      </c>
      <c r="K45">
        <v>19800</v>
      </c>
      <c r="O45" t="s">
        <v>2</v>
      </c>
      <c r="P45">
        <f t="shared" ref="P45:X45" si="5">SUM(C45:C49)/5</f>
        <v>608</v>
      </c>
      <c r="Q45">
        <f t="shared" si="5"/>
        <v>625.6</v>
      </c>
      <c r="R45">
        <f t="shared" si="5"/>
        <v>2088</v>
      </c>
      <c r="S45">
        <f t="shared" si="5"/>
        <v>2179.1999999999998</v>
      </c>
      <c r="T45">
        <f t="shared" si="5"/>
        <v>2644</v>
      </c>
      <c r="U45">
        <f t="shared" si="5"/>
        <v>3979.2</v>
      </c>
      <c r="V45">
        <f t="shared" si="5"/>
        <v>6248</v>
      </c>
      <c r="W45">
        <f t="shared" si="5"/>
        <v>10779.2</v>
      </c>
      <c r="X45">
        <f t="shared" si="5"/>
        <v>19796.8</v>
      </c>
    </row>
    <row r="46" spans="2:24" x14ac:dyDescent="0.2">
      <c r="C46">
        <v>596</v>
      </c>
      <c r="D46">
        <v>628</v>
      </c>
      <c r="E46">
        <v>2020</v>
      </c>
      <c r="F46">
        <v>2196</v>
      </c>
      <c r="G46">
        <v>2664</v>
      </c>
      <c r="H46">
        <v>3984</v>
      </c>
      <c r="I46">
        <v>6208</v>
      </c>
      <c r="J46">
        <v>10688</v>
      </c>
      <c r="K46">
        <v>19760</v>
      </c>
    </row>
    <row r="47" spans="2:24" x14ac:dyDescent="0.2">
      <c r="C47">
        <v>616</v>
      </c>
      <c r="D47">
        <v>616</v>
      </c>
      <c r="E47">
        <v>2100</v>
      </c>
      <c r="F47">
        <v>2176</v>
      </c>
      <c r="G47">
        <v>2700</v>
      </c>
      <c r="H47">
        <v>4020</v>
      </c>
      <c r="I47">
        <v>6372</v>
      </c>
      <c r="J47">
        <v>10744</v>
      </c>
      <c r="K47">
        <v>19792</v>
      </c>
    </row>
    <row r="48" spans="2:24" x14ac:dyDescent="0.2">
      <c r="C48">
        <v>604</v>
      </c>
      <c r="D48">
        <v>632</v>
      </c>
      <c r="E48">
        <v>2144</v>
      </c>
      <c r="F48">
        <v>2196</v>
      </c>
      <c r="G48">
        <v>2536</v>
      </c>
      <c r="H48">
        <v>4012</v>
      </c>
      <c r="I48">
        <v>6204</v>
      </c>
      <c r="J48">
        <v>10816</v>
      </c>
      <c r="K48">
        <v>19832</v>
      </c>
    </row>
    <row r="49" spans="3:20" x14ac:dyDescent="0.2">
      <c r="C49">
        <v>612</v>
      </c>
      <c r="D49">
        <v>628</v>
      </c>
      <c r="E49">
        <v>2124</v>
      </c>
      <c r="F49">
        <v>2160</v>
      </c>
      <c r="G49">
        <v>2636</v>
      </c>
      <c r="H49">
        <v>3916</v>
      </c>
      <c r="I49">
        <v>6128</v>
      </c>
      <c r="J49">
        <v>10816</v>
      </c>
      <c r="K49">
        <v>19800</v>
      </c>
      <c r="O49" t="s">
        <v>3</v>
      </c>
      <c r="P49">
        <v>15.6</v>
      </c>
      <c r="Q49">
        <v>30.2</v>
      </c>
      <c r="R49">
        <v>55.7</v>
      </c>
      <c r="S49">
        <v>118</v>
      </c>
      <c r="T49">
        <v>235</v>
      </c>
    </row>
    <row r="75" spans="2:17" x14ac:dyDescent="0.2">
      <c r="B75" t="s">
        <v>0</v>
      </c>
      <c r="C75">
        <v>128</v>
      </c>
      <c r="D75">
        <v>256</v>
      </c>
      <c r="E75">
        <v>512</v>
      </c>
      <c r="F75">
        <v>1024</v>
      </c>
      <c r="G75">
        <v>2048</v>
      </c>
      <c r="H75">
        <v>4096</v>
      </c>
      <c r="I75">
        <v>8192</v>
      </c>
      <c r="K75">
        <v>128</v>
      </c>
      <c r="L75">
        <v>256</v>
      </c>
      <c r="M75">
        <v>512</v>
      </c>
      <c r="N75">
        <v>1024</v>
      </c>
      <c r="O75">
        <v>2048</v>
      </c>
      <c r="P75">
        <v>4096</v>
      </c>
      <c r="Q75">
        <v>8192</v>
      </c>
    </row>
    <row r="76" spans="2:17" x14ac:dyDescent="0.2">
      <c r="B76" t="s">
        <v>1</v>
      </c>
      <c r="C76">
        <v>0.19623599999999999</v>
      </c>
      <c r="D76">
        <v>0.19930600000000001</v>
      </c>
      <c r="E76">
        <v>0.21714600000000001</v>
      </c>
      <c r="F76">
        <v>0.29988799999999999</v>
      </c>
      <c r="G76">
        <v>0.637714</v>
      </c>
      <c r="H76">
        <v>2.4443640000000002</v>
      </c>
      <c r="I76">
        <v>7.8379770000000004</v>
      </c>
      <c r="K76">
        <f t="shared" ref="K76:Q76" si="6">SUM(C76:C80)/5</f>
        <v>0.19924059999999999</v>
      </c>
      <c r="L76">
        <f t="shared" si="6"/>
        <v>0.2025486</v>
      </c>
      <c r="M76">
        <f t="shared" si="6"/>
        <v>0.2153552</v>
      </c>
      <c r="N76">
        <f t="shared" si="6"/>
        <v>0.29860000000000003</v>
      </c>
      <c r="O76">
        <f t="shared" si="6"/>
        <v>0.63062819999999997</v>
      </c>
      <c r="P76">
        <f t="shared" si="6"/>
        <v>2.5822386000000002</v>
      </c>
      <c r="Q76">
        <f t="shared" si="6"/>
        <v>8.0366239999999998</v>
      </c>
    </row>
    <row r="77" spans="2:17" x14ac:dyDescent="0.2">
      <c r="C77">
        <v>0.20674999999999999</v>
      </c>
      <c r="D77">
        <v>0.20381199999999999</v>
      </c>
      <c r="E77">
        <v>0.217112</v>
      </c>
      <c r="F77">
        <v>0.29575800000000002</v>
      </c>
      <c r="G77">
        <v>0.63042399999999998</v>
      </c>
      <c r="H77">
        <v>2.5129350000000001</v>
      </c>
      <c r="I77">
        <v>8.1341640000000002</v>
      </c>
    </row>
    <row r="78" spans="2:17" x14ac:dyDescent="0.2">
      <c r="C78">
        <v>0.19772100000000001</v>
      </c>
      <c r="D78">
        <v>0.20331399999999999</v>
      </c>
      <c r="E78">
        <v>0.21939</v>
      </c>
      <c r="F78">
        <v>0.30068</v>
      </c>
      <c r="G78">
        <v>0.63244999999999996</v>
      </c>
      <c r="H78">
        <v>2.71583</v>
      </c>
      <c r="I78">
        <v>8.167408</v>
      </c>
      <c r="M78">
        <f>M76</f>
        <v>0.2153552</v>
      </c>
      <c r="N78">
        <f>M78 * 2</f>
        <v>0.43071039999999999</v>
      </c>
      <c r="O78">
        <f>N78 * 2</f>
        <v>0.86142079999999999</v>
      </c>
      <c r="P78">
        <f>O78 * 2</f>
        <v>1.7228416</v>
      </c>
      <c r="Q78">
        <f>P78 * 2</f>
        <v>3.4456831999999999</v>
      </c>
    </row>
    <row r="79" spans="2:17" x14ac:dyDescent="0.2">
      <c r="C79">
        <v>0.197325</v>
      </c>
      <c r="D79">
        <v>0.202602</v>
      </c>
      <c r="E79">
        <v>0.21653900000000001</v>
      </c>
      <c r="F79">
        <v>0.29663600000000001</v>
      </c>
      <c r="G79">
        <v>0.62893900000000003</v>
      </c>
      <c r="H79">
        <v>2.5185559999999998</v>
      </c>
      <c r="I79">
        <v>7.9806210000000002</v>
      </c>
    </row>
    <row r="80" spans="2:17" x14ac:dyDescent="0.2">
      <c r="C80">
        <v>0.19817100000000001</v>
      </c>
      <c r="D80">
        <v>0.203709</v>
      </c>
      <c r="E80">
        <v>0.20658899999999999</v>
      </c>
      <c r="F80">
        <v>0.30003800000000003</v>
      </c>
      <c r="G80">
        <v>0.623614</v>
      </c>
      <c r="H80">
        <v>2.7195079999999998</v>
      </c>
      <c r="I80">
        <v>8.0629500000000007</v>
      </c>
    </row>
    <row r="81" spans="2:17" x14ac:dyDescent="0.2">
      <c r="B81" t="s">
        <v>2</v>
      </c>
      <c r="C81">
        <v>15136</v>
      </c>
      <c r="D81">
        <v>16472</v>
      </c>
      <c r="E81">
        <v>19584</v>
      </c>
      <c r="F81">
        <v>27020</v>
      </c>
      <c r="G81">
        <v>47824</v>
      </c>
      <c r="H81">
        <v>127072</v>
      </c>
      <c r="I81">
        <v>383632</v>
      </c>
      <c r="K81">
        <f t="shared" ref="K81:Q81" si="7">SUM(C81:C85)/5</f>
        <v>15184.8</v>
      </c>
      <c r="L81">
        <f t="shared" si="7"/>
        <v>16475.2</v>
      </c>
      <c r="M81">
        <f t="shared" si="7"/>
        <v>19610.400000000001</v>
      </c>
      <c r="N81">
        <f t="shared" si="7"/>
        <v>27010.400000000001</v>
      </c>
      <c r="O81">
        <f t="shared" si="7"/>
        <v>47876</v>
      </c>
      <c r="P81">
        <f t="shared" si="7"/>
        <v>127090.4</v>
      </c>
      <c r="Q81">
        <f t="shared" si="7"/>
        <v>379692</v>
      </c>
    </row>
    <row r="82" spans="2:17" x14ac:dyDescent="0.2">
      <c r="C82">
        <v>15208</v>
      </c>
      <c r="D82">
        <v>16528</v>
      </c>
      <c r="E82">
        <v>19588</v>
      </c>
      <c r="F82">
        <v>26980</v>
      </c>
      <c r="G82">
        <v>47872</v>
      </c>
      <c r="H82">
        <v>127128</v>
      </c>
      <c r="I82">
        <v>383756</v>
      </c>
    </row>
    <row r="83" spans="2:17" x14ac:dyDescent="0.2">
      <c r="C83">
        <v>15228</v>
      </c>
      <c r="D83">
        <v>16456</v>
      </c>
      <c r="E83">
        <v>19580</v>
      </c>
      <c r="F83">
        <v>26980</v>
      </c>
      <c r="G83">
        <v>47876</v>
      </c>
      <c r="H83">
        <v>127148</v>
      </c>
      <c r="I83">
        <v>363684</v>
      </c>
    </row>
    <row r="84" spans="2:17" x14ac:dyDescent="0.2">
      <c r="C84">
        <v>15212</v>
      </c>
      <c r="D84">
        <v>16512</v>
      </c>
      <c r="E84">
        <v>19628</v>
      </c>
      <c r="F84">
        <v>27104</v>
      </c>
      <c r="G84">
        <v>47876</v>
      </c>
      <c r="H84">
        <v>127072</v>
      </c>
      <c r="I84">
        <v>383692</v>
      </c>
    </row>
    <row r="85" spans="2:17" x14ac:dyDescent="0.2">
      <c r="C85">
        <v>15140</v>
      </c>
      <c r="D85">
        <v>16408</v>
      </c>
      <c r="E85">
        <v>19672</v>
      </c>
      <c r="F85">
        <v>26968</v>
      </c>
      <c r="G85">
        <v>47932</v>
      </c>
      <c r="H85">
        <v>127032</v>
      </c>
      <c r="I85">
        <v>383696</v>
      </c>
    </row>
    <row r="87" spans="2:17" x14ac:dyDescent="0.2">
      <c r="B87" t="s">
        <v>0</v>
      </c>
      <c r="C87">
        <v>128</v>
      </c>
      <c r="D87">
        <v>256</v>
      </c>
      <c r="E87">
        <v>512</v>
      </c>
      <c r="F87">
        <v>1024</v>
      </c>
      <c r="G87">
        <v>2048</v>
      </c>
      <c r="I87">
        <v>128</v>
      </c>
      <c r="J87">
        <v>256</v>
      </c>
      <c r="K87">
        <v>512</v>
      </c>
      <c r="L87">
        <v>1024</v>
      </c>
      <c r="M87">
        <v>2048</v>
      </c>
    </row>
    <row r="88" spans="2:17" x14ac:dyDescent="0.2">
      <c r="B88" t="s">
        <v>1</v>
      </c>
      <c r="C88">
        <v>8.9759999999999996E-3</v>
      </c>
      <c r="D88">
        <v>2.1603000000000001E-2</v>
      </c>
      <c r="E88">
        <v>5.2093E-2</v>
      </c>
      <c r="F88">
        <v>0.16153999999999999</v>
      </c>
      <c r="G88">
        <v>0.47468300000000002</v>
      </c>
      <c r="I88">
        <f>SUM(C88:C92)/5</f>
        <v>9.3035999999999987E-3</v>
      </c>
      <c r="J88">
        <f>SUM(D88:D92)/5</f>
        <v>2.1435000000000003E-2</v>
      </c>
      <c r="K88">
        <f>SUM(E88:E92)/5</f>
        <v>5.5028000000000001E-2</v>
      </c>
      <c r="L88">
        <f>SUM(F88:F92)/5</f>
        <v>0.15702579999999999</v>
      </c>
      <c r="M88">
        <f>SUM(G88:G92)/5</f>
        <v>0.47247300000000003</v>
      </c>
    </row>
    <row r="89" spans="2:17" x14ac:dyDescent="0.2">
      <c r="C89">
        <v>9.4570000000000001E-3</v>
      </c>
      <c r="D89">
        <v>2.1305999999999999E-2</v>
      </c>
      <c r="E89">
        <v>5.1180999999999997E-2</v>
      </c>
      <c r="F89">
        <v>0.15747700000000001</v>
      </c>
      <c r="G89">
        <v>0.46987299999999999</v>
      </c>
    </row>
    <row r="90" spans="2:17" x14ac:dyDescent="0.2">
      <c r="C90">
        <v>9.4959999999999992E-3</v>
      </c>
      <c r="D90">
        <v>2.1208999999999999E-2</v>
      </c>
      <c r="E90">
        <v>5.7285999999999997E-2</v>
      </c>
      <c r="F90">
        <v>0.159384</v>
      </c>
      <c r="G90">
        <v>0.46121800000000002</v>
      </c>
    </row>
    <row r="91" spans="2:17" x14ac:dyDescent="0.2">
      <c r="C91">
        <v>9.1319999999999995E-3</v>
      </c>
      <c r="D91">
        <v>2.1593000000000001E-2</v>
      </c>
      <c r="E91">
        <v>5.8115E-2</v>
      </c>
      <c r="F91">
        <v>0.15474399999999999</v>
      </c>
      <c r="G91">
        <v>0.47963600000000001</v>
      </c>
    </row>
    <row r="92" spans="2:17" x14ac:dyDescent="0.2">
      <c r="C92">
        <v>9.4570000000000001E-3</v>
      </c>
      <c r="D92">
        <v>2.1464E-2</v>
      </c>
      <c r="E92">
        <v>5.6465000000000001E-2</v>
      </c>
      <c r="F92">
        <v>0.15198400000000001</v>
      </c>
      <c r="G92">
        <v>0.47695500000000002</v>
      </c>
    </row>
    <row r="93" spans="2:17" x14ac:dyDescent="0.2">
      <c r="B93" t="s">
        <v>2</v>
      </c>
      <c r="C93">
        <v>2416</v>
      </c>
      <c r="D93">
        <v>4012</v>
      </c>
      <c r="E93">
        <v>7708</v>
      </c>
      <c r="F93">
        <v>18604</v>
      </c>
      <c r="G93">
        <v>51252</v>
      </c>
      <c r="I93">
        <f>SUM(C93:C97)/5</f>
        <v>2449.6</v>
      </c>
      <c r="J93">
        <f>SUM(D93:D97)/5</f>
        <v>4065.6</v>
      </c>
      <c r="K93">
        <f>SUM(E93:E97)/5</f>
        <v>7747.2</v>
      </c>
      <c r="L93">
        <f>SUM(F93:F97)/5</f>
        <v>18597.599999999999</v>
      </c>
      <c r="M93">
        <f>SUM(G93:G97)/5</f>
        <v>51939.199999999997</v>
      </c>
    </row>
    <row r="94" spans="2:17" x14ac:dyDescent="0.2">
      <c r="C94">
        <v>2520</v>
      </c>
      <c r="D94">
        <v>4140</v>
      </c>
      <c r="E94">
        <v>7752</v>
      </c>
      <c r="F94">
        <v>18664</v>
      </c>
      <c r="G94">
        <v>52172</v>
      </c>
    </row>
    <row r="95" spans="2:17" x14ac:dyDescent="0.2">
      <c r="C95">
        <v>2464</v>
      </c>
      <c r="D95">
        <v>4048</v>
      </c>
      <c r="E95">
        <v>7752</v>
      </c>
      <c r="F95">
        <v>18524</v>
      </c>
      <c r="G95">
        <v>52156</v>
      </c>
    </row>
    <row r="96" spans="2:17" x14ac:dyDescent="0.2">
      <c r="C96">
        <v>2424</v>
      </c>
      <c r="D96">
        <v>4120</v>
      </c>
      <c r="E96">
        <v>7708</v>
      </c>
      <c r="F96">
        <v>18668</v>
      </c>
      <c r="G96">
        <v>52056</v>
      </c>
    </row>
    <row r="97" spans="3:7" x14ac:dyDescent="0.2">
      <c r="C97">
        <v>2424</v>
      </c>
      <c r="D97">
        <v>4008</v>
      </c>
      <c r="E97">
        <v>7816</v>
      </c>
      <c r="F97">
        <v>18528</v>
      </c>
      <c r="G97">
        <v>52060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Thanh Đăng Diệp</cp:lastModifiedBy>
  <cp:revision>17</cp:revision>
  <dcterms:created xsi:type="dcterms:W3CDTF">2018-04-16T13:16:03Z</dcterms:created>
  <dcterms:modified xsi:type="dcterms:W3CDTF">2018-04-24T05:27:56Z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