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 курс\4 семестр\МатПрога\Lab7\"/>
    </mc:Choice>
  </mc:AlternateContent>
  <bookViews>
    <workbookView xWindow="0" yWindow="0" windowWidth="23040" windowHeight="9192" tabRatio="813" firstSheet="3" activeTab="3"/>
  </bookViews>
  <sheets>
    <sheet name="1" sheetId="1" r:id="rId1"/>
    <sheet name="2" sheetId="10" r:id="rId2"/>
    <sheet name="Отчет о результатах 3" sheetId="14" r:id="rId3"/>
    <sheet name="Отчет об устойчивости 3" sheetId="15" r:id="rId4"/>
    <sheet name="Отчет о пределах 3" sheetId="16" r:id="rId5"/>
    <sheet name="Отчет о результатах 1" sheetId="2" r:id="rId6"/>
    <sheet name="Отчет об устойчивости 1" sheetId="3" r:id="rId7"/>
    <sheet name="Отчет о пределах 1" sheetId="4" r:id="rId8"/>
    <sheet name="Отчет о результатах 2" sheetId="11" r:id="rId9"/>
    <sheet name="Отчет об устойчивости 2" sheetId="12" r:id="rId10"/>
    <sheet name="Отчет о пределах 2" sheetId="13" r:id="rId11"/>
  </sheets>
  <definedNames>
    <definedName name="solver_adj" localSheetId="0" hidden="1">'1'!$E$10:$H$10</definedName>
    <definedName name="solver_adj" localSheetId="1" hidden="1">'2'!$H$21:$H$23</definedName>
    <definedName name="solver_cvg" localSheetId="0" hidden="1">0.0001</definedName>
    <definedName name="solver_cvg" localSheetId="1" hidden="1">0.0001</definedName>
    <definedName name="solver_drv" localSheetId="0" hidden="1">1</definedName>
    <definedName name="solver_drv" localSheetId="1" hidden="1">2</definedName>
    <definedName name="solver_eng" localSheetId="0" hidden="1">2</definedName>
    <definedName name="solver_eng" localSheetId="1" hidden="1">2</definedName>
    <definedName name="solver_est" localSheetId="0" hidden="1">1</definedName>
    <definedName name="solver_est" localSheetId="1" hidden="1">1</definedName>
    <definedName name="solver_itr" localSheetId="0" hidden="1">100</definedName>
    <definedName name="solver_itr" localSheetId="1" hidden="1">100</definedName>
    <definedName name="solver_lhs1" localSheetId="0" hidden="1">'1'!$E$10</definedName>
    <definedName name="solver_lhs1" localSheetId="1" hidden="1">'2'!$H$21:$H$23</definedName>
    <definedName name="solver_lhs2" localSheetId="0" hidden="1">'1'!$F$10</definedName>
    <definedName name="solver_lhs2" localSheetId="1" hidden="1">'2'!$J$15:$J$18</definedName>
    <definedName name="solver_lhs3" localSheetId="0" hidden="1">'1'!$G$10</definedName>
    <definedName name="solver_lhs4" localSheetId="0" hidden="1">'1'!$H$10</definedName>
    <definedName name="solver_lhs5" localSheetId="0" hidden="1">'1'!$I$5</definedName>
    <definedName name="solver_lhs6" localSheetId="0" hidden="1">'1'!$I$6</definedName>
    <definedName name="solver_lhs7" localSheetId="0" hidden="1">'1'!$I$7</definedName>
    <definedName name="solver_mip" localSheetId="0" hidden="1">2147483647</definedName>
    <definedName name="solver_mip" localSheetId="1" hidden="1">2147483647</definedName>
    <definedName name="solver_mni" localSheetId="0" hidden="1">100</definedName>
    <definedName name="solver_mni" localSheetId="1" hidden="1">30</definedName>
    <definedName name="solver_mrt" localSheetId="0" hidden="1">0.01</definedName>
    <definedName name="solver_mrt" localSheetId="1" hidden="1">0.075</definedName>
    <definedName name="solver_msl" localSheetId="0" hidden="1">2</definedName>
    <definedName name="solver_msl" localSheetId="1" hidden="1">2</definedName>
    <definedName name="solver_neg" localSheetId="0" hidden="1">1</definedName>
    <definedName name="solver_neg" localSheetId="1" hidden="1">2</definedName>
    <definedName name="solver_nod" localSheetId="0" hidden="1">2147483647</definedName>
    <definedName name="solver_nod" localSheetId="1" hidden="1">2147483647</definedName>
    <definedName name="solver_num" localSheetId="0" hidden="1">7</definedName>
    <definedName name="solver_num" localSheetId="1" hidden="1">2</definedName>
    <definedName name="solver_nwt" localSheetId="0" hidden="1">1</definedName>
    <definedName name="solver_nwt" localSheetId="1" hidden="1">1</definedName>
    <definedName name="solver_opt" localSheetId="0" hidden="1">'1'!$I$10</definedName>
    <definedName name="solver_opt" localSheetId="1" hidden="1">'2'!$I$22</definedName>
    <definedName name="solver_pre" localSheetId="0" hidden="1">0.0001</definedName>
    <definedName name="solver_pre" localSheetId="1" hidden="1">0.000001</definedName>
    <definedName name="solver_rbv" localSheetId="0" hidden="1">2</definedName>
    <definedName name="solver_rbv" localSheetId="1" hidden="1">2</definedName>
    <definedName name="solver_rel1" localSheetId="0" hidden="1">3</definedName>
    <definedName name="solver_rel1" localSheetId="1" hidden="1">3</definedName>
    <definedName name="solver_rel2" localSheetId="0" hidden="1">3</definedName>
    <definedName name="solver_rel2" localSheetId="1" hidden="1">3</definedName>
    <definedName name="solver_rel3" localSheetId="0" hidden="1">3</definedName>
    <definedName name="solver_rel4" localSheetId="0" hidden="1">3</definedName>
    <definedName name="solver_rel5" localSheetId="0" hidden="1">1</definedName>
    <definedName name="solver_rel6" localSheetId="0" hidden="1">1</definedName>
    <definedName name="solver_rel7" localSheetId="0" hidden="1">1</definedName>
    <definedName name="solver_rhs1" localSheetId="0" hidden="1">0</definedName>
    <definedName name="solver_rhs1" localSheetId="1" hidden="1">0</definedName>
    <definedName name="solver_rhs2" localSheetId="0" hidden="1">0</definedName>
    <definedName name="solver_rhs2" localSheetId="1" hidden="1">'2'!$L$15:$L$18</definedName>
    <definedName name="solver_rhs3" localSheetId="0" hidden="1">0</definedName>
    <definedName name="solver_rhs4" localSheetId="0" hidden="1">0</definedName>
    <definedName name="solver_rhs5" localSheetId="0" hidden="1">'1'!$L$5</definedName>
    <definedName name="solver_rhs6" localSheetId="0" hidden="1">'1'!$L$6</definedName>
    <definedName name="solver_rhs7" localSheetId="0" hidden="1">'1'!$L$7</definedName>
    <definedName name="solver_rlx" localSheetId="0" hidden="1">2</definedName>
    <definedName name="solver_rlx" localSheetId="1" hidden="1">2</definedName>
    <definedName name="solver_rsd" localSheetId="0" hidden="1">0</definedName>
    <definedName name="solver_rsd" localSheetId="1" hidden="1">0</definedName>
    <definedName name="solver_scl" localSheetId="0" hidden="1">2</definedName>
    <definedName name="solver_scl" localSheetId="1" hidden="1">2</definedName>
    <definedName name="solver_sho" localSheetId="0" hidden="1">2</definedName>
    <definedName name="solver_sho" localSheetId="1" hidden="1">2</definedName>
    <definedName name="solver_sho" localSheetId="7" hidden="1">2</definedName>
    <definedName name="solver_sho" localSheetId="10" hidden="1">2</definedName>
    <definedName name="solver_sho" localSheetId="4" hidden="1">2</definedName>
    <definedName name="solver_ssz" localSheetId="0" hidden="1">0</definedName>
    <definedName name="solver_ssz" localSheetId="1" hidden="1">100</definedName>
    <definedName name="solver_tim" localSheetId="0" hidden="1">100</definedName>
    <definedName name="solver_tim" localSheetId="1" hidden="1">100</definedName>
    <definedName name="solver_tol" localSheetId="0" hidden="1">0.05</definedName>
    <definedName name="solver_tol" localSheetId="1" hidden="1">0.05</definedName>
    <definedName name="solver_typ" localSheetId="0" hidden="1">1</definedName>
    <definedName name="solver_typ" localSheetId="1" hidden="1">2</definedName>
    <definedName name="solver_val" localSheetId="0" hidden="1">0</definedName>
    <definedName name="solver_val" localSheetId="1" hidden="1">0</definedName>
    <definedName name="solver_ver" localSheetId="0" hidden="1">3</definedName>
    <definedName name="solver_ver" localSheetId="1" hidden="1">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5" i="10" l="1" a="1"/>
  <c r="J15" i="10" s="1"/>
  <c r="I5" i="10" a="1"/>
  <c r="I5" i="10" s="1"/>
  <c r="I10" i="10" a="1"/>
  <c r="I10" i="10" s="1"/>
  <c r="I22" i="10" a="1"/>
  <c r="I22" i="10" s="1"/>
  <c r="I5" i="1"/>
  <c r="J18" i="10" l="1"/>
  <c r="J17" i="10"/>
  <c r="J16" i="10"/>
  <c r="I7" i="10"/>
  <c r="I6" i="10"/>
  <c r="I10" i="1"/>
  <c r="I7" i="1"/>
  <c r="I6" i="1"/>
</calcChain>
</file>

<file path=xl/sharedStrings.xml><?xml version="1.0" encoding="utf-8"?>
<sst xmlns="http://schemas.openxmlformats.org/spreadsheetml/2006/main" count="479" uniqueCount="119">
  <si>
    <t>Наименование</t>
  </si>
  <si>
    <t>Коэффициенты в целевой функции</t>
  </si>
  <si>
    <t>x0</t>
  </si>
  <si>
    <t>x1</t>
  </si>
  <si>
    <t>x2</t>
  </si>
  <si>
    <t>x3</t>
  </si>
  <si>
    <t>Переменные</t>
  </si>
  <si>
    <t>Коэффициенты в 1 ограничении</t>
  </si>
  <si>
    <t>Коэффициенты в 2 ограничении</t>
  </si>
  <si>
    <t>Коэффициенты в 3 ограничении</t>
  </si>
  <si>
    <t>Левая часть</t>
  </si>
  <si>
    <t>Знак</t>
  </si>
  <si>
    <t>Правая часть</t>
  </si>
  <si>
    <t>&lt;=</t>
  </si>
  <si>
    <t>Целевая функция</t>
  </si>
  <si>
    <t>Оптимальное знач.</t>
  </si>
  <si>
    <t>max</t>
  </si>
  <si>
    <t>Microsoft Excel 16.0 Отчет о результатах</t>
  </si>
  <si>
    <t>Лист: [Книга1]Лист1</t>
  </si>
  <si>
    <t>Отчет создан: 13.05.2020 20:34:31</t>
  </si>
  <si>
    <t>Результат: Решение найдено. Все ограничения и условия оптимальности выполнены.</t>
  </si>
  <si>
    <t>Модуль поиска решения</t>
  </si>
  <si>
    <t>Модуль: Поиск решения лин. задач симплекс-методом</t>
  </si>
  <si>
    <t>Время решения: 0,016 секунд.</t>
  </si>
  <si>
    <t>Число итераций: 3 Число подзадач: 0</t>
  </si>
  <si>
    <t>Параметры поиска решения</t>
  </si>
  <si>
    <t>Максимальное время 100 с,  Число итераций 100, Precision 0,0001</t>
  </si>
  <si>
    <t>Максимальное число подзадач Без пределов, Максимальное число целочисленных решений Без пределов, Целочисленное отклонение 5%, Считать неотрицательными</t>
  </si>
  <si>
    <t>Ячейка целевой функции (Максимум)</t>
  </si>
  <si>
    <t>Ячейка</t>
  </si>
  <si>
    <t>Имя</t>
  </si>
  <si>
    <t>Исходное значение</t>
  </si>
  <si>
    <t>Окончательное значение</t>
  </si>
  <si>
    <t>Ячейки переменных</t>
  </si>
  <si>
    <t>Целочисленное</t>
  </si>
  <si>
    <t>Ограничения</t>
  </si>
  <si>
    <t>Значение ячейки</t>
  </si>
  <si>
    <t>Формула</t>
  </si>
  <si>
    <t>Состояние</t>
  </si>
  <si>
    <t>Допуск</t>
  </si>
  <si>
    <t>$I$10</t>
  </si>
  <si>
    <t>Оптимальное знач. Целевая функция</t>
  </si>
  <si>
    <t>$E$10</t>
  </si>
  <si>
    <t>Оптимальное знач. x0</t>
  </si>
  <si>
    <t>Продолжить</t>
  </si>
  <si>
    <t>$F$10</t>
  </si>
  <si>
    <t>Оптимальное знач. x1</t>
  </si>
  <si>
    <t>$G$10</t>
  </si>
  <si>
    <t>Оптимальное знач. x2</t>
  </si>
  <si>
    <t>$H$10</t>
  </si>
  <si>
    <t>Оптимальное знач. x3</t>
  </si>
  <si>
    <t>$I$5</t>
  </si>
  <si>
    <t>Коэффициенты в 1 ограничении Левая часть</t>
  </si>
  <si>
    <t>$I$5&lt;=$L$5</t>
  </si>
  <si>
    <t>Привязка</t>
  </si>
  <si>
    <t>$I$6</t>
  </si>
  <si>
    <t>Коэффициенты в 2 ограничении Левая часть</t>
  </si>
  <si>
    <t>$I$6&lt;=$L$6</t>
  </si>
  <si>
    <t>$I$7</t>
  </si>
  <si>
    <t>Коэффициенты в 3 ограничении Левая часть</t>
  </si>
  <si>
    <t>$I$7&lt;=$L$7</t>
  </si>
  <si>
    <t>Без привязки</t>
  </si>
  <si>
    <t>$E$10&gt;=0</t>
  </si>
  <si>
    <t>$F$10&gt;=0</t>
  </si>
  <si>
    <t>$G$10&gt;=0</t>
  </si>
  <si>
    <t>$H$10&gt;=0</t>
  </si>
  <si>
    <t>Microsoft Excel 16.0 Отчет об устойчивости</t>
  </si>
  <si>
    <t>Окончательное</t>
  </si>
  <si>
    <t>Значение</t>
  </si>
  <si>
    <t>Приведенн.</t>
  </si>
  <si>
    <t>Стоимость</t>
  </si>
  <si>
    <t>Коэффициент</t>
  </si>
  <si>
    <t>Допустимое</t>
  </si>
  <si>
    <t>Увеличение</t>
  </si>
  <si>
    <t>Уменьшение</t>
  </si>
  <si>
    <t>Тень</t>
  </si>
  <si>
    <t>Цена</t>
  </si>
  <si>
    <t>Ограничение</t>
  </si>
  <si>
    <t>Правая сторона</t>
  </si>
  <si>
    <t>Microsoft Excel 16.0 Отчет о пределах</t>
  </si>
  <si>
    <t>Переменная</t>
  </si>
  <si>
    <t>Нижний</t>
  </si>
  <si>
    <t>Предел</t>
  </si>
  <si>
    <t>Результат</t>
  </si>
  <si>
    <t>Верхний</t>
  </si>
  <si>
    <t>Лист: [ПоПределам.xlsx]Лист3</t>
  </si>
  <si>
    <t>Отчет создан: 13.05.2020 21:16:59</t>
  </si>
  <si>
    <t>Максимальное время 100 с,  Число итераций 100, Precision 0,000001</t>
  </si>
  <si>
    <t>Максимальное число подзадач Без пределов, Максимальное число целочисленных решений Без пределов, Целочисленное отклонение 5%</t>
  </si>
  <si>
    <t>Двойственная задача</t>
  </si>
  <si>
    <t>&gt;=</t>
  </si>
  <si>
    <t>Оптимальное значение z0</t>
  </si>
  <si>
    <t>Оптимальное значение z1</t>
  </si>
  <si>
    <t>Оптимальное значение z2</t>
  </si>
  <si>
    <t>min</t>
  </si>
  <si>
    <t>Лист: [ПоПределам.xlsx]2</t>
  </si>
  <si>
    <t>Отчет создан: 13.05.2020 21:45:07</t>
  </si>
  <si>
    <t>Число итераций: 7 Число подзадач: 0</t>
  </si>
  <si>
    <t>Ячейка целевой функции (Минимум)</t>
  </si>
  <si>
    <t>$I$22</t>
  </si>
  <si>
    <t>Оптимальное значение z1 Целевая функция</t>
  </si>
  <si>
    <t>$H$21</t>
  </si>
  <si>
    <t>Оптимальное значение z0 x3</t>
  </si>
  <si>
    <t>$H$22</t>
  </si>
  <si>
    <t>Оптимальное значение z1 x3</t>
  </si>
  <si>
    <t>$H$23</t>
  </si>
  <si>
    <t>Оптимальное значение z2 x3</t>
  </si>
  <si>
    <t>$J$15</t>
  </si>
  <si>
    <t>$J$15&gt;=$L$15</t>
  </si>
  <si>
    <t>$J$16</t>
  </si>
  <si>
    <t>$J$16&gt;=$L$16</t>
  </si>
  <si>
    <t>$J$17</t>
  </si>
  <si>
    <t>$J$17&gt;=$L$17</t>
  </si>
  <si>
    <t>$J$18</t>
  </si>
  <si>
    <t>$J$18&gt;=$L$18</t>
  </si>
  <si>
    <t>$H$21&gt;=0</t>
  </si>
  <si>
    <t>$H$22&gt;=0</t>
  </si>
  <si>
    <t>$H$23&gt;=0</t>
  </si>
  <si>
    <t>#Н/Д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</si>
</sst>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indexed="18"/>
      <name val="Calibri"/>
      <family val="2"/>
      <charset val="204"/>
      <scheme val="minor"/>
    </font>
    <font>
      <b/>
      <sz val="11"/>
      <color indexed="1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0" fillId="0" borderId="4" xfId="0" applyFill="1" applyBorder="1" applyAlignment="1"/>
    <xf numFmtId="0" fontId="2" fillId="0" borderId="3" xfId="0" applyFont="1" applyFill="1" applyBorder="1" applyAlignment="1">
      <alignment horizontal="center"/>
    </xf>
    <xf numFmtId="0" fontId="0" fillId="0" borderId="5" xfId="0" applyFill="1" applyBorder="1" applyAlignment="1"/>
    <xf numFmtId="0" fontId="0" fillId="0" borderId="4" xfId="0" applyNumberFormat="1" applyFill="1" applyBorder="1" applyAlignment="1"/>
    <xf numFmtId="0" fontId="0" fillId="0" borderId="5" xfId="0" applyNumberFormat="1" applyFill="1" applyBorder="1" applyAlignment="1"/>
    <xf numFmtId="0" fontId="2" fillId="0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0" fillId="0" borderId="0" xfId="0" applyAlignment="1"/>
    <xf numFmtId="0" fontId="3" fillId="0" borderId="3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>
      <selection activeCell="B25" sqref="B25"/>
    </sheetView>
  </sheetViews>
  <sheetFormatPr defaultRowHeight="14.4" x14ac:dyDescent="0.3"/>
  <cols>
    <col min="6" max="7" width="3" bestFit="1" customWidth="1"/>
  </cols>
  <sheetData>
    <row r="1" spans="1:13" x14ac:dyDescent="0.3">
      <c r="E1" s="11" t="s">
        <v>6</v>
      </c>
      <c r="F1" s="11"/>
      <c r="G1" s="11"/>
      <c r="H1" s="11"/>
      <c r="I1" s="11" t="s">
        <v>10</v>
      </c>
      <c r="J1" s="11"/>
      <c r="K1" t="s">
        <v>11</v>
      </c>
      <c r="L1" s="11" t="s">
        <v>12</v>
      </c>
      <c r="M1" s="11"/>
    </row>
    <row r="2" spans="1:13" x14ac:dyDescent="0.3">
      <c r="A2" s="11" t="s">
        <v>0</v>
      </c>
      <c r="B2" s="11"/>
      <c r="C2" s="11"/>
      <c r="D2" s="11"/>
      <c r="E2" s="1" t="s">
        <v>2</v>
      </c>
      <c r="F2" s="1" t="s">
        <v>3</v>
      </c>
      <c r="G2" s="1" t="s">
        <v>4</v>
      </c>
      <c r="H2" s="1" t="s">
        <v>5</v>
      </c>
    </row>
    <row r="3" spans="1:13" x14ac:dyDescent="0.3">
      <c r="A3" s="11" t="s">
        <v>1</v>
      </c>
      <c r="B3" s="11"/>
      <c r="C3" s="11"/>
      <c r="D3" s="11"/>
      <c r="E3" s="1">
        <v>20</v>
      </c>
      <c r="F3" s="1">
        <v>40</v>
      </c>
      <c r="G3" s="1">
        <v>30</v>
      </c>
      <c r="H3" s="1">
        <v>10</v>
      </c>
    </row>
    <row r="5" spans="1:13" x14ac:dyDescent="0.3">
      <c r="A5" s="11" t="s">
        <v>7</v>
      </c>
      <c r="B5" s="11"/>
      <c r="C5" s="11"/>
      <c r="D5" s="11"/>
      <c r="E5">
        <v>1</v>
      </c>
      <c r="F5">
        <v>3</v>
      </c>
      <c r="G5">
        <v>2</v>
      </c>
      <c r="H5">
        <v>4</v>
      </c>
      <c r="I5" s="11">
        <f t="shared" ref="I5" si="0">SUMPRODUCT($E$10:$H$10, E5:H5)</f>
        <v>20</v>
      </c>
      <c r="J5" s="11"/>
      <c r="K5" t="s">
        <v>13</v>
      </c>
      <c r="L5" s="11">
        <v>20</v>
      </c>
      <c r="M5" s="11"/>
    </row>
    <row r="6" spans="1:13" x14ac:dyDescent="0.3">
      <c r="A6" s="11" t="s">
        <v>8</v>
      </c>
      <c r="B6" s="11"/>
      <c r="C6" s="11"/>
      <c r="D6" s="11"/>
      <c r="E6">
        <v>10</v>
      </c>
      <c r="F6">
        <v>4</v>
      </c>
      <c r="G6">
        <v>5</v>
      </c>
      <c r="H6">
        <v>2</v>
      </c>
      <c r="I6" s="11">
        <f t="shared" ref="I6" si="1">SUMPRODUCT($E$10:$H$10, E6:H6)</f>
        <v>80</v>
      </c>
      <c r="J6" s="11"/>
      <c r="K6" t="s">
        <v>13</v>
      </c>
      <c r="L6" s="11">
        <v>80</v>
      </c>
      <c r="M6" s="11"/>
    </row>
    <row r="7" spans="1:13" x14ac:dyDescent="0.3">
      <c r="A7" s="11" t="s">
        <v>9</v>
      </c>
      <c r="B7" s="11"/>
      <c r="C7" s="11"/>
      <c r="D7" s="11"/>
      <c r="E7">
        <v>5</v>
      </c>
      <c r="F7">
        <v>8</v>
      </c>
      <c r="G7">
        <v>4</v>
      </c>
      <c r="H7">
        <v>10</v>
      </c>
      <c r="I7" s="11">
        <f t="shared" ref="I7" si="2">SUMPRODUCT($E$10:$H$10, E7:H7)</f>
        <v>52</v>
      </c>
      <c r="J7" s="11"/>
      <c r="K7" t="s">
        <v>13</v>
      </c>
      <c r="L7" s="11">
        <v>200</v>
      </c>
      <c r="M7" s="11"/>
    </row>
    <row r="9" spans="1:13" x14ac:dyDescent="0.3">
      <c r="E9" t="s">
        <v>2</v>
      </c>
      <c r="F9" t="s">
        <v>3</v>
      </c>
      <c r="G9" t="s">
        <v>4</v>
      </c>
      <c r="H9" t="s">
        <v>5</v>
      </c>
      <c r="I9" s="11" t="s">
        <v>14</v>
      </c>
      <c r="J9" s="11"/>
    </row>
    <row r="10" spans="1:13" x14ac:dyDescent="0.3">
      <c r="A10" s="11" t="s">
        <v>15</v>
      </c>
      <c r="B10" s="11"/>
      <c r="C10" s="11"/>
      <c r="D10" s="11"/>
      <c r="E10">
        <v>4</v>
      </c>
      <c r="F10">
        <v>0</v>
      </c>
      <c r="G10">
        <v>8</v>
      </c>
      <c r="H10">
        <v>0</v>
      </c>
      <c r="I10" s="11">
        <f>SUMPRODUCT(E10:H10,E3:H3)</f>
        <v>320</v>
      </c>
      <c r="J10" s="11"/>
      <c r="L10" s="11" t="s">
        <v>16</v>
      </c>
      <c r="M10" s="11"/>
    </row>
  </sheetData>
  <mergeCells count="18">
    <mergeCell ref="A3:D3"/>
    <mergeCell ref="A2:D2"/>
    <mergeCell ref="E1:H1"/>
    <mergeCell ref="A5:D5"/>
    <mergeCell ref="A6:D6"/>
    <mergeCell ref="I1:J1"/>
    <mergeCell ref="L1:M1"/>
    <mergeCell ref="L5:M5"/>
    <mergeCell ref="L6:M6"/>
    <mergeCell ref="L7:M7"/>
    <mergeCell ref="I5:J5"/>
    <mergeCell ref="I6:J6"/>
    <mergeCell ref="I7:J7"/>
    <mergeCell ref="I9:J9"/>
    <mergeCell ref="L10:M10"/>
    <mergeCell ref="A10:D10"/>
    <mergeCell ref="I10:J10"/>
    <mergeCell ref="A7:D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workbookViewId="0">
      <selection activeCell="I22" sqref="I22"/>
    </sheetView>
  </sheetViews>
  <sheetFormatPr defaultRowHeight="14.4" x14ac:dyDescent="0.3"/>
  <cols>
    <col min="4" max="4" width="23.77734375" bestFit="1" customWidth="1"/>
    <col min="6" max="7" width="3" bestFit="1" customWidth="1"/>
    <col min="8" max="8" width="6" customWidth="1"/>
    <col min="9" max="9" width="16.21875" bestFit="1" customWidth="1"/>
    <col min="10" max="10" width="12" bestFit="1" customWidth="1"/>
  </cols>
  <sheetData>
    <row r="1" spans="1:13" x14ac:dyDescent="0.3">
      <c r="E1" s="11" t="s">
        <v>6</v>
      </c>
      <c r="F1" s="11"/>
      <c r="G1" s="11"/>
      <c r="H1" s="11"/>
      <c r="I1" s="11" t="s">
        <v>10</v>
      </c>
      <c r="J1" s="11"/>
      <c r="K1" t="s">
        <v>11</v>
      </c>
      <c r="L1" s="11" t="s">
        <v>12</v>
      </c>
      <c r="M1" s="11"/>
    </row>
    <row r="2" spans="1:13" x14ac:dyDescent="0.3">
      <c r="A2" s="11" t="s">
        <v>0</v>
      </c>
      <c r="B2" s="11"/>
      <c r="C2" s="11"/>
      <c r="D2" s="11"/>
      <c r="E2" s="2" t="s">
        <v>2</v>
      </c>
      <c r="F2" s="2" t="s">
        <v>3</v>
      </c>
      <c r="G2" s="2" t="s">
        <v>4</v>
      </c>
      <c r="H2" s="2" t="s">
        <v>5</v>
      </c>
    </row>
    <row r="3" spans="1:13" x14ac:dyDescent="0.3">
      <c r="A3" s="11" t="s">
        <v>1</v>
      </c>
      <c r="B3" s="11"/>
      <c r="C3" s="11"/>
      <c r="D3" s="11"/>
      <c r="E3" s="2">
        <v>20</v>
      </c>
      <c r="F3" s="2">
        <v>40</v>
      </c>
      <c r="G3" s="2">
        <v>30</v>
      </c>
      <c r="H3" s="2">
        <v>10</v>
      </c>
    </row>
    <row r="5" spans="1:13" x14ac:dyDescent="0.3">
      <c r="A5" s="11" t="s">
        <v>7</v>
      </c>
      <c r="B5" s="11"/>
      <c r="C5" s="11"/>
      <c r="D5" s="11"/>
      <c r="E5">
        <v>1</v>
      </c>
      <c r="F5">
        <v>3</v>
      </c>
      <c r="G5">
        <v>2</v>
      </c>
      <c r="H5">
        <v>4</v>
      </c>
      <c r="I5" s="14">
        <f t="array" ref="I5:I7">MMULT(E5:H7,TRANSPOSE(E10:H10))</f>
        <v>20</v>
      </c>
      <c r="J5" s="14"/>
      <c r="K5" t="s">
        <v>13</v>
      </c>
      <c r="L5" s="14">
        <v>20</v>
      </c>
      <c r="M5" s="14"/>
    </row>
    <row r="6" spans="1:13" x14ac:dyDescent="0.3">
      <c r="A6" s="11" t="s">
        <v>8</v>
      </c>
      <c r="B6" s="11"/>
      <c r="C6" s="11"/>
      <c r="D6" s="11"/>
      <c r="E6">
        <v>10</v>
      </c>
      <c r="F6">
        <v>4</v>
      </c>
      <c r="G6">
        <v>5</v>
      </c>
      <c r="H6">
        <v>2</v>
      </c>
      <c r="I6" s="14">
        <v>80</v>
      </c>
      <c r="J6" s="14"/>
      <c r="K6" t="s">
        <v>13</v>
      </c>
      <c r="L6" s="14">
        <v>80</v>
      </c>
      <c r="M6" s="14"/>
    </row>
    <row r="7" spans="1:13" x14ac:dyDescent="0.3">
      <c r="A7" s="11" t="s">
        <v>9</v>
      </c>
      <c r="B7" s="11"/>
      <c r="C7" s="11"/>
      <c r="D7" s="11"/>
      <c r="E7">
        <v>5</v>
      </c>
      <c r="F7">
        <v>8</v>
      </c>
      <c r="G7">
        <v>4</v>
      </c>
      <c r="H7">
        <v>10</v>
      </c>
      <c r="I7" s="14">
        <v>52</v>
      </c>
      <c r="J7" s="14"/>
      <c r="K7" t="s">
        <v>13</v>
      </c>
      <c r="L7" s="14">
        <v>200</v>
      </c>
      <c r="M7" s="14"/>
    </row>
    <row r="9" spans="1:13" x14ac:dyDescent="0.3">
      <c r="E9" t="s">
        <v>2</v>
      </c>
      <c r="F9" t="s">
        <v>3</v>
      </c>
      <c r="G9" t="s">
        <v>4</v>
      </c>
      <c r="H9" t="s">
        <v>5</v>
      </c>
      <c r="I9" s="14" t="s">
        <v>14</v>
      </c>
      <c r="J9" s="14"/>
    </row>
    <row r="10" spans="1:13" x14ac:dyDescent="0.3">
      <c r="A10" s="11" t="s">
        <v>15</v>
      </c>
      <c r="B10" s="11"/>
      <c r="C10" s="11"/>
      <c r="D10" s="11"/>
      <c r="E10">
        <v>4</v>
      </c>
      <c r="F10">
        <v>0</v>
      </c>
      <c r="G10">
        <v>8</v>
      </c>
      <c r="H10">
        <v>0</v>
      </c>
      <c r="I10" s="14">
        <f t="array" ref="I10">MMULT(E3:H3,TRANSPOSE(E10:H10))</f>
        <v>320</v>
      </c>
      <c r="J10" s="14"/>
      <c r="L10" s="14" t="s">
        <v>16</v>
      </c>
      <c r="M10" s="14"/>
    </row>
    <row r="13" spans="1:13" x14ac:dyDescent="0.3">
      <c r="F13" s="11" t="s">
        <v>89</v>
      </c>
      <c r="G13" s="11"/>
      <c r="H13" s="11"/>
      <c r="I13" s="11"/>
      <c r="J13" s="11"/>
    </row>
    <row r="14" spans="1:13" x14ac:dyDescent="0.3">
      <c r="A14" t="s">
        <v>1</v>
      </c>
    </row>
    <row r="15" spans="1:13" x14ac:dyDescent="0.3">
      <c r="A15">
        <v>20</v>
      </c>
      <c r="G15">
        <v>1</v>
      </c>
      <c r="H15">
        <v>10</v>
      </c>
      <c r="I15">
        <v>5</v>
      </c>
      <c r="J15">
        <f t="array" ref="J15:J18">MMULT(G15:I18,H21:H23)</f>
        <v>20</v>
      </c>
      <c r="K15" t="s">
        <v>90</v>
      </c>
      <c r="L15">
        <v>20</v>
      </c>
    </row>
    <row r="16" spans="1:13" x14ac:dyDescent="0.3">
      <c r="A16">
        <v>80</v>
      </c>
      <c r="G16">
        <v>3</v>
      </c>
      <c r="H16">
        <v>4</v>
      </c>
      <c r="I16">
        <v>8</v>
      </c>
      <c r="J16">
        <v>42.666666666666664</v>
      </c>
      <c r="K16" t="s">
        <v>90</v>
      </c>
      <c r="L16">
        <v>40</v>
      </c>
    </row>
    <row r="17" spans="1:12" x14ac:dyDescent="0.3">
      <c r="A17">
        <v>200</v>
      </c>
      <c r="G17">
        <v>2</v>
      </c>
      <c r="H17">
        <v>5</v>
      </c>
      <c r="I17">
        <v>4</v>
      </c>
      <c r="J17">
        <v>30</v>
      </c>
      <c r="K17" t="s">
        <v>90</v>
      </c>
      <c r="L17">
        <v>30</v>
      </c>
    </row>
    <row r="18" spans="1:12" x14ac:dyDescent="0.3">
      <c r="G18">
        <v>4</v>
      </c>
      <c r="H18">
        <v>2</v>
      </c>
      <c r="I18">
        <v>10</v>
      </c>
      <c r="J18">
        <v>54.666666666666671</v>
      </c>
      <c r="K18" t="s">
        <v>90</v>
      </c>
      <c r="L18">
        <v>10</v>
      </c>
    </row>
    <row r="20" spans="1:12" x14ac:dyDescent="0.3">
      <c r="I20" t="s">
        <v>14</v>
      </c>
    </row>
    <row r="21" spans="1:12" x14ac:dyDescent="0.3">
      <c r="D21" t="s">
        <v>91</v>
      </c>
      <c r="H21">
        <v>13.333333333333334</v>
      </c>
    </row>
    <row r="22" spans="1:12" x14ac:dyDescent="0.3">
      <c r="D22" t="s">
        <v>92</v>
      </c>
      <c r="H22">
        <v>0.66666666666666641</v>
      </c>
      <c r="I22">
        <f t="array" ref="I22">MMULT(TRANSPOSE(A15:A17),H21:H23)</f>
        <v>320</v>
      </c>
      <c r="L22" t="s">
        <v>94</v>
      </c>
    </row>
    <row r="23" spans="1:12" x14ac:dyDescent="0.3">
      <c r="D23" t="s">
        <v>93</v>
      </c>
      <c r="H23">
        <v>0</v>
      </c>
    </row>
  </sheetData>
  <mergeCells count="10">
    <mergeCell ref="A10:D10"/>
    <mergeCell ref="F13:J13"/>
    <mergeCell ref="A6:D6"/>
    <mergeCell ref="A7:D7"/>
    <mergeCell ref="E1:H1"/>
    <mergeCell ref="I1:J1"/>
    <mergeCell ref="L1:M1"/>
    <mergeCell ref="A2:D2"/>
    <mergeCell ref="A3:D3"/>
    <mergeCell ref="A5:D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showGridLines="0" topLeftCell="A4" workbookViewId="0"/>
  </sheetViews>
  <sheetFormatPr defaultRowHeight="14.4" x14ac:dyDescent="0.3"/>
  <cols>
    <col min="1" max="1" width="2.33203125" customWidth="1"/>
    <col min="2" max="2" width="7.21875" customWidth="1"/>
    <col min="3" max="3" width="39.77734375" bestFit="1" customWidth="1"/>
    <col min="4" max="4" width="18.44140625" bestFit="1" customWidth="1"/>
    <col min="5" max="5" width="23.5546875" bestFit="1" customWidth="1"/>
    <col min="6" max="6" width="14.88671875" bestFit="1" customWidth="1"/>
    <col min="7" max="7" width="12" bestFit="1" customWidth="1"/>
  </cols>
  <sheetData>
    <row r="1" spans="1:5" x14ac:dyDescent="0.3">
      <c r="A1" s="3" t="s">
        <v>17</v>
      </c>
    </row>
    <row r="2" spans="1:5" x14ac:dyDescent="0.3">
      <c r="A2" s="3" t="s">
        <v>95</v>
      </c>
    </row>
    <row r="3" spans="1:5" x14ac:dyDescent="0.3">
      <c r="A3" s="3" t="s">
        <v>96</v>
      </c>
    </row>
    <row r="4" spans="1:5" x14ac:dyDescent="0.3">
      <c r="A4" s="3" t="s">
        <v>20</v>
      </c>
    </row>
    <row r="5" spans="1:5" x14ac:dyDescent="0.3">
      <c r="A5" s="3" t="s">
        <v>21</v>
      </c>
    </row>
    <row r="6" spans="1:5" x14ac:dyDescent="0.3">
      <c r="A6" s="3"/>
      <c r="B6" t="s">
        <v>22</v>
      </c>
    </row>
    <row r="7" spans="1:5" x14ac:dyDescent="0.3">
      <c r="A7" s="3"/>
      <c r="B7" t="s">
        <v>23</v>
      </c>
    </row>
    <row r="8" spans="1:5" x14ac:dyDescent="0.3">
      <c r="A8" s="3"/>
      <c r="B8" t="s">
        <v>97</v>
      </c>
    </row>
    <row r="9" spans="1:5" x14ac:dyDescent="0.3">
      <c r="A9" s="3" t="s">
        <v>25</v>
      </c>
    </row>
    <row r="10" spans="1:5" x14ac:dyDescent="0.3">
      <c r="B10" t="s">
        <v>87</v>
      </c>
    </row>
    <row r="11" spans="1:5" x14ac:dyDescent="0.3">
      <c r="B11" t="s">
        <v>88</v>
      </c>
    </row>
    <row r="14" spans="1:5" ht="15" thickBot="1" x14ac:dyDescent="0.35">
      <c r="A14" t="s">
        <v>98</v>
      </c>
    </row>
    <row r="15" spans="1:5" ht="15" thickBot="1" x14ac:dyDescent="0.35">
      <c r="B15" s="15" t="s">
        <v>29</v>
      </c>
      <c r="C15" s="15" t="s">
        <v>30</v>
      </c>
      <c r="D15" s="15" t="s">
        <v>31</v>
      </c>
      <c r="E15" s="15" t="s">
        <v>32</v>
      </c>
    </row>
    <row r="16" spans="1:5" ht="15" thickBot="1" x14ac:dyDescent="0.35">
      <c r="B16" s="4" t="s">
        <v>99</v>
      </c>
      <c r="C16" s="4" t="s">
        <v>100</v>
      </c>
      <c r="D16" s="7">
        <v>300</v>
      </c>
      <c r="E16" s="7">
        <v>320</v>
      </c>
    </row>
    <row r="19" spans="1:7" ht="15" thickBot="1" x14ac:dyDescent="0.35">
      <c r="A19" t="s">
        <v>33</v>
      </c>
    </row>
    <row r="20" spans="1:7" ht="15" thickBot="1" x14ac:dyDescent="0.35">
      <c r="B20" s="15" t="s">
        <v>29</v>
      </c>
      <c r="C20" s="15" t="s">
        <v>30</v>
      </c>
      <c r="D20" s="15" t="s">
        <v>31</v>
      </c>
      <c r="E20" s="15" t="s">
        <v>32</v>
      </c>
      <c r="F20" s="15" t="s">
        <v>34</v>
      </c>
    </row>
    <row r="21" spans="1:7" x14ac:dyDescent="0.3">
      <c r="B21" s="6" t="s">
        <v>101</v>
      </c>
      <c r="C21" s="6" t="s">
        <v>102</v>
      </c>
      <c r="D21" s="8">
        <v>1</v>
      </c>
      <c r="E21" s="8">
        <v>13.333333333333334</v>
      </c>
      <c r="F21" s="6" t="s">
        <v>44</v>
      </c>
    </row>
    <row r="22" spans="1:7" x14ac:dyDescent="0.3">
      <c r="B22" s="6" t="s">
        <v>103</v>
      </c>
      <c r="C22" s="6" t="s">
        <v>104</v>
      </c>
      <c r="D22" s="8">
        <v>1</v>
      </c>
      <c r="E22" s="8">
        <v>0.66666666666666641</v>
      </c>
      <c r="F22" s="6" t="s">
        <v>44</v>
      </c>
    </row>
    <row r="23" spans="1:7" ht="15" thickBot="1" x14ac:dyDescent="0.35">
      <c r="B23" s="4" t="s">
        <v>105</v>
      </c>
      <c r="C23" s="4" t="s">
        <v>106</v>
      </c>
      <c r="D23" s="7">
        <v>1</v>
      </c>
      <c r="E23" s="7">
        <v>0</v>
      </c>
      <c r="F23" s="4" t="s">
        <v>44</v>
      </c>
    </row>
    <row r="26" spans="1:7" ht="15" thickBot="1" x14ac:dyDescent="0.35">
      <c r="A26" t="s">
        <v>35</v>
      </c>
    </row>
    <row r="27" spans="1:7" ht="15" thickBot="1" x14ac:dyDescent="0.35">
      <c r="B27" s="15" t="s">
        <v>29</v>
      </c>
      <c r="C27" s="15" t="s">
        <v>30</v>
      </c>
      <c r="D27" s="15" t="s">
        <v>36</v>
      </c>
      <c r="E27" s="15" t="s">
        <v>37</v>
      </c>
      <c r="F27" s="15" t="s">
        <v>38</v>
      </c>
      <c r="G27" s="15" t="s">
        <v>39</v>
      </c>
    </row>
    <row r="28" spans="1:7" x14ac:dyDescent="0.3">
      <c r="B28" s="6" t="s">
        <v>107</v>
      </c>
      <c r="C28" s="6"/>
      <c r="D28" s="8">
        <v>20</v>
      </c>
      <c r="E28" s="6" t="s">
        <v>108</v>
      </c>
      <c r="F28" s="6" t="s">
        <v>54</v>
      </c>
      <c r="G28" s="8">
        <v>0</v>
      </c>
    </row>
    <row r="29" spans="1:7" x14ac:dyDescent="0.3">
      <c r="B29" s="6" t="s">
        <v>109</v>
      </c>
      <c r="C29" s="6"/>
      <c r="D29" s="8">
        <v>42.666666666666664</v>
      </c>
      <c r="E29" s="6" t="s">
        <v>110</v>
      </c>
      <c r="F29" s="6" t="s">
        <v>61</v>
      </c>
      <c r="G29" s="8">
        <v>2.6666666666666643</v>
      </c>
    </row>
    <row r="30" spans="1:7" x14ac:dyDescent="0.3">
      <c r="B30" s="6" t="s">
        <v>111</v>
      </c>
      <c r="C30" s="6"/>
      <c r="D30" s="8">
        <v>30</v>
      </c>
      <c r="E30" s="6" t="s">
        <v>112</v>
      </c>
      <c r="F30" s="6" t="s">
        <v>54</v>
      </c>
      <c r="G30" s="8">
        <v>0</v>
      </c>
    </row>
    <row r="31" spans="1:7" x14ac:dyDescent="0.3">
      <c r="B31" s="6" t="s">
        <v>113</v>
      </c>
      <c r="C31" s="6"/>
      <c r="D31" s="8">
        <v>54.666666666666671</v>
      </c>
      <c r="E31" s="6" t="s">
        <v>114</v>
      </c>
      <c r="F31" s="6" t="s">
        <v>61</v>
      </c>
      <c r="G31" s="8">
        <v>44.666666666666671</v>
      </c>
    </row>
    <row r="32" spans="1:7" x14ac:dyDescent="0.3">
      <c r="B32" s="6" t="s">
        <v>101</v>
      </c>
      <c r="C32" s="6" t="s">
        <v>102</v>
      </c>
      <c r="D32" s="8">
        <v>13.333333333333334</v>
      </c>
      <c r="E32" s="6" t="s">
        <v>115</v>
      </c>
      <c r="F32" s="6" t="s">
        <v>61</v>
      </c>
      <c r="G32" s="8">
        <v>13.333333333333334</v>
      </c>
    </row>
    <row r="33" spans="2:7" x14ac:dyDescent="0.3">
      <c r="B33" s="6" t="s">
        <v>103</v>
      </c>
      <c r="C33" s="6" t="s">
        <v>104</v>
      </c>
      <c r="D33" s="8">
        <v>0.66666666666666641</v>
      </c>
      <c r="E33" s="6" t="s">
        <v>116</v>
      </c>
      <c r="F33" s="6" t="s">
        <v>61</v>
      </c>
      <c r="G33" s="8">
        <v>0.66666666666666641</v>
      </c>
    </row>
    <row r="34" spans="2:7" ht="15" thickBot="1" x14ac:dyDescent="0.35">
      <c r="B34" s="4" t="s">
        <v>105</v>
      </c>
      <c r="C34" s="4" t="s">
        <v>106</v>
      </c>
      <c r="D34" s="7">
        <v>0</v>
      </c>
      <c r="E34" s="4" t="s">
        <v>117</v>
      </c>
      <c r="F34" s="4" t="s">
        <v>54</v>
      </c>
      <c r="G34" s="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showGridLines="0" tabSelected="1" workbookViewId="0"/>
  </sheetViews>
  <sheetFormatPr defaultRowHeight="14.4" x14ac:dyDescent="0.3"/>
  <cols>
    <col min="1" max="1" width="2.33203125" customWidth="1"/>
    <col min="2" max="2" width="7.21875" customWidth="1"/>
    <col min="3" max="3" width="26.21875" bestFit="1" customWidth="1"/>
    <col min="4" max="4" width="14.6640625" bestFit="1" customWidth="1"/>
    <col min="5" max="5" width="11.33203125" bestFit="1" customWidth="1"/>
    <col min="6" max="6" width="16.5546875" bestFit="1" customWidth="1"/>
    <col min="7" max="7" width="12" bestFit="1" customWidth="1"/>
    <col min="8" max="8" width="12.44140625" bestFit="1" customWidth="1"/>
  </cols>
  <sheetData>
    <row r="1" spans="1:8" x14ac:dyDescent="0.3">
      <c r="A1" s="3" t="s">
        <v>66</v>
      </c>
    </row>
    <row r="2" spans="1:8" x14ac:dyDescent="0.3">
      <c r="A2" s="3" t="s">
        <v>95</v>
      </c>
    </row>
    <row r="3" spans="1:8" x14ac:dyDescent="0.3">
      <c r="A3" s="3" t="s">
        <v>96</v>
      </c>
    </row>
    <row r="6" spans="1:8" ht="15" thickBot="1" x14ac:dyDescent="0.35">
      <c r="A6" t="s">
        <v>33</v>
      </c>
    </row>
    <row r="7" spans="1:8" x14ac:dyDescent="0.3">
      <c r="B7" s="12"/>
      <c r="C7" s="12"/>
      <c r="D7" s="12" t="s">
        <v>67</v>
      </c>
      <c r="E7" s="12" t="s">
        <v>69</v>
      </c>
      <c r="F7" s="12" t="s">
        <v>14</v>
      </c>
      <c r="G7" s="12" t="s">
        <v>72</v>
      </c>
      <c r="H7" s="12" t="s">
        <v>72</v>
      </c>
    </row>
    <row r="8" spans="1:8" ht="15" thickBot="1" x14ac:dyDescent="0.35">
      <c r="B8" s="13" t="s">
        <v>29</v>
      </c>
      <c r="C8" s="13" t="s">
        <v>30</v>
      </c>
      <c r="D8" s="13" t="s">
        <v>68</v>
      </c>
      <c r="E8" s="13" t="s">
        <v>70</v>
      </c>
      <c r="F8" s="13" t="s">
        <v>71</v>
      </c>
      <c r="G8" s="13" t="s">
        <v>73</v>
      </c>
      <c r="H8" s="13" t="s">
        <v>74</v>
      </c>
    </row>
    <row r="9" spans="1:8" x14ac:dyDescent="0.3">
      <c r="B9" s="6" t="s">
        <v>101</v>
      </c>
      <c r="C9" s="6" t="s">
        <v>102</v>
      </c>
      <c r="D9" s="6">
        <v>13.333333333333334</v>
      </c>
      <c r="E9" s="6">
        <v>0</v>
      </c>
      <c r="F9" s="6">
        <v>20</v>
      </c>
      <c r="G9" s="6">
        <v>12.000000000000005</v>
      </c>
      <c r="H9" s="6">
        <v>11.999999999999998</v>
      </c>
    </row>
    <row r="10" spans="1:8" x14ac:dyDescent="0.3">
      <c r="B10" s="6" t="s">
        <v>103</v>
      </c>
      <c r="C10" s="6" t="s">
        <v>104</v>
      </c>
      <c r="D10" s="6">
        <v>0.66666666666666641</v>
      </c>
      <c r="E10" s="6">
        <v>0</v>
      </c>
      <c r="F10" s="6">
        <v>80</v>
      </c>
      <c r="G10" s="6">
        <v>119.9999999999999</v>
      </c>
      <c r="H10" s="6">
        <v>30.000000000000007</v>
      </c>
    </row>
    <row r="11" spans="1:8" ht="15" thickBot="1" x14ac:dyDescent="0.35">
      <c r="B11" s="4" t="s">
        <v>105</v>
      </c>
      <c r="C11" s="4" t="s">
        <v>106</v>
      </c>
      <c r="D11" s="4">
        <v>0</v>
      </c>
      <c r="E11" s="4">
        <v>148</v>
      </c>
      <c r="F11" s="4">
        <v>200</v>
      </c>
      <c r="G11" s="4">
        <v>1E+30</v>
      </c>
      <c r="H11" s="4">
        <v>148</v>
      </c>
    </row>
    <row r="13" spans="1:8" ht="15" thickBot="1" x14ac:dyDescent="0.35">
      <c r="A13" t="s">
        <v>35</v>
      </c>
    </row>
    <row r="14" spans="1:8" x14ac:dyDescent="0.3">
      <c r="B14" s="12"/>
      <c r="C14" s="12"/>
      <c r="D14" s="12" t="s">
        <v>67</v>
      </c>
      <c r="E14" s="12" t="s">
        <v>75</v>
      </c>
      <c r="F14" s="12" t="s">
        <v>77</v>
      </c>
      <c r="G14" s="12" t="s">
        <v>72</v>
      </c>
      <c r="H14" s="12" t="s">
        <v>72</v>
      </c>
    </row>
    <row r="15" spans="1:8" ht="15" thickBot="1" x14ac:dyDescent="0.35">
      <c r="B15" s="13" t="s">
        <v>29</v>
      </c>
      <c r="C15" s="13" t="s">
        <v>30</v>
      </c>
      <c r="D15" s="13" t="s">
        <v>68</v>
      </c>
      <c r="E15" s="13" t="s">
        <v>76</v>
      </c>
      <c r="F15" s="13" t="s">
        <v>78</v>
      </c>
      <c r="G15" s="13" t="s">
        <v>73</v>
      </c>
      <c r="H15" s="13" t="s">
        <v>74</v>
      </c>
    </row>
    <row r="16" spans="1:8" x14ac:dyDescent="0.3">
      <c r="B16" s="6" t="s">
        <v>107</v>
      </c>
      <c r="C16" s="6"/>
      <c r="D16" s="6">
        <v>20</v>
      </c>
      <c r="E16" s="6">
        <v>4.0000000000000018</v>
      </c>
      <c r="F16" s="6">
        <v>20</v>
      </c>
      <c r="G16" s="6">
        <v>5.7142857142857153</v>
      </c>
      <c r="H16" s="6">
        <v>4.9999999999999973</v>
      </c>
    </row>
    <row r="17" spans="2:8" x14ac:dyDescent="0.3">
      <c r="B17" s="6" t="s">
        <v>109</v>
      </c>
      <c r="C17" s="6"/>
      <c r="D17" s="6">
        <v>42.666666666666664</v>
      </c>
      <c r="E17" s="6">
        <v>0</v>
      </c>
      <c r="F17" s="6">
        <v>40</v>
      </c>
      <c r="G17" s="6">
        <v>2.6666666666666687</v>
      </c>
      <c r="H17" s="6">
        <v>1E+30</v>
      </c>
    </row>
    <row r="18" spans="2:8" x14ac:dyDescent="0.3">
      <c r="B18" s="6" t="s">
        <v>111</v>
      </c>
      <c r="C18" s="6"/>
      <c r="D18" s="6">
        <v>30</v>
      </c>
      <c r="E18" s="6">
        <v>7.9999999999999982</v>
      </c>
      <c r="F18" s="6">
        <v>30</v>
      </c>
      <c r="G18" s="6">
        <v>9.9999999999999893</v>
      </c>
      <c r="H18" s="6">
        <v>1.5384615384615394</v>
      </c>
    </row>
    <row r="19" spans="2:8" ht="15" thickBot="1" x14ac:dyDescent="0.35">
      <c r="B19" s="4" t="s">
        <v>113</v>
      </c>
      <c r="C19" s="4"/>
      <c r="D19" s="4">
        <v>54.666666666666671</v>
      </c>
      <c r="E19" s="4">
        <v>0</v>
      </c>
      <c r="F19" s="4">
        <v>10</v>
      </c>
      <c r="G19" s="4">
        <v>44.666666666666664</v>
      </c>
      <c r="H19" s="4">
        <v>1E+30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showGridLines="0" workbookViewId="0">
      <selection activeCell="K30" sqref="K30"/>
    </sheetView>
  </sheetViews>
  <sheetFormatPr defaultRowHeight="14.4" x14ac:dyDescent="0.3"/>
  <cols>
    <col min="1" max="1" width="2.33203125" customWidth="1"/>
    <col min="2" max="2" width="7.21875" customWidth="1"/>
    <col min="3" max="3" width="12" customWidth="1"/>
    <col min="4" max="4" width="9.33203125" bestFit="1" customWidth="1"/>
    <col min="5" max="5" width="2.33203125" customWidth="1"/>
    <col min="6" max="6" width="8.109375" customWidth="1"/>
    <col min="7" max="7" width="16.5546875" bestFit="1" customWidth="1"/>
    <col min="8" max="8" width="2.33203125" customWidth="1"/>
    <col min="9" max="9" width="8.44140625" customWidth="1"/>
    <col min="10" max="10" width="16.5546875" bestFit="1" customWidth="1"/>
  </cols>
  <sheetData>
    <row r="1" spans="1:10" x14ac:dyDescent="0.3">
      <c r="A1" s="3" t="s">
        <v>79</v>
      </c>
    </row>
    <row r="2" spans="1:10" x14ac:dyDescent="0.3">
      <c r="A2" s="3" t="s">
        <v>95</v>
      </c>
    </row>
    <row r="3" spans="1:10" x14ac:dyDescent="0.3">
      <c r="A3" s="3" t="s">
        <v>96</v>
      </c>
    </row>
    <row r="5" spans="1:10" ht="15" thickBot="1" x14ac:dyDescent="0.35"/>
    <row r="6" spans="1:10" x14ac:dyDescent="0.3">
      <c r="B6" s="12"/>
      <c r="C6" s="12" t="s">
        <v>14</v>
      </c>
      <c r="D6" s="12"/>
    </row>
    <row r="7" spans="1:10" ht="15" thickBot="1" x14ac:dyDescent="0.35">
      <c r="B7" s="13" t="s">
        <v>29</v>
      </c>
      <c r="C7" s="13" t="s">
        <v>30</v>
      </c>
      <c r="D7" s="13" t="s">
        <v>68</v>
      </c>
    </row>
    <row r="8" spans="1:10" ht="15" thickBot="1" x14ac:dyDescent="0.35">
      <c r="B8" s="4" t="s">
        <v>99</v>
      </c>
      <c r="C8" s="4" t="s">
        <v>100</v>
      </c>
      <c r="D8" s="7">
        <v>320</v>
      </c>
    </row>
    <row r="10" spans="1:10" ht="15" thickBot="1" x14ac:dyDescent="0.35"/>
    <row r="11" spans="1:10" x14ac:dyDescent="0.3">
      <c r="B11" s="12"/>
      <c r="C11" s="12" t="s">
        <v>80</v>
      </c>
      <c r="D11" s="12"/>
      <c r="F11" s="12" t="s">
        <v>81</v>
      </c>
      <c r="G11" s="12" t="s">
        <v>14</v>
      </c>
      <c r="I11" s="12" t="s">
        <v>84</v>
      </c>
      <c r="J11" s="12" t="s">
        <v>14</v>
      </c>
    </row>
    <row r="12" spans="1:10" ht="15" thickBot="1" x14ac:dyDescent="0.35">
      <c r="B12" s="13" t="s">
        <v>29</v>
      </c>
      <c r="C12" s="13" t="s">
        <v>30</v>
      </c>
      <c r="D12" s="13" t="s">
        <v>68</v>
      </c>
      <c r="F12" s="13" t="s">
        <v>82</v>
      </c>
      <c r="G12" s="13" t="s">
        <v>83</v>
      </c>
      <c r="I12" s="13" t="s">
        <v>82</v>
      </c>
      <c r="J12" s="13" t="s">
        <v>83</v>
      </c>
    </row>
    <row r="13" spans="1:10" x14ac:dyDescent="0.3">
      <c r="B13" s="6" t="s">
        <v>101</v>
      </c>
      <c r="C13" s="6" t="s">
        <v>102</v>
      </c>
      <c r="D13" s="8">
        <v>13.333333333333334</v>
      </c>
      <c r="F13" s="8">
        <v>13.333333333333334</v>
      </c>
      <c r="G13" s="8">
        <v>320</v>
      </c>
      <c r="I13" s="6" t="s">
        <v>118</v>
      </c>
      <c r="J13" s="6" t="s">
        <v>118</v>
      </c>
    </row>
    <row r="14" spans="1:10" x14ac:dyDescent="0.3">
      <c r="B14" s="6" t="s">
        <v>103</v>
      </c>
      <c r="C14" s="6" t="s">
        <v>104</v>
      </c>
      <c r="D14" s="8">
        <v>0.66666666666666641</v>
      </c>
      <c r="F14" s="8">
        <v>0.66666666666666652</v>
      </c>
      <c r="G14" s="8">
        <v>320</v>
      </c>
      <c r="I14" s="6" t="s">
        <v>118</v>
      </c>
      <c r="J14" s="6" t="s">
        <v>118</v>
      </c>
    </row>
    <row r="15" spans="1:10" ht="15" thickBot="1" x14ac:dyDescent="0.35">
      <c r="B15" s="4" t="s">
        <v>105</v>
      </c>
      <c r="C15" s="4" t="s">
        <v>106</v>
      </c>
      <c r="D15" s="7">
        <v>0</v>
      </c>
      <c r="F15" s="7">
        <v>0</v>
      </c>
      <c r="G15" s="7">
        <v>320</v>
      </c>
      <c r="I15" s="4" t="s">
        <v>118</v>
      </c>
      <c r="J15" s="4" t="s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showGridLines="0" workbookViewId="0"/>
  </sheetViews>
  <sheetFormatPr defaultRowHeight="14.4" x14ac:dyDescent="0.3"/>
  <cols>
    <col min="1" max="1" width="2.33203125" customWidth="1"/>
    <col min="2" max="2" width="7.21875" customWidth="1"/>
    <col min="3" max="3" width="40" customWidth="1"/>
    <col min="4" max="4" width="18.44140625" bestFit="1" customWidth="1"/>
    <col min="5" max="5" width="23.5546875" bestFit="1" customWidth="1"/>
    <col min="6" max="6" width="14.88671875" bestFit="1" customWidth="1"/>
    <col min="7" max="7" width="7.44140625" customWidth="1"/>
  </cols>
  <sheetData>
    <row r="1" spans="1:5" x14ac:dyDescent="0.3">
      <c r="A1" s="3" t="s">
        <v>17</v>
      </c>
    </row>
    <row r="2" spans="1:5" x14ac:dyDescent="0.3">
      <c r="A2" s="3" t="s">
        <v>18</v>
      </c>
    </row>
    <row r="3" spans="1:5" x14ac:dyDescent="0.3">
      <c r="A3" s="3" t="s">
        <v>19</v>
      </c>
    </row>
    <row r="4" spans="1:5" x14ac:dyDescent="0.3">
      <c r="A4" s="3" t="s">
        <v>20</v>
      </c>
    </row>
    <row r="5" spans="1:5" x14ac:dyDescent="0.3">
      <c r="A5" s="3" t="s">
        <v>21</v>
      </c>
    </row>
    <row r="6" spans="1:5" x14ac:dyDescent="0.3">
      <c r="A6" s="3"/>
      <c r="B6" t="s">
        <v>22</v>
      </c>
    </row>
    <row r="7" spans="1:5" x14ac:dyDescent="0.3">
      <c r="A7" s="3"/>
      <c r="B7" t="s">
        <v>23</v>
      </c>
    </row>
    <row r="8" spans="1:5" x14ac:dyDescent="0.3">
      <c r="A8" s="3"/>
      <c r="B8" t="s">
        <v>24</v>
      </c>
    </row>
    <row r="9" spans="1:5" x14ac:dyDescent="0.3">
      <c r="A9" s="3" t="s">
        <v>25</v>
      </c>
    </row>
    <row r="10" spans="1:5" x14ac:dyDescent="0.3">
      <c r="B10" t="s">
        <v>26</v>
      </c>
    </row>
    <row r="11" spans="1:5" x14ac:dyDescent="0.3">
      <c r="B11" t="s">
        <v>27</v>
      </c>
    </row>
    <row r="14" spans="1:5" ht="15" thickBot="1" x14ac:dyDescent="0.35">
      <c r="A14" t="s">
        <v>28</v>
      </c>
    </row>
    <row r="15" spans="1:5" ht="15" thickBot="1" x14ac:dyDescent="0.35">
      <c r="B15" s="5" t="s">
        <v>29</v>
      </c>
      <c r="C15" s="5" t="s">
        <v>30</v>
      </c>
      <c r="D15" s="5" t="s">
        <v>31</v>
      </c>
      <c r="E15" s="5" t="s">
        <v>32</v>
      </c>
    </row>
    <row r="16" spans="1:5" ht="15" thickBot="1" x14ac:dyDescent="0.35">
      <c r="B16" s="4" t="s">
        <v>40</v>
      </c>
      <c r="C16" s="4" t="s">
        <v>41</v>
      </c>
      <c r="D16" s="7">
        <v>0</v>
      </c>
      <c r="E16" s="7">
        <v>320</v>
      </c>
    </row>
    <row r="19" spans="1:7" ht="15" thickBot="1" x14ac:dyDescent="0.35">
      <c r="A19" t="s">
        <v>33</v>
      </c>
    </row>
    <row r="20" spans="1:7" ht="15" thickBot="1" x14ac:dyDescent="0.35">
      <c r="B20" s="5" t="s">
        <v>29</v>
      </c>
      <c r="C20" s="5" t="s">
        <v>30</v>
      </c>
      <c r="D20" s="5" t="s">
        <v>31</v>
      </c>
      <c r="E20" s="5" t="s">
        <v>32</v>
      </c>
      <c r="F20" s="5" t="s">
        <v>34</v>
      </c>
    </row>
    <row r="21" spans="1:7" x14ac:dyDescent="0.3">
      <c r="B21" s="6" t="s">
        <v>42</v>
      </c>
      <c r="C21" s="6" t="s">
        <v>43</v>
      </c>
      <c r="D21" s="8">
        <v>0</v>
      </c>
      <c r="E21" s="8">
        <v>4</v>
      </c>
      <c r="F21" s="6" t="s">
        <v>44</v>
      </c>
    </row>
    <row r="22" spans="1:7" x14ac:dyDescent="0.3">
      <c r="B22" s="6" t="s">
        <v>45</v>
      </c>
      <c r="C22" s="6" t="s">
        <v>46</v>
      </c>
      <c r="D22" s="8">
        <v>0</v>
      </c>
      <c r="E22" s="8">
        <v>0</v>
      </c>
      <c r="F22" s="6" t="s">
        <v>44</v>
      </c>
    </row>
    <row r="23" spans="1:7" x14ac:dyDescent="0.3">
      <c r="B23" s="6" t="s">
        <v>47</v>
      </c>
      <c r="C23" s="6" t="s">
        <v>48</v>
      </c>
      <c r="D23" s="8">
        <v>0</v>
      </c>
      <c r="E23" s="8">
        <v>8</v>
      </c>
      <c r="F23" s="6" t="s">
        <v>44</v>
      </c>
    </row>
    <row r="24" spans="1:7" ht="15" thickBot="1" x14ac:dyDescent="0.35">
      <c r="B24" s="4" t="s">
        <v>49</v>
      </c>
      <c r="C24" s="4" t="s">
        <v>50</v>
      </c>
      <c r="D24" s="7">
        <v>0</v>
      </c>
      <c r="E24" s="7">
        <v>0</v>
      </c>
      <c r="F24" s="4" t="s">
        <v>44</v>
      </c>
    </row>
    <row r="27" spans="1:7" ht="15" thickBot="1" x14ac:dyDescent="0.35">
      <c r="A27" t="s">
        <v>35</v>
      </c>
    </row>
    <row r="28" spans="1:7" ht="15" thickBot="1" x14ac:dyDescent="0.35">
      <c r="B28" s="5" t="s">
        <v>29</v>
      </c>
      <c r="C28" s="5" t="s">
        <v>30</v>
      </c>
      <c r="D28" s="5" t="s">
        <v>36</v>
      </c>
      <c r="E28" s="5" t="s">
        <v>37</v>
      </c>
      <c r="F28" s="5" t="s">
        <v>38</v>
      </c>
      <c r="G28" s="5" t="s">
        <v>39</v>
      </c>
    </row>
    <row r="29" spans="1:7" x14ac:dyDescent="0.3">
      <c r="B29" s="6" t="s">
        <v>51</v>
      </c>
      <c r="C29" s="6" t="s">
        <v>52</v>
      </c>
      <c r="D29" s="8">
        <v>20</v>
      </c>
      <c r="E29" s="6" t="s">
        <v>53</v>
      </c>
      <c r="F29" s="6" t="s">
        <v>54</v>
      </c>
      <c r="G29" s="6">
        <v>0</v>
      </c>
    </row>
    <row r="30" spans="1:7" x14ac:dyDescent="0.3">
      <c r="B30" s="6" t="s">
        <v>55</v>
      </c>
      <c r="C30" s="6" t="s">
        <v>56</v>
      </c>
      <c r="D30" s="8">
        <v>80</v>
      </c>
      <c r="E30" s="6" t="s">
        <v>57</v>
      </c>
      <c r="F30" s="6" t="s">
        <v>54</v>
      </c>
      <c r="G30" s="6">
        <v>0</v>
      </c>
    </row>
    <row r="31" spans="1:7" x14ac:dyDescent="0.3">
      <c r="B31" s="6" t="s">
        <v>58</v>
      </c>
      <c r="C31" s="6" t="s">
        <v>59</v>
      </c>
      <c r="D31" s="8">
        <v>52</v>
      </c>
      <c r="E31" s="6" t="s">
        <v>60</v>
      </c>
      <c r="F31" s="6" t="s">
        <v>61</v>
      </c>
      <c r="G31" s="6">
        <v>148</v>
      </c>
    </row>
    <row r="32" spans="1:7" x14ac:dyDescent="0.3">
      <c r="B32" s="6" t="s">
        <v>42</v>
      </c>
      <c r="C32" s="6" t="s">
        <v>43</v>
      </c>
      <c r="D32" s="8">
        <v>4</v>
      </c>
      <c r="E32" s="6" t="s">
        <v>62</v>
      </c>
      <c r="F32" s="6" t="s">
        <v>61</v>
      </c>
      <c r="G32" s="8">
        <v>4</v>
      </c>
    </row>
    <row r="33" spans="2:7" x14ac:dyDescent="0.3">
      <c r="B33" s="6" t="s">
        <v>45</v>
      </c>
      <c r="C33" s="6" t="s">
        <v>46</v>
      </c>
      <c r="D33" s="8">
        <v>0</v>
      </c>
      <c r="E33" s="6" t="s">
        <v>63</v>
      </c>
      <c r="F33" s="6" t="s">
        <v>54</v>
      </c>
      <c r="G33" s="8">
        <v>0</v>
      </c>
    </row>
    <row r="34" spans="2:7" x14ac:dyDescent="0.3">
      <c r="B34" s="6" t="s">
        <v>47</v>
      </c>
      <c r="C34" s="6" t="s">
        <v>48</v>
      </c>
      <c r="D34" s="8">
        <v>8</v>
      </c>
      <c r="E34" s="6" t="s">
        <v>64</v>
      </c>
      <c r="F34" s="6" t="s">
        <v>61</v>
      </c>
      <c r="G34" s="8">
        <v>8</v>
      </c>
    </row>
    <row r="35" spans="2:7" ht="15" thickBot="1" x14ac:dyDescent="0.35">
      <c r="B35" s="4" t="s">
        <v>49</v>
      </c>
      <c r="C35" s="4" t="s">
        <v>50</v>
      </c>
      <c r="D35" s="7">
        <v>0</v>
      </c>
      <c r="E35" s="4" t="s">
        <v>65</v>
      </c>
      <c r="F35" s="4" t="s">
        <v>54</v>
      </c>
      <c r="G35" s="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showGridLines="0" workbookViewId="0"/>
  </sheetViews>
  <sheetFormatPr defaultRowHeight="14.4" x14ac:dyDescent="0.3"/>
  <cols>
    <col min="1" max="1" width="2.33203125" customWidth="1"/>
    <col min="2" max="2" width="7.21875" customWidth="1"/>
    <col min="3" max="3" width="40" bestFit="1" customWidth="1"/>
    <col min="4" max="4" width="14.6640625" bestFit="1" customWidth="1"/>
    <col min="5" max="5" width="12.6640625" bestFit="1" customWidth="1"/>
    <col min="6" max="6" width="16.5546875" bestFit="1" customWidth="1"/>
    <col min="7" max="7" width="12" bestFit="1" customWidth="1"/>
    <col min="8" max="8" width="12.44140625" bestFit="1" customWidth="1"/>
  </cols>
  <sheetData>
    <row r="1" spans="1:8" x14ac:dyDescent="0.3">
      <c r="A1" s="3" t="s">
        <v>66</v>
      </c>
    </row>
    <row r="2" spans="1:8" x14ac:dyDescent="0.3">
      <c r="A2" s="3" t="s">
        <v>18</v>
      </c>
    </row>
    <row r="3" spans="1:8" x14ac:dyDescent="0.3">
      <c r="A3" s="3" t="s">
        <v>19</v>
      </c>
    </row>
    <row r="6" spans="1:8" ht="15" thickBot="1" x14ac:dyDescent="0.35">
      <c r="A6" t="s">
        <v>33</v>
      </c>
    </row>
    <row r="7" spans="1:8" x14ac:dyDescent="0.3">
      <c r="B7" s="9"/>
      <c r="C7" s="9"/>
      <c r="D7" s="9" t="s">
        <v>67</v>
      </c>
      <c r="E7" s="9" t="s">
        <v>69</v>
      </c>
      <c r="F7" s="9" t="s">
        <v>14</v>
      </c>
      <c r="G7" s="9" t="s">
        <v>72</v>
      </c>
      <c r="H7" s="9" t="s">
        <v>72</v>
      </c>
    </row>
    <row r="8" spans="1:8" ht="15" thickBot="1" x14ac:dyDescent="0.35">
      <c r="B8" s="10" t="s">
        <v>29</v>
      </c>
      <c r="C8" s="10" t="s">
        <v>30</v>
      </c>
      <c r="D8" s="10" t="s">
        <v>68</v>
      </c>
      <c r="E8" s="10" t="s">
        <v>70</v>
      </c>
      <c r="F8" s="10" t="s">
        <v>71</v>
      </c>
      <c r="G8" s="10" t="s">
        <v>73</v>
      </c>
      <c r="H8" s="10" t="s">
        <v>74</v>
      </c>
    </row>
    <row r="9" spans="1:8" x14ac:dyDescent="0.3">
      <c r="B9" s="6" t="s">
        <v>42</v>
      </c>
      <c r="C9" s="6" t="s">
        <v>43</v>
      </c>
      <c r="D9" s="6">
        <v>4</v>
      </c>
      <c r="E9" s="6">
        <v>0</v>
      </c>
      <c r="F9" s="6">
        <v>20</v>
      </c>
      <c r="G9" s="6">
        <v>5.7142857142857206</v>
      </c>
      <c r="H9" s="6">
        <v>5.0000000000000009</v>
      </c>
    </row>
    <row r="10" spans="1:8" x14ac:dyDescent="0.3">
      <c r="B10" s="6" t="s">
        <v>45</v>
      </c>
      <c r="C10" s="6" t="s">
        <v>46</v>
      </c>
      <c r="D10" s="6">
        <v>0</v>
      </c>
      <c r="E10" s="6">
        <v>-2.6666666666666701</v>
      </c>
      <c r="F10" s="6">
        <v>40</v>
      </c>
      <c r="G10" s="6">
        <v>2.6666666666666701</v>
      </c>
      <c r="H10" s="6">
        <v>1E+30</v>
      </c>
    </row>
    <row r="11" spans="1:8" x14ac:dyDescent="0.3">
      <c r="B11" s="6" t="s">
        <v>47</v>
      </c>
      <c r="C11" s="6" t="s">
        <v>48</v>
      </c>
      <c r="D11" s="6">
        <v>8</v>
      </c>
      <c r="E11" s="6">
        <v>0</v>
      </c>
      <c r="F11" s="6">
        <v>30</v>
      </c>
      <c r="G11" s="6">
        <v>10.000000000000002</v>
      </c>
      <c r="H11" s="6">
        <v>1.5384615384615403</v>
      </c>
    </row>
    <row r="12" spans="1:8" ht="15" thickBot="1" x14ac:dyDescent="0.35">
      <c r="B12" s="4" t="s">
        <v>49</v>
      </c>
      <c r="C12" s="4" t="s">
        <v>50</v>
      </c>
      <c r="D12" s="4">
        <v>0</v>
      </c>
      <c r="E12" s="4">
        <v>-44.666666666666671</v>
      </c>
      <c r="F12" s="4">
        <v>10</v>
      </c>
      <c r="G12" s="4">
        <v>44.666666666666671</v>
      </c>
      <c r="H12" s="4">
        <v>1E+30</v>
      </c>
    </row>
    <row r="14" spans="1:8" ht="15" thickBot="1" x14ac:dyDescent="0.35">
      <c r="A14" t="s">
        <v>35</v>
      </c>
    </row>
    <row r="15" spans="1:8" x14ac:dyDescent="0.3">
      <c r="B15" s="9"/>
      <c r="C15" s="9"/>
      <c r="D15" s="9" t="s">
        <v>67</v>
      </c>
      <c r="E15" s="9" t="s">
        <v>75</v>
      </c>
      <c r="F15" s="9" t="s">
        <v>77</v>
      </c>
      <c r="G15" s="9" t="s">
        <v>72</v>
      </c>
      <c r="H15" s="9" t="s">
        <v>72</v>
      </c>
    </row>
    <row r="16" spans="1:8" ht="15" thickBot="1" x14ac:dyDescent="0.35">
      <c r="B16" s="10" t="s">
        <v>29</v>
      </c>
      <c r="C16" s="10" t="s">
        <v>30</v>
      </c>
      <c r="D16" s="10" t="s">
        <v>68</v>
      </c>
      <c r="E16" s="10" t="s">
        <v>76</v>
      </c>
      <c r="F16" s="10" t="s">
        <v>78</v>
      </c>
      <c r="G16" s="10" t="s">
        <v>73</v>
      </c>
      <c r="H16" s="10" t="s">
        <v>74</v>
      </c>
    </row>
    <row r="17" spans="2:8" x14ac:dyDescent="0.3">
      <c r="B17" s="6" t="s">
        <v>51</v>
      </c>
      <c r="C17" s="6" t="s">
        <v>52</v>
      </c>
      <c r="D17" s="6">
        <v>20</v>
      </c>
      <c r="E17" s="6">
        <v>13.333333333333334</v>
      </c>
      <c r="F17" s="6">
        <v>20</v>
      </c>
      <c r="G17" s="6">
        <v>11.999999999999998</v>
      </c>
      <c r="H17" s="6">
        <v>12</v>
      </c>
    </row>
    <row r="18" spans="2:8" x14ac:dyDescent="0.3">
      <c r="B18" s="6" t="s">
        <v>55</v>
      </c>
      <c r="C18" s="6" t="s">
        <v>56</v>
      </c>
      <c r="D18" s="6">
        <v>80</v>
      </c>
      <c r="E18" s="6">
        <v>0.66666666666666674</v>
      </c>
      <c r="F18" s="6">
        <v>80</v>
      </c>
      <c r="G18" s="6">
        <v>120</v>
      </c>
      <c r="H18" s="6">
        <v>30</v>
      </c>
    </row>
    <row r="19" spans="2:8" ht="15" thickBot="1" x14ac:dyDescent="0.35">
      <c r="B19" s="4" t="s">
        <v>58</v>
      </c>
      <c r="C19" s="4" t="s">
        <v>59</v>
      </c>
      <c r="D19" s="4">
        <v>52</v>
      </c>
      <c r="E19" s="4">
        <v>0</v>
      </c>
      <c r="F19" s="4">
        <v>200</v>
      </c>
      <c r="G19" s="4">
        <v>1E+30</v>
      </c>
      <c r="H19" s="4">
        <v>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showGridLines="0" workbookViewId="0">
      <selection sqref="A1:A3"/>
    </sheetView>
  </sheetViews>
  <sheetFormatPr defaultRowHeight="14.4" x14ac:dyDescent="0.3"/>
  <cols>
    <col min="1" max="1" width="2.33203125" customWidth="1"/>
    <col min="2" max="2" width="7.21875" customWidth="1"/>
    <col min="3" max="3" width="12" customWidth="1"/>
    <col min="4" max="4" width="9.33203125" bestFit="1" customWidth="1"/>
    <col min="5" max="5" width="2.33203125" customWidth="1"/>
    <col min="6" max="6" width="8.109375" customWidth="1"/>
    <col min="7" max="7" width="16.5546875" bestFit="1" customWidth="1"/>
    <col min="8" max="8" width="2.33203125" customWidth="1"/>
    <col min="9" max="9" width="8.44140625" customWidth="1"/>
    <col min="10" max="10" width="16.5546875" bestFit="1" customWidth="1"/>
  </cols>
  <sheetData>
    <row r="1" spans="1:10" x14ac:dyDescent="0.3">
      <c r="A1" s="3" t="s">
        <v>79</v>
      </c>
    </row>
    <row r="2" spans="1:10" x14ac:dyDescent="0.3">
      <c r="A2" s="3" t="s">
        <v>18</v>
      </c>
    </row>
    <row r="3" spans="1:10" x14ac:dyDescent="0.3">
      <c r="A3" s="3" t="s">
        <v>19</v>
      </c>
    </row>
    <row r="5" spans="1:10" ht="15" thickBot="1" x14ac:dyDescent="0.35"/>
    <row r="6" spans="1:10" x14ac:dyDescent="0.3">
      <c r="B6" s="9"/>
      <c r="C6" s="9" t="s">
        <v>14</v>
      </c>
      <c r="D6" s="9"/>
    </row>
    <row r="7" spans="1:10" ht="15" thickBot="1" x14ac:dyDescent="0.35">
      <c r="B7" s="10" t="s">
        <v>29</v>
      </c>
      <c r="C7" s="10" t="s">
        <v>30</v>
      </c>
      <c r="D7" s="10" t="s">
        <v>68</v>
      </c>
    </row>
    <row r="8" spans="1:10" ht="15" thickBot="1" x14ac:dyDescent="0.35">
      <c r="B8" s="4" t="s">
        <v>40</v>
      </c>
      <c r="C8" s="4" t="s">
        <v>41</v>
      </c>
      <c r="D8" s="7">
        <v>320</v>
      </c>
    </row>
    <row r="10" spans="1:10" ht="15" thickBot="1" x14ac:dyDescent="0.35"/>
    <row r="11" spans="1:10" x14ac:dyDescent="0.3">
      <c r="B11" s="9"/>
      <c r="C11" s="9" t="s">
        <v>80</v>
      </c>
      <c r="D11" s="9"/>
      <c r="F11" s="9" t="s">
        <v>81</v>
      </c>
      <c r="G11" s="9" t="s">
        <v>14</v>
      </c>
      <c r="I11" s="9" t="s">
        <v>84</v>
      </c>
      <c r="J11" s="9" t="s">
        <v>14</v>
      </c>
    </row>
    <row r="12" spans="1:10" ht="15" thickBot="1" x14ac:dyDescent="0.35">
      <c r="B12" s="10" t="s">
        <v>29</v>
      </c>
      <c r="C12" s="10" t="s">
        <v>30</v>
      </c>
      <c r="D12" s="10" t="s">
        <v>68</v>
      </c>
      <c r="F12" s="10" t="s">
        <v>82</v>
      </c>
      <c r="G12" s="10" t="s">
        <v>83</v>
      </c>
      <c r="I12" s="10" t="s">
        <v>82</v>
      </c>
      <c r="J12" s="10" t="s">
        <v>83</v>
      </c>
    </row>
    <row r="13" spans="1:10" x14ac:dyDescent="0.3">
      <c r="B13" s="6" t="s">
        <v>42</v>
      </c>
      <c r="C13" s="6" t="s">
        <v>43</v>
      </c>
      <c r="D13" s="8">
        <v>4</v>
      </c>
      <c r="F13" s="8">
        <v>0</v>
      </c>
      <c r="G13" s="8">
        <v>240</v>
      </c>
      <c r="I13" s="8">
        <v>4</v>
      </c>
      <c r="J13" s="8">
        <v>320</v>
      </c>
    </row>
    <row r="14" spans="1:10" x14ac:dyDescent="0.3">
      <c r="B14" s="6" t="s">
        <v>45</v>
      </c>
      <c r="C14" s="6" t="s">
        <v>46</v>
      </c>
      <c r="D14" s="8">
        <v>0</v>
      </c>
      <c r="F14" s="8">
        <v>0</v>
      </c>
      <c r="G14" s="8">
        <v>320</v>
      </c>
      <c r="I14" s="8">
        <v>0</v>
      </c>
      <c r="J14" s="8">
        <v>320</v>
      </c>
    </row>
    <row r="15" spans="1:10" x14ac:dyDescent="0.3">
      <c r="B15" s="6" t="s">
        <v>47</v>
      </c>
      <c r="C15" s="6" t="s">
        <v>48</v>
      </c>
      <c r="D15" s="8">
        <v>8</v>
      </c>
      <c r="F15" s="8">
        <v>0</v>
      </c>
      <c r="G15" s="8">
        <v>80</v>
      </c>
      <c r="I15" s="8">
        <v>8</v>
      </c>
      <c r="J15" s="8">
        <v>320</v>
      </c>
    </row>
    <row r="16" spans="1:10" ht="15" thickBot="1" x14ac:dyDescent="0.35">
      <c r="B16" s="4" t="s">
        <v>49</v>
      </c>
      <c r="C16" s="4" t="s">
        <v>50</v>
      </c>
      <c r="D16" s="7">
        <v>0</v>
      </c>
      <c r="F16" s="7">
        <v>0</v>
      </c>
      <c r="G16" s="7">
        <v>320</v>
      </c>
      <c r="I16" s="7">
        <v>0</v>
      </c>
      <c r="J16" s="7">
        <v>320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showGridLines="0" workbookViewId="0"/>
  </sheetViews>
  <sheetFormatPr defaultRowHeight="14.4" x14ac:dyDescent="0.3"/>
  <cols>
    <col min="1" max="1" width="2.33203125" customWidth="1"/>
    <col min="2" max="2" width="7.21875" customWidth="1"/>
    <col min="3" max="3" width="40" customWidth="1"/>
    <col min="4" max="4" width="18.44140625" bestFit="1" customWidth="1"/>
    <col min="5" max="5" width="23.5546875" bestFit="1" customWidth="1"/>
    <col min="6" max="6" width="14.88671875" bestFit="1" customWidth="1"/>
    <col min="7" max="7" width="7.44140625" customWidth="1"/>
  </cols>
  <sheetData>
    <row r="1" spans="1:5" x14ac:dyDescent="0.3">
      <c r="A1" s="3" t="s">
        <v>17</v>
      </c>
    </row>
    <row r="2" spans="1:5" x14ac:dyDescent="0.3">
      <c r="A2" s="3" t="s">
        <v>85</v>
      </c>
    </row>
    <row r="3" spans="1:5" x14ac:dyDescent="0.3">
      <c r="A3" s="3" t="s">
        <v>86</v>
      </c>
    </row>
    <row r="4" spans="1:5" x14ac:dyDescent="0.3">
      <c r="A4" s="3" t="s">
        <v>20</v>
      </c>
    </row>
    <row r="5" spans="1:5" x14ac:dyDescent="0.3">
      <c r="A5" s="3" t="s">
        <v>21</v>
      </c>
    </row>
    <row r="6" spans="1:5" x14ac:dyDescent="0.3">
      <c r="A6" s="3"/>
      <c r="B6" t="s">
        <v>22</v>
      </c>
    </row>
    <row r="7" spans="1:5" x14ac:dyDescent="0.3">
      <c r="A7" s="3"/>
      <c r="B7" t="s">
        <v>23</v>
      </c>
    </row>
    <row r="8" spans="1:5" x14ac:dyDescent="0.3">
      <c r="A8" s="3"/>
      <c r="B8" t="s">
        <v>24</v>
      </c>
    </row>
    <row r="9" spans="1:5" x14ac:dyDescent="0.3">
      <c r="A9" s="3" t="s">
        <v>25</v>
      </c>
    </row>
    <row r="10" spans="1:5" x14ac:dyDescent="0.3">
      <c r="B10" t="s">
        <v>87</v>
      </c>
    </row>
    <row r="11" spans="1:5" x14ac:dyDescent="0.3">
      <c r="B11" t="s">
        <v>88</v>
      </c>
    </row>
    <row r="14" spans="1:5" ht="15" thickBot="1" x14ac:dyDescent="0.35">
      <c r="A14" t="s">
        <v>28</v>
      </c>
    </row>
    <row r="15" spans="1:5" ht="15" thickBot="1" x14ac:dyDescent="0.35">
      <c r="B15" s="15" t="s">
        <v>29</v>
      </c>
      <c r="C15" s="15" t="s">
        <v>30</v>
      </c>
      <c r="D15" s="15" t="s">
        <v>31</v>
      </c>
      <c r="E15" s="15" t="s">
        <v>32</v>
      </c>
    </row>
    <row r="16" spans="1:5" ht="15" thickBot="1" x14ac:dyDescent="0.35">
      <c r="B16" s="4" t="s">
        <v>40</v>
      </c>
      <c r="C16" s="4" t="s">
        <v>41</v>
      </c>
      <c r="D16" s="7">
        <v>320</v>
      </c>
      <c r="E16" s="7">
        <v>320</v>
      </c>
    </row>
    <row r="19" spans="1:7" ht="15" thickBot="1" x14ac:dyDescent="0.35">
      <c r="A19" t="s">
        <v>33</v>
      </c>
    </row>
    <row r="20" spans="1:7" ht="15" thickBot="1" x14ac:dyDescent="0.35">
      <c r="B20" s="15" t="s">
        <v>29</v>
      </c>
      <c r="C20" s="15" t="s">
        <v>30</v>
      </c>
      <c r="D20" s="15" t="s">
        <v>31</v>
      </c>
      <c r="E20" s="15" t="s">
        <v>32</v>
      </c>
      <c r="F20" s="15" t="s">
        <v>34</v>
      </c>
    </row>
    <row r="21" spans="1:7" x14ac:dyDescent="0.3">
      <c r="B21" s="6" t="s">
        <v>42</v>
      </c>
      <c r="C21" s="6" t="s">
        <v>43</v>
      </c>
      <c r="D21" s="8">
        <v>4</v>
      </c>
      <c r="E21" s="8">
        <v>4</v>
      </c>
      <c r="F21" s="6" t="s">
        <v>44</v>
      </c>
    </row>
    <row r="22" spans="1:7" x14ac:dyDescent="0.3">
      <c r="B22" s="6" t="s">
        <v>45</v>
      </c>
      <c r="C22" s="6" t="s">
        <v>46</v>
      </c>
      <c r="D22" s="8">
        <v>0</v>
      </c>
      <c r="E22" s="8">
        <v>0</v>
      </c>
      <c r="F22" s="6" t="s">
        <v>44</v>
      </c>
    </row>
    <row r="23" spans="1:7" x14ac:dyDescent="0.3">
      <c r="B23" s="6" t="s">
        <v>47</v>
      </c>
      <c r="C23" s="6" t="s">
        <v>48</v>
      </c>
      <c r="D23" s="8">
        <v>8</v>
      </c>
      <c r="E23" s="8">
        <v>8</v>
      </c>
      <c r="F23" s="6" t="s">
        <v>44</v>
      </c>
    </row>
    <row r="24" spans="1:7" ht="15" thickBot="1" x14ac:dyDescent="0.35">
      <c r="B24" s="4" t="s">
        <v>49</v>
      </c>
      <c r="C24" s="4" t="s">
        <v>50</v>
      </c>
      <c r="D24" s="7">
        <v>0</v>
      </c>
      <c r="E24" s="7">
        <v>0</v>
      </c>
      <c r="F24" s="4" t="s">
        <v>44</v>
      </c>
    </row>
    <row r="27" spans="1:7" ht="15" thickBot="1" x14ac:dyDescent="0.35">
      <c r="A27" t="s">
        <v>35</v>
      </c>
    </row>
    <row r="28" spans="1:7" ht="15" thickBot="1" x14ac:dyDescent="0.35">
      <c r="B28" s="15" t="s">
        <v>29</v>
      </c>
      <c r="C28" s="15" t="s">
        <v>30</v>
      </c>
      <c r="D28" s="15" t="s">
        <v>36</v>
      </c>
      <c r="E28" s="15" t="s">
        <v>37</v>
      </c>
      <c r="F28" s="15" t="s">
        <v>38</v>
      </c>
      <c r="G28" s="15" t="s">
        <v>39</v>
      </c>
    </row>
    <row r="29" spans="1:7" x14ac:dyDescent="0.3">
      <c r="B29" s="6" t="s">
        <v>51</v>
      </c>
      <c r="C29" s="6" t="s">
        <v>52</v>
      </c>
      <c r="D29" s="8">
        <v>20</v>
      </c>
      <c r="E29" s="6" t="s">
        <v>53</v>
      </c>
      <c r="F29" s="6" t="s">
        <v>54</v>
      </c>
      <c r="G29" s="6">
        <v>0</v>
      </c>
    </row>
    <row r="30" spans="1:7" x14ac:dyDescent="0.3">
      <c r="B30" s="6" t="s">
        <v>55</v>
      </c>
      <c r="C30" s="6" t="s">
        <v>56</v>
      </c>
      <c r="D30" s="8">
        <v>80</v>
      </c>
      <c r="E30" s="6" t="s">
        <v>57</v>
      </c>
      <c r="F30" s="6" t="s">
        <v>54</v>
      </c>
      <c r="G30" s="6">
        <v>0</v>
      </c>
    </row>
    <row r="31" spans="1:7" x14ac:dyDescent="0.3">
      <c r="B31" s="6" t="s">
        <v>58</v>
      </c>
      <c r="C31" s="6" t="s">
        <v>59</v>
      </c>
      <c r="D31" s="8">
        <v>52</v>
      </c>
      <c r="E31" s="6" t="s">
        <v>60</v>
      </c>
      <c r="F31" s="6" t="s">
        <v>61</v>
      </c>
      <c r="G31" s="6">
        <v>148</v>
      </c>
    </row>
    <row r="32" spans="1:7" x14ac:dyDescent="0.3">
      <c r="B32" s="6" t="s">
        <v>42</v>
      </c>
      <c r="C32" s="6" t="s">
        <v>43</v>
      </c>
      <c r="D32" s="8">
        <v>4</v>
      </c>
      <c r="E32" s="6" t="s">
        <v>62</v>
      </c>
      <c r="F32" s="6" t="s">
        <v>61</v>
      </c>
      <c r="G32" s="8">
        <v>4</v>
      </c>
    </row>
    <row r="33" spans="2:7" x14ac:dyDescent="0.3">
      <c r="B33" s="6" t="s">
        <v>45</v>
      </c>
      <c r="C33" s="6" t="s">
        <v>46</v>
      </c>
      <c r="D33" s="8">
        <v>0</v>
      </c>
      <c r="E33" s="6" t="s">
        <v>63</v>
      </c>
      <c r="F33" s="6" t="s">
        <v>54</v>
      </c>
      <c r="G33" s="8">
        <v>0</v>
      </c>
    </row>
    <row r="34" spans="2:7" x14ac:dyDescent="0.3">
      <c r="B34" s="6" t="s">
        <v>47</v>
      </c>
      <c r="C34" s="6" t="s">
        <v>48</v>
      </c>
      <c r="D34" s="8">
        <v>8</v>
      </c>
      <c r="E34" s="6" t="s">
        <v>64</v>
      </c>
      <c r="F34" s="6" t="s">
        <v>61</v>
      </c>
      <c r="G34" s="8">
        <v>8</v>
      </c>
    </row>
    <row r="35" spans="2:7" ht="15" thickBot="1" x14ac:dyDescent="0.35">
      <c r="B35" s="4" t="s">
        <v>49</v>
      </c>
      <c r="C35" s="4" t="s">
        <v>50</v>
      </c>
      <c r="D35" s="7">
        <v>0</v>
      </c>
      <c r="E35" s="4" t="s">
        <v>65</v>
      </c>
      <c r="F35" s="4" t="s">
        <v>54</v>
      </c>
      <c r="G35" s="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showGridLines="0" workbookViewId="0"/>
  </sheetViews>
  <sheetFormatPr defaultRowHeight="14.4" x14ac:dyDescent="0.3"/>
  <cols>
    <col min="1" max="1" width="2.33203125" customWidth="1"/>
    <col min="2" max="2" width="7.21875" customWidth="1"/>
    <col min="3" max="3" width="40" bestFit="1" customWidth="1"/>
    <col min="4" max="4" width="14.6640625" bestFit="1" customWidth="1"/>
    <col min="5" max="5" width="12.6640625" bestFit="1" customWidth="1"/>
    <col min="6" max="6" width="16.5546875" bestFit="1" customWidth="1"/>
    <col min="7" max="7" width="12" bestFit="1" customWidth="1"/>
    <col min="8" max="8" width="12.44140625" bestFit="1" customWidth="1"/>
  </cols>
  <sheetData>
    <row r="1" spans="1:8" x14ac:dyDescent="0.3">
      <c r="A1" s="3" t="s">
        <v>66</v>
      </c>
    </row>
    <row r="2" spans="1:8" x14ac:dyDescent="0.3">
      <c r="A2" s="3" t="s">
        <v>85</v>
      </c>
    </row>
    <row r="3" spans="1:8" x14ac:dyDescent="0.3">
      <c r="A3" s="3" t="s">
        <v>86</v>
      </c>
    </row>
    <row r="6" spans="1:8" ht="15" thickBot="1" x14ac:dyDescent="0.35">
      <c r="A6" t="s">
        <v>33</v>
      </c>
    </row>
    <row r="7" spans="1:8" x14ac:dyDescent="0.3">
      <c r="B7" s="12"/>
      <c r="C7" s="12"/>
      <c r="D7" s="12" t="s">
        <v>67</v>
      </c>
      <c r="E7" s="12" t="s">
        <v>69</v>
      </c>
      <c r="F7" s="12" t="s">
        <v>14</v>
      </c>
      <c r="G7" s="12" t="s">
        <v>72</v>
      </c>
      <c r="H7" s="12" t="s">
        <v>72</v>
      </c>
    </row>
    <row r="8" spans="1:8" ht="15" thickBot="1" x14ac:dyDescent="0.35">
      <c r="B8" s="13" t="s">
        <v>29</v>
      </c>
      <c r="C8" s="13" t="s">
        <v>30</v>
      </c>
      <c r="D8" s="13" t="s">
        <v>68</v>
      </c>
      <c r="E8" s="13" t="s">
        <v>70</v>
      </c>
      <c r="F8" s="13" t="s">
        <v>71</v>
      </c>
      <c r="G8" s="13" t="s">
        <v>73</v>
      </c>
      <c r="H8" s="13" t="s">
        <v>74</v>
      </c>
    </row>
    <row r="9" spans="1:8" x14ac:dyDescent="0.3">
      <c r="B9" s="6" t="s">
        <v>42</v>
      </c>
      <c r="C9" s="6" t="s">
        <v>43</v>
      </c>
      <c r="D9" s="6">
        <v>4</v>
      </c>
      <c r="E9" s="6">
        <v>0</v>
      </c>
      <c r="F9" s="6">
        <v>20</v>
      </c>
      <c r="G9" s="6">
        <v>5.7142857142857206</v>
      </c>
      <c r="H9" s="6">
        <v>5.0000000000000009</v>
      </c>
    </row>
    <row r="10" spans="1:8" x14ac:dyDescent="0.3">
      <c r="B10" s="6" t="s">
        <v>45</v>
      </c>
      <c r="C10" s="6" t="s">
        <v>46</v>
      </c>
      <c r="D10" s="6">
        <v>0</v>
      </c>
      <c r="E10" s="6">
        <v>-2.6666666666666701</v>
      </c>
      <c r="F10" s="6">
        <v>40</v>
      </c>
      <c r="G10" s="6">
        <v>2.6666666666666701</v>
      </c>
      <c r="H10" s="6">
        <v>1E+30</v>
      </c>
    </row>
    <row r="11" spans="1:8" x14ac:dyDescent="0.3">
      <c r="B11" s="6" t="s">
        <v>47</v>
      </c>
      <c r="C11" s="6" t="s">
        <v>48</v>
      </c>
      <c r="D11" s="6">
        <v>8</v>
      </c>
      <c r="E11" s="6">
        <v>0</v>
      </c>
      <c r="F11" s="6">
        <v>30</v>
      </c>
      <c r="G11" s="6">
        <v>10.000000000000002</v>
      </c>
      <c r="H11" s="6">
        <v>1.5384615384615403</v>
      </c>
    </row>
    <row r="12" spans="1:8" ht="15" thickBot="1" x14ac:dyDescent="0.35">
      <c r="B12" s="4" t="s">
        <v>49</v>
      </c>
      <c r="C12" s="4" t="s">
        <v>50</v>
      </c>
      <c r="D12" s="4">
        <v>0</v>
      </c>
      <c r="E12" s="4">
        <v>-44.666666666666671</v>
      </c>
      <c r="F12" s="4">
        <v>10</v>
      </c>
      <c r="G12" s="4">
        <v>44.666666666666671</v>
      </c>
      <c r="H12" s="4">
        <v>1E+30</v>
      </c>
    </row>
    <row r="14" spans="1:8" ht="15" thickBot="1" x14ac:dyDescent="0.35">
      <c r="A14" t="s">
        <v>35</v>
      </c>
    </row>
    <row r="15" spans="1:8" x14ac:dyDescent="0.3">
      <c r="B15" s="12"/>
      <c r="C15" s="12"/>
      <c r="D15" s="12" t="s">
        <v>67</v>
      </c>
      <c r="E15" s="12" t="s">
        <v>75</v>
      </c>
      <c r="F15" s="12" t="s">
        <v>77</v>
      </c>
      <c r="G15" s="12" t="s">
        <v>72</v>
      </c>
      <c r="H15" s="12" t="s">
        <v>72</v>
      </c>
    </row>
    <row r="16" spans="1:8" ht="15" thickBot="1" x14ac:dyDescent="0.35">
      <c r="B16" s="13" t="s">
        <v>29</v>
      </c>
      <c r="C16" s="13" t="s">
        <v>30</v>
      </c>
      <c r="D16" s="13" t="s">
        <v>68</v>
      </c>
      <c r="E16" s="13" t="s">
        <v>76</v>
      </c>
      <c r="F16" s="13" t="s">
        <v>78</v>
      </c>
      <c r="G16" s="13" t="s">
        <v>73</v>
      </c>
      <c r="H16" s="13" t="s">
        <v>74</v>
      </c>
    </row>
    <row r="17" spans="2:8" x14ac:dyDescent="0.3">
      <c r="B17" s="6" t="s">
        <v>51</v>
      </c>
      <c r="C17" s="6" t="s">
        <v>52</v>
      </c>
      <c r="D17" s="6">
        <v>20</v>
      </c>
      <c r="E17" s="6">
        <v>13.333333333333334</v>
      </c>
      <c r="F17" s="6">
        <v>20</v>
      </c>
      <c r="G17" s="6">
        <v>11.999999999999998</v>
      </c>
      <c r="H17" s="6">
        <v>12</v>
      </c>
    </row>
    <row r="18" spans="2:8" x14ac:dyDescent="0.3">
      <c r="B18" s="6" t="s">
        <v>55</v>
      </c>
      <c r="C18" s="6" t="s">
        <v>56</v>
      </c>
      <c r="D18" s="6">
        <v>80</v>
      </c>
      <c r="E18" s="6">
        <v>0.66666666666666674</v>
      </c>
      <c r="F18" s="6">
        <v>80</v>
      </c>
      <c r="G18" s="6">
        <v>120</v>
      </c>
      <c r="H18" s="6">
        <v>30</v>
      </c>
    </row>
    <row r="19" spans="2:8" ht="15" thickBot="1" x14ac:dyDescent="0.35">
      <c r="B19" s="4" t="s">
        <v>58</v>
      </c>
      <c r="C19" s="4" t="s">
        <v>59</v>
      </c>
      <c r="D19" s="4">
        <v>52</v>
      </c>
      <c r="E19" s="4">
        <v>0</v>
      </c>
      <c r="F19" s="4">
        <v>200</v>
      </c>
      <c r="G19" s="4">
        <v>1E+30</v>
      </c>
      <c r="H19" s="4">
        <v>148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showGridLines="0" workbookViewId="0">
      <selection sqref="A1:A3"/>
    </sheetView>
  </sheetViews>
  <sheetFormatPr defaultRowHeight="14.4" x14ac:dyDescent="0.3"/>
  <cols>
    <col min="1" max="1" width="2.33203125" customWidth="1"/>
    <col min="2" max="2" width="7.21875" customWidth="1"/>
    <col min="3" max="3" width="12" customWidth="1"/>
    <col min="4" max="4" width="9.33203125" bestFit="1" customWidth="1"/>
    <col min="5" max="5" width="2.33203125" customWidth="1"/>
    <col min="6" max="6" width="8.109375" customWidth="1"/>
    <col min="7" max="7" width="16.5546875" bestFit="1" customWidth="1"/>
    <col min="8" max="8" width="2.33203125" customWidth="1"/>
    <col min="9" max="9" width="8.44140625" customWidth="1"/>
    <col min="10" max="10" width="16.5546875" bestFit="1" customWidth="1"/>
  </cols>
  <sheetData>
    <row r="1" spans="1:10" x14ac:dyDescent="0.3">
      <c r="A1" s="3" t="s">
        <v>79</v>
      </c>
    </row>
    <row r="2" spans="1:10" x14ac:dyDescent="0.3">
      <c r="A2" s="3" t="s">
        <v>85</v>
      </c>
    </row>
    <row r="3" spans="1:10" x14ac:dyDescent="0.3">
      <c r="A3" s="3" t="s">
        <v>86</v>
      </c>
    </row>
    <row r="5" spans="1:10" ht="15" thickBot="1" x14ac:dyDescent="0.35"/>
    <row r="6" spans="1:10" x14ac:dyDescent="0.3">
      <c r="B6" s="12"/>
      <c r="C6" s="12" t="s">
        <v>14</v>
      </c>
      <c r="D6" s="12"/>
    </row>
    <row r="7" spans="1:10" ht="15" thickBot="1" x14ac:dyDescent="0.35">
      <c r="B7" s="13" t="s">
        <v>29</v>
      </c>
      <c r="C7" s="13" t="s">
        <v>30</v>
      </c>
      <c r="D7" s="13" t="s">
        <v>68</v>
      </c>
    </row>
    <row r="8" spans="1:10" ht="15" thickBot="1" x14ac:dyDescent="0.35">
      <c r="B8" s="4" t="s">
        <v>40</v>
      </c>
      <c r="C8" s="4" t="s">
        <v>41</v>
      </c>
      <c r="D8" s="7">
        <v>320</v>
      </c>
    </row>
    <row r="10" spans="1:10" ht="15" thickBot="1" x14ac:dyDescent="0.35"/>
    <row r="11" spans="1:10" x14ac:dyDescent="0.3">
      <c r="B11" s="12"/>
      <c r="C11" s="12" t="s">
        <v>80</v>
      </c>
      <c r="D11" s="12"/>
      <c r="F11" s="12" t="s">
        <v>81</v>
      </c>
      <c r="G11" s="12" t="s">
        <v>14</v>
      </c>
      <c r="I11" s="12" t="s">
        <v>84</v>
      </c>
      <c r="J11" s="12" t="s">
        <v>14</v>
      </c>
    </row>
    <row r="12" spans="1:10" ht="15" thickBot="1" x14ac:dyDescent="0.35">
      <c r="B12" s="13" t="s">
        <v>29</v>
      </c>
      <c r="C12" s="13" t="s">
        <v>30</v>
      </c>
      <c r="D12" s="13" t="s">
        <v>68</v>
      </c>
      <c r="F12" s="13" t="s">
        <v>82</v>
      </c>
      <c r="G12" s="13" t="s">
        <v>83</v>
      </c>
      <c r="I12" s="13" t="s">
        <v>82</v>
      </c>
      <c r="J12" s="13" t="s">
        <v>83</v>
      </c>
    </row>
    <row r="13" spans="1:10" x14ac:dyDescent="0.3">
      <c r="B13" s="6" t="s">
        <v>42</v>
      </c>
      <c r="C13" s="6" t="s">
        <v>43</v>
      </c>
      <c r="D13" s="8">
        <v>4</v>
      </c>
      <c r="F13" s="8">
        <v>0</v>
      </c>
      <c r="G13" s="8">
        <v>240</v>
      </c>
      <c r="I13" s="8">
        <v>4</v>
      </c>
      <c r="J13" s="8">
        <v>320</v>
      </c>
    </row>
    <row r="14" spans="1:10" x14ac:dyDescent="0.3">
      <c r="B14" s="6" t="s">
        <v>45</v>
      </c>
      <c r="C14" s="6" t="s">
        <v>46</v>
      </c>
      <c r="D14" s="8">
        <v>0</v>
      </c>
      <c r="F14" s="8">
        <v>0</v>
      </c>
      <c r="G14" s="8">
        <v>320</v>
      </c>
      <c r="I14" s="8">
        <v>0</v>
      </c>
      <c r="J14" s="8">
        <v>320</v>
      </c>
    </row>
    <row r="15" spans="1:10" x14ac:dyDescent="0.3">
      <c r="B15" s="6" t="s">
        <v>47</v>
      </c>
      <c r="C15" s="6" t="s">
        <v>48</v>
      </c>
      <c r="D15" s="8">
        <v>8</v>
      </c>
      <c r="F15" s="8">
        <v>0</v>
      </c>
      <c r="G15" s="8">
        <v>80</v>
      </c>
      <c r="I15" s="8">
        <v>8</v>
      </c>
      <c r="J15" s="8">
        <v>320</v>
      </c>
    </row>
    <row r="16" spans="1:10" ht="15" thickBot="1" x14ac:dyDescent="0.35">
      <c r="B16" s="4" t="s">
        <v>49</v>
      </c>
      <c r="C16" s="4" t="s">
        <v>50</v>
      </c>
      <c r="D16" s="7">
        <v>0</v>
      </c>
      <c r="F16" s="7">
        <v>0</v>
      </c>
      <c r="G16" s="7">
        <v>320</v>
      </c>
      <c r="I16" s="7">
        <v>0</v>
      </c>
      <c r="J16" s="7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11</vt:i4>
      </vt:variant>
    </vt:vector>
  </HeadingPairs>
  <TitlesOfParts>
    <vt:vector size="11" baseType="lpstr">
      <vt:lpstr>1</vt:lpstr>
      <vt:lpstr>2</vt:lpstr>
      <vt:lpstr>Отчет о результатах 3</vt:lpstr>
      <vt:lpstr>Отчет об устойчивости 3</vt:lpstr>
      <vt:lpstr>Отчет о пределах 3</vt:lpstr>
      <vt:lpstr>Отчет о результатах 1</vt:lpstr>
      <vt:lpstr>Отчет об устойчивости 1</vt:lpstr>
      <vt:lpstr>Отчет о пределах 1</vt:lpstr>
      <vt:lpstr>Отчет о результатах 2</vt:lpstr>
      <vt:lpstr>Отчет об устойчивости 2</vt:lpstr>
      <vt:lpstr>Отчет о пределах 2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Onya</dc:creator>
  <cp:lastModifiedBy>Onya</cp:lastModifiedBy>
  <dcterms:created xsi:type="dcterms:W3CDTF">2020-05-13T16:57:28Z</dcterms:created>
  <dcterms:modified xsi:type="dcterms:W3CDTF">2020-05-13T18:46:15Z</dcterms:modified>
</cp:coreProperties>
</file>