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F11" i="1" l="1"/>
  <c r="F10" i="1"/>
  <c r="F9" i="1"/>
  <c r="F8" i="1"/>
  <c r="E3" i="1"/>
  <c r="E5" i="1"/>
  <c r="G5" i="1" s="1"/>
  <c r="H5" i="1" s="1"/>
  <c r="E6" i="1"/>
  <c r="G6" i="1" s="1"/>
  <c r="H6" i="1" s="1"/>
  <c r="E7" i="1"/>
  <c r="G7" i="1" s="1"/>
  <c r="H7" i="1" s="1"/>
  <c r="D2" i="1"/>
  <c r="E4" i="1" s="1"/>
  <c r="G4" i="1" s="1"/>
  <c r="H4" i="1" s="1"/>
  <c r="E10" i="1" l="1"/>
  <c r="E11" i="1"/>
  <c r="E9" i="1"/>
  <c r="G3" i="1"/>
  <c r="H3" i="1" l="1"/>
  <c r="G10" i="1"/>
  <c r="G8" i="1"/>
  <c r="G11" i="1"/>
  <c r="G9" i="1"/>
  <c r="H11" i="1" l="1"/>
  <c r="H9" i="1"/>
  <c r="H8" i="1"/>
  <c r="H10" i="1"/>
</calcChain>
</file>

<file path=xl/sharedStrings.xml><?xml version="1.0" encoding="utf-8"?>
<sst xmlns="http://schemas.openxmlformats.org/spreadsheetml/2006/main" count="34" uniqueCount="34">
  <si>
    <t>PRODUCT</t>
  </si>
  <si>
    <t>COST PRICE PER LITER</t>
  </si>
  <si>
    <t>MARKUP PER ITEM 35%</t>
  </si>
  <si>
    <t>SELLING PRICE</t>
  </si>
  <si>
    <t>LITERS SOLD</t>
  </si>
  <si>
    <t>TOTAL INCOME</t>
  </si>
  <si>
    <t>PROFIT</t>
  </si>
  <si>
    <t>Cascade</t>
  </si>
  <si>
    <t>Quench</t>
  </si>
  <si>
    <t>Xtra</t>
  </si>
  <si>
    <t>Sun Splash</t>
  </si>
  <si>
    <t>House Brand</t>
  </si>
  <si>
    <t>TOTAL</t>
  </si>
  <si>
    <t>HIGHEST</t>
  </si>
  <si>
    <t>LOWEST</t>
  </si>
  <si>
    <t>AVERAGE</t>
  </si>
  <si>
    <t>Formula</t>
  </si>
  <si>
    <t>Operation</t>
  </si>
  <si>
    <t>Highest</t>
  </si>
  <si>
    <t>Lowest</t>
  </si>
  <si>
    <t>Average</t>
  </si>
  <si>
    <t>Total</t>
  </si>
  <si>
    <t>Markup</t>
  </si>
  <si>
    <t>Selling Price</t>
  </si>
  <si>
    <t>Total Income</t>
  </si>
  <si>
    <t>Profit</t>
  </si>
  <si>
    <t>: Cost price/Litre x 35%</t>
  </si>
  <si>
    <t>: Cost price/Litre + Mark up</t>
  </si>
  <si>
    <t xml:space="preserve">: Litres sold x Selling Price </t>
  </si>
  <si>
    <t>: Total income – (Cost price/Litre x Litres sold)</t>
  </si>
  <si>
    <t>: =AVERAGE(E3:E7)</t>
  </si>
  <si>
    <t>: =MAX(E3:E7)</t>
  </si>
  <si>
    <t>: =MIN(E3:E7)</t>
  </si>
  <si>
    <t>: =SUM(E3:E7)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</si>
</sst>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11"/>
      <color rgb="FF40404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0" xfId="0" applyNumberFormat="1" applyBorder="1"/>
    <xf numFmtId="0" fontId="0" fillId="0" borderId="5" xfId="0" applyBorder="1"/>
    <xf numFmtId="2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PRODUCT COST PER</a:t>
            </a:r>
            <a:r>
              <a:rPr lang="en-US" baseline="0"/>
              <a:t> UNIT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COST PRICE PER LITER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Sheet1!$B$2:$B$7</c:f>
              <c:strCache>
                <c:ptCount val="6"/>
                <c:pt idx="1">
                  <c:v>Cascade</c:v>
                </c:pt>
                <c:pt idx="2">
                  <c:v>Quench</c:v>
                </c:pt>
                <c:pt idx="3">
                  <c:v>Xtra</c:v>
                </c:pt>
                <c:pt idx="4">
                  <c:v>Sun Splash</c:v>
                </c:pt>
                <c:pt idx="5">
                  <c:v>House Brand</c:v>
                </c:pt>
              </c:strCache>
            </c:strRef>
          </c:cat>
          <c:val>
            <c:numRef>
              <c:f>Sheet1!$C$2:$C$7</c:f>
              <c:numCache>
                <c:formatCode>0.00</c:formatCode>
                <c:ptCount val="6"/>
                <c:pt idx="1">
                  <c:v>3.75</c:v>
                </c:pt>
                <c:pt idx="2">
                  <c:v>3.65</c:v>
                </c:pt>
                <c:pt idx="3">
                  <c:v>4.25</c:v>
                </c:pt>
                <c:pt idx="4">
                  <c:v>1.5</c:v>
                </c:pt>
                <c:pt idx="5">
                  <c:v>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149087</xdr:colOff>
      <xdr:row>16</xdr:row>
      <xdr:rowOff>173107</xdr:rowOff>
    </xdr:from>
    <xdr:to>
      <xdr:col>7</xdr:col>
      <xdr:colOff>405848</xdr:colOff>
      <xdr:row>31</xdr:row>
      <xdr:rowOff>58807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view="pageLayout" zoomScale="115" zoomScaleNormal="100" zoomScalePageLayoutView="115" workbookViewId="0">
      <selection activeCell="G2" sqref="G2"/>
    </sheetView>
  </sheetViews>
  <sheetFormatPr defaultRowHeight="15" x14ac:dyDescent="0.25"/>
  <cols>
    <col min="1" max="1" width="9.140625" style="10"/>
    <col min="2" max="2" width="10.7109375" style="10" customWidth="1"/>
    <col min="3" max="3" width="9.140625" style="10"/>
    <col min="4" max="4" width="10.42578125" style="10" customWidth="1"/>
    <col min="5" max="5" width="10.7109375" style="10" customWidth="1"/>
    <col min="6" max="6" width="9.140625" style="10"/>
    <col min="7" max="7" width="10.140625" style="10" customWidth="1"/>
    <col min="8" max="16384" width="9.140625" style="10"/>
  </cols>
  <sheetData>
    <row r="1" spans="1:9" s="22" customFormat="1" ht="64.5" customHeight="1" x14ac:dyDescent="0.25">
      <c r="A1" s="5"/>
      <c r="B1" s="6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8"/>
    </row>
    <row r="2" spans="1:9" x14ac:dyDescent="0.25">
      <c r="A2" s="9"/>
      <c r="D2" s="11">
        <f>35%</f>
        <v>0.35</v>
      </c>
      <c r="I2" s="12"/>
    </row>
    <row r="3" spans="1:9" x14ac:dyDescent="0.25">
      <c r="A3" s="9"/>
      <c r="B3" s="13" t="s">
        <v>7</v>
      </c>
      <c r="C3" s="13">
        <v>3.75</v>
      </c>
      <c r="D3" s="13">
        <f>C3*$D$2</f>
        <v>1.3125</v>
      </c>
      <c r="E3" s="13">
        <f>$C3+$D3</f>
        <v>5.0625</v>
      </c>
      <c r="F3" s="14">
        <v>234</v>
      </c>
      <c r="G3" s="13">
        <f>$E3*$F3</f>
        <v>1184.625</v>
      </c>
      <c r="H3" s="13">
        <f>$G3-($C3*$F3)</f>
        <v>307.125</v>
      </c>
      <c r="I3" s="12"/>
    </row>
    <row r="4" spans="1:9" x14ac:dyDescent="0.25">
      <c r="A4" s="9"/>
      <c r="B4" s="13" t="s">
        <v>8</v>
      </c>
      <c r="C4" s="13">
        <v>3.65</v>
      </c>
      <c r="D4" s="13">
        <f t="shared" ref="D4:D7" si="0">C4*$D$2</f>
        <v>1.2774999999999999</v>
      </c>
      <c r="E4" s="13">
        <f t="shared" ref="E4:E7" si="1">$C4+$D4</f>
        <v>4.9275000000000002</v>
      </c>
      <c r="F4" s="14">
        <v>345</v>
      </c>
      <c r="G4" s="13">
        <f t="shared" ref="G4:G7" si="2">$E4*$F4</f>
        <v>1699.9875000000002</v>
      </c>
      <c r="H4" s="13">
        <f t="shared" ref="H4:H7" si="3">$G4-($C4*$F4)</f>
        <v>440.73750000000018</v>
      </c>
      <c r="I4" s="12"/>
    </row>
    <row r="5" spans="1:9" x14ac:dyDescent="0.25">
      <c r="A5" s="9"/>
      <c r="B5" s="13" t="s">
        <v>9</v>
      </c>
      <c r="C5" s="13">
        <v>4.25</v>
      </c>
      <c r="D5" s="13">
        <f t="shared" si="0"/>
        <v>1.4874999999999998</v>
      </c>
      <c r="E5" s="13">
        <f t="shared" si="1"/>
        <v>5.7374999999999998</v>
      </c>
      <c r="F5" s="14">
        <v>456</v>
      </c>
      <c r="G5" s="13">
        <f t="shared" si="2"/>
        <v>2616.2999999999997</v>
      </c>
      <c r="H5" s="13">
        <f t="shared" si="3"/>
        <v>678.29999999999973</v>
      </c>
      <c r="I5" s="12"/>
    </row>
    <row r="6" spans="1:9" x14ac:dyDescent="0.25">
      <c r="A6" s="9"/>
      <c r="B6" s="13" t="s">
        <v>10</v>
      </c>
      <c r="C6" s="13">
        <v>1.5</v>
      </c>
      <c r="D6" s="13">
        <f t="shared" si="0"/>
        <v>0.52499999999999991</v>
      </c>
      <c r="E6" s="13">
        <f t="shared" si="1"/>
        <v>2.0249999999999999</v>
      </c>
      <c r="F6" s="14">
        <v>123</v>
      </c>
      <c r="G6" s="13">
        <f t="shared" si="2"/>
        <v>249.07499999999999</v>
      </c>
      <c r="H6" s="13">
        <f t="shared" si="3"/>
        <v>64.574999999999989</v>
      </c>
      <c r="I6" s="12"/>
    </row>
    <row r="7" spans="1:9" x14ac:dyDescent="0.25">
      <c r="A7" s="9"/>
      <c r="B7" s="13" t="s">
        <v>11</v>
      </c>
      <c r="C7" s="13">
        <v>1.5</v>
      </c>
      <c r="D7" s="13">
        <f t="shared" si="0"/>
        <v>0.52499999999999991</v>
      </c>
      <c r="E7" s="13">
        <f t="shared" si="1"/>
        <v>2.0249999999999999</v>
      </c>
      <c r="F7" s="14">
        <v>245</v>
      </c>
      <c r="G7" s="13">
        <f t="shared" si="2"/>
        <v>496.125</v>
      </c>
      <c r="H7" s="13">
        <f t="shared" si="3"/>
        <v>128.625</v>
      </c>
      <c r="I7" s="12"/>
    </row>
    <row r="8" spans="1:9" x14ac:dyDescent="0.25">
      <c r="A8" s="9"/>
      <c r="B8" s="15" t="s">
        <v>12</v>
      </c>
      <c r="C8" s="13"/>
      <c r="D8" s="13"/>
      <c r="E8" s="13"/>
      <c r="F8" s="14">
        <f>SUM(F3:F7)</f>
        <v>1403</v>
      </c>
      <c r="G8" s="13">
        <f>SUM(G3:G7)</f>
        <v>6246.1125000000002</v>
      </c>
      <c r="H8" s="13">
        <f>SUM(H3:H7)</f>
        <v>1619.3625</v>
      </c>
      <c r="I8" s="12"/>
    </row>
    <row r="9" spans="1:9" x14ac:dyDescent="0.25">
      <c r="A9" s="9"/>
      <c r="B9" s="15" t="s">
        <v>13</v>
      </c>
      <c r="C9" s="13"/>
      <c r="D9" s="13"/>
      <c r="E9" s="13">
        <f>MAX(E3:E7)</f>
        <v>5.7374999999999998</v>
      </c>
      <c r="F9" s="14">
        <f t="shared" ref="F9:H9" si="4">MAX(F3:F7)</f>
        <v>456</v>
      </c>
      <c r="G9" s="13">
        <f t="shared" si="4"/>
        <v>2616.2999999999997</v>
      </c>
      <c r="H9" s="13">
        <f t="shared" si="4"/>
        <v>678.29999999999973</v>
      </c>
      <c r="I9" s="12"/>
    </row>
    <row r="10" spans="1:9" x14ac:dyDescent="0.25">
      <c r="A10" s="9"/>
      <c r="B10" s="15" t="s">
        <v>14</v>
      </c>
      <c r="C10" s="13"/>
      <c r="D10" s="13"/>
      <c r="E10" s="13">
        <f>MIN(E3:E7)</f>
        <v>2.0249999999999999</v>
      </c>
      <c r="F10" s="14">
        <f t="shared" ref="F10:H10" si="5">MIN(F3:F7)</f>
        <v>123</v>
      </c>
      <c r="G10" s="13">
        <f t="shared" si="5"/>
        <v>249.07499999999999</v>
      </c>
      <c r="H10" s="13">
        <f t="shared" si="5"/>
        <v>64.574999999999989</v>
      </c>
      <c r="I10" s="12"/>
    </row>
    <row r="11" spans="1:9" x14ac:dyDescent="0.25">
      <c r="A11" s="9"/>
      <c r="B11" s="16" t="s">
        <v>15</v>
      </c>
      <c r="C11" s="17"/>
      <c r="D11" s="17"/>
      <c r="E11" s="13">
        <f>AVERAGE(E3:E7)</f>
        <v>3.9554999999999993</v>
      </c>
      <c r="F11" s="13">
        <f t="shared" ref="F11:H11" si="6">AVERAGE(F3:F7)</f>
        <v>280.60000000000002</v>
      </c>
      <c r="G11" s="13">
        <f t="shared" si="6"/>
        <v>1249.2225000000001</v>
      </c>
      <c r="H11" s="13">
        <f t="shared" si="6"/>
        <v>323.8725</v>
      </c>
      <c r="I11" s="12"/>
    </row>
    <row r="12" spans="1:9" x14ac:dyDescent="0.25">
      <c r="A12" s="9"/>
      <c r="B12" s="17"/>
      <c r="C12" s="17"/>
      <c r="D12" s="17"/>
      <c r="E12" s="17"/>
      <c r="F12" s="17"/>
      <c r="G12" s="17"/>
      <c r="H12" s="17"/>
      <c r="I12" s="12"/>
    </row>
    <row r="13" spans="1:9" x14ac:dyDescent="0.25">
      <c r="A13" s="9"/>
      <c r="B13" s="17"/>
      <c r="C13" s="17"/>
      <c r="D13" s="17"/>
      <c r="E13" s="17"/>
      <c r="F13" s="17"/>
      <c r="G13" s="17"/>
      <c r="H13" s="17"/>
      <c r="I13" s="12"/>
    </row>
    <row r="14" spans="1:9" x14ac:dyDescent="0.25">
      <c r="A14" s="9"/>
      <c r="B14" s="18"/>
      <c r="C14" s="18"/>
      <c r="D14" s="18"/>
      <c r="E14" s="18"/>
      <c r="F14" s="18"/>
      <c r="G14" s="18"/>
      <c r="H14" s="18"/>
      <c r="I14" s="12"/>
    </row>
    <row r="15" spans="1:9" x14ac:dyDescent="0.25">
      <c r="A15" s="9"/>
      <c r="I15" s="12"/>
    </row>
    <row r="16" spans="1:9" x14ac:dyDescent="0.25">
      <c r="A16" s="9"/>
      <c r="I16" s="12"/>
    </row>
    <row r="17" spans="1:9" x14ac:dyDescent="0.25">
      <c r="A17" s="9"/>
      <c r="I17" s="12"/>
    </row>
    <row r="18" spans="1:9" x14ac:dyDescent="0.25">
      <c r="A18" s="9"/>
      <c r="I18" s="12"/>
    </row>
    <row r="19" spans="1:9" x14ac:dyDescent="0.25">
      <c r="A19" s="9"/>
      <c r="I19" s="12"/>
    </row>
    <row r="20" spans="1:9" x14ac:dyDescent="0.25">
      <c r="A20" s="9"/>
      <c r="I20" s="12"/>
    </row>
    <row r="21" spans="1:9" x14ac:dyDescent="0.25">
      <c r="A21" s="9"/>
      <c r="I21" s="12"/>
    </row>
    <row r="22" spans="1:9" x14ac:dyDescent="0.25">
      <c r="A22" s="9"/>
      <c r="I22" s="12"/>
    </row>
    <row r="23" spans="1:9" x14ac:dyDescent="0.25">
      <c r="A23" s="9"/>
      <c r="I23" s="12"/>
    </row>
    <row r="24" spans="1:9" x14ac:dyDescent="0.25">
      <c r="A24" s="9"/>
      <c r="I24" s="12"/>
    </row>
    <row r="25" spans="1:9" x14ac:dyDescent="0.25">
      <c r="A25" s="9"/>
      <c r="I25" s="12"/>
    </row>
    <row r="26" spans="1:9" x14ac:dyDescent="0.25">
      <c r="A26" s="9"/>
      <c r="I26" s="12"/>
    </row>
    <row r="27" spans="1:9" x14ac:dyDescent="0.25">
      <c r="A27" s="9"/>
      <c r="I27" s="12"/>
    </row>
    <row r="28" spans="1:9" x14ac:dyDescent="0.25">
      <c r="A28" s="9"/>
      <c r="I28" s="12"/>
    </row>
    <row r="29" spans="1:9" x14ac:dyDescent="0.25">
      <c r="A29" s="9"/>
      <c r="I29" s="12"/>
    </row>
    <row r="30" spans="1:9" x14ac:dyDescent="0.25">
      <c r="A30" s="9"/>
      <c r="I30" s="12"/>
    </row>
    <row r="31" spans="1:9" x14ac:dyDescent="0.25">
      <c r="A31" s="9"/>
      <c r="I31" s="12"/>
    </row>
    <row r="32" spans="1:9" x14ac:dyDescent="0.25">
      <c r="A32" s="9"/>
      <c r="I32" s="12"/>
    </row>
    <row r="33" spans="1:9" x14ac:dyDescent="0.25">
      <c r="A33" s="9"/>
      <c r="I33" s="12"/>
    </row>
    <row r="34" spans="1:9" x14ac:dyDescent="0.25">
      <c r="A34" s="9"/>
      <c r="I34" s="12"/>
    </row>
    <row r="35" spans="1:9" x14ac:dyDescent="0.25">
      <c r="A35" s="9"/>
      <c r="I35" s="12"/>
    </row>
    <row r="36" spans="1:9" x14ac:dyDescent="0.25">
      <c r="A36" s="9"/>
      <c r="I36" s="12"/>
    </row>
    <row r="37" spans="1:9" x14ac:dyDescent="0.25">
      <c r="A37" s="9"/>
      <c r="I37" s="12"/>
    </row>
    <row r="38" spans="1:9" x14ac:dyDescent="0.25">
      <c r="A38" s="9"/>
      <c r="I38" s="12"/>
    </row>
    <row r="39" spans="1:9" x14ac:dyDescent="0.25">
      <c r="A39" s="9"/>
      <c r="I39" s="12"/>
    </row>
    <row r="40" spans="1:9" x14ac:dyDescent="0.25">
      <c r="A40" s="9"/>
      <c r="I40" s="12"/>
    </row>
    <row r="41" spans="1:9" x14ac:dyDescent="0.25">
      <c r="A41" s="9"/>
      <c r="I41" s="12"/>
    </row>
    <row r="42" spans="1:9" x14ac:dyDescent="0.25">
      <c r="A42" s="9"/>
      <c r="I42" s="12"/>
    </row>
    <row r="43" spans="1:9" ht="15.75" thickBot="1" x14ac:dyDescent="0.3">
      <c r="A43" s="19"/>
      <c r="B43" s="20"/>
      <c r="C43" s="20"/>
      <c r="D43" s="20"/>
      <c r="E43" s="20"/>
      <c r="F43" s="20"/>
      <c r="G43" s="20"/>
      <c r="H43" s="20"/>
      <c r="I43" s="21"/>
    </row>
  </sheetData>
  <pageMargins left="0.7" right="0.7" top="0.75" bottom="0.75" header="0.3" footer="0.3"/>
  <pageSetup orientation="portrait" r:id="rId1"/>
  <headerFooter>
    <oddHeader>&amp;C&amp;"Times New Roman,Bold"&amp;12LYONS INC
Orange JUICE Sales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defaultRowHeight="15" x14ac:dyDescent="0.25"/>
  <cols>
    <col min="1" max="1" width="22.140625" customWidth="1"/>
    <col min="2" max="2" width="41.42578125" customWidth="1"/>
  </cols>
  <sheetData>
    <row r="1" spans="1:2" x14ac:dyDescent="0.25">
      <c r="A1" s="3" t="s">
        <v>17</v>
      </c>
      <c r="B1" s="3" t="s">
        <v>16</v>
      </c>
    </row>
    <row r="2" spans="1:2" x14ac:dyDescent="0.25">
      <c r="A2" s="1" t="s">
        <v>18</v>
      </c>
      <c r="B2" s="1" t="s">
        <v>31</v>
      </c>
    </row>
    <row r="3" spans="1:2" x14ac:dyDescent="0.25">
      <c r="A3" s="1" t="s">
        <v>19</v>
      </c>
      <c r="B3" s="1" t="s">
        <v>32</v>
      </c>
    </row>
    <row r="4" spans="1:2" x14ac:dyDescent="0.25">
      <c r="A4" s="1" t="s">
        <v>20</v>
      </c>
      <c r="B4" s="4" t="s">
        <v>30</v>
      </c>
    </row>
    <row r="5" spans="1:2" x14ac:dyDescent="0.25">
      <c r="A5" s="1" t="s">
        <v>21</v>
      </c>
      <c r="B5" s="1" t="s">
        <v>33</v>
      </c>
    </row>
    <row r="6" spans="1:2" x14ac:dyDescent="0.25">
      <c r="A6" s="1" t="s">
        <v>22</v>
      </c>
      <c r="B6" t="s">
        <v>26</v>
      </c>
    </row>
    <row r="7" spans="1:2" x14ac:dyDescent="0.25">
      <c r="A7" s="1" t="s">
        <v>23</v>
      </c>
      <c r="B7" s="1" t="s">
        <v>27</v>
      </c>
    </row>
    <row r="8" spans="1:2" x14ac:dyDescent="0.25">
      <c r="A8" s="1" t="s">
        <v>24</v>
      </c>
      <c r="B8" s="1" t="s">
        <v>28</v>
      </c>
    </row>
    <row r="9" spans="1:2" x14ac:dyDescent="0.25">
      <c r="A9" s="1" t="s">
        <v>25</v>
      </c>
      <c r="B9" s="1" t="s">
        <v>29</v>
      </c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2"/>
      <c r="B21" s="2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2023-08-22T03:20:35Z</dcterms:modified>
</cp:coreProperties>
</file>