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hanzhe/Documents/life/三居室/地暖/"/>
    </mc:Choice>
  </mc:AlternateContent>
  <bookViews>
    <workbookView xWindow="0" yWindow="460" windowWidth="19200" windowHeight="211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30" i="1"/>
  <c r="H32" i="1"/>
  <c r="H33" i="1"/>
  <c r="H34" i="1"/>
  <c r="H35" i="1"/>
  <c r="G41" i="1"/>
  <c r="H41" i="1"/>
  <c r="H26" i="1"/>
  <c r="H27" i="1"/>
  <c r="G40" i="1"/>
  <c r="H40" i="1"/>
  <c r="H19" i="1"/>
  <c r="H20" i="1"/>
  <c r="H21" i="1"/>
  <c r="H22" i="1"/>
  <c r="H23" i="1"/>
  <c r="H24" i="1"/>
  <c r="G39" i="1"/>
  <c r="H39" i="1"/>
  <c r="H14" i="1"/>
  <c r="H15" i="1"/>
  <c r="H16" i="1"/>
  <c r="H17" i="1"/>
  <c r="G38" i="1"/>
  <c r="H38" i="1"/>
  <c r="H9" i="1"/>
  <c r="H10" i="1"/>
  <c r="H11" i="1"/>
  <c r="H12" i="1"/>
  <c r="G37" i="1"/>
  <c r="H37" i="1"/>
  <c r="E2" i="1"/>
  <c r="E3" i="1"/>
  <c r="E4" i="1"/>
  <c r="E5" i="1"/>
  <c r="E6" i="1"/>
  <c r="C6" i="1"/>
</calcChain>
</file>

<file path=xl/sharedStrings.xml><?xml version="1.0" encoding="utf-8"?>
<sst xmlns="http://schemas.openxmlformats.org/spreadsheetml/2006/main" count="132" uniqueCount="105">
  <si>
    <t>房间名称</t>
  </si>
  <si>
    <r>
      <rPr>
        <b/>
        <sz val="9"/>
        <color rgb="FF000000"/>
        <rFont val="宋体"/>
        <charset val="134"/>
      </rPr>
      <t>房间面积</t>
    </r>
    <r>
      <rPr>
        <b/>
        <sz val="9"/>
        <color rgb="FF000000"/>
        <rFont val="Times New Roman"/>
        <charset val="134"/>
      </rPr>
      <t>(</t>
    </r>
    <r>
      <rPr>
        <b/>
        <sz val="9"/>
        <color rgb="FF000000"/>
        <rFont val="宋体"/>
        <charset val="134"/>
      </rPr>
      <t>㎡</t>
    </r>
    <r>
      <rPr>
        <b/>
        <sz val="9"/>
        <color rgb="FF000000"/>
        <rFont val="Times New Roman"/>
        <charset val="134"/>
      </rPr>
      <t>)</t>
    </r>
  </si>
  <si>
    <t>负荷指标（W/㎡）</t>
  </si>
  <si>
    <r>
      <rPr>
        <b/>
        <sz val="9"/>
        <color rgb="FF000000"/>
        <rFont val="宋体"/>
        <charset val="134"/>
      </rPr>
      <t>合计负荷</t>
    </r>
    <r>
      <rPr>
        <b/>
        <sz val="9"/>
        <color rgb="FF000000"/>
        <rFont val="Times New Roman"/>
        <charset val="134"/>
      </rPr>
      <t>(W)</t>
    </r>
  </si>
  <si>
    <t>铺设间距</t>
  </si>
  <si>
    <t>备注</t>
  </si>
  <si>
    <t>主卧</t>
  </si>
  <si>
    <t>15cm</t>
  </si>
  <si>
    <t>五路分水器</t>
  </si>
  <si>
    <t>次卧</t>
  </si>
  <si>
    <t>书房</t>
  </si>
  <si>
    <t>客餐厅</t>
  </si>
  <si>
    <t>供暖面积</t>
  </si>
  <si>
    <t>序号</t>
  </si>
  <si>
    <t>材料名称</t>
  </si>
  <si>
    <t>型号或规格</t>
  </si>
  <si>
    <t>单位</t>
  </si>
  <si>
    <t>数量</t>
  </si>
  <si>
    <t>单价(元)</t>
  </si>
  <si>
    <t>总价(元)</t>
  </si>
  <si>
    <t>品牌</t>
  </si>
  <si>
    <t>一、热源部分；</t>
  </si>
  <si>
    <t>威能燃气壁挂炉</t>
  </si>
  <si>
    <t>VUW24-5_3</t>
  </si>
  <si>
    <t>台</t>
  </si>
  <si>
    <t>原装进口</t>
  </si>
  <si>
    <t>同轴烟囱</t>
  </si>
  <si>
    <t>项</t>
  </si>
  <si>
    <t>安装调试费</t>
  </si>
  <si>
    <t>含辅材</t>
  </si>
  <si>
    <t>小计一</t>
  </si>
  <si>
    <t>二、自控系统—分水器、温控器、热电阀</t>
  </si>
  <si>
    <t>分集水器</t>
  </si>
  <si>
    <t>路</t>
  </si>
  <si>
    <t>丹麦丹佛斯</t>
  </si>
  <si>
    <t xml:space="preserve"> 液晶温控器</t>
  </si>
  <si>
    <t>E51-713</t>
  </si>
  <si>
    <t>个</t>
  </si>
  <si>
    <t xml:space="preserve"> 热电执行器</t>
  </si>
  <si>
    <t>SEH30.23</t>
  </si>
  <si>
    <t>小计二</t>
  </si>
  <si>
    <t>三、电气部分</t>
  </si>
  <si>
    <t>暗装塑料线盒</t>
  </si>
  <si>
    <t>86*86塑</t>
  </si>
  <si>
    <t>只</t>
  </si>
  <si>
    <t>浙江金盾</t>
  </si>
  <si>
    <t>PVC杯梳</t>
  </si>
  <si>
    <t>Φ16</t>
  </si>
  <si>
    <t>PVC电线管</t>
  </si>
  <si>
    <t>支</t>
  </si>
  <si>
    <t>PVC电线管直接</t>
  </si>
  <si>
    <t>三芯信号线</t>
  </si>
  <si>
    <t>RVV3*0.5</t>
  </si>
  <si>
    <t>米</t>
  </si>
  <si>
    <t>浙江中策</t>
  </si>
  <si>
    <t>小计三</t>
  </si>
  <si>
    <t>四、主管道及配件部分</t>
  </si>
  <si>
    <t>主管道及配件（含开槽）</t>
  </si>
  <si>
    <t>土耳其皮尔萨</t>
  </si>
  <si>
    <t>小计四</t>
  </si>
  <si>
    <t>五、管道系统—管道、保温层、辅材等</t>
  </si>
  <si>
    <t>德国瑞好地面盘管</t>
  </si>
  <si>
    <t>PERT16*20</t>
  </si>
  <si>
    <r>
      <rPr>
        <sz val="8"/>
        <color rgb="FF000000"/>
        <rFont val="宋体"/>
        <charset val="134"/>
      </rPr>
      <t>m</t>
    </r>
    <r>
      <rPr>
        <vertAlign val="superscript"/>
        <sz val="8"/>
        <color rgb="FF000000"/>
        <rFont val="宋体"/>
        <charset val="134"/>
      </rPr>
      <t>2</t>
    </r>
  </si>
  <si>
    <t>德国原装进口</t>
  </si>
  <si>
    <t>挤塑保温板</t>
  </si>
  <si>
    <t>160*60*2</t>
  </si>
  <si>
    <t>京牛</t>
  </si>
  <si>
    <t>反射膜</t>
  </si>
  <si>
    <t>卷</t>
  </si>
  <si>
    <t>硅胶网</t>
  </si>
  <si>
    <t xml:space="preserve">卡钉        </t>
  </si>
  <si>
    <t>包</t>
  </si>
  <si>
    <t>安装人工费</t>
  </si>
  <si>
    <t>小计五</t>
  </si>
  <si>
    <t>热源系统安装费用</t>
  </si>
  <si>
    <t>小计（一）</t>
  </si>
  <si>
    <t>自控系统费用</t>
  </si>
  <si>
    <t>小计（二）</t>
  </si>
  <si>
    <t>电气部分费用</t>
  </si>
  <si>
    <t>小计（三）</t>
  </si>
  <si>
    <t>主管道费用</t>
  </si>
  <si>
    <t>小计（四）</t>
  </si>
  <si>
    <t>地暖盘管系统费用</t>
  </si>
  <si>
    <t>小计（五）</t>
  </si>
  <si>
    <t>含人工费用</t>
  </si>
  <si>
    <t>小计六</t>
  </si>
  <si>
    <t>工程最终优惠价（大写）                 贰万贰仟元整</t>
  </si>
  <si>
    <t>注：本报价未含税；最终面积按实际铺设计算。</t>
  </si>
  <si>
    <t>1.本报价不含锅炉及分水器电源线排布，主管路需由甲方的装潢公司配合排放到分水器的位置。</t>
  </si>
  <si>
    <t>2.甲方必须为壁挂炉安装提供安全并便于安装的位置，如需特殊安装由此引起的费用全部由甲方承担。</t>
  </si>
  <si>
    <t>3.甲方必须为壁挂炉提供自来水冷水、电源、天然气到位，</t>
  </si>
  <si>
    <t>一：系统设计；</t>
  </si>
  <si>
    <t>；本工程采暖设计采用低温热水地面辐射采暖系统，以温度不高于60度的热水为热媒；在加热管内循环</t>
  </si>
  <si>
    <t>流动;加热地板，通过地面辐射和对流的传热方式向室内供热。</t>
  </si>
  <si>
    <t>二：设备选型；</t>
  </si>
  <si>
    <t>：本工程采暖面积-------平方；总热负荷-------KW；选用-------品牌能够满足采暖及生活热水需求。</t>
  </si>
  <si>
    <t>三：地暖盘管设计；</t>
  </si>
  <si>
    <t>：地盘管主要采用回转型铺设；部分不规则房间或铺设面积较小的区域；采用直列型铺设；</t>
  </si>
  <si>
    <t>：每路管长设计60--100M之间；特殊情况下最长不超过120M；</t>
  </si>
  <si>
    <t>：管间根据地面材质区分；地砖；大理石地面铺170MM--170MM间距；复合地板铺170MM间距。</t>
  </si>
  <si>
    <t>：地暖地板不能使用实木地板；建议采用热阻系数小于0.1（M2.K/W）的地板；否则会影响地暖使用效果。</t>
  </si>
  <si>
    <t>：地暖铺设区域内尽可能不做固定装饰件或安放无腿的家具；防止局部散热不通畅；热量闷在地板出；易产生地板因受热不均变形；</t>
  </si>
  <si>
    <t>：并且会造成采暖效果不佳。</t>
  </si>
  <si>
    <t>：建议地面混凝土层采用；水泥标号325；混凝土凝土成份重量主城；水泥；沙子；瓜子片（斗石）水=1.25:3:2:0.4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</si>
</sst>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charset val="134"/>
      <scheme val="minor"/>
    </font>
    <font>
      <b/>
      <sz val="9"/>
      <color rgb="FF000000"/>
      <name val="宋体"/>
      <charset val="134"/>
    </font>
    <font>
      <sz val="8"/>
      <color rgb="FF000000"/>
      <name val="宋体"/>
      <charset val="134"/>
    </font>
    <font>
      <b/>
      <sz val="8"/>
      <color rgb="FF000000"/>
      <name val="宋体"/>
      <charset val="134"/>
    </font>
    <font>
      <i/>
      <sz val="8"/>
      <color rgb="FF000000"/>
      <name val="宋体"/>
      <charset val="134"/>
    </font>
    <font>
      <sz val="8"/>
      <name val="宋体"/>
      <charset val="134"/>
    </font>
    <font>
      <sz val="8"/>
      <color rgb="FF000000"/>
      <name val="Arial"/>
      <charset val="134"/>
    </font>
    <font>
      <sz val="10.5"/>
      <color theme="1"/>
      <name val="Calibri"/>
      <charset val="134"/>
    </font>
    <font>
      <sz val="11"/>
      <name val="Calibri"/>
      <charset val="134"/>
      <scheme val="minor"/>
    </font>
    <font>
      <sz val="8"/>
      <color rgb="FF000000"/>
      <name val="Courier New"/>
      <charset val="134"/>
    </font>
    <font>
      <b/>
      <sz val="9"/>
      <color rgb="FF000000"/>
      <name val="Times New Roman"/>
      <charset val="134"/>
    </font>
    <font>
      <vertAlign val="superscript"/>
      <sz val="8"/>
      <color rgb="FF0000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3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zoomScale="150" zoomScaleNormal="150" workbookViewId="0">
      <selection activeCell="L42" sqref="L42"/>
    </sheetView>
  </sheetViews>
  <sheetFormatPr baseColWidth="10" defaultColWidth="9" defaultRowHeight="15" x14ac:dyDescent="0.2"/>
  <cols>
    <col min="2" max="2" width="14.6640625" customWidth="1"/>
    <col min="3" max="3" width="7.83203125" customWidth="1"/>
    <col min="4" max="4" width="7.33203125" customWidth="1"/>
    <col min="5" max="5" width="6" customWidth="1"/>
    <col min="7" max="7" width="6" customWidth="1"/>
    <col min="8" max="8" width="7.6640625" customWidth="1"/>
    <col min="9" max="9" width="12.1640625" customWidth="1"/>
  </cols>
  <sheetData>
    <row r="1" spans="1:17" ht="26" x14ac:dyDescent="0.15">
      <c r="A1" s="19" t="s">
        <v>0</v>
      </c>
      <c r="B1" s="20"/>
      <c r="C1" s="1" t="s">
        <v>1</v>
      </c>
      <c r="D1" s="1" t="s">
        <v>2</v>
      </c>
      <c r="E1" s="1" t="s">
        <v>3</v>
      </c>
      <c r="F1" s="19" t="s">
        <v>4</v>
      </c>
      <c r="G1" s="20"/>
      <c r="H1" s="19" t="s">
        <v>5</v>
      </c>
      <c r="I1" s="20"/>
      <c r="J1" s="15"/>
    </row>
    <row r="2" spans="1:17" ht="17.25" customHeight="1" x14ac:dyDescent="0.15">
      <c r="A2" s="21" t="s">
        <v>6</v>
      </c>
      <c r="B2" s="22"/>
      <c r="C2" s="2">
        <v>10.5</v>
      </c>
      <c r="D2" s="2">
        <v>150</v>
      </c>
      <c r="E2" s="2">
        <f>D2*C2</f>
        <v>1575</v>
      </c>
      <c r="F2" s="21" t="s">
        <v>7</v>
      </c>
      <c r="G2" s="22"/>
      <c r="H2" s="45" t="s">
        <v>8</v>
      </c>
      <c r="I2" s="46"/>
      <c r="J2" s="15"/>
    </row>
    <row r="3" spans="1:17" x14ac:dyDescent="0.15">
      <c r="A3" s="21" t="s">
        <v>9</v>
      </c>
      <c r="B3" s="22"/>
      <c r="C3" s="2">
        <v>7</v>
      </c>
      <c r="D3" s="2">
        <v>150</v>
      </c>
      <c r="E3" s="2">
        <f>D3*C3</f>
        <v>1050</v>
      </c>
      <c r="F3" s="21" t="s">
        <v>7</v>
      </c>
      <c r="G3" s="22"/>
      <c r="H3" s="47"/>
      <c r="I3" s="48"/>
      <c r="J3" s="15"/>
      <c r="N3" s="16"/>
    </row>
    <row r="4" spans="1:17" ht="17.25" customHeight="1" x14ac:dyDescent="0.15">
      <c r="A4" s="21" t="s">
        <v>10</v>
      </c>
      <c r="B4" s="22"/>
      <c r="C4" s="2">
        <v>6</v>
      </c>
      <c r="D4" s="2">
        <v>150</v>
      </c>
      <c r="E4" s="2">
        <f>D4*C4</f>
        <v>900</v>
      </c>
      <c r="F4" s="21" t="s">
        <v>7</v>
      </c>
      <c r="G4" s="22"/>
      <c r="H4" s="47"/>
      <c r="I4" s="48"/>
      <c r="J4" s="15"/>
    </row>
    <row r="5" spans="1:17" ht="17.25" customHeight="1" x14ac:dyDescent="0.15">
      <c r="A5" s="21" t="s">
        <v>11</v>
      </c>
      <c r="B5" s="22"/>
      <c r="C5" s="2">
        <v>29</v>
      </c>
      <c r="D5" s="2">
        <v>150</v>
      </c>
      <c r="E5" s="2">
        <f>D5*C5</f>
        <v>4350</v>
      </c>
      <c r="F5" s="21" t="s">
        <v>7</v>
      </c>
      <c r="G5" s="22"/>
      <c r="H5" s="47"/>
      <c r="I5" s="48"/>
      <c r="J5" s="15"/>
    </row>
    <row r="6" spans="1:17" ht="15.75" customHeight="1" x14ac:dyDescent="0.15">
      <c r="A6" s="21" t="s">
        <v>12</v>
      </c>
      <c r="B6" s="22"/>
      <c r="C6" s="2">
        <f>SUM(C2:C5)</f>
        <v>52.5</v>
      </c>
      <c r="D6" s="3"/>
      <c r="E6" s="2">
        <f>SUM(E2:E5)</f>
        <v>7875</v>
      </c>
      <c r="F6" s="21"/>
      <c r="G6" s="22"/>
      <c r="H6" s="23"/>
      <c r="I6" s="24"/>
      <c r="J6" s="15"/>
    </row>
    <row r="7" spans="1:17" ht="24" x14ac:dyDescent="0.15">
      <c r="A7" s="4" t="s">
        <v>13</v>
      </c>
      <c r="B7" s="5" t="s">
        <v>14</v>
      </c>
      <c r="C7" s="25" t="s">
        <v>15</v>
      </c>
      <c r="D7" s="26"/>
      <c r="E7" s="5" t="s">
        <v>16</v>
      </c>
      <c r="F7" s="5" t="s">
        <v>17</v>
      </c>
      <c r="G7" s="5" t="s">
        <v>18</v>
      </c>
      <c r="H7" s="5" t="s">
        <v>19</v>
      </c>
      <c r="I7" s="5" t="s">
        <v>20</v>
      </c>
      <c r="J7" s="15"/>
    </row>
    <row r="8" spans="1:17" x14ac:dyDescent="0.15">
      <c r="A8" s="27" t="s">
        <v>21</v>
      </c>
      <c r="B8" s="28"/>
      <c r="C8" s="28"/>
      <c r="D8" s="28"/>
      <c r="E8" s="28"/>
      <c r="F8" s="28"/>
      <c r="G8" s="28"/>
      <c r="H8" s="28"/>
      <c r="I8" s="29"/>
      <c r="J8" s="15"/>
    </row>
    <row r="9" spans="1:17" x14ac:dyDescent="0.15">
      <c r="A9" s="6">
        <v>1</v>
      </c>
      <c r="B9" s="7" t="s">
        <v>22</v>
      </c>
      <c r="C9" s="30" t="s">
        <v>23</v>
      </c>
      <c r="D9" s="31"/>
      <c r="E9" s="7" t="s">
        <v>24</v>
      </c>
      <c r="F9" s="7">
        <v>1</v>
      </c>
      <c r="G9" s="7">
        <v>10500</v>
      </c>
      <c r="H9" s="7">
        <f>G9*F9</f>
        <v>10500</v>
      </c>
      <c r="I9" s="7" t="s">
        <v>25</v>
      </c>
      <c r="O9" s="44"/>
      <c r="P9" s="44"/>
      <c r="Q9" s="44"/>
    </row>
    <row r="10" spans="1:17" x14ac:dyDescent="0.15">
      <c r="A10" s="6">
        <v>2</v>
      </c>
      <c r="B10" s="7" t="s">
        <v>26</v>
      </c>
      <c r="C10" s="30"/>
      <c r="D10" s="31"/>
      <c r="E10" s="7" t="s">
        <v>27</v>
      </c>
      <c r="F10" s="7">
        <v>1</v>
      </c>
      <c r="G10" s="7">
        <v>0</v>
      </c>
      <c r="H10" s="7">
        <f>G10*F10</f>
        <v>0</v>
      </c>
      <c r="I10" s="7" t="s">
        <v>25</v>
      </c>
      <c r="O10" s="44"/>
      <c r="P10" s="44"/>
      <c r="Q10" s="44"/>
    </row>
    <row r="11" spans="1:17" x14ac:dyDescent="0.15">
      <c r="A11" s="8">
        <v>6</v>
      </c>
      <c r="B11" s="2" t="s">
        <v>28</v>
      </c>
      <c r="C11" s="21" t="s">
        <v>29</v>
      </c>
      <c r="D11" s="22"/>
      <c r="E11" s="2" t="s">
        <v>27</v>
      </c>
      <c r="F11" s="2">
        <v>1</v>
      </c>
      <c r="G11" s="2">
        <v>1000</v>
      </c>
      <c r="H11" s="9">
        <f>G11*F11</f>
        <v>1000</v>
      </c>
      <c r="I11" s="2"/>
      <c r="J11" s="15"/>
    </row>
    <row r="12" spans="1:17" x14ac:dyDescent="0.15">
      <c r="A12" s="8">
        <v>7</v>
      </c>
      <c r="B12" s="32" t="s">
        <v>30</v>
      </c>
      <c r="C12" s="33"/>
      <c r="D12" s="33"/>
      <c r="E12" s="33"/>
      <c r="F12" s="33"/>
      <c r="G12" s="34"/>
      <c r="H12" s="10">
        <f>SUM(H9:H11)</f>
        <v>11500</v>
      </c>
      <c r="I12" s="17"/>
    </row>
    <row r="13" spans="1:17" x14ac:dyDescent="0.15">
      <c r="A13" s="27" t="s">
        <v>31</v>
      </c>
      <c r="B13" s="28"/>
      <c r="C13" s="28"/>
      <c r="D13" s="28"/>
      <c r="E13" s="28"/>
      <c r="F13" s="28"/>
      <c r="G13" s="28"/>
      <c r="H13" s="28"/>
      <c r="I13" s="29"/>
      <c r="J13" s="15"/>
    </row>
    <row r="14" spans="1:17" x14ac:dyDescent="0.15">
      <c r="A14" s="8">
        <v>2</v>
      </c>
      <c r="B14" s="2" t="s">
        <v>32</v>
      </c>
      <c r="C14" s="21">
        <v>909</v>
      </c>
      <c r="D14" s="22"/>
      <c r="E14" s="2" t="s">
        <v>33</v>
      </c>
      <c r="F14" s="2">
        <v>5</v>
      </c>
      <c r="G14" s="2">
        <v>240</v>
      </c>
      <c r="H14" s="2">
        <f>G14*F14</f>
        <v>1200</v>
      </c>
      <c r="I14" s="3" t="s">
        <v>34</v>
      </c>
      <c r="J14" s="15"/>
    </row>
    <row r="15" spans="1:17" x14ac:dyDescent="0.15">
      <c r="A15" s="8">
        <v>3</v>
      </c>
      <c r="B15" s="9" t="s">
        <v>35</v>
      </c>
      <c r="C15" s="35" t="s">
        <v>36</v>
      </c>
      <c r="D15" s="36"/>
      <c r="E15" s="9" t="s">
        <v>37</v>
      </c>
      <c r="F15" s="2">
        <v>4</v>
      </c>
      <c r="G15" s="9">
        <v>220</v>
      </c>
      <c r="H15" s="2">
        <f>G15*F15</f>
        <v>880</v>
      </c>
      <c r="I15" s="3" t="s">
        <v>34</v>
      </c>
      <c r="J15" s="15"/>
    </row>
    <row r="16" spans="1:17" x14ac:dyDescent="0.15">
      <c r="A16" s="8">
        <v>4</v>
      </c>
      <c r="B16" s="9" t="s">
        <v>38</v>
      </c>
      <c r="C16" s="35" t="s">
        <v>39</v>
      </c>
      <c r="D16" s="36"/>
      <c r="E16" s="9" t="s">
        <v>37</v>
      </c>
      <c r="F16" s="9">
        <v>5</v>
      </c>
      <c r="G16" s="9">
        <v>200</v>
      </c>
      <c r="H16" s="2">
        <f>G16*F16</f>
        <v>1000</v>
      </c>
      <c r="I16" s="3" t="s">
        <v>34</v>
      </c>
      <c r="J16" s="15"/>
    </row>
    <row r="17" spans="1:10" x14ac:dyDescent="0.15">
      <c r="A17" s="8">
        <v>5</v>
      </c>
      <c r="B17" s="37" t="s">
        <v>40</v>
      </c>
      <c r="C17" s="38"/>
      <c r="D17" s="38"/>
      <c r="E17" s="38"/>
      <c r="F17" s="38"/>
      <c r="G17" s="39"/>
      <c r="H17" s="11">
        <f>SUM(H14:H16)</f>
        <v>3080</v>
      </c>
      <c r="I17" s="13"/>
      <c r="J17" s="15"/>
    </row>
    <row r="18" spans="1:10" x14ac:dyDescent="0.15">
      <c r="A18" s="27" t="s">
        <v>41</v>
      </c>
      <c r="B18" s="28"/>
      <c r="C18" s="28"/>
      <c r="D18" s="28"/>
      <c r="E18" s="28"/>
      <c r="F18" s="28"/>
      <c r="G18" s="28"/>
      <c r="H18" s="28"/>
      <c r="I18" s="29"/>
      <c r="J18" s="15"/>
    </row>
    <row r="19" spans="1:10" x14ac:dyDescent="0.15">
      <c r="A19" s="8">
        <v>1</v>
      </c>
      <c r="B19" s="2" t="s">
        <v>42</v>
      </c>
      <c r="C19" s="21" t="s">
        <v>43</v>
      </c>
      <c r="D19" s="22"/>
      <c r="E19" s="2" t="s">
        <v>44</v>
      </c>
      <c r="F19" s="2">
        <v>4</v>
      </c>
      <c r="G19" s="12">
        <v>1.9</v>
      </c>
      <c r="H19" s="2">
        <f>G19*F19</f>
        <v>7.6</v>
      </c>
      <c r="I19" s="2" t="s">
        <v>45</v>
      </c>
      <c r="J19" s="15"/>
    </row>
    <row r="20" spans="1:10" x14ac:dyDescent="0.15">
      <c r="A20" s="8">
        <v>2</v>
      </c>
      <c r="B20" s="2" t="s">
        <v>46</v>
      </c>
      <c r="C20" s="21" t="s">
        <v>47</v>
      </c>
      <c r="D20" s="22"/>
      <c r="E20" s="2" t="s">
        <v>44</v>
      </c>
      <c r="F20" s="2">
        <v>4</v>
      </c>
      <c r="G20" s="12">
        <v>2.1</v>
      </c>
      <c r="H20" s="2">
        <f t="shared" ref="H20:H23" si="0">G20*F20</f>
        <v>8.4</v>
      </c>
      <c r="I20" s="2" t="s">
        <v>45</v>
      </c>
      <c r="J20" s="15"/>
    </row>
    <row r="21" spans="1:10" x14ac:dyDescent="0.15">
      <c r="A21" s="8">
        <v>3</v>
      </c>
      <c r="B21" s="2" t="s">
        <v>48</v>
      </c>
      <c r="C21" s="21" t="s">
        <v>47</v>
      </c>
      <c r="D21" s="22"/>
      <c r="E21" s="2" t="s">
        <v>49</v>
      </c>
      <c r="F21" s="2">
        <v>20</v>
      </c>
      <c r="G21" s="12">
        <v>4</v>
      </c>
      <c r="H21" s="2">
        <f t="shared" si="0"/>
        <v>80</v>
      </c>
      <c r="I21" s="2" t="s">
        <v>45</v>
      </c>
      <c r="J21" s="15"/>
    </row>
    <row r="22" spans="1:10" x14ac:dyDescent="0.15">
      <c r="A22" s="8">
        <v>4</v>
      </c>
      <c r="B22" s="2" t="s">
        <v>50</v>
      </c>
      <c r="C22" s="21" t="s">
        <v>47</v>
      </c>
      <c r="D22" s="22"/>
      <c r="E22" s="2" t="s">
        <v>44</v>
      </c>
      <c r="F22" s="2">
        <v>30</v>
      </c>
      <c r="G22" s="12">
        <v>0.3</v>
      </c>
      <c r="H22" s="2">
        <f t="shared" si="0"/>
        <v>9</v>
      </c>
      <c r="I22" s="2" t="s">
        <v>45</v>
      </c>
      <c r="J22" s="15"/>
    </row>
    <row r="23" spans="1:10" x14ac:dyDescent="0.15">
      <c r="A23" s="8">
        <v>5</v>
      </c>
      <c r="B23" s="2" t="s">
        <v>51</v>
      </c>
      <c r="C23" s="21" t="s">
        <v>52</v>
      </c>
      <c r="D23" s="22"/>
      <c r="E23" s="2" t="s">
        <v>53</v>
      </c>
      <c r="F23" s="2">
        <v>100</v>
      </c>
      <c r="G23" s="12">
        <v>2</v>
      </c>
      <c r="H23" s="2">
        <f t="shared" si="0"/>
        <v>200</v>
      </c>
      <c r="I23" s="2" t="s">
        <v>54</v>
      </c>
      <c r="J23" s="15"/>
    </row>
    <row r="24" spans="1:10" x14ac:dyDescent="0.15">
      <c r="A24" s="8">
        <v>6</v>
      </c>
      <c r="B24" s="13" t="s">
        <v>55</v>
      </c>
      <c r="C24" s="40"/>
      <c r="D24" s="41"/>
      <c r="E24" s="11"/>
      <c r="F24" s="11"/>
      <c r="G24" s="11"/>
      <c r="H24" s="11">
        <f>SUM(H19:H23)</f>
        <v>305</v>
      </c>
      <c r="I24" s="18"/>
      <c r="J24" s="15"/>
    </row>
    <row r="25" spans="1:10" x14ac:dyDescent="0.15">
      <c r="A25" s="27" t="s">
        <v>56</v>
      </c>
      <c r="B25" s="28"/>
      <c r="C25" s="28"/>
      <c r="D25" s="28"/>
      <c r="E25" s="28"/>
      <c r="F25" s="28"/>
      <c r="G25" s="28"/>
      <c r="H25" s="28"/>
      <c r="I25" s="29"/>
      <c r="J25" s="15"/>
    </row>
    <row r="26" spans="1:10" ht="24" x14ac:dyDescent="0.15">
      <c r="A26" s="8">
        <v>1</v>
      </c>
      <c r="B26" s="2" t="s">
        <v>57</v>
      </c>
      <c r="C26" s="21"/>
      <c r="D26" s="22"/>
      <c r="E26" s="2" t="s">
        <v>27</v>
      </c>
      <c r="F26" s="2">
        <v>1</v>
      </c>
      <c r="G26" s="2">
        <v>1000</v>
      </c>
      <c r="H26" s="2">
        <f>G26</f>
        <v>1000</v>
      </c>
      <c r="I26" s="9" t="s">
        <v>58</v>
      </c>
      <c r="J26" s="15"/>
    </row>
    <row r="27" spans="1:10" x14ac:dyDescent="0.15">
      <c r="A27" s="8">
        <v>2</v>
      </c>
      <c r="B27" s="37" t="s">
        <v>59</v>
      </c>
      <c r="C27" s="38"/>
      <c r="D27" s="38"/>
      <c r="E27" s="38"/>
      <c r="F27" s="38"/>
      <c r="G27" s="39"/>
      <c r="H27" s="11">
        <f>H26</f>
        <v>1000</v>
      </c>
      <c r="I27" s="13"/>
      <c r="J27" s="15"/>
    </row>
    <row r="28" spans="1:10" x14ac:dyDescent="0.15">
      <c r="A28" s="27" t="s">
        <v>60</v>
      </c>
      <c r="B28" s="28"/>
      <c r="C28" s="28"/>
      <c r="D28" s="28"/>
      <c r="E28" s="28"/>
      <c r="F28" s="28"/>
      <c r="G28" s="28"/>
      <c r="H28" s="28"/>
      <c r="I28" s="29"/>
      <c r="J28" s="15"/>
    </row>
    <row r="29" spans="1:10" x14ac:dyDescent="0.15">
      <c r="A29" s="8">
        <v>1</v>
      </c>
      <c r="B29" s="2" t="s">
        <v>61</v>
      </c>
      <c r="C29" s="21" t="s">
        <v>62</v>
      </c>
      <c r="D29" s="22"/>
      <c r="E29" s="2" t="s">
        <v>63</v>
      </c>
      <c r="F29" s="2">
        <v>52.5</v>
      </c>
      <c r="G29" s="2">
        <v>90</v>
      </c>
      <c r="H29" s="2">
        <f>G29*F29</f>
        <v>4725</v>
      </c>
      <c r="I29" s="2" t="s">
        <v>64</v>
      </c>
      <c r="J29" s="15"/>
    </row>
    <row r="30" spans="1:10" x14ac:dyDescent="0.15">
      <c r="A30" s="8">
        <v>2</v>
      </c>
      <c r="B30" s="2" t="s">
        <v>65</v>
      </c>
      <c r="C30" s="21" t="s">
        <v>66</v>
      </c>
      <c r="D30" s="22"/>
      <c r="E30" s="2" t="s">
        <v>63</v>
      </c>
      <c r="F30" s="2">
        <v>52.5</v>
      </c>
      <c r="G30" s="2">
        <v>15</v>
      </c>
      <c r="H30" s="2">
        <f t="shared" ref="H30:H34" si="1">G30*F30</f>
        <v>787.5</v>
      </c>
      <c r="I30" s="2" t="s">
        <v>67</v>
      </c>
      <c r="J30" s="15"/>
    </row>
    <row r="31" spans="1:10" x14ac:dyDescent="0.15">
      <c r="A31" s="8"/>
      <c r="B31" s="2" t="s">
        <v>68</v>
      </c>
      <c r="C31" s="21"/>
      <c r="D31" s="22"/>
      <c r="E31" s="2" t="s">
        <v>69</v>
      </c>
      <c r="F31" s="2">
        <v>1</v>
      </c>
      <c r="G31" s="2">
        <v>220</v>
      </c>
      <c r="H31" s="2">
        <v>220</v>
      </c>
      <c r="I31" s="2" t="s">
        <v>67</v>
      </c>
      <c r="J31" s="15"/>
    </row>
    <row r="32" spans="1:10" x14ac:dyDescent="0.15">
      <c r="A32" s="8">
        <v>3</v>
      </c>
      <c r="B32" s="2" t="s">
        <v>70</v>
      </c>
      <c r="C32" s="21"/>
      <c r="D32" s="22"/>
      <c r="E32" s="2" t="s">
        <v>69</v>
      </c>
      <c r="F32" s="2">
        <v>1</v>
      </c>
      <c r="G32" s="2">
        <v>310</v>
      </c>
      <c r="H32" s="2">
        <f t="shared" si="1"/>
        <v>310</v>
      </c>
      <c r="I32" s="2" t="s">
        <v>67</v>
      </c>
      <c r="J32" s="15"/>
    </row>
    <row r="33" spans="1:10" x14ac:dyDescent="0.15">
      <c r="A33" s="8">
        <v>4</v>
      </c>
      <c r="B33" s="2" t="s">
        <v>71</v>
      </c>
      <c r="C33" s="21"/>
      <c r="D33" s="22"/>
      <c r="E33" s="2" t="s">
        <v>72</v>
      </c>
      <c r="F33" s="2">
        <v>1</v>
      </c>
      <c r="G33" s="2">
        <v>200</v>
      </c>
      <c r="H33" s="2">
        <f t="shared" si="1"/>
        <v>200</v>
      </c>
      <c r="I33" s="2" t="s">
        <v>67</v>
      </c>
      <c r="J33" s="15"/>
    </row>
    <row r="34" spans="1:10" x14ac:dyDescent="0.15">
      <c r="A34" s="8">
        <v>5</v>
      </c>
      <c r="B34" s="2" t="s">
        <v>73</v>
      </c>
      <c r="C34" s="21"/>
      <c r="D34" s="22"/>
      <c r="E34" s="2" t="s">
        <v>63</v>
      </c>
      <c r="F34" s="2">
        <v>52.5</v>
      </c>
      <c r="G34" s="2">
        <v>20</v>
      </c>
      <c r="H34" s="2">
        <f t="shared" si="1"/>
        <v>1050</v>
      </c>
      <c r="I34" s="2"/>
      <c r="J34" s="15"/>
    </row>
    <row r="35" spans="1:10" x14ac:dyDescent="0.15">
      <c r="A35" s="8">
        <v>6</v>
      </c>
      <c r="B35" s="11" t="s">
        <v>74</v>
      </c>
      <c r="C35" s="40"/>
      <c r="D35" s="41"/>
      <c r="E35" s="11"/>
      <c r="F35" s="11"/>
      <c r="G35" s="11"/>
      <c r="H35" s="11">
        <f>SUM(H29:H34)</f>
        <v>7292.5</v>
      </c>
      <c r="I35" s="11"/>
      <c r="J35" s="15"/>
    </row>
    <row r="36" spans="1:10" x14ac:dyDescent="0.15">
      <c r="A36" s="27"/>
      <c r="B36" s="28"/>
      <c r="C36" s="28"/>
      <c r="D36" s="28"/>
      <c r="E36" s="28"/>
      <c r="F36" s="28"/>
      <c r="G36" s="28"/>
      <c r="H36" s="28"/>
      <c r="I36" s="29"/>
      <c r="J36" s="15"/>
    </row>
    <row r="37" spans="1:10" x14ac:dyDescent="0.15">
      <c r="A37" s="8">
        <v>1</v>
      </c>
      <c r="B37" s="2" t="s">
        <v>75</v>
      </c>
      <c r="C37" s="35" t="s">
        <v>76</v>
      </c>
      <c r="D37" s="36"/>
      <c r="E37" s="2" t="s">
        <v>27</v>
      </c>
      <c r="F37" s="2">
        <v>1</v>
      </c>
      <c r="G37" s="2">
        <f>H12</f>
        <v>11500</v>
      </c>
      <c r="H37" s="2">
        <f>G37*F37</f>
        <v>11500</v>
      </c>
      <c r="I37" s="3"/>
      <c r="J37" s="15"/>
    </row>
    <row r="38" spans="1:10" x14ac:dyDescent="0.15">
      <c r="A38" s="8">
        <v>2</v>
      </c>
      <c r="B38" s="2" t="s">
        <v>77</v>
      </c>
      <c r="C38" s="35" t="s">
        <v>78</v>
      </c>
      <c r="D38" s="36"/>
      <c r="E38" s="2" t="s">
        <v>27</v>
      </c>
      <c r="F38" s="2">
        <v>1</v>
      </c>
      <c r="G38" s="2">
        <f>H17</f>
        <v>3080</v>
      </c>
      <c r="H38" s="2">
        <f>G38*F38</f>
        <v>3080</v>
      </c>
      <c r="I38" s="3"/>
      <c r="J38" s="15"/>
    </row>
    <row r="39" spans="1:10" x14ac:dyDescent="0.15">
      <c r="A39" s="8">
        <v>3</v>
      </c>
      <c r="B39" s="2" t="s">
        <v>79</v>
      </c>
      <c r="C39" s="35" t="s">
        <v>80</v>
      </c>
      <c r="D39" s="36"/>
      <c r="E39" s="2" t="s">
        <v>27</v>
      </c>
      <c r="F39" s="2">
        <v>1</v>
      </c>
      <c r="G39" s="2">
        <f>H24</f>
        <v>305</v>
      </c>
      <c r="H39" s="2">
        <f>G39*F39</f>
        <v>305</v>
      </c>
      <c r="I39" s="3"/>
      <c r="J39" s="15"/>
    </row>
    <row r="40" spans="1:10" x14ac:dyDescent="0.15">
      <c r="A40" s="8">
        <v>4</v>
      </c>
      <c r="B40" s="2" t="s">
        <v>81</v>
      </c>
      <c r="C40" s="35" t="s">
        <v>82</v>
      </c>
      <c r="D40" s="36"/>
      <c r="E40" s="2" t="s">
        <v>27</v>
      </c>
      <c r="F40" s="2">
        <v>1</v>
      </c>
      <c r="G40" s="2">
        <f>H27</f>
        <v>1000</v>
      </c>
      <c r="H40" s="2">
        <f>G40*F40</f>
        <v>1000</v>
      </c>
      <c r="I40" s="3"/>
      <c r="J40" s="15"/>
    </row>
    <row r="41" spans="1:10" x14ac:dyDescent="0.15">
      <c r="A41" s="8">
        <v>5</v>
      </c>
      <c r="B41" s="2" t="s">
        <v>83</v>
      </c>
      <c r="C41" s="35" t="s">
        <v>84</v>
      </c>
      <c r="D41" s="36"/>
      <c r="E41" s="2" t="s">
        <v>27</v>
      </c>
      <c r="F41" s="2">
        <v>1</v>
      </c>
      <c r="G41" s="2">
        <f>H35</f>
        <v>7292.5</v>
      </c>
      <c r="H41" s="2">
        <f>G41*F41</f>
        <v>7292.5</v>
      </c>
      <c r="I41" s="3"/>
      <c r="J41" s="15"/>
    </row>
    <row r="42" spans="1:10" x14ac:dyDescent="0.15">
      <c r="A42" s="8">
        <v>6</v>
      </c>
      <c r="B42" s="3" t="s">
        <v>85</v>
      </c>
      <c r="C42" s="35"/>
      <c r="D42" s="36"/>
      <c r="E42" s="2"/>
      <c r="F42" s="2"/>
      <c r="G42" s="2"/>
      <c r="H42" s="2"/>
      <c r="I42" s="3"/>
      <c r="J42" s="15"/>
    </row>
    <row r="43" spans="1:10" x14ac:dyDescent="0.15">
      <c r="A43" s="8">
        <v>7</v>
      </c>
      <c r="B43" s="11" t="s">
        <v>86</v>
      </c>
      <c r="C43" s="11"/>
      <c r="D43" s="11"/>
      <c r="E43" s="11"/>
      <c r="F43" s="11"/>
      <c r="G43" s="11"/>
      <c r="H43" s="11">
        <v>23177.5</v>
      </c>
      <c r="I43" s="11"/>
      <c r="J43" s="15"/>
    </row>
    <row r="44" spans="1:10" x14ac:dyDescent="0.15">
      <c r="A44" s="8"/>
      <c r="B44" s="27" t="s">
        <v>87</v>
      </c>
      <c r="C44" s="28"/>
      <c r="D44" s="28"/>
      <c r="E44" s="28"/>
      <c r="F44" s="28"/>
      <c r="G44" s="29"/>
      <c r="H44" s="11">
        <v>22000</v>
      </c>
      <c r="I44" s="11"/>
      <c r="J44" s="15"/>
    </row>
    <row r="45" spans="1:10" x14ac:dyDescent="0.15">
      <c r="A45" s="42" t="s">
        <v>88</v>
      </c>
      <c r="B45" s="42"/>
      <c r="C45" s="42"/>
      <c r="D45" s="42"/>
      <c r="E45" s="42"/>
      <c r="F45" s="42"/>
      <c r="G45" s="42"/>
      <c r="H45" s="42"/>
      <c r="I45" s="42"/>
      <c r="J45" s="15"/>
    </row>
    <row r="46" spans="1:10" x14ac:dyDescent="0.15">
      <c r="A46" s="43" t="s">
        <v>89</v>
      </c>
      <c r="B46" s="43"/>
      <c r="C46" s="43"/>
      <c r="D46" s="43"/>
      <c r="E46" s="43"/>
      <c r="F46" s="43"/>
      <c r="G46" s="43"/>
      <c r="H46" s="43"/>
      <c r="I46" s="43"/>
      <c r="J46" s="15"/>
    </row>
    <row r="47" spans="1:10" x14ac:dyDescent="0.15">
      <c r="A47" s="43" t="s">
        <v>90</v>
      </c>
      <c r="B47" s="43"/>
      <c r="C47" s="43"/>
      <c r="D47" s="43"/>
      <c r="E47" s="43"/>
      <c r="F47" s="43"/>
      <c r="G47" s="43"/>
      <c r="H47" s="43"/>
      <c r="I47" s="43"/>
      <c r="J47" s="15"/>
    </row>
    <row r="48" spans="1:10" x14ac:dyDescent="0.15">
      <c r="A48" s="43" t="s">
        <v>91</v>
      </c>
      <c r="B48" s="43"/>
      <c r="C48" s="43"/>
      <c r="D48" s="43"/>
      <c r="E48" s="43"/>
      <c r="F48" s="43"/>
      <c r="G48" s="43"/>
      <c r="H48" s="43"/>
      <c r="I48" s="43"/>
      <c r="J48" s="15"/>
    </row>
    <row r="49" spans="1:10" x14ac:dyDescent="0.15">
      <c r="A49" s="43" t="s">
        <v>92</v>
      </c>
      <c r="B49" s="43"/>
      <c r="C49" s="14"/>
      <c r="D49" s="14"/>
      <c r="E49" s="14"/>
      <c r="F49" s="14"/>
      <c r="G49" s="14"/>
      <c r="H49" s="14"/>
      <c r="I49" s="14"/>
      <c r="J49" s="15"/>
    </row>
    <row r="50" spans="1:10" x14ac:dyDescent="0.15">
      <c r="A50" s="43" t="s">
        <v>93</v>
      </c>
      <c r="B50" s="43"/>
      <c r="C50" s="43"/>
      <c r="D50" s="43"/>
      <c r="E50" s="43"/>
      <c r="F50" s="43"/>
      <c r="G50" s="43"/>
      <c r="H50" s="43"/>
      <c r="I50" s="43"/>
      <c r="J50" s="15"/>
    </row>
    <row r="51" spans="1:10" x14ac:dyDescent="0.15">
      <c r="A51" s="43" t="s">
        <v>94</v>
      </c>
      <c r="B51" s="43"/>
      <c r="C51" s="43"/>
      <c r="D51" s="43"/>
      <c r="E51" s="43"/>
      <c r="F51" s="43"/>
      <c r="G51" s="14"/>
      <c r="H51" s="14"/>
      <c r="I51" s="14"/>
      <c r="J51" s="15"/>
    </row>
    <row r="52" spans="1:10" x14ac:dyDescent="0.15">
      <c r="A52" s="43" t="s">
        <v>95</v>
      </c>
      <c r="B52" s="43"/>
      <c r="C52" s="14"/>
      <c r="D52" s="14"/>
      <c r="E52" s="14"/>
      <c r="F52" s="14"/>
      <c r="G52" s="14"/>
      <c r="H52" s="14"/>
      <c r="I52" s="14"/>
      <c r="J52" s="15"/>
    </row>
    <row r="53" spans="1:10" x14ac:dyDescent="0.15">
      <c r="A53" s="43" t="s">
        <v>96</v>
      </c>
      <c r="B53" s="43"/>
      <c r="C53" s="43"/>
      <c r="D53" s="43"/>
      <c r="E53" s="43"/>
      <c r="F53" s="43"/>
      <c r="G53" s="43"/>
      <c r="H53" s="43"/>
      <c r="I53" s="43"/>
      <c r="J53" s="15"/>
    </row>
    <row r="54" spans="1:10" x14ac:dyDescent="0.15">
      <c r="A54" s="43" t="s">
        <v>97</v>
      </c>
      <c r="B54" s="43"/>
      <c r="C54" s="14"/>
      <c r="D54" s="14"/>
      <c r="E54" s="14"/>
      <c r="F54" s="14"/>
      <c r="G54" s="14"/>
      <c r="H54" s="14"/>
      <c r="I54" s="14"/>
      <c r="J54" s="15"/>
    </row>
    <row r="55" spans="1:10" x14ac:dyDescent="0.15">
      <c r="A55" s="43" t="s">
        <v>98</v>
      </c>
      <c r="B55" s="43"/>
      <c r="C55" s="43"/>
      <c r="D55" s="43"/>
      <c r="E55" s="43"/>
      <c r="F55" s="43"/>
      <c r="G55" s="43"/>
      <c r="H55" s="43"/>
      <c r="I55" s="14"/>
      <c r="J55" s="15"/>
    </row>
    <row r="56" spans="1:10" x14ac:dyDescent="0.15">
      <c r="A56" s="43" t="s">
        <v>99</v>
      </c>
      <c r="B56" s="43"/>
      <c r="C56" s="43"/>
      <c r="D56" s="43"/>
      <c r="E56" s="43"/>
      <c r="F56" s="43"/>
      <c r="G56" s="14"/>
      <c r="H56" s="14"/>
      <c r="I56" s="14"/>
      <c r="J56" s="15"/>
    </row>
    <row r="57" spans="1:10" x14ac:dyDescent="0.15">
      <c r="A57" s="43" t="s">
        <v>100</v>
      </c>
      <c r="B57" s="43"/>
      <c r="C57" s="43"/>
      <c r="D57" s="43"/>
      <c r="E57" s="43"/>
      <c r="F57" s="43"/>
      <c r="G57" s="43"/>
      <c r="H57" s="43"/>
      <c r="I57" s="43"/>
      <c r="J57" s="15"/>
    </row>
    <row r="58" spans="1:10" x14ac:dyDescent="0.15">
      <c r="A58" s="43" t="s">
        <v>101</v>
      </c>
      <c r="B58" s="43"/>
      <c r="C58" s="43"/>
      <c r="D58" s="43"/>
      <c r="E58" s="43"/>
      <c r="F58" s="43"/>
      <c r="G58" s="43"/>
      <c r="H58" s="43"/>
      <c r="I58" s="43"/>
      <c r="J58" s="15"/>
    </row>
    <row r="59" spans="1:10" x14ac:dyDescent="0.2">
      <c r="A59" s="43" t="s">
        <v>102</v>
      </c>
      <c r="B59" s="43"/>
      <c r="C59" s="43"/>
      <c r="D59" s="43"/>
      <c r="E59" s="43"/>
      <c r="F59" s="43"/>
      <c r="G59" s="43"/>
      <c r="H59" s="43"/>
      <c r="I59" s="43"/>
      <c r="J59" s="15"/>
    </row>
    <row r="60" spans="1:10" x14ac:dyDescent="0.2">
      <c r="A60" s="43"/>
      <c r="B60" s="43"/>
      <c r="C60" s="43"/>
      <c r="D60" s="43"/>
      <c r="E60" s="43"/>
      <c r="F60" s="43"/>
      <c r="G60" s="43"/>
      <c r="H60" s="43"/>
      <c r="I60" s="43"/>
      <c r="J60" s="15"/>
    </row>
    <row r="61" spans="1:10" x14ac:dyDescent="0.15">
      <c r="A61" s="43" t="s">
        <v>103</v>
      </c>
      <c r="B61" s="43"/>
      <c r="C61" s="43"/>
      <c r="D61" s="43"/>
      <c r="E61" s="43"/>
      <c r="F61" s="43"/>
      <c r="G61" s="43"/>
      <c r="H61" s="43"/>
      <c r="I61" s="14"/>
      <c r="J61" s="15"/>
    </row>
    <row r="62" spans="1:10" x14ac:dyDescent="0.2">
      <c r="A62" s="43" t="s">
        <v>104</v>
      </c>
      <c r="B62" s="43"/>
      <c r="C62" s="43"/>
      <c r="D62" s="43"/>
      <c r="E62" s="43"/>
      <c r="F62" s="43"/>
      <c r="G62" s="43"/>
      <c r="H62" s="43"/>
      <c r="I62" s="43"/>
      <c r="J62" s="15"/>
    </row>
    <row r="63" spans="1:10" x14ac:dyDescent="0.2">
      <c r="A63" s="43"/>
      <c r="B63" s="43"/>
      <c r="C63" s="43"/>
      <c r="D63" s="43"/>
      <c r="E63" s="43"/>
      <c r="F63" s="43"/>
      <c r="G63" s="43"/>
      <c r="H63" s="43"/>
      <c r="I63" s="43"/>
      <c r="J63" s="15"/>
    </row>
  </sheetData>
  <mergeCells count="70">
    <mergeCell ref="A62:I63"/>
    <mergeCell ref="O9:Q10"/>
    <mergeCell ref="A59:I60"/>
    <mergeCell ref="H2:I5"/>
    <mergeCell ref="A55:H55"/>
    <mergeCell ref="A56:F56"/>
    <mergeCell ref="A57:I57"/>
    <mergeCell ref="A58:I58"/>
    <mergeCell ref="A61:H61"/>
    <mergeCell ref="A50:I50"/>
    <mergeCell ref="A51:F51"/>
    <mergeCell ref="A52:B52"/>
    <mergeCell ref="A53:I53"/>
    <mergeCell ref="A54:B54"/>
    <mergeCell ref="A45:I45"/>
    <mergeCell ref="A46:I46"/>
    <mergeCell ref="A47:I47"/>
    <mergeCell ref="A48:I48"/>
    <mergeCell ref="A49:B49"/>
    <mergeCell ref="C39:D39"/>
    <mergeCell ref="C40:D40"/>
    <mergeCell ref="C41:D41"/>
    <mergeCell ref="C42:D42"/>
    <mergeCell ref="B44:G44"/>
    <mergeCell ref="C34:D34"/>
    <mergeCell ref="C35:D35"/>
    <mergeCell ref="A36:I36"/>
    <mergeCell ref="C37:D37"/>
    <mergeCell ref="C38:D38"/>
    <mergeCell ref="C29:D29"/>
    <mergeCell ref="C30:D30"/>
    <mergeCell ref="C31:D31"/>
    <mergeCell ref="C32:D32"/>
    <mergeCell ref="C33:D33"/>
    <mergeCell ref="C24:D24"/>
    <mergeCell ref="A25:I25"/>
    <mergeCell ref="C26:D26"/>
    <mergeCell ref="B27:G27"/>
    <mergeCell ref="A28:I28"/>
    <mergeCell ref="C19:D19"/>
    <mergeCell ref="C20:D20"/>
    <mergeCell ref="C21:D21"/>
    <mergeCell ref="C22:D22"/>
    <mergeCell ref="C23:D23"/>
    <mergeCell ref="C14:D14"/>
    <mergeCell ref="C15:D15"/>
    <mergeCell ref="C16:D16"/>
    <mergeCell ref="B17:G17"/>
    <mergeCell ref="A18:I18"/>
    <mergeCell ref="C9:D9"/>
    <mergeCell ref="C10:D10"/>
    <mergeCell ref="C11:D11"/>
    <mergeCell ref="B12:G12"/>
    <mergeCell ref="A13:I13"/>
    <mergeCell ref="A6:B6"/>
    <mergeCell ref="F6:G6"/>
    <mergeCell ref="H6:I6"/>
    <mergeCell ref="C7:D7"/>
    <mergeCell ref="A8:I8"/>
    <mergeCell ref="A3:B3"/>
    <mergeCell ref="F3:G3"/>
    <mergeCell ref="A4:B4"/>
    <mergeCell ref="F4:G4"/>
    <mergeCell ref="A5:B5"/>
    <mergeCell ref="F5:G5"/>
    <mergeCell ref="A1:B1"/>
    <mergeCell ref="F1:G1"/>
    <mergeCell ref="H1:I1"/>
    <mergeCell ref="A2:B2"/>
    <mergeCell ref="F2:G2"/>
  </mergeCell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2006-09-13T11:21:00Z</dcterms:created>
  <dcterms:modified xsi:type="dcterms:W3CDTF">2018-11-14T08:03:09Z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