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Excel Project 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" l="1"/>
  <c r="E50" i="1"/>
  <c r="G49" i="1"/>
  <c r="E49" i="1"/>
  <c r="G48" i="1"/>
  <c r="E48" i="1"/>
  <c r="G47" i="1"/>
  <c r="E47" i="1"/>
  <c r="G46" i="1"/>
  <c r="E46" i="1"/>
  <c r="G45" i="1"/>
  <c r="E45" i="1"/>
  <c r="G44" i="1"/>
  <c r="E44" i="1"/>
  <c r="G43" i="1"/>
  <c r="E43" i="1"/>
  <c r="G42" i="1"/>
  <c r="E42" i="1"/>
  <c r="G41" i="1"/>
  <c r="E41" i="1"/>
  <c r="G40" i="1"/>
  <c r="E40" i="1"/>
  <c r="G39" i="1"/>
  <c r="E39" i="1"/>
  <c r="G38" i="1"/>
  <c r="E38" i="1"/>
  <c r="G37" i="1"/>
  <c r="E37" i="1"/>
  <c r="G36" i="1"/>
  <c r="E36" i="1"/>
  <c r="G35" i="1"/>
  <c r="E35" i="1"/>
  <c r="G34" i="1"/>
  <c r="E34" i="1"/>
  <c r="G33" i="1"/>
  <c r="E33" i="1"/>
  <c r="G32" i="1"/>
  <c r="E32" i="1"/>
  <c r="G31" i="1"/>
  <c r="E31" i="1"/>
  <c r="G30" i="1"/>
  <c r="E30" i="1"/>
  <c r="G29" i="1"/>
  <c r="E29" i="1"/>
  <c r="G28" i="1"/>
  <c r="E28" i="1"/>
  <c r="G27" i="1"/>
  <c r="E27" i="1"/>
  <c r="G26" i="1"/>
  <c r="E26" i="1"/>
  <c r="G25" i="1"/>
  <c r="E25" i="1"/>
  <c r="G24" i="1"/>
  <c r="E24" i="1"/>
  <c r="G23" i="1"/>
  <c r="E23" i="1"/>
  <c r="G22" i="1"/>
  <c r="E22" i="1"/>
  <c r="G21" i="1"/>
  <c r="E21" i="1"/>
  <c r="G20" i="1"/>
  <c r="E20" i="1"/>
  <c r="G19" i="1"/>
  <c r="E19" i="1"/>
  <c r="G18" i="1"/>
  <c r="E18" i="1"/>
  <c r="G17" i="1"/>
  <c r="E17" i="1"/>
  <c r="G16" i="1"/>
  <c r="E16" i="1"/>
  <c r="G15" i="1"/>
  <c r="E15" i="1"/>
  <c r="G14" i="1"/>
  <c r="E14" i="1"/>
  <c r="G13" i="1"/>
  <c r="E13" i="1"/>
  <c r="G12" i="1"/>
  <c r="E12" i="1"/>
  <c r="G11" i="1"/>
  <c r="E11" i="1"/>
  <c r="G10" i="1"/>
  <c r="E10" i="1"/>
  <c r="G9" i="1"/>
  <c r="E9" i="1"/>
  <c r="G8" i="1"/>
  <c r="E8" i="1"/>
  <c r="G7" i="1"/>
  <c r="E7" i="1"/>
  <c r="G6" i="1"/>
  <c r="E6" i="1"/>
  <c r="G5" i="1"/>
  <c r="E5" i="1"/>
  <c r="G4" i="1"/>
  <c r="E4" i="1"/>
  <c r="G3" i="1"/>
  <c r="E3" i="1"/>
  <c r="G2" i="1"/>
  <c r="E2" i="1"/>
</calcChain>
</file>

<file path=xl/sharedStrings.xml><?xml version="1.0" encoding="utf-8"?>
<sst xmlns="http://schemas.openxmlformats.org/spreadsheetml/2006/main" count="457" uniqueCount="124">
  <si>
    <t>Order ID</t>
  </si>
  <si>
    <t>Cust ID</t>
  </si>
  <si>
    <t>Gender</t>
  </si>
  <si>
    <t>Age</t>
  </si>
  <si>
    <t>Age_Group</t>
  </si>
  <si>
    <t>Date</t>
  </si>
  <si>
    <t>Month</t>
  </si>
  <si>
    <t>Status</t>
  </si>
  <si>
    <t xml:space="preserve">Channel </t>
  </si>
  <si>
    <t>Category</t>
  </si>
  <si>
    <t>Size</t>
  </si>
  <si>
    <t>Qty</t>
  </si>
  <si>
    <t>currency</t>
  </si>
  <si>
    <t>Amount</t>
  </si>
  <si>
    <t>Ship-City</t>
  </si>
  <si>
    <t>Ship-State</t>
  </si>
  <si>
    <t>402-0398999-0011565</t>
  </si>
  <si>
    <t>Women</t>
  </si>
  <si>
    <t>Cancelled</t>
  </si>
  <si>
    <t>Alkaram Studio</t>
  </si>
  <si>
    <t>Set</t>
  </si>
  <si>
    <t>M</t>
  </si>
  <si>
    <t>PKR</t>
  </si>
  <si>
    <t>Quetta</t>
  </si>
  <si>
    <t>Balochistan</t>
  </si>
  <si>
    <t>403-9268874-7296313</t>
  </si>
  <si>
    <t>Men</t>
  </si>
  <si>
    <t>Delivered</t>
  </si>
  <si>
    <t>THARPARKAR</t>
  </si>
  <si>
    <t>Sindh</t>
  </si>
  <si>
    <t>406-7482261-1657136</t>
  </si>
  <si>
    <t>Khaadi</t>
  </si>
  <si>
    <t>Top</t>
  </si>
  <si>
    <t>L</t>
  </si>
  <si>
    <t>Muzaffargarh</t>
  </si>
  <si>
    <t>Punjab</t>
  </si>
  <si>
    <t>406-0947452-6044339</t>
  </si>
  <si>
    <t>Returned</t>
  </si>
  <si>
    <t>Bonanza Satrangi</t>
  </si>
  <si>
    <t>Dress</t>
  </si>
  <si>
    <t>XXL</t>
  </si>
  <si>
    <t>Nawabshah</t>
  </si>
  <si>
    <t>171-7917674-9759550</t>
  </si>
  <si>
    <t>J. (Junaid Jamshed)</t>
  </si>
  <si>
    <t>kurta</t>
  </si>
  <si>
    <t>Sahiwal</t>
  </si>
  <si>
    <t>171-8974687-6745940</t>
  </si>
  <si>
    <t>Gwadar</t>
  </si>
  <si>
    <t>407-0442660-2736366</t>
  </si>
  <si>
    <t>Gul Ahmed</t>
  </si>
  <si>
    <t>LAHORE</t>
  </si>
  <si>
    <t>408-8796291-5026713</t>
  </si>
  <si>
    <t>Outfitters</t>
  </si>
  <si>
    <t>XL</t>
  </si>
  <si>
    <t>Mansehra</t>
  </si>
  <si>
    <t>KPK</t>
  </si>
  <si>
    <t>406-8343960-8137102</t>
  </si>
  <si>
    <t>Okara</t>
  </si>
  <si>
    <t>408-6866119-6793128</t>
  </si>
  <si>
    <t>408-2606836-0473931</t>
  </si>
  <si>
    <t>Dera Ismail Khan</t>
  </si>
  <si>
    <t>404-4376789-3345166</t>
  </si>
  <si>
    <t>3XL</t>
  </si>
  <si>
    <t>404-9033015-7527503</t>
  </si>
  <si>
    <t>Sheikhupura</t>
  </si>
  <si>
    <t>402-6932218-7744338</t>
  </si>
  <si>
    <t>XS</t>
  </si>
  <si>
    <t>Sukkur</t>
  </si>
  <si>
    <t>171-5561216-3398711</t>
  </si>
  <si>
    <t>Rahim Yar Khan</t>
  </si>
  <si>
    <t>407-7039962-7080347</t>
  </si>
  <si>
    <t>Faisalabad</t>
  </si>
  <si>
    <t>407-1298130-0368305</t>
  </si>
  <si>
    <t>Swat</t>
  </si>
  <si>
    <t>406-9686095-5057139</t>
  </si>
  <si>
    <t>Daraz</t>
  </si>
  <si>
    <t>Karachi</t>
  </si>
  <si>
    <t>171-1641533-8921966</t>
  </si>
  <si>
    <t>S</t>
  </si>
  <si>
    <t>Sargodha</t>
  </si>
  <si>
    <t>406-1326018-3426760</t>
  </si>
  <si>
    <t>Kohat</t>
  </si>
  <si>
    <t>402-0637532-2672317</t>
  </si>
  <si>
    <t>Refunded</t>
  </si>
  <si>
    <t>406-0986513-0498758</t>
  </si>
  <si>
    <t>406-8068610-1108329</t>
  </si>
  <si>
    <t>Peshawar</t>
  </si>
  <si>
    <t>405-8481179-1130753</t>
  </si>
  <si>
    <t xml:space="preserve">Shikarpur </t>
  </si>
  <si>
    <t>403-0950590-5005155</t>
  </si>
  <si>
    <t>171-1029312-3038738</t>
  </si>
  <si>
    <t>Umerkot</t>
  </si>
  <si>
    <t>405-2183842-2225946</t>
  </si>
  <si>
    <t>Hyderabad</t>
  </si>
  <si>
    <t>408-1943310-9789160</t>
  </si>
  <si>
    <t>Turbat</t>
  </si>
  <si>
    <t>406-3935670-5720350</t>
  </si>
  <si>
    <t>403-5438780-7231546</t>
  </si>
  <si>
    <t>Others</t>
  </si>
  <si>
    <t>408-7694743-7590732</t>
  </si>
  <si>
    <t>Jacobabad</t>
  </si>
  <si>
    <t>406-9281717-2212317</t>
  </si>
  <si>
    <t>Bahawalpur</t>
  </si>
  <si>
    <t>406-0244536-2177175</t>
  </si>
  <si>
    <t>403-9400852-1350710</t>
  </si>
  <si>
    <t>Larkana</t>
  </si>
  <si>
    <t>404-2648970-9042715</t>
  </si>
  <si>
    <t>171-4087298-3807569</t>
  </si>
  <si>
    <t>Jamshoro</t>
  </si>
  <si>
    <t>404-7490807-6300351</t>
  </si>
  <si>
    <t>Rawalpindi</t>
  </si>
  <si>
    <t>403-5846829-5098742</t>
  </si>
  <si>
    <t>Mirpurkhas</t>
  </si>
  <si>
    <t>404-3393819-5081930</t>
  </si>
  <si>
    <t>403-9293516-4577154</t>
  </si>
  <si>
    <t>Kasur</t>
  </si>
  <si>
    <t>407-9654105-3225150</t>
  </si>
  <si>
    <t>Mianwali</t>
  </si>
  <si>
    <t>Loralai</t>
  </si>
  <si>
    <t>408-0265357-4939534</t>
  </si>
  <si>
    <t>407-3422488-7373923</t>
  </si>
  <si>
    <t>406-5673590-1054739</t>
  </si>
  <si>
    <t>Multan</t>
  </si>
  <si>
    <t>408-2935263-2935550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</si>
</sst>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2" borderId="0" xfId="0" applyFont="1" applyFill="1"/>
    <xf numFmtId="14" fontId="1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0" fillId="0" borderId="0" xfId="0" applyFont="1"/>
    <xf numFmtId="14" fontId="0" fillId="0" borderId="0" xfId="0" applyNumberFormat="1" applyFont="1" applyAlignment="1">
      <alignment horizontal="right"/>
    </xf>
    <xf numFmtId="0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P50" totalsRowShown="0" headerRowDxfId="16" dataDxfId="15">
  <autoFilter ref="A1:P50"/>
  <tableColumns count="16">
    <tableColumn id="2" name="Order ID" dataDxfId="14"/>
    <tableColumn id="3" name="Cust ID" dataDxfId="13"/>
    <tableColumn id="4" name="Gender" dataDxfId="12"/>
    <tableColumn id="5" name="Age" dataDxfId="11"/>
    <tableColumn id="6" name="Age_Group">
      <calculatedColumnFormula>IF(D2&gt;=50,"Senior",IF(D2&gt;=30,"Adult","Teenager"))</calculatedColumnFormula>
    </tableColumn>
    <tableColumn id="7" name="Date" dataDxfId="10"/>
    <tableColumn id="8" name="Month" dataDxfId="9">
      <calculatedColumnFormula>TEXT(F2,"mmm")</calculatedColumnFormula>
    </tableColumn>
    <tableColumn id="9" name="Status" dataDxfId="8"/>
    <tableColumn id="10" name="Channel " dataDxfId="7"/>
    <tableColumn id="11" name="Category" dataDxfId="6"/>
    <tableColumn id="12" name="Size" dataDxfId="5"/>
    <tableColumn id="13" name="Qty" dataDxfId="4"/>
    <tableColumn id="14" name="currency" dataDxfId="3"/>
    <tableColumn id="15" name="Amount" dataDxfId="2"/>
    <tableColumn id="16" name="Ship-City" dataDxfId="1"/>
    <tableColumn id="17" name="Ship-Stat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B1" workbookViewId="0">
      <selection activeCell="P1" sqref="P1:P1048576"/>
    </sheetView>
  </sheetViews>
  <sheetFormatPr defaultRowHeight="15" x14ac:dyDescent="0.25"/>
  <cols>
    <col min="1" max="1" width="18.140625" customWidth="1"/>
    <col min="2" max="2" width="21.42578125" customWidth="1"/>
    <col min="3" max="3" width="15.140625" customWidth="1"/>
    <col min="4" max="4" width="16.42578125" customWidth="1"/>
    <col min="5" max="5" width="15.85546875" customWidth="1"/>
    <col min="6" max="6" width="15" customWidth="1"/>
    <col min="7" max="7" width="13.28515625" customWidth="1"/>
    <col min="8" max="8" width="20.85546875" customWidth="1"/>
    <col min="9" max="9" width="19.7109375" customWidth="1"/>
    <col min="10" max="10" width="16.42578125" customWidth="1"/>
    <col min="11" max="11" width="11.7109375" customWidth="1"/>
    <col min="12" max="12" width="12" customWidth="1"/>
    <col min="13" max="13" width="15" customWidth="1"/>
    <col min="14" max="14" width="15.7109375" customWidth="1"/>
    <col min="15" max="15" width="14.42578125" customWidth="1"/>
    <col min="16" max="16" width="15.5703125" customWidth="1"/>
  </cols>
  <sheetData>
    <row r="1" spans="1:16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6" t="s">
        <v>16</v>
      </c>
      <c r="B2" s="6">
        <v>398999</v>
      </c>
      <c r="C2" s="6" t="s">
        <v>17</v>
      </c>
      <c r="D2" s="6">
        <v>37</v>
      </c>
      <c r="E2" t="str">
        <f t="shared" ref="E2:E50" si="0">IF(D2&gt;=50,"Senior",IF(D2&gt;=30,"Adult","Teenager"))</f>
        <v>Adult</v>
      </c>
      <c r="F2" s="7">
        <v>45234</v>
      </c>
      <c r="G2" s="8" t="str">
        <f>TEXT(F2,"mmm")</f>
        <v>Nov</v>
      </c>
      <c r="H2" s="6" t="s">
        <v>18</v>
      </c>
      <c r="I2" s="6" t="s">
        <v>19</v>
      </c>
      <c r="J2" s="6" t="s">
        <v>20</v>
      </c>
      <c r="K2" s="6" t="s">
        <v>21</v>
      </c>
      <c r="L2" s="6">
        <v>1</v>
      </c>
      <c r="M2" s="6" t="s">
        <v>22</v>
      </c>
      <c r="N2" s="6">
        <v>612</v>
      </c>
      <c r="O2" s="6" t="s">
        <v>23</v>
      </c>
      <c r="P2" s="6" t="s">
        <v>24</v>
      </c>
    </row>
    <row r="3" spans="1:16" x14ac:dyDescent="0.25">
      <c r="A3" s="6" t="s">
        <v>25</v>
      </c>
      <c r="B3" s="6">
        <v>9268874</v>
      </c>
      <c r="C3" s="6" t="s">
        <v>26</v>
      </c>
      <c r="D3" s="6">
        <v>44</v>
      </c>
      <c r="E3" t="str">
        <f t="shared" si="0"/>
        <v>Adult</v>
      </c>
      <c r="F3" s="7">
        <v>45264</v>
      </c>
      <c r="G3" s="8" t="str">
        <f t="shared" ref="G3:G50" si="1">TEXT(F3,"mmm")</f>
        <v>Dec</v>
      </c>
      <c r="H3" s="6" t="s">
        <v>27</v>
      </c>
      <c r="I3" s="6" t="s">
        <v>19</v>
      </c>
      <c r="J3" s="6" t="s">
        <v>20</v>
      </c>
      <c r="K3" s="6" t="s">
        <v>21</v>
      </c>
      <c r="L3" s="6">
        <v>1</v>
      </c>
      <c r="M3" s="6" t="s">
        <v>22</v>
      </c>
      <c r="N3" s="6">
        <v>911</v>
      </c>
      <c r="O3" s="6" t="s">
        <v>28</v>
      </c>
      <c r="P3" s="6" t="s">
        <v>29</v>
      </c>
    </row>
    <row r="4" spans="1:16" x14ac:dyDescent="0.25">
      <c r="A4" s="6" t="s">
        <v>30</v>
      </c>
      <c r="B4" s="6">
        <v>7482261</v>
      </c>
      <c r="C4" s="6" t="s">
        <v>17</v>
      </c>
      <c r="D4" s="6">
        <v>18</v>
      </c>
      <c r="E4" t="str">
        <f t="shared" si="0"/>
        <v>Teenager</v>
      </c>
      <c r="F4" s="7">
        <v>45111</v>
      </c>
      <c r="G4" s="8" t="str">
        <f t="shared" si="1"/>
        <v>Jul</v>
      </c>
      <c r="H4" s="6" t="s">
        <v>27</v>
      </c>
      <c r="I4" s="6" t="s">
        <v>31</v>
      </c>
      <c r="J4" s="6" t="s">
        <v>32</v>
      </c>
      <c r="K4" s="6" t="s">
        <v>33</v>
      </c>
      <c r="L4" s="6">
        <v>1</v>
      </c>
      <c r="M4" s="6" t="s">
        <v>22</v>
      </c>
      <c r="N4" s="6">
        <v>523</v>
      </c>
      <c r="O4" s="6" t="s">
        <v>34</v>
      </c>
      <c r="P4" s="6" t="s">
        <v>35</v>
      </c>
    </row>
    <row r="5" spans="1:16" x14ac:dyDescent="0.25">
      <c r="A5" s="6" t="s">
        <v>36</v>
      </c>
      <c r="B5" s="6">
        <v>947452</v>
      </c>
      <c r="C5" s="6" t="s">
        <v>26</v>
      </c>
      <c r="D5" s="6">
        <v>77</v>
      </c>
      <c r="E5" t="str">
        <f t="shared" si="0"/>
        <v>Senior</v>
      </c>
      <c r="F5" s="7">
        <v>45261</v>
      </c>
      <c r="G5" s="8" t="str">
        <f t="shared" si="1"/>
        <v>Dec</v>
      </c>
      <c r="H5" s="6" t="s">
        <v>37</v>
      </c>
      <c r="I5" s="6" t="s">
        <v>38</v>
      </c>
      <c r="J5" s="6" t="s">
        <v>39</v>
      </c>
      <c r="K5" s="6" t="s">
        <v>40</v>
      </c>
      <c r="L5" s="6">
        <v>1</v>
      </c>
      <c r="M5" s="6" t="s">
        <v>22</v>
      </c>
      <c r="N5" s="6">
        <v>735</v>
      </c>
      <c r="O5" s="6" t="s">
        <v>41</v>
      </c>
      <c r="P5" s="6" t="s">
        <v>29</v>
      </c>
    </row>
    <row r="6" spans="1:16" x14ac:dyDescent="0.25">
      <c r="A6" s="6" t="s">
        <v>42</v>
      </c>
      <c r="B6" s="6">
        <v>7917674</v>
      </c>
      <c r="C6" s="6" t="s">
        <v>17</v>
      </c>
      <c r="D6" s="6">
        <v>25</v>
      </c>
      <c r="E6" t="str">
        <f t="shared" si="0"/>
        <v>Teenager</v>
      </c>
      <c r="F6" s="7">
        <v>45263</v>
      </c>
      <c r="G6" s="8" t="str">
        <f t="shared" si="1"/>
        <v>Dec</v>
      </c>
      <c r="H6" s="6" t="s">
        <v>27</v>
      </c>
      <c r="I6" s="6" t="s">
        <v>43</v>
      </c>
      <c r="J6" s="6" t="s">
        <v>44</v>
      </c>
      <c r="K6" s="6" t="s">
        <v>21</v>
      </c>
      <c r="L6" s="6">
        <v>1</v>
      </c>
      <c r="M6" s="6" t="s">
        <v>22</v>
      </c>
      <c r="N6" s="6">
        <v>292</v>
      </c>
      <c r="O6" s="6" t="s">
        <v>45</v>
      </c>
      <c r="P6" s="6" t="s">
        <v>35</v>
      </c>
    </row>
    <row r="7" spans="1:16" x14ac:dyDescent="0.25">
      <c r="A7" s="6" t="s">
        <v>46</v>
      </c>
      <c r="B7" s="6">
        <v>8974687</v>
      </c>
      <c r="C7" s="6" t="s">
        <v>26</v>
      </c>
      <c r="D7" s="6">
        <v>24</v>
      </c>
      <c r="E7" t="str">
        <f t="shared" si="0"/>
        <v>Teenager</v>
      </c>
      <c r="F7" s="7">
        <v>45176</v>
      </c>
      <c r="G7" s="8" t="str">
        <f t="shared" si="1"/>
        <v>Sep</v>
      </c>
      <c r="H7" s="6" t="s">
        <v>18</v>
      </c>
      <c r="I7" s="6" t="s">
        <v>43</v>
      </c>
      <c r="J7" s="6" t="s">
        <v>39</v>
      </c>
      <c r="K7" s="6" t="s">
        <v>40</v>
      </c>
      <c r="L7" s="6">
        <v>1</v>
      </c>
      <c r="M7" s="6" t="s">
        <v>22</v>
      </c>
      <c r="N7" s="6">
        <v>473</v>
      </c>
      <c r="O7" s="6" t="s">
        <v>47</v>
      </c>
      <c r="P7" s="6" t="s">
        <v>24</v>
      </c>
    </row>
    <row r="8" spans="1:16" x14ac:dyDescent="0.25">
      <c r="A8" s="6" t="s">
        <v>48</v>
      </c>
      <c r="B8" s="6">
        <v>442660</v>
      </c>
      <c r="C8" s="6" t="s">
        <v>17</v>
      </c>
      <c r="D8" s="6">
        <v>52</v>
      </c>
      <c r="E8" t="str">
        <f t="shared" si="0"/>
        <v>Senior</v>
      </c>
      <c r="F8" s="7">
        <v>45233</v>
      </c>
      <c r="G8" s="8" t="str">
        <f t="shared" si="1"/>
        <v>Nov</v>
      </c>
      <c r="H8" s="6" t="s">
        <v>18</v>
      </c>
      <c r="I8" s="6" t="s">
        <v>49</v>
      </c>
      <c r="J8" s="6" t="s">
        <v>20</v>
      </c>
      <c r="K8" s="6" t="s">
        <v>21</v>
      </c>
      <c r="L8" s="6">
        <v>1</v>
      </c>
      <c r="M8" s="6" t="s">
        <v>22</v>
      </c>
      <c r="N8" s="6">
        <v>967</v>
      </c>
      <c r="O8" s="6" t="s">
        <v>50</v>
      </c>
      <c r="P8" s="6" t="s">
        <v>35</v>
      </c>
    </row>
    <row r="9" spans="1:16" x14ac:dyDescent="0.25">
      <c r="A9" s="6" t="s">
        <v>51</v>
      </c>
      <c r="B9" s="6">
        <v>8796291</v>
      </c>
      <c r="C9" s="6" t="s">
        <v>17</v>
      </c>
      <c r="D9" s="6">
        <v>35</v>
      </c>
      <c r="E9" t="str">
        <f t="shared" si="0"/>
        <v>Adult</v>
      </c>
      <c r="F9" s="7">
        <v>45261</v>
      </c>
      <c r="G9" s="8" t="str">
        <f t="shared" si="1"/>
        <v>Dec</v>
      </c>
      <c r="H9" s="6" t="s">
        <v>18</v>
      </c>
      <c r="I9" s="6" t="s">
        <v>52</v>
      </c>
      <c r="J9" s="6" t="s">
        <v>44</v>
      </c>
      <c r="K9" s="6" t="s">
        <v>53</v>
      </c>
      <c r="L9" s="6">
        <v>1</v>
      </c>
      <c r="M9" s="6" t="s">
        <v>22</v>
      </c>
      <c r="N9" s="6">
        <v>399</v>
      </c>
      <c r="O9" s="6" t="s">
        <v>54</v>
      </c>
      <c r="P9" s="6" t="s">
        <v>55</v>
      </c>
    </row>
    <row r="10" spans="1:16" x14ac:dyDescent="0.25">
      <c r="A10" s="6" t="s">
        <v>56</v>
      </c>
      <c r="B10" s="6">
        <v>8343960</v>
      </c>
      <c r="C10" s="6" t="s">
        <v>17</v>
      </c>
      <c r="D10" s="6">
        <v>62</v>
      </c>
      <c r="E10" t="str">
        <f t="shared" si="0"/>
        <v>Senior</v>
      </c>
      <c r="F10" s="7">
        <v>45262</v>
      </c>
      <c r="G10" s="8" t="str">
        <f t="shared" si="1"/>
        <v>Dec</v>
      </c>
      <c r="H10" s="6" t="s">
        <v>27</v>
      </c>
      <c r="I10" s="6" t="s">
        <v>52</v>
      </c>
      <c r="J10" s="6" t="s">
        <v>32</v>
      </c>
      <c r="K10" s="6" t="s">
        <v>53</v>
      </c>
      <c r="L10" s="6">
        <v>1</v>
      </c>
      <c r="M10" s="6" t="s">
        <v>22</v>
      </c>
      <c r="N10" s="6">
        <v>484</v>
      </c>
      <c r="O10" s="6" t="s">
        <v>57</v>
      </c>
      <c r="P10" s="6" t="s">
        <v>35</v>
      </c>
    </row>
    <row r="11" spans="1:16" x14ac:dyDescent="0.25">
      <c r="A11" s="6" t="s">
        <v>58</v>
      </c>
      <c r="B11" s="6">
        <v>6866119</v>
      </c>
      <c r="C11" s="6" t="s">
        <v>26</v>
      </c>
      <c r="D11" s="6">
        <v>52</v>
      </c>
      <c r="E11" t="str">
        <f t="shared" si="0"/>
        <v>Senior</v>
      </c>
      <c r="F11" s="7">
        <v>45262</v>
      </c>
      <c r="G11" s="8" t="str">
        <f t="shared" si="1"/>
        <v>Dec</v>
      </c>
      <c r="H11" s="6" t="s">
        <v>27</v>
      </c>
      <c r="I11" s="6" t="s">
        <v>38</v>
      </c>
      <c r="J11" s="6" t="s">
        <v>39</v>
      </c>
      <c r="K11" s="6" t="s">
        <v>40</v>
      </c>
      <c r="L11" s="6">
        <v>1</v>
      </c>
      <c r="M11" s="6" t="s">
        <v>22</v>
      </c>
      <c r="N11" s="6">
        <v>885</v>
      </c>
      <c r="O11" s="6" t="s">
        <v>23</v>
      </c>
      <c r="P11" s="6" t="s">
        <v>24</v>
      </c>
    </row>
    <row r="12" spans="1:16" x14ac:dyDescent="0.25">
      <c r="A12" s="6" t="s">
        <v>59</v>
      </c>
      <c r="B12" s="6">
        <v>2606836</v>
      </c>
      <c r="C12" s="6" t="s">
        <v>26</v>
      </c>
      <c r="D12" s="6">
        <v>39</v>
      </c>
      <c r="E12" t="str">
        <f t="shared" si="0"/>
        <v>Adult</v>
      </c>
      <c r="F12" s="7">
        <v>45263</v>
      </c>
      <c r="G12" s="8" t="str">
        <f t="shared" si="1"/>
        <v>Dec</v>
      </c>
      <c r="H12" s="6" t="s">
        <v>27</v>
      </c>
      <c r="I12" s="6" t="s">
        <v>38</v>
      </c>
      <c r="J12" s="6" t="s">
        <v>20</v>
      </c>
      <c r="K12" s="6" t="s">
        <v>53</v>
      </c>
      <c r="L12" s="6">
        <v>1</v>
      </c>
      <c r="M12" s="6" t="s">
        <v>22</v>
      </c>
      <c r="N12" s="6">
        <v>1238</v>
      </c>
      <c r="O12" s="6" t="s">
        <v>60</v>
      </c>
      <c r="P12" s="6" t="s">
        <v>55</v>
      </c>
    </row>
    <row r="13" spans="1:16" x14ac:dyDescent="0.25">
      <c r="A13" s="6" t="s">
        <v>61</v>
      </c>
      <c r="B13" s="6">
        <v>4376789</v>
      </c>
      <c r="C13" s="6" t="s">
        <v>17</v>
      </c>
      <c r="D13" s="6">
        <v>43</v>
      </c>
      <c r="E13" t="str">
        <f t="shared" si="0"/>
        <v>Adult</v>
      </c>
      <c r="F13" s="7">
        <v>45203</v>
      </c>
      <c r="G13" s="8" t="str">
        <f t="shared" si="1"/>
        <v>Oct</v>
      </c>
      <c r="H13" s="6" t="s">
        <v>27</v>
      </c>
      <c r="I13" s="6" t="s">
        <v>19</v>
      </c>
      <c r="J13" s="6" t="s">
        <v>20</v>
      </c>
      <c r="K13" s="6" t="s">
        <v>62</v>
      </c>
      <c r="L13" s="6">
        <v>1</v>
      </c>
      <c r="M13" s="6" t="s">
        <v>22</v>
      </c>
      <c r="N13" s="6">
        <v>1164</v>
      </c>
      <c r="O13" s="6" t="s">
        <v>23</v>
      </c>
      <c r="P13" s="6" t="s">
        <v>24</v>
      </c>
    </row>
    <row r="14" spans="1:16" x14ac:dyDescent="0.25">
      <c r="A14" s="6" t="s">
        <v>63</v>
      </c>
      <c r="B14" s="6">
        <v>9033015</v>
      </c>
      <c r="C14" s="6" t="s">
        <v>17</v>
      </c>
      <c r="D14" s="6">
        <v>41</v>
      </c>
      <c r="E14" t="str">
        <f t="shared" si="0"/>
        <v>Adult</v>
      </c>
      <c r="F14" s="7">
        <v>45264</v>
      </c>
      <c r="G14" s="8" t="str">
        <f t="shared" si="1"/>
        <v>Dec</v>
      </c>
      <c r="H14" s="6" t="s">
        <v>27</v>
      </c>
      <c r="I14" s="6" t="s">
        <v>31</v>
      </c>
      <c r="J14" s="6" t="s">
        <v>44</v>
      </c>
      <c r="K14" s="6" t="s">
        <v>53</v>
      </c>
      <c r="L14" s="6">
        <v>1</v>
      </c>
      <c r="M14" s="6" t="s">
        <v>22</v>
      </c>
      <c r="N14" s="6">
        <v>449</v>
      </c>
      <c r="O14" s="6" t="s">
        <v>64</v>
      </c>
      <c r="P14" s="6" t="s">
        <v>35</v>
      </c>
    </row>
    <row r="15" spans="1:16" x14ac:dyDescent="0.25">
      <c r="A15" s="6" t="s">
        <v>65</v>
      </c>
      <c r="B15" s="6">
        <v>6932218</v>
      </c>
      <c r="C15" s="6" t="s">
        <v>17</v>
      </c>
      <c r="D15" s="6">
        <v>41</v>
      </c>
      <c r="E15" t="str">
        <f t="shared" si="0"/>
        <v>Adult</v>
      </c>
      <c r="F15" s="7">
        <v>45264</v>
      </c>
      <c r="G15" s="8" t="str">
        <f t="shared" si="1"/>
        <v>Dec</v>
      </c>
      <c r="H15" s="6" t="s">
        <v>18</v>
      </c>
      <c r="I15" s="6" t="s">
        <v>31</v>
      </c>
      <c r="J15" s="6" t="s">
        <v>20</v>
      </c>
      <c r="K15" s="6" t="s">
        <v>66</v>
      </c>
      <c r="L15" s="6">
        <v>1</v>
      </c>
      <c r="M15" s="6" t="s">
        <v>22</v>
      </c>
      <c r="N15" s="6">
        <v>967</v>
      </c>
      <c r="O15" s="6" t="s">
        <v>67</v>
      </c>
      <c r="P15" s="6" t="s">
        <v>29</v>
      </c>
    </row>
    <row r="16" spans="1:16" x14ac:dyDescent="0.25">
      <c r="A16" s="6" t="s">
        <v>68</v>
      </c>
      <c r="B16" s="6">
        <v>5561216</v>
      </c>
      <c r="C16" s="6" t="s">
        <v>17</v>
      </c>
      <c r="D16" s="6">
        <v>70</v>
      </c>
      <c r="E16" t="str">
        <f t="shared" si="0"/>
        <v>Senior</v>
      </c>
      <c r="F16" s="7">
        <v>45175</v>
      </c>
      <c r="G16" s="8" t="str">
        <f t="shared" si="1"/>
        <v>Sep</v>
      </c>
      <c r="H16" s="6" t="s">
        <v>27</v>
      </c>
      <c r="I16" s="6" t="s">
        <v>38</v>
      </c>
      <c r="J16" s="6" t="s">
        <v>44</v>
      </c>
      <c r="K16" s="6" t="s">
        <v>21</v>
      </c>
      <c r="L16" s="6">
        <v>1</v>
      </c>
      <c r="M16" s="6" t="s">
        <v>22</v>
      </c>
      <c r="N16" s="6">
        <v>435</v>
      </c>
      <c r="O16" s="6" t="s">
        <v>69</v>
      </c>
      <c r="P16" s="6" t="s">
        <v>35</v>
      </c>
    </row>
    <row r="17" spans="1:16" x14ac:dyDescent="0.25">
      <c r="A17" s="6" t="s">
        <v>70</v>
      </c>
      <c r="B17" s="6">
        <v>7039962</v>
      </c>
      <c r="C17" s="6" t="s">
        <v>26</v>
      </c>
      <c r="D17" s="6">
        <v>30</v>
      </c>
      <c r="E17" t="str">
        <f t="shared" si="0"/>
        <v>Adult</v>
      </c>
      <c r="F17" s="7">
        <v>45266</v>
      </c>
      <c r="G17" s="8" t="str">
        <f t="shared" si="1"/>
        <v>Dec</v>
      </c>
      <c r="H17" s="6" t="s">
        <v>27</v>
      </c>
      <c r="I17" s="6" t="s">
        <v>31</v>
      </c>
      <c r="J17" s="6" t="s">
        <v>20</v>
      </c>
      <c r="K17" s="6" t="s">
        <v>53</v>
      </c>
      <c r="L17" s="6">
        <v>1</v>
      </c>
      <c r="M17" s="6" t="s">
        <v>22</v>
      </c>
      <c r="N17" s="6">
        <v>1115</v>
      </c>
      <c r="O17" s="6" t="s">
        <v>71</v>
      </c>
      <c r="P17" s="6" t="s">
        <v>35</v>
      </c>
    </row>
    <row r="18" spans="1:16" x14ac:dyDescent="0.25">
      <c r="A18" s="6" t="s">
        <v>72</v>
      </c>
      <c r="B18" s="6">
        <v>1298130</v>
      </c>
      <c r="C18" s="6" t="s">
        <v>26</v>
      </c>
      <c r="D18" s="6">
        <v>49</v>
      </c>
      <c r="E18" t="str">
        <f t="shared" si="0"/>
        <v>Adult</v>
      </c>
      <c r="F18" s="7">
        <v>45268</v>
      </c>
      <c r="G18" s="8" t="str">
        <f t="shared" si="1"/>
        <v>Dec</v>
      </c>
      <c r="H18" s="6" t="s">
        <v>18</v>
      </c>
      <c r="I18" s="6" t="s">
        <v>38</v>
      </c>
      <c r="J18" s="6" t="s">
        <v>39</v>
      </c>
      <c r="K18" s="6" t="s">
        <v>40</v>
      </c>
      <c r="L18" s="6">
        <v>1</v>
      </c>
      <c r="M18" s="6" t="s">
        <v>22</v>
      </c>
      <c r="N18" s="6">
        <v>735</v>
      </c>
      <c r="O18" s="6" t="s">
        <v>73</v>
      </c>
      <c r="P18" s="6" t="s">
        <v>55</v>
      </c>
    </row>
    <row r="19" spans="1:16" x14ac:dyDescent="0.25">
      <c r="A19" s="6" t="s">
        <v>74</v>
      </c>
      <c r="B19" s="6">
        <v>9686095</v>
      </c>
      <c r="C19" s="6" t="s">
        <v>17</v>
      </c>
      <c r="D19" s="6">
        <v>73</v>
      </c>
      <c r="E19" t="str">
        <f t="shared" si="0"/>
        <v>Senior</v>
      </c>
      <c r="F19" s="7">
        <v>45269</v>
      </c>
      <c r="G19" s="8" t="str">
        <f t="shared" si="1"/>
        <v>Dec</v>
      </c>
      <c r="H19" s="6" t="s">
        <v>27</v>
      </c>
      <c r="I19" s="6" t="s">
        <v>75</v>
      </c>
      <c r="J19" s="6" t="s">
        <v>20</v>
      </c>
      <c r="K19" s="6" t="s">
        <v>33</v>
      </c>
      <c r="L19" s="6">
        <v>1</v>
      </c>
      <c r="M19" s="6" t="s">
        <v>22</v>
      </c>
      <c r="N19" s="6">
        <v>650</v>
      </c>
      <c r="O19" s="6" t="s">
        <v>76</v>
      </c>
      <c r="P19" s="6" t="s">
        <v>29</v>
      </c>
    </row>
    <row r="20" spans="1:16" x14ac:dyDescent="0.25">
      <c r="A20" s="6" t="s">
        <v>77</v>
      </c>
      <c r="B20" s="6">
        <v>1641533</v>
      </c>
      <c r="C20" s="6" t="s">
        <v>17</v>
      </c>
      <c r="D20" s="6">
        <v>67</v>
      </c>
      <c r="E20" t="str">
        <f t="shared" si="0"/>
        <v>Senior</v>
      </c>
      <c r="F20" s="7">
        <v>44930</v>
      </c>
      <c r="G20" s="8" t="str">
        <f t="shared" si="1"/>
        <v>Jan</v>
      </c>
      <c r="H20" s="6" t="s">
        <v>37</v>
      </c>
      <c r="I20" s="6" t="s">
        <v>49</v>
      </c>
      <c r="J20" s="6" t="s">
        <v>20</v>
      </c>
      <c r="K20" s="6" t="s">
        <v>78</v>
      </c>
      <c r="L20" s="6">
        <v>1</v>
      </c>
      <c r="M20" s="6" t="s">
        <v>22</v>
      </c>
      <c r="N20" s="6">
        <v>453</v>
      </c>
      <c r="O20" s="6" t="s">
        <v>79</v>
      </c>
      <c r="P20" s="6" t="s">
        <v>35</v>
      </c>
    </row>
    <row r="21" spans="1:16" x14ac:dyDescent="0.25">
      <c r="A21" s="6" t="s">
        <v>80</v>
      </c>
      <c r="B21" s="6">
        <v>1326018</v>
      </c>
      <c r="C21" s="6" t="s">
        <v>26</v>
      </c>
      <c r="D21" s="6">
        <v>26</v>
      </c>
      <c r="E21" t="str">
        <f t="shared" si="0"/>
        <v>Teenager</v>
      </c>
      <c r="F21" s="7">
        <v>45264</v>
      </c>
      <c r="G21" s="8" t="str">
        <f t="shared" si="1"/>
        <v>Dec</v>
      </c>
      <c r="H21" s="6" t="s">
        <v>18</v>
      </c>
      <c r="I21" s="6" t="s">
        <v>43</v>
      </c>
      <c r="J21" s="6" t="s">
        <v>20</v>
      </c>
      <c r="K21" s="6" t="s">
        <v>66</v>
      </c>
      <c r="L21" s="6">
        <v>1</v>
      </c>
      <c r="M21" s="6" t="s">
        <v>22</v>
      </c>
      <c r="N21" s="6">
        <v>759</v>
      </c>
      <c r="O21" s="6" t="s">
        <v>81</v>
      </c>
      <c r="P21" s="6" t="s">
        <v>55</v>
      </c>
    </row>
    <row r="22" spans="1:16" x14ac:dyDescent="0.25">
      <c r="A22" s="6" t="s">
        <v>82</v>
      </c>
      <c r="B22" s="6">
        <v>637532</v>
      </c>
      <c r="C22" s="6" t="s">
        <v>17</v>
      </c>
      <c r="D22" s="6">
        <v>39</v>
      </c>
      <c r="E22" t="str">
        <f t="shared" si="0"/>
        <v>Adult</v>
      </c>
      <c r="F22" s="7">
        <v>45268</v>
      </c>
      <c r="G22" s="8" t="str">
        <f t="shared" si="1"/>
        <v>Dec</v>
      </c>
      <c r="H22" s="6" t="s">
        <v>83</v>
      </c>
      <c r="I22" s="6" t="s">
        <v>75</v>
      </c>
      <c r="J22" s="6" t="s">
        <v>32</v>
      </c>
      <c r="K22" s="6" t="s">
        <v>78</v>
      </c>
      <c r="L22" s="6">
        <v>1</v>
      </c>
      <c r="M22" s="6" t="s">
        <v>22</v>
      </c>
      <c r="N22" s="6">
        <v>545</v>
      </c>
      <c r="O22" s="6" t="s">
        <v>81</v>
      </c>
      <c r="P22" s="6" t="s">
        <v>55</v>
      </c>
    </row>
    <row r="23" spans="1:16" x14ac:dyDescent="0.25">
      <c r="A23" s="6" t="s">
        <v>84</v>
      </c>
      <c r="B23" s="6">
        <v>986513</v>
      </c>
      <c r="C23" s="6" t="s">
        <v>26</v>
      </c>
      <c r="D23" s="6">
        <v>20</v>
      </c>
      <c r="E23" t="str">
        <f t="shared" si="0"/>
        <v>Teenager</v>
      </c>
      <c r="F23" s="7">
        <v>45234</v>
      </c>
      <c r="G23" s="8" t="str">
        <f t="shared" si="1"/>
        <v>Nov</v>
      </c>
      <c r="H23" s="6" t="s">
        <v>27</v>
      </c>
      <c r="I23" s="6" t="s">
        <v>38</v>
      </c>
      <c r="J23" s="6" t="s">
        <v>20</v>
      </c>
      <c r="K23" s="6" t="s">
        <v>62</v>
      </c>
      <c r="L23" s="6">
        <v>1</v>
      </c>
      <c r="M23" s="6" t="s">
        <v>22</v>
      </c>
      <c r="N23" s="6">
        <v>563</v>
      </c>
      <c r="O23" s="6" t="s">
        <v>54</v>
      </c>
      <c r="P23" s="6" t="s">
        <v>55</v>
      </c>
    </row>
    <row r="24" spans="1:16" x14ac:dyDescent="0.25">
      <c r="A24" s="6" t="s">
        <v>85</v>
      </c>
      <c r="B24" s="6">
        <v>8068610</v>
      </c>
      <c r="C24" s="6" t="s">
        <v>17</v>
      </c>
      <c r="D24" s="6">
        <v>48</v>
      </c>
      <c r="E24" t="str">
        <f t="shared" si="0"/>
        <v>Adult</v>
      </c>
      <c r="F24" s="7">
        <v>45201</v>
      </c>
      <c r="G24" s="8" t="str">
        <f t="shared" si="1"/>
        <v>Oct</v>
      </c>
      <c r="H24" s="6" t="s">
        <v>18</v>
      </c>
      <c r="I24" s="6" t="s">
        <v>38</v>
      </c>
      <c r="J24" s="6" t="s">
        <v>44</v>
      </c>
      <c r="K24" s="6" t="s">
        <v>78</v>
      </c>
      <c r="L24" s="6">
        <v>1</v>
      </c>
      <c r="M24" s="6" t="s">
        <v>22</v>
      </c>
      <c r="N24" s="6">
        <v>487</v>
      </c>
      <c r="O24" s="6" t="s">
        <v>86</v>
      </c>
      <c r="P24" s="6" t="s">
        <v>55</v>
      </c>
    </row>
    <row r="25" spans="1:16" x14ac:dyDescent="0.25">
      <c r="A25" s="6" t="s">
        <v>87</v>
      </c>
      <c r="B25" s="6">
        <v>8481179</v>
      </c>
      <c r="C25" s="6" t="s">
        <v>26</v>
      </c>
      <c r="D25" s="6">
        <v>37</v>
      </c>
      <c r="E25" t="str">
        <f t="shared" si="0"/>
        <v>Adult</v>
      </c>
      <c r="F25" s="7">
        <v>45203</v>
      </c>
      <c r="G25" s="8" t="str">
        <f t="shared" si="1"/>
        <v>Oct</v>
      </c>
      <c r="H25" s="6" t="s">
        <v>83</v>
      </c>
      <c r="I25" s="6" t="s">
        <v>52</v>
      </c>
      <c r="J25" s="6" t="s">
        <v>20</v>
      </c>
      <c r="K25" s="6" t="s">
        <v>78</v>
      </c>
      <c r="L25" s="6">
        <v>1</v>
      </c>
      <c r="M25" s="6" t="s">
        <v>22</v>
      </c>
      <c r="N25" s="6">
        <v>856</v>
      </c>
      <c r="O25" s="6" t="s">
        <v>88</v>
      </c>
      <c r="P25" s="6" t="s">
        <v>29</v>
      </c>
    </row>
    <row r="26" spans="1:16" x14ac:dyDescent="0.25">
      <c r="A26" s="6" t="s">
        <v>89</v>
      </c>
      <c r="B26" s="6">
        <v>950590</v>
      </c>
      <c r="C26" s="6" t="s">
        <v>26</v>
      </c>
      <c r="D26" s="6">
        <v>30</v>
      </c>
      <c r="E26" t="str">
        <f t="shared" si="0"/>
        <v>Adult</v>
      </c>
      <c r="F26" s="7">
        <v>45238</v>
      </c>
      <c r="G26" s="8" t="str">
        <f t="shared" si="1"/>
        <v>Nov</v>
      </c>
      <c r="H26" s="6" t="s">
        <v>27</v>
      </c>
      <c r="I26" s="6" t="s">
        <v>31</v>
      </c>
      <c r="J26" s="6" t="s">
        <v>20</v>
      </c>
      <c r="K26" s="6" t="s">
        <v>62</v>
      </c>
      <c r="L26" s="6">
        <v>1</v>
      </c>
      <c r="M26" s="6" t="s">
        <v>22</v>
      </c>
      <c r="N26" s="6">
        <v>575</v>
      </c>
      <c r="O26" s="6" t="s">
        <v>76</v>
      </c>
      <c r="P26" s="6" t="s">
        <v>29</v>
      </c>
    </row>
    <row r="27" spans="1:16" x14ac:dyDescent="0.25">
      <c r="A27" s="6" t="s">
        <v>90</v>
      </c>
      <c r="B27" s="6">
        <v>1029312</v>
      </c>
      <c r="C27" s="6" t="s">
        <v>17</v>
      </c>
      <c r="D27" s="6">
        <v>44</v>
      </c>
      <c r="E27" t="str">
        <f t="shared" si="0"/>
        <v>Adult</v>
      </c>
      <c r="F27" s="7">
        <v>45239</v>
      </c>
      <c r="G27" s="8" t="str">
        <f t="shared" si="1"/>
        <v>Nov</v>
      </c>
      <c r="H27" s="6" t="s">
        <v>27</v>
      </c>
      <c r="I27" s="6" t="s">
        <v>31</v>
      </c>
      <c r="J27" s="6" t="s">
        <v>44</v>
      </c>
      <c r="K27" s="6" t="s">
        <v>40</v>
      </c>
      <c r="L27" s="6">
        <v>1</v>
      </c>
      <c r="M27" s="6" t="s">
        <v>22</v>
      </c>
      <c r="N27" s="6">
        <v>376</v>
      </c>
      <c r="O27" s="6" t="s">
        <v>91</v>
      </c>
      <c r="P27" s="6" t="s">
        <v>29</v>
      </c>
    </row>
    <row r="28" spans="1:16" x14ac:dyDescent="0.25">
      <c r="A28" s="6" t="s">
        <v>92</v>
      </c>
      <c r="B28" s="6">
        <v>2183842</v>
      </c>
      <c r="C28" s="6" t="s">
        <v>17</v>
      </c>
      <c r="D28" s="6">
        <v>29</v>
      </c>
      <c r="E28" t="str">
        <f t="shared" si="0"/>
        <v>Teenager</v>
      </c>
      <c r="F28" s="7">
        <v>44929</v>
      </c>
      <c r="G28" s="8" t="str">
        <f t="shared" si="1"/>
        <v>Jan</v>
      </c>
      <c r="H28" s="6" t="s">
        <v>37</v>
      </c>
      <c r="I28" s="6" t="s">
        <v>31</v>
      </c>
      <c r="J28" s="6" t="s">
        <v>20</v>
      </c>
      <c r="K28" s="6" t="s">
        <v>33</v>
      </c>
      <c r="L28" s="6">
        <v>1</v>
      </c>
      <c r="M28" s="6" t="s">
        <v>22</v>
      </c>
      <c r="N28" s="6">
        <v>1449</v>
      </c>
      <c r="O28" s="6" t="s">
        <v>93</v>
      </c>
      <c r="P28" s="6" t="s">
        <v>29</v>
      </c>
    </row>
    <row r="29" spans="1:16" x14ac:dyDescent="0.25">
      <c r="A29" s="6" t="s">
        <v>94</v>
      </c>
      <c r="B29" s="6">
        <v>1943310</v>
      </c>
      <c r="C29" s="6" t="s">
        <v>26</v>
      </c>
      <c r="D29" s="6">
        <v>31</v>
      </c>
      <c r="E29" t="str">
        <f t="shared" si="0"/>
        <v>Adult</v>
      </c>
      <c r="F29" s="7">
        <v>44961</v>
      </c>
      <c r="G29" s="8" t="str">
        <f t="shared" si="1"/>
        <v>Feb</v>
      </c>
      <c r="H29" s="6" t="s">
        <v>83</v>
      </c>
      <c r="I29" s="6" t="s">
        <v>75</v>
      </c>
      <c r="J29" s="6" t="s">
        <v>39</v>
      </c>
      <c r="K29" s="6" t="s">
        <v>40</v>
      </c>
      <c r="L29" s="6">
        <v>1</v>
      </c>
      <c r="M29" s="6" t="s">
        <v>22</v>
      </c>
      <c r="N29" s="6">
        <v>743</v>
      </c>
      <c r="O29" s="6" t="s">
        <v>95</v>
      </c>
      <c r="P29" s="6" t="s">
        <v>24</v>
      </c>
    </row>
    <row r="30" spans="1:16" x14ac:dyDescent="0.25">
      <c r="A30" s="6" t="s">
        <v>96</v>
      </c>
      <c r="B30" s="6">
        <v>3935670</v>
      </c>
      <c r="C30" s="6" t="s">
        <v>17</v>
      </c>
      <c r="D30" s="6">
        <v>19</v>
      </c>
      <c r="E30" t="str">
        <f t="shared" si="0"/>
        <v>Teenager</v>
      </c>
      <c r="F30" s="7">
        <v>44991</v>
      </c>
      <c r="G30" s="8" t="str">
        <f t="shared" si="1"/>
        <v>Mar</v>
      </c>
      <c r="H30" s="6" t="s">
        <v>27</v>
      </c>
      <c r="I30" s="6" t="s">
        <v>43</v>
      </c>
      <c r="J30" s="6" t="s">
        <v>20</v>
      </c>
      <c r="K30" s="6" t="s">
        <v>66</v>
      </c>
      <c r="L30" s="6">
        <v>1</v>
      </c>
      <c r="M30" s="6" t="s">
        <v>22</v>
      </c>
      <c r="N30" s="6">
        <v>788</v>
      </c>
      <c r="O30" s="6" t="s">
        <v>64</v>
      </c>
      <c r="P30" s="6" t="s">
        <v>35</v>
      </c>
    </row>
    <row r="31" spans="1:16" x14ac:dyDescent="0.25">
      <c r="A31" s="6" t="s">
        <v>97</v>
      </c>
      <c r="B31" s="6">
        <v>5438780</v>
      </c>
      <c r="C31" s="6" t="s">
        <v>17</v>
      </c>
      <c r="D31" s="6">
        <v>37</v>
      </c>
      <c r="E31" t="str">
        <f t="shared" si="0"/>
        <v>Adult</v>
      </c>
      <c r="F31" s="7">
        <v>45025</v>
      </c>
      <c r="G31" s="8" t="str">
        <f t="shared" si="1"/>
        <v>Apr</v>
      </c>
      <c r="H31" s="6" t="s">
        <v>27</v>
      </c>
      <c r="I31" s="6" t="s">
        <v>98</v>
      </c>
      <c r="J31" s="6" t="s">
        <v>44</v>
      </c>
      <c r="K31" s="6" t="s">
        <v>40</v>
      </c>
      <c r="L31" s="6">
        <v>1</v>
      </c>
      <c r="M31" s="6" t="s">
        <v>22</v>
      </c>
      <c r="N31" s="6">
        <v>533</v>
      </c>
      <c r="O31" s="6" t="s">
        <v>76</v>
      </c>
      <c r="P31" s="6" t="s">
        <v>29</v>
      </c>
    </row>
    <row r="32" spans="1:16" x14ac:dyDescent="0.25">
      <c r="A32" s="6" t="s">
        <v>99</v>
      </c>
      <c r="B32" s="6">
        <v>7694743</v>
      </c>
      <c r="C32" s="6" t="s">
        <v>17</v>
      </c>
      <c r="D32" s="6">
        <v>46</v>
      </c>
      <c r="E32" t="str">
        <f t="shared" si="0"/>
        <v>Adult</v>
      </c>
      <c r="F32" s="7">
        <v>45050</v>
      </c>
      <c r="G32" s="8" t="str">
        <f t="shared" si="1"/>
        <v>May</v>
      </c>
      <c r="H32" s="6" t="s">
        <v>27</v>
      </c>
      <c r="I32" s="6" t="s">
        <v>43</v>
      </c>
      <c r="J32" s="6" t="s">
        <v>20</v>
      </c>
      <c r="K32" s="6" t="s">
        <v>78</v>
      </c>
      <c r="L32" s="6">
        <v>1</v>
      </c>
      <c r="M32" s="6" t="s">
        <v>22</v>
      </c>
      <c r="N32" s="6">
        <v>833</v>
      </c>
      <c r="O32" s="6" t="s">
        <v>100</v>
      </c>
      <c r="P32" s="6" t="s">
        <v>29</v>
      </c>
    </row>
    <row r="33" spans="1:16" x14ac:dyDescent="0.25">
      <c r="A33" s="6" t="s">
        <v>101</v>
      </c>
      <c r="B33" s="6">
        <v>9281717</v>
      </c>
      <c r="C33" s="6" t="s">
        <v>26</v>
      </c>
      <c r="D33" s="6">
        <v>40</v>
      </c>
      <c r="E33" t="str">
        <f t="shared" si="0"/>
        <v>Adult</v>
      </c>
      <c r="F33" s="7">
        <v>45082</v>
      </c>
      <c r="G33" s="8" t="str">
        <f t="shared" si="1"/>
        <v>Jun</v>
      </c>
      <c r="H33" s="6" t="s">
        <v>83</v>
      </c>
      <c r="I33" s="6" t="s">
        <v>75</v>
      </c>
      <c r="J33" s="6" t="s">
        <v>39</v>
      </c>
      <c r="K33" s="6" t="s">
        <v>40</v>
      </c>
      <c r="L33" s="6">
        <v>1</v>
      </c>
      <c r="M33" s="6" t="s">
        <v>22</v>
      </c>
      <c r="N33" s="6">
        <v>715</v>
      </c>
      <c r="O33" s="6" t="s">
        <v>102</v>
      </c>
      <c r="P33" s="6" t="s">
        <v>35</v>
      </c>
    </row>
    <row r="34" spans="1:16" x14ac:dyDescent="0.25">
      <c r="A34" s="6" t="s">
        <v>103</v>
      </c>
      <c r="B34" s="6">
        <v>244536</v>
      </c>
      <c r="C34" s="6" t="s">
        <v>17</v>
      </c>
      <c r="D34" s="6">
        <v>46</v>
      </c>
      <c r="E34" t="str">
        <f t="shared" si="0"/>
        <v>Adult</v>
      </c>
      <c r="F34" s="7">
        <v>45111</v>
      </c>
      <c r="G34" s="8" t="str">
        <f t="shared" si="1"/>
        <v>Jul</v>
      </c>
      <c r="H34" s="6" t="s">
        <v>18</v>
      </c>
      <c r="I34" s="6" t="s">
        <v>19</v>
      </c>
      <c r="J34" s="6" t="s">
        <v>20</v>
      </c>
      <c r="K34" s="6" t="s">
        <v>21</v>
      </c>
      <c r="L34" s="6">
        <v>1</v>
      </c>
      <c r="M34" s="6" t="s">
        <v>22</v>
      </c>
      <c r="N34" s="6">
        <v>545</v>
      </c>
      <c r="O34" s="6" t="s">
        <v>93</v>
      </c>
      <c r="P34" s="6" t="s">
        <v>29</v>
      </c>
    </row>
    <row r="35" spans="1:16" x14ac:dyDescent="0.25">
      <c r="A35" s="6" t="s">
        <v>104</v>
      </c>
      <c r="B35" s="6">
        <v>9400852</v>
      </c>
      <c r="C35" s="6" t="s">
        <v>17</v>
      </c>
      <c r="D35" s="6">
        <v>38</v>
      </c>
      <c r="E35" t="str">
        <f t="shared" si="0"/>
        <v>Adult</v>
      </c>
      <c r="F35" s="7">
        <v>45142</v>
      </c>
      <c r="G35" s="8" t="str">
        <f t="shared" si="1"/>
        <v>Aug</v>
      </c>
      <c r="H35" s="6" t="s">
        <v>18</v>
      </c>
      <c r="I35" s="6" t="s">
        <v>38</v>
      </c>
      <c r="J35" s="6" t="s">
        <v>44</v>
      </c>
      <c r="K35" s="6" t="s">
        <v>21</v>
      </c>
      <c r="L35" s="6">
        <v>1</v>
      </c>
      <c r="M35" s="6" t="s">
        <v>22</v>
      </c>
      <c r="N35" s="6">
        <v>301</v>
      </c>
      <c r="O35" s="6" t="s">
        <v>105</v>
      </c>
      <c r="P35" s="6" t="s">
        <v>29</v>
      </c>
    </row>
    <row r="36" spans="1:16" x14ac:dyDescent="0.25">
      <c r="A36" s="6" t="s">
        <v>106</v>
      </c>
      <c r="B36" s="6">
        <v>2648970</v>
      </c>
      <c r="C36" s="6" t="s">
        <v>17</v>
      </c>
      <c r="D36" s="6">
        <v>43</v>
      </c>
      <c r="E36" t="str">
        <f t="shared" si="0"/>
        <v>Adult</v>
      </c>
      <c r="F36" s="7">
        <v>45173</v>
      </c>
      <c r="G36" s="8" t="str">
        <f t="shared" si="1"/>
        <v>Sep</v>
      </c>
      <c r="H36" s="6" t="s">
        <v>27</v>
      </c>
      <c r="I36" s="6" t="s">
        <v>49</v>
      </c>
      <c r="J36" s="6" t="s">
        <v>44</v>
      </c>
      <c r="K36" s="6" t="s">
        <v>33</v>
      </c>
      <c r="L36" s="6">
        <v>1</v>
      </c>
      <c r="M36" s="6" t="s">
        <v>22</v>
      </c>
      <c r="N36" s="6">
        <v>771</v>
      </c>
      <c r="O36" s="6" t="s">
        <v>28</v>
      </c>
      <c r="P36" s="6" t="s">
        <v>29</v>
      </c>
    </row>
    <row r="37" spans="1:16" x14ac:dyDescent="0.25">
      <c r="A37" s="6" t="s">
        <v>107</v>
      </c>
      <c r="B37" s="6">
        <v>4087298</v>
      </c>
      <c r="C37" s="6" t="s">
        <v>17</v>
      </c>
      <c r="D37" s="6">
        <v>30</v>
      </c>
      <c r="E37" t="str">
        <f t="shared" si="0"/>
        <v>Adult</v>
      </c>
      <c r="F37" s="7">
        <v>45202</v>
      </c>
      <c r="G37" s="8" t="str">
        <f t="shared" si="1"/>
        <v>Oct</v>
      </c>
      <c r="H37" s="6" t="s">
        <v>27</v>
      </c>
      <c r="I37" s="6" t="s">
        <v>52</v>
      </c>
      <c r="J37" s="6" t="s">
        <v>20</v>
      </c>
      <c r="K37" s="6" t="s">
        <v>40</v>
      </c>
      <c r="L37" s="6">
        <v>1</v>
      </c>
      <c r="M37" s="6" t="s">
        <v>22</v>
      </c>
      <c r="N37" s="6">
        <v>563</v>
      </c>
      <c r="O37" s="6" t="s">
        <v>54</v>
      </c>
      <c r="P37" s="6" t="s">
        <v>55</v>
      </c>
    </row>
    <row r="38" spans="1:16" x14ac:dyDescent="0.25">
      <c r="A38" s="6" t="s">
        <v>106</v>
      </c>
      <c r="B38" s="6">
        <v>2648970</v>
      </c>
      <c r="C38" s="6" t="s">
        <v>17</v>
      </c>
      <c r="D38" s="6">
        <v>76</v>
      </c>
      <c r="E38" t="str">
        <f t="shared" si="0"/>
        <v>Senior</v>
      </c>
      <c r="F38" s="7">
        <v>45142</v>
      </c>
      <c r="G38" s="8" t="str">
        <f t="shared" si="1"/>
        <v>Aug</v>
      </c>
      <c r="H38" s="6" t="s">
        <v>27</v>
      </c>
      <c r="I38" s="6" t="s">
        <v>38</v>
      </c>
      <c r="J38" s="6" t="s">
        <v>44</v>
      </c>
      <c r="K38" s="6" t="s">
        <v>78</v>
      </c>
      <c r="L38" s="6">
        <v>1</v>
      </c>
      <c r="M38" s="6" t="s">
        <v>22</v>
      </c>
      <c r="N38" s="6">
        <v>517</v>
      </c>
      <c r="O38" s="6" t="s">
        <v>93</v>
      </c>
      <c r="P38" s="6" t="s">
        <v>29</v>
      </c>
    </row>
    <row r="39" spans="1:16" x14ac:dyDescent="0.25">
      <c r="A39" s="6" t="s">
        <v>82</v>
      </c>
      <c r="B39" s="6">
        <v>637532</v>
      </c>
      <c r="C39" s="6" t="s">
        <v>26</v>
      </c>
      <c r="D39" s="6">
        <v>39</v>
      </c>
      <c r="E39" t="str">
        <f t="shared" si="0"/>
        <v>Adult</v>
      </c>
      <c r="F39" s="7">
        <v>45112</v>
      </c>
      <c r="G39" s="8" t="str">
        <f t="shared" si="1"/>
        <v>Jul</v>
      </c>
      <c r="H39" s="6" t="s">
        <v>27</v>
      </c>
      <c r="I39" s="6" t="s">
        <v>19</v>
      </c>
      <c r="J39" s="6" t="s">
        <v>39</v>
      </c>
      <c r="K39" s="6" t="s">
        <v>33</v>
      </c>
      <c r="L39" s="6">
        <v>1</v>
      </c>
      <c r="M39" s="6" t="s">
        <v>22</v>
      </c>
      <c r="N39" s="6">
        <v>599</v>
      </c>
      <c r="O39" s="6" t="s">
        <v>108</v>
      </c>
      <c r="P39" s="6" t="s">
        <v>29</v>
      </c>
    </row>
    <row r="40" spans="1:16" x14ac:dyDescent="0.25">
      <c r="A40" s="6" t="s">
        <v>109</v>
      </c>
      <c r="B40" s="6">
        <v>7490807</v>
      </c>
      <c r="C40" s="6" t="s">
        <v>17</v>
      </c>
      <c r="D40" s="6">
        <v>20</v>
      </c>
      <c r="E40" t="str">
        <f t="shared" si="0"/>
        <v>Teenager</v>
      </c>
      <c r="F40" s="7">
        <v>44935</v>
      </c>
      <c r="G40" s="8" t="str">
        <f t="shared" si="1"/>
        <v>Jan</v>
      </c>
      <c r="H40" s="6" t="s">
        <v>37</v>
      </c>
      <c r="I40" s="6" t="s">
        <v>52</v>
      </c>
      <c r="J40" s="6" t="s">
        <v>20</v>
      </c>
      <c r="K40" s="6" t="s">
        <v>21</v>
      </c>
      <c r="L40" s="6">
        <v>1</v>
      </c>
      <c r="M40" s="6" t="s">
        <v>22</v>
      </c>
      <c r="N40" s="6">
        <v>729</v>
      </c>
      <c r="O40" s="6" t="s">
        <v>110</v>
      </c>
      <c r="P40" s="6" t="s">
        <v>35</v>
      </c>
    </row>
    <row r="41" spans="1:16" x14ac:dyDescent="0.25">
      <c r="A41" s="6" t="s">
        <v>111</v>
      </c>
      <c r="B41" s="6">
        <v>5846829</v>
      </c>
      <c r="C41" s="6" t="s">
        <v>17</v>
      </c>
      <c r="D41" s="6">
        <v>64</v>
      </c>
      <c r="E41" t="str">
        <f t="shared" si="0"/>
        <v>Senior</v>
      </c>
      <c r="F41" s="7">
        <v>44959</v>
      </c>
      <c r="G41" s="8" t="str">
        <f t="shared" si="1"/>
        <v>Feb</v>
      </c>
      <c r="H41" s="6" t="s">
        <v>27</v>
      </c>
      <c r="I41" s="6" t="s">
        <v>31</v>
      </c>
      <c r="J41" s="6" t="s">
        <v>20</v>
      </c>
      <c r="K41" s="6" t="s">
        <v>78</v>
      </c>
      <c r="L41" s="6">
        <v>1</v>
      </c>
      <c r="M41" s="6" t="s">
        <v>22</v>
      </c>
      <c r="N41" s="6">
        <v>999</v>
      </c>
      <c r="O41" s="6" t="s">
        <v>112</v>
      </c>
      <c r="P41" s="6" t="s">
        <v>29</v>
      </c>
    </row>
    <row r="42" spans="1:16" x14ac:dyDescent="0.25">
      <c r="A42" s="6" t="s">
        <v>113</v>
      </c>
      <c r="B42" s="6">
        <v>3393819</v>
      </c>
      <c r="C42" s="6" t="s">
        <v>17</v>
      </c>
      <c r="D42" s="6">
        <v>44</v>
      </c>
      <c r="E42" t="str">
        <f t="shared" si="0"/>
        <v>Adult</v>
      </c>
      <c r="F42" s="7">
        <v>45263</v>
      </c>
      <c r="G42" s="8" t="str">
        <f t="shared" si="1"/>
        <v>Dec</v>
      </c>
      <c r="H42" s="6" t="s">
        <v>18</v>
      </c>
      <c r="I42" s="6" t="s">
        <v>38</v>
      </c>
      <c r="J42" s="6" t="s">
        <v>20</v>
      </c>
      <c r="K42" s="6" t="s">
        <v>66</v>
      </c>
      <c r="L42" s="6">
        <v>1</v>
      </c>
      <c r="M42" s="6" t="s">
        <v>22</v>
      </c>
      <c r="N42" s="6">
        <v>1115</v>
      </c>
      <c r="O42" s="6" t="s">
        <v>76</v>
      </c>
      <c r="P42" s="6" t="s">
        <v>29</v>
      </c>
    </row>
    <row r="43" spans="1:16" x14ac:dyDescent="0.25">
      <c r="A43" s="6" t="s">
        <v>114</v>
      </c>
      <c r="B43" s="6">
        <v>9293516</v>
      </c>
      <c r="C43" s="6" t="s">
        <v>17</v>
      </c>
      <c r="D43" s="6">
        <v>62</v>
      </c>
      <c r="E43" t="str">
        <f t="shared" si="0"/>
        <v>Senior</v>
      </c>
      <c r="F43" s="7">
        <v>45234</v>
      </c>
      <c r="G43" s="8" t="str">
        <f t="shared" si="1"/>
        <v>Nov</v>
      </c>
      <c r="H43" s="6" t="s">
        <v>27</v>
      </c>
      <c r="I43" s="6" t="s">
        <v>19</v>
      </c>
      <c r="J43" s="6" t="s">
        <v>44</v>
      </c>
      <c r="K43" s="6" t="s">
        <v>40</v>
      </c>
      <c r="L43" s="6">
        <v>1</v>
      </c>
      <c r="M43" s="6" t="s">
        <v>22</v>
      </c>
      <c r="N43" s="6">
        <v>544</v>
      </c>
      <c r="O43" s="6" t="s">
        <v>115</v>
      </c>
      <c r="P43" s="6" t="s">
        <v>35</v>
      </c>
    </row>
    <row r="44" spans="1:16" x14ac:dyDescent="0.25">
      <c r="A44" s="6" t="s">
        <v>116</v>
      </c>
      <c r="B44" s="6">
        <v>9654105</v>
      </c>
      <c r="C44" s="6" t="s">
        <v>17</v>
      </c>
      <c r="D44" s="6">
        <v>72</v>
      </c>
      <c r="E44" t="str">
        <f t="shared" si="0"/>
        <v>Senior</v>
      </c>
      <c r="F44" s="7">
        <v>45176</v>
      </c>
      <c r="G44" s="8" t="str">
        <f t="shared" si="1"/>
        <v>Sep</v>
      </c>
      <c r="H44" s="6" t="s">
        <v>27</v>
      </c>
      <c r="I44" s="6" t="s">
        <v>43</v>
      </c>
      <c r="J44" s="6" t="s">
        <v>20</v>
      </c>
      <c r="K44" s="6" t="s">
        <v>21</v>
      </c>
      <c r="L44" s="6">
        <v>1</v>
      </c>
      <c r="M44" s="6" t="s">
        <v>22</v>
      </c>
      <c r="N44" s="6">
        <v>969</v>
      </c>
      <c r="O44" s="6" t="s">
        <v>117</v>
      </c>
      <c r="P44" s="6" t="s">
        <v>35</v>
      </c>
    </row>
    <row r="45" spans="1:16" x14ac:dyDescent="0.25">
      <c r="A45" s="6" t="s">
        <v>72</v>
      </c>
      <c r="B45" s="6">
        <v>1298130</v>
      </c>
      <c r="C45" s="6" t="s">
        <v>17</v>
      </c>
      <c r="D45" s="6">
        <v>23</v>
      </c>
      <c r="E45" t="str">
        <f t="shared" si="0"/>
        <v>Teenager</v>
      </c>
      <c r="F45" s="7">
        <v>45111</v>
      </c>
      <c r="G45" s="8" t="str">
        <f t="shared" si="1"/>
        <v>Jul</v>
      </c>
      <c r="H45" s="6" t="s">
        <v>27</v>
      </c>
      <c r="I45" s="6" t="s">
        <v>43</v>
      </c>
      <c r="J45" s="6" t="s">
        <v>44</v>
      </c>
      <c r="K45" s="6" t="s">
        <v>40</v>
      </c>
      <c r="L45" s="6">
        <v>1</v>
      </c>
      <c r="M45" s="6" t="s">
        <v>22</v>
      </c>
      <c r="N45" s="6">
        <v>735</v>
      </c>
      <c r="O45" s="6" t="s">
        <v>118</v>
      </c>
      <c r="P45" s="6" t="s">
        <v>24</v>
      </c>
    </row>
    <row r="46" spans="1:16" x14ac:dyDescent="0.25">
      <c r="A46" s="6" t="s">
        <v>119</v>
      </c>
      <c r="B46" s="6">
        <v>265357</v>
      </c>
      <c r="C46" s="6" t="s">
        <v>17</v>
      </c>
      <c r="D46" s="6">
        <v>18</v>
      </c>
      <c r="E46" t="str">
        <f t="shared" si="0"/>
        <v>Teenager</v>
      </c>
      <c r="F46" s="7">
        <v>45081</v>
      </c>
      <c r="G46" s="8" t="str">
        <f t="shared" si="1"/>
        <v>Jun</v>
      </c>
      <c r="H46" s="6" t="s">
        <v>37</v>
      </c>
      <c r="I46" s="6" t="s">
        <v>43</v>
      </c>
      <c r="J46" s="6" t="s">
        <v>20</v>
      </c>
      <c r="K46" s="6" t="s">
        <v>53</v>
      </c>
      <c r="L46" s="6">
        <v>1</v>
      </c>
      <c r="M46" s="6" t="s">
        <v>22</v>
      </c>
      <c r="N46" s="6">
        <v>786</v>
      </c>
      <c r="O46" s="6" t="s">
        <v>95</v>
      </c>
      <c r="P46" s="6" t="s">
        <v>24</v>
      </c>
    </row>
    <row r="47" spans="1:16" x14ac:dyDescent="0.25">
      <c r="A47" s="6" t="s">
        <v>120</v>
      </c>
      <c r="B47" s="6">
        <v>3422488</v>
      </c>
      <c r="C47" s="6" t="s">
        <v>17</v>
      </c>
      <c r="D47" s="6">
        <v>48</v>
      </c>
      <c r="E47" t="str">
        <f t="shared" si="0"/>
        <v>Adult</v>
      </c>
      <c r="F47" s="7">
        <v>45234</v>
      </c>
      <c r="G47" s="8" t="str">
        <f t="shared" si="1"/>
        <v>Nov</v>
      </c>
      <c r="H47" s="6" t="s">
        <v>27</v>
      </c>
      <c r="I47" s="6" t="s">
        <v>31</v>
      </c>
      <c r="J47" s="6" t="s">
        <v>20</v>
      </c>
      <c r="K47" s="6" t="s">
        <v>66</v>
      </c>
      <c r="L47" s="6">
        <v>1</v>
      </c>
      <c r="M47" s="6" t="s">
        <v>22</v>
      </c>
      <c r="N47" s="6">
        <v>563</v>
      </c>
      <c r="O47" s="6" t="s">
        <v>91</v>
      </c>
      <c r="P47" s="6" t="s">
        <v>29</v>
      </c>
    </row>
    <row r="48" spans="1:16" x14ac:dyDescent="0.25">
      <c r="A48" s="6" t="s">
        <v>121</v>
      </c>
      <c r="B48" s="6">
        <v>5673590</v>
      </c>
      <c r="C48" s="6" t="s">
        <v>17</v>
      </c>
      <c r="D48" s="6">
        <v>22</v>
      </c>
      <c r="E48" t="str">
        <f t="shared" si="0"/>
        <v>Teenager</v>
      </c>
      <c r="F48" s="7">
        <v>45139</v>
      </c>
      <c r="G48" s="8" t="str">
        <f t="shared" si="1"/>
        <v>Aug</v>
      </c>
      <c r="H48" s="6" t="s">
        <v>18</v>
      </c>
      <c r="I48" s="6" t="s">
        <v>43</v>
      </c>
      <c r="J48" s="6" t="s">
        <v>20</v>
      </c>
      <c r="K48" s="6" t="s">
        <v>53</v>
      </c>
      <c r="L48" s="6">
        <v>1</v>
      </c>
      <c r="M48" s="6" t="s">
        <v>22</v>
      </c>
      <c r="N48" s="6">
        <v>648</v>
      </c>
      <c r="O48" s="6" t="s">
        <v>122</v>
      </c>
      <c r="P48" s="6" t="s">
        <v>35</v>
      </c>
    </row>
    <row r="49" spans="1:16" x14ac:dyDescent="0.25">
      <c r="A49" s="6" t="s">
        <v>106</v>
      </c>
      <c r="B49" s="6">
        <v>2648970</v>
      </c>
      <c r="C49" s="6" t="s">
        <v>17</v>
      </c>
      <c r="D49" s="6">
        <v>45</v>
      </c>
      <c r="E49" t="str">
        <f t="shared" si="0"/>
        <v>Adult</v>
      </c>
      <c r="F49" s="7">
        <v>45019</v>
      </c>
      <c r="G49" s="8" t="str">
        <f t="shared" si="1"/>
        <v>Apr</v>
      </c>
      <c r="H49" s="6" t="s">
        <v>27</v>
      </c>
      <c r="I49" s="6" t="s">
        <v>31</v>
      </c>
      <c r="J49" s="6" t="s">
        <v>32</v>
      </c>
      <c r="K49" s="6" t="s">
        <v>21</v>
      </c>
      <c r="L49" s="6">
        <v>1</v>
      </c>
      <c r="M49" s="6" t="s">
        <v>22</v>
      </c>
      <c r="N49" s="6">
        <v>399</v>
      </c>
      <c r="O49" s="6" t="s">
        <v>76</v>
      </c>
      <c r="P49" s="6" t="s">
        <v>29</v>
      </c>
    </row>
    <row r="50" spans="1:16" x14ac:dyDescent="0.25">
      <c r="A50" s="6" t="s">
        <v>123</v>
      </c>
      <c r="B50" s="6">
        <v>2935263</v>
      </c>
      <c r="C50" s="6" t="s">
        <v>17</v>
      </c>
      <c r="D50" s="6">
        <v>75</v>
      </c>
      <c r="E50" t="str">
        <f t="shared" si="0"/>
        <v>Senior</v>
      </c>
      <c r="F50" s="7">
        <v>44962</v>
      </c>
      <c r="G50" s="8" t="str">
        <f t="shared" si="1"/>
        <v>Feb</v>
      </c>
      <c r="H50" s="6" t="s">
        <v>27</v>
      </c>
      <c r="I50" s="6" t="s">
        <v>49</v>
      </c>
      <c r="J50" s="6" t="s">
        <v>44</v>
      </c>
      <c r="K50" s="6" t="s">
        <v>53</v>
      </c>
      <c r="L50" s="6">
        <v>1</v>
      </c>
      <c r="M50" s="6" t="s">
        <v>22</v>
      </c>
      <c r="N50" s="6">
        <v>385</v>
      </c>
      <c r="O50" s="6" t="s">
        <v>23</v>
      </c>
      <c r="P50" s="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2024-08-26T06:22:55Z</dcterms:created>
  <dcterms:modified xsi:type="dcterms:W3CDTF">2024-08-26T06:24:41Z</dcterms:modified>
</cp:coreProperties>
</file>