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ropbox\DBDocuments\"/>
    </mc:Choice>
  </mc:AlternateContent>
  <bookViews>
    <workbookView xWindow="240" yWindow="75" windowWidth="18195" windowHeight="7740" activeTab="1"/>
  </bookViews>
  <sheets>
    <sheet name="Work History" sheetId="1" r:id="rId1"/>
    <sheet name="Residence History" sheetId="2" r:id="rId2"/>
    <sheet name="Sheet3" sheetId="3" r:id="rId3"/>
  </sheets>
  <definedNames>
    <definedName name="_xlnm.Print_Area" localSheetId="1">'Residence History'!$A$1:$G$16</definedName>
    <definedName name="_xlnm.Print_Area" localSheetId="0">'Work History'!$A$3:$J$33</definedName>
  </definedNames>
  <calcPr calcId="152511"/>
</workbook>
</file>

<file path=xl/calcChain.xml><?xml version="1.0" encoding="utf-8"?>
<calcChain xmlns="http://schemas.openxmlformats.org/spreadsheetml/2006/main">
  <c r="K5" i="1" l="1"/>
  <c r="E4" i="1"/>
  <c r="K4" i="1" s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F4" i="2"/>
  <c r="G4" i="2" s="1"/>
  <c r="G18" i="2" s="1"/>
  <c r="G14" i="2"/>
  <c r="G16" i="2"/>
  <c r="G15" i="2"/>
  <c r="G13" i="2"/>
  <c r="G5" i="2"/>
  <c r="G6" i="2"/>
  <c r="G7" i="2"/>
  <c r="G8" i="2"/>
  <c r="G9" i="2"/>
  <c r="G10" i="2"/>
  <c r="G11" i="2"/>
  <c r="G12" i="2"/>
  <c r="K35" i="1" l="1"/>
  <c r="L6" i="1" s="1"/>
  <c r="L5" i="1" l="1"/>
  <c r="L31" i="1"/>
  <c r="L27" i="1"/>
  <c r="L23" i="1"/>
  <c r="L19" i="1"/>
  <c r="L15" i="1"/>
  <c r="L11" i="1"/>
  <c r="L7" i="1"/>
  <c r="L30" i="1"/>
  <c r="L26" i="1"/>
  <c r="L22" i="1"/>
  <c r="L18" i="1"/>
  <c r="L14" i="1"/>
  <c r="L10" i="1"/>
  <c r="L33" i="1"/>
  <c r="L29" i="1"/>
  <c r="L25" i="1"/>
  <c r="L21" i="1"/>
  <c r="L17" i="1"/>
  <c r="L13" i="1"/>
  <c r="L9" i="1"/>
  <c r="L32" i="1"/>
  <c r="L28" i="1"/>
  <c r="L24" i="1"/>
  <c r="L20" i="1"/>
  <c r="L16" i="1"/>
  <c r="L12" i="1"/>
  <c r="L8" i="1"/>
  <c r="L4" i="1"/>
</calcChain>
</file>

<file path=xl/sharedStrings.xml><?xml version="1.0" encoding="utf-8"?>
<sst xmlns="http://schemas.openxmlformats.org/spreadsheetml/2006/main" count="157" uniqueCount="92">
  <si>
    <t>Residence over the last 10 years</t>
  </si>
  <si>
    <t>Address</t>
  </si>
  <si>
    <t>City</t>
  </si>
  <si>
    <t>State</t>
  </si>
  <si>
    <t>Zip</t>
  </si>
  <si>
    <t>From M/D</t>
  </si>
  <si>
    <t>To M/D</t>
  </si>
  <si>
    <t>Total Time</t>
  </si>
  <si>
    <t>2408 SW Oakwood Dr</t>
  </si>
  <si>
    <t>Dallas</t>
  </si>
  <si>
    <t>OR</t>
  </si>
  <si>
    <t>7433 Kayla Shae Loop</t>
  </si>
  <si>
    <t>Keizer</t>
  </si>
  <si>
    <t>3365 Abrams Ave</t>
  </si>
  <si>
    <t>Salem</t>
  </si>
  <si>
    <t>861 Burley Hill Rd NW</t>
  </si>
  <si>
    <t>2447 HooDoo Drive NW</t>
  </si>
  <si>
    <t>1348 Plaza Rd NW</t>
  </si>
  <si>
    <t>274 College Drive #3</t>
  </si>
  <si>
    <t>4000 Aumsville Hwy. SE</t>
  </si>
  <si>
    <t>Work over the last 10 years</t>
  </si>
  <si>
    <t>Company Name</t>
  </si>
  <si>
    <t>Willamette Valley Transportation</t>
  </si>
  <si>
    <t>1440 13th Street SE</t>
  </si>
  <si>
    <t>Phone</t>
  </si>
  <si>
    <t>Zumatel</t>
  </si>
  <si>
    <t>939 Main Street</t>
  </si>
  <si>
    <t>Figaros Pizza - West Salem</t>
  </si>
  <si>
    <t>1216 Wallace Rd NW</t>
  </si>
  <si>
    <t>Unemployeed</t>
  </si>
  <si>
    <t>Life Church</t>
  </si>
  <si>
    <t>West Coast Bank</t>
  </si>
  <si>
    <t>Aurora</t>
  </si>
  <si>
    <t>Loti Corp</t>
  </si>
  <si>
    <t>Oregon Bath and Kitchen</t>
  </si>
  <si>
    <t>Extreme Productions</t>
  </si>
  <si>
    <t>Holiday Inn Express</t>
  </si>
  <si>
    <t>Phoenix Inn</t>
  </si>
  <si>
    <t>Salem Hospital</t>
  </si>
  <si>
    <t>21505 Bents Ct NE</t>
  </si>
  <si>
    <t>(503) 678-1966</t>
  </si>
  <si>
    <t>255 College Drive NW</t>
  </si>
  <si>
    <t>400 East Evergreen Blvd</t>
  </si>
  <si>
    <t>Vancouver</t>
  </si>
  <si>
    <t>WA</t>
  </si>
  <si>
    <t>4870 Brooklake Rd NE</t>
  </si>
  <si>
    <t>Brooks</t>
  </si>
  <si>
    <t>3190 Lancaster Dr. NE</t>
  </si>
  <si>
    <t>890 Hawthorne Ave SE</t>
  </si>
  <si>
    <t>Jay Lee</t>
  </si>
  <si>
    <t>Don Wyant</t>
  </si>
  <si>
    <t>1590 Weston Ct NE</t>
  </si>
  <si>
    <t>890 Oak Street</t>
  </si>
  <si>
    <t xml:space="preserve">OR </t>
  </si>
  <si>
    <t>Staffing Coordinator</t>
  </si>
  <si>
    <t>Ron Sullenger</t>
  </si>
  <si>
    <t>Owner</t>
  </si>
  <si>
    <t>Michelle M.</t>
  </si>
  <si>
    <t>P.O. Box 428</t>
  </si>
  <si>
    <t>Human Resources</t>
  </si>
  <si>
    <t>Tim McClain</t>
  </si>
  <si>
    <t>Brenda Wyley</t>
  </si>
  <si>
    <t>Don Finley</t>
  </si>
  <si>
    <t>Lowell MacGregor</t>
  </si>
  <si>
    <t>Lowell MacGregor Group</t>
  </si>
  <si>
    <t>Contact</t>
  </si>
  <si>
    <t>4836 14th Place South</t>
  </si>
  <si>
    <t>Spring Valley</t>
  </si>
  <si>
    <t>Ca</t>
  </si>
  <si>
    <t>3886 Massachusettes Ave</t>
  </si>
  <si>
    <t>La Mesa</t>
  </si>
  <si>
    <t>3799 Kenwood Court</t>
  </si>
  <si>
    <t>Homeless / Moving to Oregon (Lived in Motorhome)</t>
  </si>
  <si>
    <t>Dynamic Life</t>
  </si>
  <si>
    <t>Camfel Productions</t>
  </si>
  <si>
    <t>YWCA</t>
  </si>
  <si>
    <t>Casual male</t>
  </si>
  <si>
    <t>Washington Mutual</t>
  </si>
  <si>
    <t>Fred Meyer</t>
  </si>
  <si>
    <t>#</t>
  </si>
  <si>
    <t>Dayspring Fellowship</t>
  </si>
  <si>
    <t>KCCS</t>
  </si>
  <si>
    <t>It’s the Famous</t>
  </si>
  <si>
    <t>581 Lancaster Dr SE #111</t>
  </si>
  <si>
    <t>Kristi Polukeev</t>
  </si>
  <si>
    <t>Dave Arnet</t>
  </si>
  <si>
    <t xml:space="preserve">3450 Commercial St Se </t>
  </si>
  <si>
    <t>3509 Commercial St Se</t>
  </si>
  <si>
    <t>Dave M / Monte</t>
  </si>
  <si>
    <t>Christy, Human Resources</t>
  </si>
  <si>
    <t>Apple, Inc</t>
  </si>
  <si>
    <t>Brea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</si>
</sst>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mm/yy"/>
    <numFmt numFmtId="165" formatCode="_(* #,##0.0_);_(* \(#,##0.0\);_(* &quot;-&quot;??_);_(@_)"/>
    <numFmt numFmtId="166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name val="Verdana"/>
      <family val="2"/>
    </font>
    <font>
      <sz val="11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43" fontId="0" fillId="0" borderId="0" xfId="1" applyFont="1"/>
    <xf numFmtId="43" fontId="0" fillId="0" borderId="0" xfId="0" applyNumberForma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Fill="1" applyBorder="1"/>
    <xf numFmtId="49" fontId="2" fillId="0" borderId="1" xfId="0" applyNumberFormat="1" applyFont="1" applyFill="1" applyBorder="1"/>
    <xf numFmtId="0" fontId="2" fillId="0" borderId="1" xfId="0" applyNumberFormat="1" applyFont="1" applyFill="1" applyBorder="1"/>
    <xf numFmtId="166" fontId="2" fillId="0" borderId="0" xfId="0" applyNumberFormat="1" applyFont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0" fontId="3" fillId="0" borderId="0" xfId="0" applyFont="1"/>
    <xf numFmtId="43" fontId="2" fillId="0" borderId="0" xfId="1" applyFont="1"/>
    <xf numFmtId="10" fontId="2" fillId="0" borderId="0" xfId="2" applyNumberFormat="1" applyFont="1"/>
    <xf numFmtId="165" fontId="2" fillId="0" borderId="0" xfId="1" applyNumberFormat="1" applyFont="1"/>
    <xf numFmtId="0" fontId="2" fillId="2" borderId="0" xfId="0" applyFont="1" applyFill="1"/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/>
    <xf numFmtId="0" fontId="2" fillId="0" borderId="0" xfId="0" applyNumberFormat="1" applyFont="1" applyFill="1" applyBorder="1"/>
    <xf numFmtId="166" fontId="2" fillId="0" borderId="0" xfId="0" applyNumberFormat="1" applyFont="1" applyFill="1" applyBorder="1" applyAlignment="1">
      <alignment horizontal="center"/>
    </xf>
    <xf numFmtId="43" fontId="2" fillId="0" borderId="0" xfId="1" applyFont="1" applyFill="1" applyBorder="1"/>
    <xf numFmtId="10" fontId="2" fillId="0" borderId="0" xfId="2" applyNumberFormat="1" applyFont="1" applyFill="1" applyBorder="1"/>
    <xf numFmtId="17" fontId="2" fillId="0" borderId="0" xfId="0" applyNumberFormat="1" applyFont="1" applyFill="1" applyBorder="1"/>
    <xf numFmtId="164" fontId="2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4" fillId="0" borderId="1" xfId="0" applyFont="1" applyFill="1" applyBorder="1"/>
    <xf numFmtId="49" fontId="4" fillId="0" borderId="1" xfId="0" applyNumberFormat="1" applyFont="1" applyFill="1" applyBorder="1"/>
    <xf numFmtId="0" fontId="4" fillId="0" borderId="1" xfId="0" applyNumberFormat="1" applyFont="1" applyFill="1" applyBorder="1"/>
    <xf numFmtId="166" fontId="4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0" fontId="2" fillId="0" borderId="2" xfId="0" applyFont="1" applyBorder="1"/>
    <xf numFmtId="0" fontId="3" fillId="0" borderId="2" xfId="0" applyFont="1" applyBorder="1"/>
    <xf numFmtId="164" fontId="3" fillId="0" borderId="2" xfId="0" applyNumberFormat="1" applyFont="1" applyBorder="1"/>
    <xf numFmtId="164" fontId="3" fillId="0" borderId="2" xfId="0" applyNumberFormat="1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0" fontId="2" fillId="0" borderId="3" xfId="0" applyFont="1" applyFill="1" applyBorder="1"/>
    <xf numFmtId="164" fontId="2" fillId="0" borderId="3" xfId="0" applyNumberFormat="1" applyFont="1" applyFill="1" applyBorder="1" applyAlignment="1">
      <alignment horizontal="center"/>
    </xf>
    <xf numFmtId="49" fontId="2" fillId="0" borderId="3" xfId="0" applyNumberFormat="1" applyFont="1" applyFill="1" applyBorder="1"/>
    <xf numFmtId="0" fontId="2" fillId="0" borderId="3" xfId="0" applyNumberFormat="1" applyFont="1" applyFill="1" applyBorder="1"/>
    <xf numFmtId="166" fontId="2" fillId="0" borderId="3" xfId="0" applyNumberFormat="1" applyFont="1" applyFill="1" applyBorder="1" applyAlignment="1">
      <alignment horizontal="center"/>
    </xf>
    <xf numFmtId="0" fontId="5" fillId="0" borderId="1" xfId="0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/>
    <xf numFmtId="0" fontId="5" fillId="0" borderId="1" xfId="0" applyNumberFormat="1" applyFont="1" applyFill="1" applyBorder="1"/>
    <xf numFmtId="166" fontId="5" fillId="0" borderId="1" xfId="0" applyNumberFormat="1" applyFont="1" applyFill="1" applyBorder="1" applyAlignment="1">
      <alignment horizontal="center"/>
    </xf>
    <xf numFmtId="15" fontId="0" fillId="0" borderId="0" xfId="1" applyNumberFormat="1" applyFont="1"/>
    <xf numFmtId="14" fontId="0" fillId="0" borderId="0" xfId="0" applyNumberFormat="1"/>
    <xf numFmtId="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mm/yy"/>
    </dxf>
    <dxf>
      <numFmt numFmtId="164" formatCode="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numFmt numFmtId="166" formatCode="[&lt;=9999999]###\-####;\(###\)\ ###\-####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numFmt numFmtId="164" formatCode="mm/yy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numFmt numFmtId="164" formatCode="mm/yy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J33" totalsRowShown="0" headerRowDxfId="15" headerRowBorderDxfId="14" tableBorderDxfId="13">
  <autoFilter ref="A3:J33"/>
  <tableColumns count="10">
    <tableColumn id="1" name="#" dataDxfId="12"/>
    <tableColumn id="2" name="Company Name" dataDxfId="11"/>
    <tableColumn id="3" name="Contact" dataDxfId="10"/>
    <tableColumn id="4" name="From M/D" dataDxfId="9"/>
    <tableColumn id="5" name="To M/D" dataDxfId="8"/>
    <tableColumn id="6" name="Address" dataDxfId="7"/>
    <tableColumn id="7" name="City" dataDxfId="6"/>
    <tableColumn id="8" name="State" dataDxfId="5"/>
    <tableColumn id="9" name="Zip" dataDxfId="4"/>
    <tableColumn id="10" name="Phone" dataDxfId="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G16" totalsRowShown="0">
  <autoFilter ref="A3:G16"/>
  <tableColumns count="7">
    <tableColumn id="1" name="Address"/>
    <tableColumn id="2" name="City"/>
    <tableColumn id="3" name="State"/>
    <tableColumn id="4" name="Zip"/>
    <tableColumn id="5" name="From M/D" dataDxfId="2"/>
    <tableColumn id="6" name="To M/D" dataDxfId="1"/>
    <tableColumn id="7" name="Total Time" dataDxfId="0" dataCellStyle="Comma">
      <calculatedColumnFormula>(F4-E4)/365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zoomScaleNormal="100" workbookViewId="0">
      <selection activeCell="L9" activeCellId="6" sqref="L5 L26 L21 L19 L17 L15 L9"/>
    </sheetView>
  </sheetViews>
  <sheetFormatPr defaultRowHeight="14.25" x14ac:dyDescent="0.2"/>
  <cols>
    <col min="1" max="1" width="6.7109375" style="4" customWidth="1"/>
    <col min="2" max="2" width="36.42578125" style="4" bestFit="1" customWidth="1"/>
    <col min="3" max="3" width="23.140625" style="4" bestFit="1" customWidth="1"/>
    <col min="4" max="4" width="15.140625" style="6" customWidth="1"/>
    <col min="5" max="5" width="11.85546875" style="6" bestFit="1" customWidth="1"/>
    <col min="6" max="6" width="28" style="4" bestFit="1" customWidth="1"/>
    <col min="7" max="7" width="12.5703125" style="4" bestFit="1" customWidth="1"/>
    <col min="8" max="8" width="9.5703125" style="4" customWidth="1"/>
    <col min="9" max="9" width="8.42578125" style="5" bestFit="1" customWidth="1"/>
    <col min="10" max="10" width="19.5703125" style="10" bestFit="1" customWidth="1"/>
    <col min="11" max="11" width="13.7109375" style="4" bestFit="1" customWidth="1"/>
    <col min="12" max="12" width="11.42578125" style="4" bestFit="1" customWidth="1"/>
    <col min="13" max="14" width="9.140625" style="4"/>
    <col min="15" max="15" width="10.7109375" style="4" bestFit="1" customWidth="1"/>
    <col min="16" max="16384" width="9.140625" style="4"/>
  </cols>
  <sheetData>
    <row r="1" spans="1:14" x14ac:dyDescent="0.2">
      <c r="A1" s="4" t="s">
        <v>20</v>
      </c>
    </row>
    <row r="3" spans="1:14" x14ac:dyDescent="0.2">
      <c r="A3" s="32" t="s">
        <v>79</v>
      </c>
      <c r="B3" s="33" t="s">
        <v>21</v>
      </c>
      <c r="C3" s="34" t="s">
        <v>65</v>
      </c>
      <c r="D3" s="35" t="s">
        <v>5</v>
      </c>
      <c r="E3" s="35" t="s">
        <v>6</v>
      </c>
      <c r="F3" s="33" t="s">
        <v>1</v>
      </c>
      <c r="G3" s="33" t="s">
        <v>2</v>
      </c>
      <c r="H3" s="33" t="s">
        <v>3</v>
      </c>
      <c r="I3" s="34" t="s">
        <v>4</v>
      </c>
      <c r="J3" s="36" t="s">
        <v>24</v>
      </c>
      <c r="K3" s="12" t="s">
        <v>7</v>
      </c>
    </row>
    <row r="4" spans="1:14" x14ac:dyDescent="0.2">
      <c r="A4" s="42">
        <v>1</v>
      </c>
      <c r="B4" s="42" t="s">
        <v>90</v>
      </c>
      <c r="C4" s="43" t="s">
        <v>91</v>
      </c>
      <c r="D4" s="44">
        <v>41957</v>
      </c>
      <c r="E4" s="44">
        <f ca="1">NOW()</f>
        <v>41944.882294097224</v>
      </c>
      <c r="F4" s="42"/>
      <c r="G4" s="42"/>
      <c r="H4" s="45"/>
      <c r="I4" s="46"/>
      <c r="J4" s="47"/>
      <c r="K4" s="13">
        <f t="shared" ref="K4:K33" ca="1" si="0">(E4-D4)/365</f>
        <v>-3.3199194254180615E-2</v>
      </c>
      <c r="L4" s="14">
        <f ca="1">K4/$K$35</f>
        <v>-1.5474253663485696E-3</v>
      </c>
    </row>
    <row r="5" spans="1:14" x14ac:dyDescent="0.2">
      <c r="A5" s="42">
        <v>2</v>
      </c>
      <c r="B5" s="42" t="s">
        <v>29</v>
      </c>
      <c r="C5" s="43"/>
      <c r="D5" s="44">
        <v>41791</v>
      </c>
      <c r="E5" s="44">
        <v>41957</v>
      </c>
      <c r="F5" s="42"/>
      <c r="G5" s="42"/>
      <c r="H5" s="45"/>
      <c r="I5" s="46"/>
      <c r="J5" s="47"/>
      <c r="K5" s="13">
        <f t="shared" ref="K5" si="1">(E5-D5)/365</f>
        <v>0.45479452054794522</v>
      </c>
      <c r="L5" s="14">
        <f ca="1">K5/$K$35</f>
        <v>2.1198122225017706E-2</v>
      </c>
    </row>
    <row r="6" spans="1:14" x14ac:dyDescent="0.2">
      <c r="A6" s="7">
        <v>3</v>
      </c>
      <c r="B6" s="7" t="s">
        <v>25</v>
      </c>
      <c r="C6" s="9" t="s">
        <v>89</v>
      </c>
      <c r="D6" s="25">
        <v>41579</v>
      </c>
      <c r="E6" s="25">
        <v>41582</v>
      </c>
      <c r="F6" s="7" t="s">
        <v>26</v>
      </c>
      <c r="G6" s="7" t="s">
        <v>9</v>
      </c>
      <c r="H6" s="8" t="s">
        <v>10</v>
      </c>
      <c r="I6" s="9">
        <v>97338</v>
      </c>
      <c r="J6" s="11">
        <v>5038312097</v>
      </c>
      <c r="K6" s="13">
        <f t="shared" si="0"/>
        <v>8.21917808219178E-3</v>
      </c>
      <c r="L6" s="14">
        <f ca="1">K6/$K$35</f>
        <v>3.8309859442803073E-4</v>
      </c>
      <c r="M6" s="15"/>
      <c r="N6" s="17"/>
    </row>
    <row r="7" spans="1:14" x14ac:dyDescent="0.2">
      <c r="A7" s="7">
        <v>4</v>
      </c>
      <c r="B7" s="7" t="s">
        <v>82</v>
      </c>
      <c r="C7" s="26" t="s">
        <v>84</v>
      </c>
      <c r="D7" s="25">
        <v>40909</v>
      </c>
      <c r="E7" s="25">
        <v>41699</v>
      </c>
      <c r="F7" s="9" t="s">
        <v>83</v>
      </c>
      <c r="G7" s="7" t="s">
        <v>14</v>
      </c>
      <c r="H7" s="8" t="s">
        <v>10</v>
      </c>
      <c r="I7" s="9">
        <v>97317</v>
      </c>
      <c r="J7" s="11">
        <v>5038814063</v>
      </c>
      <c r="K7" s="13">
        <f t="shared" si="0"/>
        <v>2.1643835616438358</v>
      </c>
      <c r="L7" s="14">
        <f t="shared" ref="L7:L33" ca="1" si="2">K7/$K$35</f>
        <v>0.10088262986604811</v>
      </c>
      <c r="M7" s="15"/>
      <c r="N7" s="17"/>
    </row>
    <row r="8" spans="1:14" x14ac:dyDescent="0.2">
      <c r="A8" s="42">
        <v>5</v>
      </c>
      <c r="B8" s="7" t="s">
        <v>22</v>
      </c>
      <c r="C8" s="9" t="s">
        <v>60</v>
      </c>
      <c r="D8" s="25">
        <v>39722</v>
      </c>
      <c r="E8" s="25">
        <v>41791</v>
      </c>
      <c r="F8" s="7" t="s">
        <v>23</v>
      </c>
      <c r="G8" s="7" t="s">
        <v>14</v>
      </c>
      <c r="H8" s="8" t="s">
        <v>10</v>
      </c>
      <c r="I8" s="9">
        <v>97302</v>
      </c>
      <c r="J8" s="11">
        <v>5035697070</v>
      </c>
      <c r="K8" s="13">
        <f t="shared" si="0"/>
        <v>5.6684931506849319</v>
      </c>
      <c r="L8" s="14">
        <f t="shared" ca="1" si="2"/>
        <v>0.26421033062386523</v>
      </c>
      <c r="N8" s="17"/>
    </row>
    <row r="9" spans="1:14" x14ac:dyDescent="0.2">
      <c r="A9" s="42">
        <v>6</v>
      </c>
      <c r="B9" s="7" t="s">
        <v>29</v>
      </c>
      <c r="C9" s="9"/>
      <c r="D9" s="25">
        <v>39675</v>
      </c>
      <c r="E9" s="25">
        <v>39722</v>
      </c>
      <c r="F9" s="27"/>
      <c r="G9" s="27"/>
      <c r="H9" s="28"/>
      <c r="I9" s="29"/>
      <c r="J9" s="30"/>
      <c r="K9" s="13">
        <f t="shared" si="0"/>
        <v>0.12876712328767123</v>
      </c>
      <c r="L9" s="14">
        <f t="shared" ca="1" si="2"/>
        <v>6.0018779793724825E-3</v>
      </c>
      <c r="N9" s="17"/>
    </row>
    <row r="10" spans="1:14" x14ac:dyDescent="0.2">
      <c r="A10" s="7">
        <v>7</v>
      </c>
      <c r="B10" s="7" t="s">
        <v>30</v>
      </c>
      <c r="C10" s="9" t="s">
        <v>62</v>
      </c>
      <c r="D10" s="25">
        <v>39539</v>
      </c>
      <c r="E10" s="25">
        <v>39569</v>
      </c>
      <c r="F10" s="7" t="s">
        <v>41</v>
      </c>
      <c r="G10" s="7" t="s">
        <v>14</v>
      </c>
      <c r="H10" s="8" t="s">
        <v>10</v>
      </c>
      <c r="I10" s="9">
        <v>97304</v>
      </c>
      <c r="J10" s="11">
        <v>5033620362</v>
      </c>
      <c r="K10" s="13">
        <f t="shared" si="0"/>
        <v>8.2191780821917804E-2</v>
      </c>
      <c r="L10" s="14">
        <f t="shared" ca="1" si="2"/>
        <v>3.8309859442803075E-3</v>
      </c>
      <c r="N10" s="17"/>
    </row>
    <row r="11" spans="1:14" x14ac:dyDescent="0.2">
      <c r="A11" s="7">
        <v>8</v>
      </c>
      <c r="B11" s="7" t="s">
        <v>27</v>
      </c>
      <c r="C11" s="9" t="s">
        <v>61</v>
      </c>
      <c r="D11" s="25">
        <v>39387</v>
      </c>
      <c r="E11" s="25">
        <v>39675</v>
      </c>
      <c r="F11" s="7" t="s">
        <v>28</v>
      </c>
      <c r="G11" s="7" t="s">
        <v>14</v>
      </c>
      <c r="H11" s="8" t="s">
        <v>10</v>
      </c>
      <c r="I11" s="9">
        <v>97304</v>
      </c>
      <c r="J11" s="11">
        <v>5033998784</v>
      </c>
      <c r="K11" s="13">
        <f t="shared" si="0"/>
        <v>0.78904109589041094</v>
      </c>
      <c r="L11" s="14">
        <f t="shared" ca="1" si="2"/>
        <v>3.6777465065090956E-2</v>
      </c>
      <c r="N11" s="17"/>
    </row>
    <row r="12" spans="1:14" x14ac:dyDescent="0.2">
      <c r="A12" s="42">
        <v>9</v>
      </c>
      <c r="B12" s="7" t="s">
        <v>81</v>
      </c>
      <c r="C12" s="9" t="s">
        <v>50</v>
      </c>
      <c r="D12" s="25">
        <v>39173</v>
      </c>
      <c r="E12" s="25">
        <v>39202</v>
      </c>
      <c r="F12" s="7" t="s">
        <v>47</v>
      </c>
      <c r="G12" s="7" t="s">
        <v>14</v>
      </c>
      <c r="H12" s="8" t="s">
        <v>10</v>
      </c>
      <c r="I12" s="9">
        <v>97301</v>
      </c>
      <c r="J12" s="11">
        <v>5033161220</v>
      </c>
      <c r="K12" s="13">
        <f t="shared" si="0"/>
        <v>7.9452054794520555E-2</v>
      </c>
      <c r="L12" s="14">
        <f t="shared" ca="1" si="2"/>
        <v>3.7032864128042978E-3</v>
      </c>
      <c r="N12" s="17"/>
    </row>
    <row r="13" spans="1:14" x14ac:dyDescent="0.2">
      <c r="A13" s="42">
        <v>10</v>
      </c>
      <c r="B13" s="7" t="s">
        <v>64</v>
      </c>
      <c r="C13" s="9" t="s">
        <v>63</v>
      </c>
      <c r="D13" s="25">
        <v>38899</v>
      </c>
      <c r="E13" s="25">
        <v>39508</v>
      </c>
      <c r="F13" s="7" t="s">
        <v>42</v>
      </c>
      <c r="G13" s="7" t="s">
        <v>43</v>
      </c>
      <c r="H13" s="8" t="s">
        <v>44</v>
      </c>
      <c r="I13" s="9">
        <v>98660</v>
      </c>
      <c r="J13" s="11">
        <v>3606989880</v>
      </c>
      <c r="K13" s="13">
        <f t="shared" si="0"/>
        <v>1.6684931506849314</v>
      </c>
      <c r="L13" s="14">
        <f t="shared" ca="1" si="2"/>
        <v>7.7769014668890246E-2</v>
      </c>
      <c r="N13" s="17"/>
    </row>
    <row r="14" spans="1:14" x14ac:dyDescent="0.2">
      <c r="A14" s="7">
        <v>11</v>
      </c>
      <c r="B14" s="7" t="s">
        <v>31</v>
      </c>
      <c r="C14" s="9" t="s">
        <v>57</v>
      </c>
      <c r="D14" s="25">
        <v>38899</v>
      </c>
      <c r="E14" s="25">
        <v>39326</v>
      </c>
      <c r="F14" s="7" t="s">
        <v>58</v>
      </c>
      <c r="G14" s="7" t="s">
        <v>14</v>
      </c>
      <c r="H14" s="8" t="s">
        <v>10</v>
      </c>
      <c r="I14" s="9">
        <v>97308</v>
      </c>
      <c r="J14" s="11">
        <v>8772723678</v>
      </c>
      <c r="K14" s="13">
        <f t="shared" si="0"/>
        <v>1.1698630136986301</v>
      </c>
      <c r="L14" s="14">
        <f t="shared" ca="1" si="2"/>
        <v>5.4527699940256379E-2</v>
      </c>
      <c r="N14" s="17"/>
    </row>
    <row r="15" spans="1:14" x14ac:dyDescent="0.2">
      <c r="A15" s="7">
        <v>12</v>
      </c>
      <c r="B15" s="7" t="s">
        <v>29</v>
      </c>
      <c r="C15" s="9"/>
      <c r="D15" s="25">
        <v>38777</v>
      </c>
      <c r="E15" s="25">
        <v>38902</v>
      </c>
      <c r="F15" s="7"/>
      <c r="G15" s="7"/>
      <c r="H15" s="8"/>
      <c r="I15" s="9"/>
      <c r="J15" s="11"/>
      <c r="K15" s="13">
        <f t="shared" si="0"/>
        <v>0.34246575342465752</v>
      </c>
      <c r="L15" s="14">
        <f t="shared" ca="1" si="2"/>
        <v>1.5962441434501283E-2</v>
      </c>
      <c r="N15" s="17"/>
    </row>
    <row r="16" spans="1:14" x14ac:dyDescent="0.2">
      <c r="A16" s="42">
        <v>13</v>
      </c>
      <c r="B16" s="7" t="s">
        <v>33</v>
      </c>
      <c r="C16" s="9" t="s">
        <v>56</v>
      </c>
      <c r="D16" s="25">
        <v>38777</v>
      </c>
      <c r="E16" s="25">
        <v>38784</v>
      </c>
      <c r="F16" s="7" t="s">
        <v>39</v>
      </c>
      <c r="G16" s="7" t="s">
        <v>32</v>
      </c>
      <c r="H16" s="8" t="s">
        <v>10</v>
      </c>
      <c r="I16" s="9">
        <v>97002</v>
      </c>
      <c r="J16" s="11" t="s">
        <v>40</v>
      </c>
      <c r="K16" s="13">
        <f t="shared" si="0"/>
        <v>1.9178082191780823E-2</v>
      </c>
      <c r="L16" s="14">
        <f t="shared" ca="1" si="2"/>
        <v>8.9389672033207191E-4</v>
      </c>
      <c r="N16" s="17"/>
    </row>
    <row r="17" spans="1:14" x14ac:dyDescent="0.2">
      <c r="A17" s="42">
        <v>14</v>
      </c>
      <c r="B17" s="7" t="s">
        <v>29</v>
      </c>
      <c r="C17" s="9"/>
      <c r="D17" s="25">
        <v>38687</v>
      </c>
      <c r="E17" s="25">
        <v>38777</v>
      </c>
      <c r="F17" s="7"/>
      <c r="G17" s="7"/>
      <c r="H17" s="8"/>
      <c r="I17" s="9"/>
      <c r="J17" s="11"/>
      <c r="K17" s="13">
        <f t="shared" si="0"/>
        <v>0.24657534246575341</v>
      </c>
      <c r="L17" s="14">
        <f t="shared" ca="1" si="2"/>
        <v>1.1492957832840923E-2</v>
      </c>
      <c r="N17" s="17"/>
    </row>
    <row r="18" spans="1:14" x14ac:dyDescent="0.2">
      <c r="A18" s="7">
        <v>15</v>
      </c>
      <c r="B18" s="7" t="s">
        <v>34</v>
      </c>
      <c r="C18" s="9" t="s">
        <v>55</v>
      </c>
      <c r="D18" s="25">
        <v>38504</v>
      </c>
      <c r="E18" s="25">
        <v>38687</v>
      </c>
      <c r="F18" s="7" t="s">
        <v>45</v>
      </c>
      <c r="G18" s="7" t="s">
        <v>46</v>
      </c>
      <c r="H18" s="8" t="s">
        <v>10</v>
      </c>
      <c r="I18" s="9">
        <v>97305</v>
      </c>
      <c r="J18" s="11">
        <v>5033936407</v>
      </c>
      <c r="K18" s="13">
        <f t="shared" si="0"/>
        <v>0.50136986301369868</v>
      </c>
      <c r="L18" s="14">
        <f t="shared" ca="1" si="2"/>
        <v>2.3369014260109879E-2</v>
      </c>
      <c r="N18" s="17"/>
    </row>
    <row r="19" spans="1:14" x14ac:dyDescent="0.2">
      <c r="A19" s="7">
        <v>16</v>
      </c>
      <c r="B19" s="7" t="s">
        <v>29</v>
      </c>
      <c r="C19" s="9"/>
      <c r="D19" s="25">
        <v>38261</v>
      </c>
      <c r="E19" s="25">
        <v>38504</v>
      </c>
      <c r="F19" s="7"/>
      <c r="G19" s="7"/>
      <c r="H19" s="8"/>
      <c r="I19" s="9"/>
      <c r="J19" s="11"/>
      <c r="K19" s="13">
        <f t="shared" si="0"/>
        <v>0.66575342465753429</v>
      </c>
      <c r="L19" s="14">
        <f t="shared" ca="1" si="2"/>
        <v>3.1030986148670496E-2</v>
      </c>
      <c r="N19" s="17"/>
    </row>
    <row r="20" spans="1:14" x14ac:dyDescent="0.2">
      <c r="A20" s="42">
        <v>17</v>
      </c>
      <c r="B20" s="7" t="s">
        <v>36</v>
      </c>
      <c r="C20" s="9" t="s">
        <v>49</v>
      </c>
      <c r="D20" s="25">
        <v>38200</v>
      </c>
      <c r="E20" s="25">
        <v>38261</v>
      </c>
      <c r="F20" s="7" t="s">
        <v>48</v>
      </c>
      <c r="G20" s="7" t="s">
        <v>14</v>
      </c>
      <c r="H20" s="8" t="s">
        <v>10</v>
      </c>
      <c r="I20" s="9">
        <v>97301</v>
      </c>
      <c r="J20" s="11">
        <v>5033917000</v>
      </c>
      <c r="K20" s="13">
        <f t="shared" si="0"/>
        <v>0.16712328767123288</v>
      </c>
      <c r="L20" s="14">
        <f t="shared" ca="1" si="2"/>
        <v>7.7896714200366259E-3</v>
      </c>
      <c r="N20" s="17"/>
    </row>
    <row r="21" spans="1:14" s="16" customFormat="1" x14ac:dyDescent="0.2">
      <c r="A21" s="42">
        <v>18</v>
      </c>
      <c r="B21" s="7" t="s">
        <v>29</v>
      </c>
      <c r="C21" s="9"/>
      <c r="D21" s="25">
        <v>38169</v>
      </c>
      <c r="E21" s="25">
        <v>38200</v>
      </c>
      <c r="F21" s="7"/>
      <c r="G21" s="7"/>
      <c r="H21" s="8"/>
      <c r="I21" s="9"/>
      <c r="J21" s="11"/>
      <c r="K21" s="13">
        <f t="shared" si="0"/>
        <v>8.4931506849315067E-2</v>
      </c>
      <c r="L21" s="14">
        <f t="shared" ca="1" si="2"/>
        <v>3.958685475756318E-3</v>
      </c>
      <c r="N21" s="17"/>
    </row>
    <row r="22" spans="1:14" x14ac:dyDescent="0.2">
      <c r="A22" s="7">
        <v>19</v>
      </c>
      <c r="B22" s="7" t="s">
        <v>35</v>
      </c>
      <c r="C22" s="9" t="s">
        <v>50</v>
      </c>
      <c r="D22" s="25">
        <v>38078</v>
      </c>
      <c r="E22" s="25">
        <v>38169</v>
      </c>
      <c r="F22" s="7" t="s">
        <v>47</v>
      </c>
      <c r="G22" s="7" t="s">
        <v>14</v>
      </c>
      <c r="H22" s="8" t="s">
        <v>10</v>
      </c>
      <c r="I22" s="9">
        <v>97301</v>
      </c>
      <c r="J22" s="11">
        <v>5033161220</v>
      </c>
      <c r="K22" s="13">
        <f t="shared" si="0"/>
        <v>0.24931506849315069</v>
      </c>
      <c r="L22" s="14">
        <f t="shared" ca="1" si="2"/>
        <v>1.1620657364316934E-2</v>
      </c>
      <c r="N22" s="17"/>
    </row>
    <row r="23" spans="1:14" x14ac:dyDescent="0.2">
      <c r="A23" s="7">
        <v>20</v>
      </c>
      <c r="B23" s="7" t="s">
        <v>37</v>
      </c>
      <c r="C23" s="9" t="s">
        <v>59</v>
      </c>
      <c r="D23" s="25">
        <v>37865</v>
      </c>
      <c r="E23" s="25">
        <v>38078</v>
      </c>
      <c r="F23" s="7" t="s">
        <v>51</v>
      </c>
      <c r="G23" s="7" t="s">
        <v>14</v>
      </c>
      <c r="H23" s="8" t="s">
        <v>10</v>
      </c>
      <c r="I23" s="9">
        <v>97301</v>
      </c>
      <c r="J23" s="11">
        <v>5035817004</v>
      </c>
      <c r="K23" s="13">
        <f t="shared" si="0"/>
        <v>0.58356164383561648</v>
      </c>
      <c r="L23" s="14">
        <f t="shared" ca="1" si="2"/>
        <v>2.7200000204390187E-2</v>
      </c>
      <c r="N23" s="17"/>
    </row>
    <row r="24" spans="1:14" x14ac:dyDescent="0.2">
      <c r="A24" s="42">
        <v>21</v>
      </c>
      <c r="B24" s="7" t="s">
        <v>38</v>
      </c>
      <c r="C24" s="9" t="s">
        <v>54</v>
      </c>
      <c r="D24" s="25">
        <v>37530</v>
      </c>
      <c r="E24" s="25">
        <v>37865</v>
      </c>
      <c r="F24" s="7" t="s">
        <v>52</v>
      </c>
      <c r="G24" s="7" t="s">
        <v>14</v>
      </c>
      <c r="H24" s="8" t="s">
        <v>53</v>
      </c>
      <c r="I24" s="9">
        <v>97301</v>
      </c>
      <c r="J24" s="11">
        <v>5035615200</v>
      </c>
      <c r="K24" s="13">
        <f t="shared" si="0"/>
        <v>0.9178082191780822</v>
      </c>
      <c r="L24" s="14">
        <f t="shared" ca="1" si="2"/>
        <v>4.2779343044463437E-2</v>
      </c>
      <c r="N24" s="17"/>
    </row>
    <row r="25" spans="1:14" x14ac:dyDescent="0.2">
      <c r="A25" s="42">
        <v>22</v>
      </c>
      <c r="B25" s="7" t="s">
        <v>36</v>
      </c>
      <c r="C25" s="9" t="s">
        <v>49</v>
      </c>
      <c r="D25" s="25">
        <v>37469</v>
      </c>
      <c r="E25" s="25">
        <v>37530</v>
      </c>
      <c r="F25" s="7" t="s">
        <v>48</v>
      </c>
      <c r="G25" s="7" t="s">
        <v>14</v>
      </c>
      <c r="H25" s="8" t="s">
        <v>10</v>
      </c>
      <c r="I25" s="9">
        <v>97301</v>
      </c>
      <c r="J25" s="11">
        <v>5033917000</v>
      </c>
      <c r="K25" s="13">
        <f t="shared" si="0"/>
        <v>0.16712328767123288</v>
      </c>
      <c r="L25" s="14">
        <f t="shared" ca="1" si="2"/>
        <v>7.7896714200366259E-3</v>
      </c>
      <c r="N25" s="17"/>
    </row>
    <row r="26" spans="1:14" x14ac:dyDescent="0.2">
      <c r="A26" s="7">
        <v>23</v>
      </c>
      <c r="B26" s="7" t="s">
        <v>29</v>
      </c>
      <c r="C26" s="9"/>
      <c r="D26" s="25">
        <v>37377</v>
      </c>
      <c r="E26" s="25">
        <v>37469</v>
      </c>
      <c r="F26" s="7"/>
      <c r="G26" s="7"/>
      <c r="H26" s="8"/>
      <c r="I26" s="9"/>
      <c r="J26" s="11"/>
      <c r="K26" s="13">
        <f t="shared" si="0"/>
        <v>0.25205479452054796</v>
      </c>
      <c r="L26" s="14">
        <f t="shared" ca="1" si="2"/>
        <v>1.1748356895792945E-2</v>
      </c>
      <c r="N26" s="17"/>
    </row>
    <row r="27" spans="1:14" x14ac:dyDescent="0.2">
      <c r="A27" s="7">
        <v>24</v>
      </c>
      <c r="B27" s="7" t="s">
        <v>80</v>
      </c>
      <c r="C27" s="7"/>
      <c r="D27" s="25">
        <v>37165</v>
      </c>
      <c r="E27" s="25">
        <v>37377</v>
      </c>
      <c r="F27" s="7"/>
      <c r="G27" s="7"/>
      <c r="H27" s="7"/>
      <c r="I27" s="31"/>
      <c r="J27" s="11"/>
      <c r="K27" s="13">
        <f t="shared" si="0"/>
        <v>0.58082191780821912</v>
      </c>
      <c r="L27" s="14">
        <f t="shared" ca="1" si="2"/>
        <v>2.7072300672914173E-2</v>
      </c>
      <c r="N27" s="17"/>
    </row>
    <row r="28" spans="1:14" x14ac:dyDescent="0.2">
      <c r="A28" s="42">
        <v>25</v>
      </c>
      <c r="B28" s="7" t="s">
        <v>73</v>
      </c>
      <c r="C28" s="7"/>
      <c r="D28" s="25">
        <v>36678</v>
      </c>
      <c r="E28" s="25">
        <v>37377</v>
      </c>
      <c r="F28" s="7"/>
      <c r="G28" s="7"/>
      <c r="H28" s="8"/>
      <c r="I28" s="9"/>
      <c r="J28" s="11"/>
      <c r="K28" s="13">
        <f t="shared" si="0"/>
        <v>1.9150684931506849</v>
      </c>
      <c r="L28" s="14">
        <f t="shared" ca="1" si="2"/>
        <v>8.9261972501731179E-2</v>
      </c>
      <c r="N28" s="17"/>
    </row>
    <row r="29" spans="1:14" x14ac:dyDescent="0.2">
      <c r="A29" s="42">
        <v>26</v>
      </c>
      <c r="B29" s="37" t="s">
        <v>74</v>
      </c>
      <c r="C29" s="37"/>
      <c r="D29" s="38">
        <v>36404</v>
      </c>
      <c r="E29" s="38">
        <v>36678</v>
      </c>
      <c r="F29" s="37"/>
      <c r="G29" s="37"/>
      <c r="H29" s="39"/>
      <c r="I29" s="40"/>
      <c r="J29" s="41"/>
      <c r="K29" s="13">
        <f t="shared" si="0"/>
        <v>0.75068493150684934</v>
      </c>
      <c r="L29" s="14">
        <f t="shared" ca="1" si="2"/>
        <v>3.4989671624426816E-2</v>
      </c>
      <c r="N29" s="17"/>
    </row>
    <row r="30" spans="1:14" s="17" customFormat="1" x14ac:dyDescent="0.2">
      <c r="A30" s="7">
        <v>27</v>
      </c>
      <c r="B30" s="42" t="s">
        <v>75</v>
      </c>
      <c r="C30" s="42"/>
      <c r="D30" s="44"/>
      <c r="E30" s="44"/>
      <c r="F30" s="42"/>
      <c r="G30" s="42"/>
      <c r="H30" s="45"/>
      <c r="I30" s="46"/>
      <c r="J30" s="47"/>
      <c r="K30" s="13">
        <f t="shared" si="0"/>
        <v>0</v>
      </c>
      <c r="L30" s="14">
        <f t="shared" ca="1" si="2"/>
        <v>0</v>
      </c>
    </row>
    <row r="31" spans="1:14" s="17" customFormat="1" x14ac:dyDescent="0.2">
      <c r="A31" s="7">
        <v>28</v>
      </c>
      <c r="B31" s="42" t="s">
        <v>76</v>
      </c>
      <c r="C31" s="42"/>
      <c r="D31" s="44"/>
      <c r="E31" s="44"/>
      <c r="F31" s="42"/>
      <c r="G31" s="42"/>
      <c r="H31" s="45"/>
      <c r="I31" s="46"/>
      <c r="J31" s="47"/>
      <c r="K31" s="13">
        <f t="shared" si="0"/>
        <v>0</v>
      </c>
      <c r="L31" s="14">
        <f t="shared" ca="1" si="2"/>
        <v>0</v>
      </c>
    </row>
    <row r="32" spans="1:14" s="17" customFormat="1" x14ac:dyDescent="0.2">
      <c r="A32" s="42">
        <v>29</v>
      </c>
      <c r="B32" s="42" t="s">
        <v>77</v>
      </c>
      <c r="C32" s="42" t="s">
        <v>88</v>
      </c>
      <c r="D32" s="44">
        <v>35735</v>
      </c>
      <c r="E32" s="44">
        <v>35977</v>
      </c>
      <c r="F32" s="42" t="s">
        <v>87</v>
      </c>
      <c r="G32" s="42" t="s">
        <v>14</v>
      </c>
      <c r="H32" s="45" t="s">
        <v>10</v>
      </c>
      <c r="I32" s="46">
        <v>97302</v>
      </c>
      <c r="J32" s="47">
        <v>5035886733</v>
      </c>
      <c r="K32" s="13">
        <f t="shared" si="0"/>
        <v>0.66301369863013704</v>
      </c>
      <c r="L32" s="14">
        <f t="shared" ca="1" si="2"/>
        <v>3.0903286617194485E-2</v>
      </c>
    </row>
    <row r="33" spans="1:12" s="17" customFormat="1" x14ac:dyDescent="0.2">
      <c r="A33" s="42">
        <v>30</v>
      </c>
      <c r="B33" s="42" t="s">
        <v>78</v>
      </c>
      <c r="C33" s="42" t="s">
        <v>85</v>
      </c>
      <c r="D33" s="44">
        <v>35309</v>
      </c>
      <c r="E33" s="44">
        <v>35735</v>
      </c>
      <c r="F33" s="42" t="s">
        <v>86</v>
      </c>
      <c r="G33" s="42" t="s">
        <v>14</v>
      </c>
      <c r="H33" s="45" t="s">
        <v>10</v>
      </c>
      <c r="I33" s="46">
        <v>97302</v>
      </c>
      <c r="J33" s="47">
        <v>5035857663</v>
      </c>
      <c r="K33" s="13">
        <f t="shared" si="0"/>
        <v>1.167123287671233</v>
      </c>
      <c r="L33" s="14">
        <f t="shared" ca="1" si="2"/>
        <v>5.4400000408780375E-2</v>
      </c>
    </row>
    <row r="34" spans="1:12" s="17" customFormat="1" x14ac:dyDescent="0.2">
      <c r="C34" s="24"/>
      <c r="D34" s="18"/>
      <c r="E34" s="18"/>
      <c r="H34" s="19"/>
      <c r="I34" s="20"/>
      <c r="J34" s="21"/>
      <c r="K34" s="22"/>
      <c r="L34" s="23"/>
    </row>
    <row r="35" spans="1:12" s="17" customFormat="1" x14ac:dyDescent="0.2">
      <c r="D35" s="18"/>
      <c r="E35" s="18"/>
      <c r="H35" s="19"/>
      <c r="I35" s="20"/>
      <c r="J35" s="21"/>
      <c r="K35" s="22">
        <f ca="1">SUM(K4:K33)</f>
        <v>21.454472038622534</v>
      </c>
      <c r="L35" s="23"/>
    </row>
    <row r="36" spans="1:12" s="17" customFormat="1" x14ac:dyDescent="0.2">
      <c r="D36" s="18"/>
      <c r="E36" s="18"/>
      <c r="H36" s="19"/>
      <c r="I36" s="20"/>
      <c r="J36" s="21"/>
      <c r="K36" s="13"/>
      <c r="L36" s="23"/>
    </row>
    <row r="37" spans="1:12" s="17" customFormat="1" x14ac:dyDescent="0.2">
      <c r="C37" s="24"/>
      <c r="D37" s="18"/>
      <c r="E37" s="18"/>
      <c r="H37" s="19"/>
      <c r="I37" s="20"/>
      <c r="J37" s="21"/>
      <c r="K37" s="13"/>
      <c r="L37" s="14"/>
    </row>
    <row r="38" spans="1:12" x14ac:dyDescent="0.2">
      <c r="A38" s="17"/>
      <c r="B38" s="17"/>
      <c r="C38" s="24"/>
      <c r="D38" s="18"/>
      <c r="E38" s="18"/>
      <c r="F38" s="17"/>
      <c r="G38" s="17"/>
      <c r="H38" s="19"/>
      <c r="I38" s="20"/>
      <c r="J38" s="21"/>
    </row>
    <row r="39" spans="1:12" x14ac:dyDescent="0.2">
      <c r="A39" s="17"/>
      <c r="B39" s="17"/>
      <c r="C39" s="17"/>
      <c r="D39" s="18"/>
      <c r="E39" s="18"/>
      <c r="F39" s="17"/>
      <c r="G39" s="17"/>
      <c r="H39" s="19"/>
      <c r="I39" s="20"/>
      <c r="J39" s="21"/>
    </row>
    <row r="40" spans="1:12" x14ac:dyDescent="0.2">
      <c r="A40" s="17"/>
      <c r="B40" s="17"/>
      <c r="C40" s="17"/>
      <c r="D40" s="18"/>
      <c r="E40" s="18"/>
      <c r="F40" s="17"/>
      <c r="G40" s="17"/>
      <c r="H40" s="19"/>
      <c r="I40" s="20"/>
      <c r="J40" s="21"/>
    </row>
    <row r="41" spans="1:12" x14ac:dyDescent="0.2">
      <c r="A41" s="17"/>
      <c r="B41" s="17"/>
      <c r="C41" s="24"/>
      <c r="D41" s="18"/>
      <c r="E41" s="18"/>
      <c r="F41" s="17"/>
      <c r="G41" s="17"/>
      <c r="H41" s="19"/>
      <c r="I41" s="20"/>
      <c r="J41" s="21"/>
    </row>
  </sheetData>
  <sortState ref="B4:J29">
    <sortCondition descending="1" ref="D4:D29"/>
    <sortCondition descending="1" ref="E4:E29"/>
  </sortState>
  <pageMargins left="0.25" right="0.25" top="0.75" bottom="0.75" header="0.3" footer="0.3"/>
  <pageSetup scale="78" orientation="landscape" horizont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19" sqref="J19:J22"/>
    </sheetView>
  </sheetViews>
  <sheetFormatPr defaultRowHeight="15" x14ac:dyDescent="0.25"/>
  <cols>
    <col min="1" max="1" width="48.28515625" bestFit="1" customWidth="1"/>
    <col min="2" max="2" width="12.5703125" bestFit="1" customWidth="1"/>
    <col min="3" max="3" width="7.7109375" customWidth="1"/>
    <col min="4" max="4" width="6" bestFit="1" customWidth="1"/>
    <col min="5" max="5" width="12" style="3" customWidth="1"/>
    <col min="6" max="6" width="9.5703125" style="3" customWidth="1"/>
    <col min="7" max="7" width="12.42578125" customWidth="1"/>
    <col min="10" max="10" width="9.710937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s="3" t="s">
        <v>5</v>
      </c>
      <c r="F3" s="3" t="s">
        <v>6</v>
      </c>
      <c r="G3" t="s">
        <v>7</v>
      </c>
    </row>
    <row r="4" spans="1:7" x14ac:dyDescent="0.25">
      <c r="A4" t="s">
        <v>8</v>
      </c>
      <c r="B4" t="s">
        <v>9</v>
      </c>
      <c r="C4" t="s">
        <v>10</v>
      </c>
      <c r="D4">
        <v>97338</v>
      </c>
      <c r="E4" s="3">
        <v>41548</v>
      </c>
      <c r="F4" s="3">
        <f ca="1">NOW()</f>
        <v>41944.882294097224</v>
      </c>
      <c r="G4" s="1">
        <f t="shared" ref="G4:G12" ca="1" si="0">(F4-E4)/365</f>
        <v>1.0873487509512989</v>
      </c>
    </row>
    <row r="5" spans="1:7" x14ac:dyDescent="0.25">
      <c r="A5" t="s">
        <v>11</v>
      </c>
      <c r="B5" t="s">
        <v>12</v>
      </c>
      <c r="C5" t="s">
        <v>10</v>
      </c>
      <c r="D5">
        <v>97303</v>
      </c>
      <c r="E5" s="3">
        <v>40908</v>
      </c>
      <c r="F5" s="3">
        <v>41548</v>
      </c>
      <c r="G5" s="1">
        <f t="shared" si="0"/>
        <v>1.7534246575342465</v>
      </c>
    </row>
    <row r="6" spans="1:7" x14ac:dyDescent="0.25">
      <c r="A6" t="s">
        <v>13</v>
      </c>
      <c r="B6" t="s">
        <v>14</v>
      </c>
      <c r="C6" t="s">
        <v>10</v>
      </c>
      <c r="D6">
        <v>97302</v>
      </c>
      <c r="E6" s="3">
        <v>40391</v>
      </c>
      <c r="F6" s="3">
        <v>40908</v>
      </c>
      <c r="G6" s="1">
        <f t="shared" si="0"/>
        <v>1.4164383561643836</v>
      </c>
    </row>
    <row r="7" spans="1:7" x14ac:dyDescent="0.25">
      <c r="A7" t="s">
        <v>17</v>
      </c>
      <c r="B7" t="s">
        <v>14</v>
      </c>
      <c r="C7" t="s">
        <v>10</v>
      </c>
      <c r="D7">
        <v>97304</v>
      </c>
      <c r="E7" s="3">
        <v>39965</v>
      </c>
      <c r="F7" s="3">
        <v>40391</v>
      </c>
      <c r="G7" s="1">
        <f t="shared" si="0"/>
        <v>1.167123287671233</v>
      </c>
    </row>
    <row r="8" spans="1:7" x14ac:dyDescent="0.25">
      <c r="A8" t="s">
        <v>18</v>
      </c>
      <c r="B8" t="s">
        <v>14</v>
      </c>
      <c r="C8" t="s">
        <v>10</v>
      </c>
      <c r="D8">
        <v>97304</v>
      </c>
      <c r="E8" s="3">
        <v>39326</v>
      </c>
      <c r="F8" s="3">
        <v>39965</v>
      </c>
      <c r="G8" s="1">
        <f t="shared" si="0"/>
        <v>1.7506849315068493</v>
      </c>
    </row>
    <row r="9" spans="1:7" x14ac:dyDescent="0.25">
      <c r="A9" t="s">
        <v>15</v>
      </c>
      <c r="B9" t="s">
        <v>14</v>
      </c>
      <c r="C9" t="s">
        <v>10</v>
      </c>
      <c r="D9">
        <v>97304</v>
      </c>
      <c r="E9" s="3">
        <v>38902</v>
      </c>
      <c r="F9" s="3">
        <v>39326</v>
      </c>
      <c r="G9" s="1">
        <f t="shared" si="0"/>
        <v>1.1616438356164382</v>
      </c>
    </row>
    <row r="10" spans="1:7" x14ac:dyDescent="0.25">
      <c r="A10" t="s">
        <v>19</v>
      </c>
      <c r="B10" t="s">
        <v>14</v>
      </c>
      <c r="C10" t="s">
        <v>10</v>
      </c>
      <c r="D10">
        <v>97317</v>
      </c>
      <c r="E10" s="3">
        <v>38749</v>
      </c>
      <c r="F10" s="3">
        <v>38902</v>
      </c>
      <c r="G10" s="1">
        <f t="shared" si="0"/>
        <v>0.41917808219178082</v>
      </c>
    </row>
    <row r="11" spans="1:7" x14ac:dyDescent="0.25">
      <c r="A11" t="s">
        <v>17</v>
      </c>
      <c r="B11" t="s">
        <v>14</v>
      </c>
      <c r="C11" t="s">
        <v>10</v>
      </c>
      <c r="D11">
        <v>97304</v>
      </c>
      <c r="E11" s="3">
        <v>38504</v>
      </c>
      <c r="F11" s="3">
        <v>38749</v>
      </c>
      <c r="G11" s="1">
        <f t="shared" si="0"/>
        <v>0.67123287671232879</v>
      </c>
    </row>
    <row r="12" spans="1:7" x14ac:dyDescent="0.25">
      <c r="A12" t="s">
        <v>16</v>
      </c>
      <c r="B12" t="s">
        <v>14</v>
      </c>
      <c r="C12" t="s">
        <v>10</v>
      </c>
      <c r="D12">
        <v>97304</v>
      </c>
      <c r="E12" s="3">
        <v>35674</v>
      </c>
      <c r="F12" s="3">
        <v>38504</v>
      </c>
      <c r="G12" s="1">
        <f t="shared" si="0"/>
        <v>7.7534246575342465</v>
      </c>
    </row>
    <row r="13" spans="1:7" x14ac:dyDescent="0.25">
      <c r="A13" t="s">
        <v>66</v>
      </c>
      <c r="B13" t="s">
        <v>14</v>
      </c>
      <c r="C13" t="s">
        <v>10</v>
      </c>
      <c r="D13">
        <v>97306</v>
      </c>
      <c r="E13" s="3">
        <v>33817</v>
      </c>
      <c r="F13" s="3">
        <v>35674</v>
      </c>
      <c r="G13" s="1">
        <f t="shared" ref="G13:G16" si="1">(F13-E13)/365</f>
        <v>5.087671232876712</v>
      </c>
    </row>
    <row r="14" spans="1:7" x14ac:dyDescent="0.25">
      <c r="A14" t="s">
        <v>72</v>
      </c>
      <c r="E14" s="3">
        <v>33786</v>
      </c>
      <c r="F14" s="3">
        <v>33836</v>
      </c>
      <c r="G14" s="1">
        <f t="shared" si="1"/>
        <v>0.13698630136986301</v>
      </c>
    </row>
    <row r="15" spans="1:7" x14ac:dyDescent="0.25">
      <c r="A15" t="s">
        <v>71</v>
      </c>
      <c r="B15" t="s">
        <v>67</v>
      </c>
      <c r="C15" t="s">
        <v>68</v>
      </c>
      <c r="D15">
        <v>91977</v>
      </c>
      <c r="E15" s="3">
        <v>32004</v>
      </c>
      <c r="F15" s="3">
        <v>33786</v>
      </c>
      <c r="G15" s="1">
        <f t="shared" si="1"/>
        <v>4.882191780821918</v>
      </c>
    </row>
    <row r="16" spans="1:7" x14ac:dyDescent="0.25">
      <c r="A16" t="s">
        <v>69</v>
      </c>
      <c r="B16" t="s">
        <v>70</v>
      </c>
      <c r="C16" t="s">
        <v>68</v>
      </c>
      <c r="D16">
        <v>91941</v>
      </c>
      <c r="E16" s="3">
        <v>28641</v>
      </c>
      <c r="F16" s="3">
        <v>32004</v>
      </c>
      <c r="G16" s="1">
        <f t="shared" si="1"/>
        <v>9.213698630136987</v>
      </c>
    </row>
    <row r="17" spans="7:10" x14ac:dyDescent="0.25">
      <c r="G17" s="1"/>
    </row>
    <row r="18" spans="7:10" x14ac:dyDescent="0.25">
      <c r="G18" s="2">
        <f ca="1">SUM(G4:G16)</f>
        <v>36.501047381088291</v>
      </c>
    </row>
    <row r="19" spans="7:10" x14ac:dyDescent="0.25">
      <c r="G19" s="48"/>
      <c r="J19" s="49"/>
    </row>
    <row r="20" spans="7:10" x14ac:dyDescent="0.25">
      <c r="G20" s="1"/>
      <c r="J20" s="49"/>
    </row>
    <row r="22" spans="7:10" x14ac:dyDescent="0.25">
      <c r="J22" s="50"/>
    </row>
  </sheetData>
  <pageMargins left="0.7" right="0.7" top="0.75" bottom="0.75" header="0.3" footer="0.3"/>
  <pageSetup orientation="landscape" horizontalDpi="4294967294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Work History</vt:lpstr>
      <vt:lpstr>Residence History</vt:lpstr>
      <vt:lpstr>Sheet3</vt:lpstr>
      <vt:lpstr>'Residence History'!Print_Area</vt:lpstr>
      <vt:lpstr>'Work History'!Print_Area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cp:lastPrinted>2014-02-24T03:51:42Z</cp:lastPrinted>
  <dcterms:created xsi:type="dcterms:W3CDTF">2013-12-29T02:55:23Z</dcterms:created>
  <dcterms:modified xsi:type="dcterms:W3CDTF">2014-11-02T04:10:31Z</dcterms:modified>
</cp:coreProperties>
</file>