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_Project\Excel\Data Cleaning\Processed Data\"/>
    </mc:Choice>
  </mc:AlternateContent>
  <xr:revisionPtr revIDLastSave="0" documentId="13_ncr:1_{67A0649A-9B6F-4E81-B931-53D0722E08B7}" xr6:coauthVersionLast="47" xr6:coauthVersionMax="47" xr10:uidLastSave="{00000000-0000-0000-0000-000000000000}"/>
  <bookViews>
    <workbookView xWindow="-120" yWindow="-120" windowWidth="20730" windowHeight="11310" tabRatio="706" activeTab="3" xr2:uid="{00000000-000D-0000-FFFF-FFFF00000000}"/>
  </bookViews>
  <sheets>
    <sheet name="Unorganized Transaction_Data" sheetId="1" r:id="rId1"/>
    <sheet name="Step_0" sheetId="5" r:id="rId2"/>
    <sheet name="Step_1" sheetId="10" r:id="rId3"/>
    <sheet name="Pivot" sheetId="6" r:id="rId4"/>
  </sheets>
  <definedNames>
    <definedName name="_xlnm._FilterDatabase" localSheetId="1" hidden="1">Step_0!$A$2:$N$1002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C1" i="10"/>
  <c r="D1" i="10"/>
  <c r="F1" i="10"/>
  <c r="G1" i="10"/>
  <c r="H1" i="10"/>
  <c r="I1" i="10"/>
  <c r="J1" i="10"/>
  <c r="K1" i="10"/>
  <c r="A2" i="10" a="1"/>
  <c r="A2" i="10" s="1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K469" i="10"/>
  <c r="K470" i="10"/>
  <c r="K471" i="10"/>
  <c r="K472" i="10"/>
  <c r="K473" i="10"/>
  <c r="K474" i="10"/>
  <c r="K475" i="10"/>
  <c r="K476" i="10"/>
  <c r="K477" i="10"/>
  <c r="K478" i="10"/>
  <c r="K479" i="10"/>
  <c r="K480" i="10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501" i="10"/>
  <c r="K502" i="10"/>
  <c r="K503" i="10"/>
  <c r="K504" i="10"/>
  <c r="K505" i="10"/>
  <c r="K506" i="10"/>
  <c r="K507" i="10"/>
  <c r="K508" i="10"/>
  <c r="K509" i="10"/>
  <c r="K510" i="10"/>
  <c r="K511" i="10"/>
  <c r="K512" i="10"/>
  <c r="K513" i="10"/>
  <c r="K514" i="10"/>
  <c r="K515" i="10"/>
  <c r="K516" i="10"/>
  <c r="K517" i="10"/>
  <c r="K518" i="10"/>
  <c r="K519" i="10"/>
  <c r="K520" i="10"/>
  <c r="K521" i="10"/>
  <c r="K522" i="10"/>
  <c r="K523" i="10"/>
  <c r="K524" i="10"/>
  <c r="K525" i="10"/>
  <c r="K526" i="10"/>
  <c r="K527" i="10"/>
  <c r="K528" i="10"/>
  <c r="K529" i="10"/>
  <c r="K530" i="10"/>
  <c r="K531" i="10"/>
  <c r="K532" i="10"/>
  <c r="K533" i="10"/>
  <c r="K534" i="10"/>
  <c r="K535" i="10"/>
  <c r="K536" i="10"/>
  <c r="K537" i="10"/>
  <c r="K538" i="10"/>
  <c r="K539" i="10"/>
  <c r="K540" i="10"/>
  <c r="K541" i="10"/>
  <c r="K542" i="10"/>
  <c r="K543" i="10"/>
  <c r="K544" i="10"/>
  <c r="K545" i="10"/>
  <c r="K546" i="10"/>
  <c r="K547" i="10"/>
  <c r="K548" i="10"/>
  <c r="K549" i="10"/>
  <c r="K550" i="10"/>
  <c r="K551" i="10"/>
  <c r="K552" i="10"/>
  <c r="K553" i="10"/>
  <c r="K554" i="10"/>
  <c r="K555" i="10"/>
  <c r="K556" i="10"/>
  <c r="K557" i="10"/>
  <c r="K558" i="10"/>
  <c r="K559" i="10"/>
  <c r="K560" i="10"/>
  <c r="K561" i="10"/>
  <c r="K562" i="10"/>
  <c r="K563" i="10"/>
  <c r="K564" i="10"/>
  <c r="K565" i="10"/>
  <c r="K566" i="10"/>
  <c r="K567" i="10"/>
  <c r="K568" i="10"/>
  <c r="K569" i="10"/>
  <c r="K570" i="10"/>
  <c r="K571" i="10"/>
  <c r="K572" i="10"/>
  <c r="K573" i="10"/>
  <c r="K574" i="10"/>
  <c r="K575" i="10"/>
  <c r="K576" i="10"/>
  <c r="K577" i="10"/>
  <c r="K578" i="10"/>
  <c r="K579" i="10"/>
  <c r="K580" i="10"/>
  <c r="K581" i="10"/>
  <c r="K582" i="10"/>
  <c r="K583" i="10"/>
  <c r="K584" i="10"/>
  <c r="K585" i="10"/>
  <c r="K586" i="10"/>
  <c r="K587" i="10"/>
  <c r="K588" i="10"/>
  <c r="K589" i="10"/>
  <c r="K590" i="10"/>
  <c r="K591" i="10"/>
  <c r="K592" i="10"/>
  <c r="K593" i="10"/>
  <c r="K594" i="10"/>
  <c r="K595" i="10"/>
  <c r="K596" i="10"/>
  <c r="K597" i="10"/>
  <c r="K598" i="10"/>
  <c r="K599" i="10"/>
  <c r="K600" i="10"/>
  <c r="K601" i="10"/>
  <c r="K602" i="10"/>
  <c r="K603" i="10"/>
  <c r="K604" i="10"/>
  <c r="K605" i="10"/>
  <c r="K606" i="10"/>
  <c r="K607" i="10"/>
  <c r="K608" i="10"/>
  <c r="K609" i="10"/>
  <c r="K610" i="10"/>
  <c r="K611" i="10"/>
  <c r="K612" i="10"/>
  <c r="K613" i="10"/>
  <c r="K614" i="10"/>
  <c r="K615" i="10"/>
  <c r="K616" i="10"/>
  <c r="K617" i="10"/>
  <c r="K618" i="10"/>
  <c r="K619" i="10"/>
  <c r="K620" i="10"/>
  <c r="K621" i="10"/>
  <c r="K622" i="10"/>
  <c r="K623" i="10"/>
  <c r="K624" i="10"/>
  <c r="K625" i="10"/>
  <c r="K626" i="10"/>
  <c r="K627" i="10"/>
  <c r="K628" i="10"/>
  <c r="K629" i="10"/>
  <c r="K630" i="10"/>
  <c r="K631" i="10"/>
  <c r="K632" i="10"/>
  <c r="K633" i="10"/>
  <c r="K634" i="10"/>
  <c r="K635" i="10"/>
  <c r="K636" i="10"/>
  <c r="K637" i="10"/>
  <c r="K638" i="10"/>
  <c r="K639" i="10"/>
  <c r="K640" i="10"/>
  <c r="K641" i="10"/>
  <c r="K642" i="10"/>
  <c r="K643" i="10"/>
  <c r="K644" i="10"/>
  <c r="K645" i="10"/>
  <c r="K646" i="10"/>
  <c r="K647" i="10"/>
  <c r="K648" i="10"/>
  <c r="K649" i="10"/>
  <c r="K650" i="10"/>
  <c r="K651" i="10"/>
  <c r="K652" i="10"/>
  <c r="K653" i="10"/>
  <c r="K654" i="10"/>
  <c r="K655" i="10"/>
  <c r="K656" i="10"/>
  <c r="K657" i="10"/>
  <c r="K658" i="10"/>
  <c r="K659" i="10"/>
  <c r="K660" i="10"/>
  <c r="K661" i="10"/>
  <c r="K662" i="10"/>
  <c r="K663" i="10"/>
  <c r="K664" i="10"/>
  <c r="K665" i="10"/>
  <c r="K666" i="10"/>
  <c r="K667" i="10"/>
  <c r="K668" i="10"/>
  <c r="K669" i="10"/>
  <c r="K670" i="10"/>
  <c r="K671" i="10"/>
  <c r="K672" i="10"/>
  <c r="K673" i="10"/>
  <c r="K674" i="10"/>
  <c r="K675" i="10"/>
  <c r="K676" i="10"/>
  <c r="K677" i="10"/>
  <c r="K678" i="10"/>
  <c r="K679" i="10"/>
  <c r="K680" i="10"/>
  <c r="K681" i="10"/>
  <c r="K682" i="10"/>
  <c r="K683" i="10"/>
  <c r="K684" i="10"/>
  <c r="K685" i="10"/>
  <c r="K686" i="10"/>
  <c r="K687" i="10"/>
  <c r="K688" i="10"/>
  <c r="K689" i="10"/>
  <c r="K690" i="10"/>
  <c r="K691" i="10"/>
  <c r="K692" i="10"/>
  <c r="K693" i="10"/>
  <c r="K694" i="10"/>
  <c r="K695" i="10"/>
  <c r="K696" i="10"/>
  <c r="K697" i="10"/>
  <c r="K698" i="10"/>
  <c r="K699" i="10"/>
  <c r="K700" i="10"/>
  <c r="K701" i="10"/>
  <c r="K702" i="10"/>
  <c r="K703" i="10"/>
  <c r="K704" i="10"/>
  <c r="K705" i="10"/>
  <c r="K706" i="10"/>
  <c r="K707" i="10"/>
  <c r="K708" i="10"/>
  <c r="K709" i="10"/>
  <c r="K710" i="10"/>
  <c r="K711" i="10"/>
  <c r="K712" i="10"/>
  <c r="K713" i="10"/>
  <c r="K714" i="10"/>
  <c r="K715" i="10"/>
  <c r="K716" i="10"/>
  <c r="K717" i="10"/>
  <c r="K718" i="10"/>
  <c r="K719" i="10"/>
  <c r="K720" i="10"/>
  <c r="K721" i="10"/>
  <c r="K722" i="10"/>
  <c r="K723" i="10"/>
  <c r="K724" i="10"/>
  <c r="K725" i="10"/>
  <c r="K726" i="10"/>
  <c r="K727" i="10"/>
  <c r="K728" i="10"/>
  <c r="K729" i="10"/>
  <c r="K730" i="10"/>
  <c r="K731" i="10"/>
  <c r="K732" i="10"/>
  <c r="K733" i="10"/>
  <c r="K734" i="10"/>
  <c r="K735" i="10"/>
  <c r="K736" i="10"/>
  <c r="K737" i="10"/>
  <c r="K738" i="10"/>
  <c r="K739" i="10"/>
  <c r="K740" i="10"/>
  <c r="K741" i="10"/>
  <c r="K742" i="10"/>
  <c r="K743" i="10"/>
  <c r="K744" i="10"/>
  <c r="K745" i="10"/>
  <c r="K746" i="10"/>
  <c r="K747" i="10"/>
  <c r="K748" i="10"/>
  <c r="K749" i="10"/>
  <c r="K750" i="10"/>
  <c r="K751" i="10"/>
  <c r="K752" i="10"/>
  <c r="K753" i="10"/>
  <c r="K754" i="10"/>
  <c r="K755" i="10"/>
  <c r="K756" i="10"/>
  <c r="K757" i="10"/>
  <c r="K758" i="10"/>
  <c r="K759" i="10"/>
  <c r="K760" i="10"/>
  <c r="K761" i="10"/>
  <c r="K762" i="10"/>
  <c r="K763" i="10"/>
  <c r="K764" i="10"/>
  <c r="K765" i="10"/>
  <c r="K766" i="10"/>
  <c r="K767" i="10"/>
  <c r="K768" i="10"/>
  <c r="K769" i="10"/>
  <c r="K770" i="10"/>
  <c r="K771" i="10"/>
  <c r="K772" i="10"/>
  <c r="K773" i="10"/>
  <c r="K774" i="10"/>
  <c r="K775" i="10"/>
  <c r="K776" i="10"/>
  <c r="K777" i="10"/>
  <c r="K778" i="10"/>
  <c r="K779" i="10"/>
  <c r="K780" i="10"/>
  <c r="K781" i="10"/>
  <c r="K782" i="10"/>
  <c r="K783" i="10"/>
  <c r="K784" i="10"/>
  <c r="K785" i="10"/>
  <c r="K786" i="10"/>
  <c r="K787" i="10"/>
  <c r="K788" i="10"/>
  <c r="K789" i="10"/>
  <c r="K790" i="10"/>
  <c r="K791" i="10"/>
  <c r="K792" i="10"/>
  <c r="K793" i="10"/>
  <c r="K794" i="10"/>
  <c r="K795" i="10"/>
  <c r="K796" i="10"/>
  <c r="K797" i="10"/>
  <c r="K798" i="10"/>
  <c r="K799" i="10"/>
  <c r="K800" i="10"/>
  <c r="K801" i="10"/>
  <c r="K802" i="10"/>
  <c r="K803" i="10"/>
  <c r="K804" i="10"/>
  <c r="K805" i="10"/>
  <c r="K806" i="10"/>
  <c r="K807" i="10"/>
  <c r="K808" i="10"/>
  <c r="K809" i="10"/>
  <c r="K810" i="10"/>
  <c r="K811" i="10"/>
  <c r="K812" i="10"/>
  <c r="K813" i="10"/>
  <c r="K814" i="10"/>
  <c r="K815" i="10"/>
  <c r="K816" i="10"/>
  <c r="K817" i="10"/>
  <c r="K818" i="10"/>
  <c r="K819" i="10"/>
  <c r="K820" i="10"/>
  <c r="K821" i="10"/>
  <c r="K822" i="10"/>
  <c r="K823" i="10"/>
  <c r="K824" i="10"/>
  <c r="K825" i="10"/>
  <c r="K826" i="10"/>
  <c r="K827" i="10"/>
  <c r="K828" i="10"/>
  <c r="K829" i="10"/>
  <c r="K830" i="10"/>
  <c r="K831" i="10"/>
  <c r="K832" i="10"/>
  <c r="K833" i="10"/>
  <c r="K834" i="10"/>
  <c r="K835" i="10"/>
  <c r="K836" i="10"/>
  <c r="K837" i="10"/>
  <c r="K838" i="10"/>
  <c r="K839" i="10"/>
  <c r="K840" i="10"/>
  <c r="K841" i="10"/>
  <c r="K842" i="10"/>
  <c r="K843" i="10"/>
  <c r="K844" i="10"/>
  <c r="K845" i="10"/>
  <c r="K846" i="10"/>
  <c r="K847" i="10"/>
  <c r="K848" i="10"/>
  <c r="K849" i="10"/>
  <c r="K850" i="10"/>
  <c r="K851" i="10"/>
  <c r="K852" i="10"/>
  <c r="K853" i="10"/>
  <c r="K854" i="10"/>
  <c r="K855" i="10"/>
  <c r="K856" i="10"/>
  <c r="K857" i="10"/>
  <c r="K858" i="10"/>
  <c r="K859" i="10"/>
  <c r="K860" i="10"/>
  <c r="K861" i="10"/>
  <c r="K862" i="10"/>
  <c r="K863" i="10"/>
  <c r="K864" i="10"/>
  <c r="K865" i="10"/>
  <c r="K866" i="10"/>
  <c r="K867" i="10"/>
  <c r="K868" i="10"/>
  <c r="K869" i="10"/>
  <c r="K870" i="10"/>
  <c r="K871" i="10"/>
  <c r="K872" i="10"/>
  <c r="K873" i="10"/>
  <c r="K874" i="10"/>
  <c r="K875" i="10"/>
  <c r="K876" i="10"/>
  <c r="K877" i="10"/>
  <c r="K878" i="10"/>
  <c r="K879" i="10"/>
  <c r="K880" i="10"/>
  <c r="K881" i="10"/>
  <c r="K882" i="10"/>
  <c r="K883" i="10"/>
  <c r="K884" i="10"/>
  <c r="K885" i="10"/>
  <c r="K886" i="10"/>
  <c r="K887" i="10"/>
  <c r="K888" i="10"/>
  <c r="K889" i="10"/>
  <c r="K890" i="10"/>
  <c r="K891" i="10"/>
  <c r="K892" i="10"/>
  <c r="K893" i="10"/>
  <c r="K894" i="10"/>
  <c r="K895" i="10"/>
  <c r="K896" i="10"/>
  <c r="K897" i="10"/>
  <c r="K898" i="10"/>
  <c r="K899" i="10"/>
  <c r="K900" i="10"/>
  <c r="K901" i="10"/>
  <c r="K902" i="10"/>
  <c r="K903" i="10"/>
  <c r="K904" i="10"/>
  <c r="K905" i="10"/>
  <c r="K906" i="10"/>
  <c r="K907" i="10"/>
  <c r="K908" i="10"/>
  <c r="K909" i="10"/>
  <c r="K910" i="10"/>
  <c r="K911" i="10"/>
  <c r="K912" i="10"/>
  <c r="K913" i="10"/>
  <c r="K914" i="10"/>
  <c r="K915" i="10"/>
  <c r="K916" i="10"/>
  <c r="K917" i="10"/>
  <c r="K918" i="10"/>
  <c r="K919" i="10"/>
  <c r="K920" i="10"/>
  <c r="K921" i="10"/>
  <c r="K922" i="10"/>
  <c r="K923" i="10"/>
  <c r="K924" i="10"/>
  <c r="K925" i="10"/>
  <c r="K926" i="10"/>
  <c r="K927" i="10"/>
  <c r="K928" i="10"/>
  <c r="K929" i="10"/>
  <c r="K930" i="10"/>
  <c r="K931" i="10"/>
  <c r="K932" i="10"/>
  <c r="K933" i="10"/>
  <c r="K934" i="10"/>
  <c r="K935" i="10"/>
  <c r="K936" i="10"/>
  <c r="K937" i="10"/>
  <c r="K938" i="10"/>
  <c r="K939" i="10"/>
  <c r="K940" i="10"/>
  <c r="K941" i="10"/>
  <c r="K942" i="10"/>
  <c r="K943" i="10"/>
  <c r="K944" i="10"/>
  <c r="K945" i="10"/>
  <c r="K946" i="10"/>
  <c r="K947" i="10"/>
  <c r="K948" i="10"/>
  <c r="K949" i="10"/>
  <c r="K950" i="10"/>
  <c r="K951" i="10"/>
  <c r="K952" i="10"/>
  <c r="K953" i="10"/>
  <c r="K954" i="10"/>
  <c r="K955" i="10"/>
  <c r="K956" i="10"/>
  <c r="K957" i="10"/>
  <c r="K958" i="10"/>
  <c r="K959" i="10"/>
  <c r="K960" i="10"/>
  <c r="K961" i="10"/>
  <c r="K962" i="10"/>
  <c r="K963" i="10"/>
  <c r="K964" i="10"/>
  <c r="K965" i="10"/>
  <c r="K966" i="10"/>
  <c r="K967" i="10"/>
  <c r="K968" i="10"/>
  <c r="K969" i="10"/>
  <c r="K970" i="10"/>
  <c r="K971" i="10"/>
  <c r="K972" i="10"/>
  <c r="K973" i="10"/>
  <c r="K974" i="10"/>
  <c r="K975" i="10"/>
  <c r="K976" i="10"/>
  <c r="K977" i="10"/>
  <c r="K978" i="10"/>
  <c r="K979" i="10"/>
  <c r="K980" i="10"/>
  <c r="K981" i="10"/>
  <c r="K982" i="10"/>
  <c r="K983" i="10"/>
  <c r="K984" i="10"/>
  <c r="K985" i="10"/>
  <c r="K986" i="10"/>
  <c r="K987" i="10"/>
  <c r="K988" i="10"/>
  <c r="K989" i="10"/>
  <c r="K990" i="10"/>
  <c r="K991" i="10"/>
  <c r="K992" i="10"/>
  <c r="K993" i="10"/>
  <c r="K994" i="10"/>
  <c r="K995" i="10"/>
  <c r="K996" i="10"/>
  <c r="K997" i="10"/>
  <c r="K998" i="10"/>
  <c r="K999" i="10"/>
  <c r="K1000" i="10"/>
  <c r="K1001" i="10"/>
  <c r="N25" i="5" l="1"/>
  <c r="N17" i="5"/>
  <c r="N12" i="5"/>
  <c r="D4" i="5"/>
  <c r="B22" i="10" s="1"/>
  <c r="E22" i="10" s="1"/>
  <c r="E4" i="5"/>
  <c r="C22" i="10" s="1"/>
  <c r="F4" i="5"/>
  <c r="D22" i="10" s="1"/>
  <c r="G4" i="5"/>
  <c r="D5" i="5"/>
  <c r="B522" i="10" s="1"/>
  <c r="E522" i="10" s="1"/>
  <c r="E5" i="5"/>
  <c r="C522" i="10" s="1"/>
  <c r="F5" i="5"/>
  <c r="D522" i="10" s="1"/>
  <c r="G5" i="5"/>
  <c r="D6" i="5"/>
  <c r="B462" i="10" s="1"/>
  <c r="E462" i="10" s="1"/>
  <c r="E6" i="5"/>
  <c r="C462" i="10" s="1"/>
  <c r="F6" i="5"/>
  <c r="D462" i="10" s="1"/>
  <c r="G6" i="5"/>
  <c r="D7" i="5"/>
  <c r="B382" i="10" s="1"/>
  <c r="E382" i="10" s="1"/>
  <c r="E7" i="5"/>
  <c r="C382" i="10" s="1"/>
  <c r="F7" i="5"/>
  <c r="D382" i="10" s="1"/>
  <c r="G7" i="5"/>
  <c r="D8" i="5"/>
  <c r="B282" i="10" s="1"/>
  <c r="E282" i="10" s="1"/>
  <c r="E8" i="5"/>
  <c r="C282" i="10" s="1"/>
  <c r="F8" i="5"/>
  <c r="D282" i="10" s="1"/>
  <c r="G8" i="5"/>
  <c r="D9" i="5"/>
  <c r="B142" i="10" s="1"/>
  <c r="E142" i="10" s="1"/>
  <c r="E9" i="5"/>
  <c r="C142" i="10" s="1"/>
  <c r="F9" i="5"/>
  <c r="D142" i="10" s="1"/>
  <c r="G9" i="5"/>
  <c r="D10" i="5"/>
  <c r="B822" i="10" s="1"/>
  <c r="E822" i="10" s="1"/>
  <c r="E10" i="5"/>
  <c r="C822" i="10" s="1"/>
  <c r="F10" i="5"/>
  <c r="D822" i="10" s="1"/>
  <c r="G10" i="5"/>
  <c r="D11" i="5"/>
  <c r="B143" i="10" s="1"/>
  <c r="E143" i="10" s="1"/>
  <c r="E11" i="5"/>
  <c r="C143" i="10" s="1"/>
  <c r="F11" i="5"/>
  <c r="D143" i="10" s="1"/>
  <c r="G11" i="5"/>
  <c r="D12" i="5"/>
  <c r="B922" i="10" s="1"/>
  <c r="E922" i="10" s="1"/>
  <c r="E12" i="5"/>
  <c r="C922" i="10" s="1"/>
  <c r="F12" i="5"/>
  <c r="D922" i="10" s="1"/>
  <c r="G12" i="5"/>
  <c r="D13" i="5"/>
  <c r="B702" i="10" s="1"/>
  <c r="E702" i="10" s="1"/>
  <c r="E13" i="5"/>
  <c r="C702" i="10" s="1"/>
  <c r="F13" i="5"/>
  <c r="D702" i="10" s="1"/>
  <c r="G13" i="5"/>
  <c r="D14" i="5"/>
  <c r="B23" i="10" s="1"/>
  <c r="E23" i="10" s="1"/>
  <c r="E14" i="5"/>
  <c r="C23" i="10" s="1"/>
  <c r="F14" i="5"/>
  <c r="D23" i="10" s="1"/>
  <c r="G14" i="5"/>
  <c r="D15" i="5"/>
  <c r="B24" i="10" s="1"/>
  <c r="E24" i="10" s="1"/>
  <c r="E15" i="5"/>
  <c r="C24" i="10" s="1"/>
  <c r="F15" i="5"/>
  <c r="D24" i="10" s="1"/>
  <c r="G15" i="5"/>
  <c r="D16" i="5"/>
  <c r="B144" i="10" s="1"/>
  <c r="E144" i="10" s="1"/>
  <c r="E16" i="5"/>
  <c r="C144" i="10" s="1"/>
  <c r="F16" i="5"/>
  <c r="D144" i="10" s="1"/>
  <c r="G16" i="5"/>
  <c r="D17" i="5"/>
  <c r="B383" i="10" s="1"/>
  <c r="E383" i="10" s="1"/>
  <c r="E17" i="5"/>
  <c r="C383" i="10" s="1"/>
  <c r="F17" i="5"/>
  <c r="D383" i="10" s="1"/>
  <c r="G17" i="5"/>
  <c r="D18" i="5"/>
  <c r="B463" i="10" s="1"/>
  <c r="E463" i="10" s="1"/>
  <c r="E18" i="5"/>
  <c r="C463" i="10" s="1"/>
  <c r="F18" i="5"/>
  <c r="D463" i="10" s="1"/>
  <c r="G18" i="5"/>
  <c r="D19" i="5"/>
  <c r="B802" i="10" s="1"/>
  <c r="E802" i="10" s="1"/>
  <c r="E19" i="5"/>
  <c r="C802" i="10" s="1"/>
  <c r="F19" i="5"/>
  <c r="D802" i="10" s="1"/>
  <c r="G19" i="5"/>
  <c r="D20" i="5"/>
  <c r="B962" i="10" s="1"/>
  <c r="E962" i="10" s="1"/>
  <c r="E20" i="5"/>
  <c r="C962" i="10" s="1"/>
  <c r="F20" i="5"/>
  <c r="D962" i="10" s="1"/>
  <c r="G20" i="5"/>
  <c r="D21" i="5"/>
  <c r="B25" i="10" s="1"/>
  <c r="E25" i="10" s="1"/>
  <c r="E21" i="5"/>
  <c r="C25" i="10" s="1"/>
  <c r="F21" i="5"/>
  <c r="D25" i="10" s="1"/>
  <c r="G21" i="5"/>
  <c r="D22" i="5"/>
  <c r="B902" i="10" s="1"/>
  <c r="E902" i="10" s="1"/>
  <c r="E22" i="5"/>
  <c r="C902" i="10" s="1"/>
  <c r="F22" i="5"/>
  <c r="D902" i="10" s="1"/>
  <c r="G22" i="5"/>
  <c r="D23" i="5"/>
  <c r="B362" i="10" s="1"/>
  <c r="E362" i="10" s="1"/>
  <c r="E23" i="5"/>
  <c r="C362" i="10" s="1"/>
  <c r="F23" i="5"/>
  <c r="D362" i="10" s="1"/>
  <c r="G23" i="5"/>
  <c r="D24" i="5"/>
  <c r="B823" i="10" s="1"/>
  <c r="E823" i="10" s="1"/>
  <c r="E24" i="5"/>
  <c r="C823" i="10" s="1"/>
  <c r="F24" i="5"/>
  <c r="D823" i="10" s="1"/>
  <c r="G24" i="5"/>
  <c r="D25" i="5"/>
  <c r="B703" i="10" s="1"/>
  <c r="E703" i="10" s="1"/>
  <c r="E25" i="5"/>
  <c r="C703" i="10" s="1"/>
  <c r="F25" i="5"/>
  <c r="D703" i="10" s="1"/>
  <c r="G25" i="5"/>
  <c r="D26" i="5"/>
  <c r="B384" i="10" s="1"/>
  <c r="E384" i="10" s="1"/>
  <c r="E26" i="5"/>
  <c r="C384" i="10" s="1"/>
  <c r="F26" i="5"/>
  <c r="D384" i="10" s="1"/>
  <c r="G26" i="5"/>
  <c r="D27" i="5"/>
  <c r="B762" i="10" s="1"/>
  <c r="E762" i="10" s="1"/>
  <c r="E27" i="5"/>
  <c r="C762" i="10" s="1"/>
  <c r="F27" i="5"/>
  <c r="D762" i="10" s="1"/>
  <c r="G27" i="5"/>
  <c r="D28" i="5"/>
  <c r="B923" i="10" s="1"/>
  <c r="E923" i="10" s="1"/>
  <c r="E28" i="5"/>
  <c r="C923" i="10" s="1"/>
  <c r="F28" i="5"/>
  <c r="D923" i="10" s="1"/>
  <c r="G28" i="5"/>
  <c r="D29" i="5"/>
  <c r="B523" i="10" s="1"/>
  <c r="E523" i="10" s="1"/>
  <c r="E29" i="5"/>
  <c r="C523" i="10" s="1"/>
  <c r="F29" i="5"/>
  <c r="D523" i="10" s="1"/>
  <c r="G29" i="5"/>
  <c r="D30" i="5"/>
  <c r="B2" i="10" s="1"/>
  <c r="E2" i="10" s="1"/>
  <c r="E30" i="5"/>
  <c r="C2" i="10" s="1"/>
  <c r="F30" i="5"/>
  <c r="D2" i="10" s="1"/>
  <c r="G30" i="5"/>
  <c r="D31" i="5"/>
  <c r="B322" i="10" s="1"/>
  <c r="E322" i="10" s="1"/>
  <c r="E31" i="5"/>
  <c r="C322" i="10" s="1"/>
  <c r="F31" i="5"/>
  <c r="D322" i="10" s="1"/>
  <c r="G31" i="5"/>
  <c r="D32" i="5"/>
  <c r="B704" i="10" s="1"/>
  <c r="E704" i="10" s="1"/>
  <c r="E32" i="5"/>
  <c r="C704" i="10" s="1"/>
  <c r="F32" i="5"/>
  <c r="D704" i="10" s="1"/>
  <c r="G32" i="5"/>
  <c r="D33" i="5"/>
  <c r="B582" i="10" s="1"/>
  <c r="E582" i="10" s="1"/>
  <c r="E33" i="5"/>
  <c r="C582" i="10" s="1"/>
  <c r="F33" i="5"/>
  <c r="D582" i="10" s="1"/>
  <c r="G33" i="5"/>
  <c r="D34" i="5"/>
  <c r="B524" i="10" s="1"/>
  <c r="E524" i="10" s="1"/>
  <c r="E34" i="5"/>
  <c r="C524" i="10" s="1"/>
  <c r="F34" i="5"/>
  <c r="D524" i="10" s="1"/>
  <c r="G34" i="5"/>
  <c r="D35" i="5"/>
  <c r="B323" i="10" s="1"/>
  <c r="E323" i="10" s="1"/>
  <c r="E35" i="5"/>
  <c r="C323" i="10" s="1"/>
  <c r="F35" i="5"/>
  <c r="D323" i="10" s="1"/>
  <c r="G35" i="5"/>
  <c r="D36" i="5"/>
  <c r="B385" i="10" s="1"/>
  <c r="E385" i="10" s="1"/>
  <c r="E36" i="5"/>
  <c r="C385" i="10" s="1"/>
  <c r="F36" i="5"/>
  <c r="D385" i="10" s="1"/>
  <c r="G36" i="5"/>
  <c r="D37" i="5"/>
  <c r="B583" i="10" s="1"/>
  <c r="E583" i="10" s="1"/>
  <c r="E37" i="5"/>
  <c r="C583" i="10" s="1"/>
  <c r="F37" i="5"/>
  <c r="D583" i="10" s="1"/>
  <c r="G37" i="5"/>
  <c r="D38" i="5"/>
  <c r="B145" i="10" s="1"/>
  <c r="E145" i="10" s="1"/>
  <c r="E38" i="5"/>
  <c r="C145" i="10" s="1"/>
  <c r="F38" i="5"/>
  <c r="D145" i="10" s="1"/>
  <c r="G38" i="5"/>
  <c r="D39" i="5"/>
  <c r="B146" i="10" s="1"/>
  <c r="E146" i="10" s="1"/>
  <c r="E39" i="5"/>
  <c r="C146" i="10" s="1"/>
  <c r="F39" i="5"/>
  <c r="D146" i="10" s="1"/>
  <c r="G39" i="5"/>
  <c r="D40" i="5"/>
  <c r="B662" i="10" s="1"/>
  <c r="E662" i="10" s="1"/>
  <c r="E40" i="5"/>
  <c r="C662" i="10" s="1"/>
  <c r="F40" i="5"/>
  <c r="D662" i="10" s="1"/>
  <c r="G40" i="5"/>
  <c r="D41" i="5"/>
  <c r="B147" i="10" s="1"/>
  <c r="E147" i="10" s="1"/>
  <c r="E41" i="5"/>
  <c r="C147" i="10" s="1"/>
  <c r="F41" i="5"/>
  <c r="D147" i="10" s="1"/>
  <c r="G41" i="5"/>
  <c r="D42" i="5"/>
  <c r="B642" i="10" s="1"/>
  <c r="E642" i="10" s="1"/>
  <c r="E42" i="5"/>
  <c r="C642" i="10" s="1"/>
  <c r="F42" i="5"/>
  <c r="D642" i="10" s="1"/>
  <c r="G42" i="5"/>
  <c r="D43" i="5"/>
  <c r="B584" i="10" s="1"/>
  <c r="E584" i="10" s="1"/>
  <c r="E43" i="5"/>
  <c r="C584" i="10" s="1"/>
  <c r="F43" i="5"/>
  <c r="D584" i="10" s="1"/>
  <c r="G43" i="5"/>
  <c r="D44" i="5"/>
  <c r="B963" i="10" s="1"/>
  <c r="E963" i="10" s="1"/>
  <c r="E44" i="5"/>
  <c r="C963" i="10" s="1"/>
  <c r="F44" i="5"/>
  <c r="D963" i="10" s="1"/>
  <c r="G44" i="5"/>
  <c r="D45" i="5"/>
  <c r="B502" i="10" s="1"/>
  <c r="E502" i="10" s="1"/>
  <c r="E45" i="5"/>
  <c r="C502" i="10" s="1"/>
  <c r="F45" i="5"/>
  <c r="D502" i="10" s="1"/>
  <c r="G45" i="5"/>
  <c r="D46" i="5"/>
  <c r="B102" i="10" s="1"/>
  <c r="E102" i="10" s="1"/>
  <c r="E46" i="5"/>
  <c r="C102" i="10" s="1"/>
  <c r="F46" i="5"/>
  <c r="D102" i="10" s="1"/>
  <c r="G46" i="5"/>
  <c r="D47" i="5"/>
  <c r="B782" i="10" s="1"/>
  <c r="E782" i="10" s="1"/>
  <c r="E47" i="5"/>
  <c r="C782" i="10" s="1"/>
  <c r="F47" i="5"/>
  <c r="D782" i="10" s="1"/>
  <c r="G47" i="5"/>
  <c r="D48" i="5"/>
  <c r="B824" i="10" s="1"/>
  <c r="E824" i="10" s="1"/>
  <c r="E48" i="5"/>
  <c r="C824" i="10" s="1"/>
  <c r="F48" i="5"/>
  <c r="D824" i="10" s="1"/>
  <c r="G48" i="5"/>
  <c r="D49" i="5"/>
  <c r="B283" i="10" s="1"/>
  <c r="E283" i="10" s="1"/>
  <c r="E49" i="5"/>
  <c r="C283" i="10" s="1"/>
  <c r="F49" i="5"/>
  <c r="D283" i="10" s="1"/>
  <c r="G49" i="5"/>
  <c r="D50" i="5"/>
  <c r="B663" i="10" s="1"/>
  <c r="E663" i="10" s="1"/>
  <c r="E50" i="5"/>
  <c r="C663" i="10" s="1"/>
  <c r="F50" i="5"/>
  <c r="D663" i="10" s="1"/>
  <c r="G50" i="5"/>
  <c r="D51" i="5"/>
  <c r="B122" i="10" s="1"/>
  <c r="E122" i="10" s="1"/>
  <c r="E51" i="5"/>
  <c r="C122" i="10" s="1"/>
  <c r="F51" i="5"/>
  <c r="D122" i="10" s="1"/>
  <c r="G51" i="5"/>
  <c r="D52" i="5"/>
  <c r="B825" i="10" s="1"/>
  <c r="E825" i="10" s="1"/>
  <c r="E52" i="5"/>
  <c r="C825" i="10" s="1"/>
  <c r="F52" i="5"/>
  <c r="D825" i="10" s="1"/>
  <c r="G52" i="5"/>
  <c r="D53" i="5"/>
  <c r="B263" i="10" s="1"/>
  <c r="E263" i="10" s="1"/>
  <c r="E53" i="5"/>
  <c r="C263" i="10" s="1"/>
  <c r="F53" i="5"/>
  <c r="D263" i="10" s="1"/>
  <c r="G53" i="5"/>
  <c r="D54" i="5"/>
  <c r="B26" i="10" s="1"/>
  <c r="E26" i="10" s="1"/>
  <c r="E54" i="5"/>
  <c r="C26" i="10" s="1"/>
  <c r="F54" i="5"/>
  <c r="D26" i="10" s="1"/>
  <c r="G54" i="5"/>
  <c r="D55" i="5"/>
  <c r="B525" i="10" s="1"/>
  <c r="E525" i="10" s="1"/>
  <c r="E55" i="5"/>
  <c r="C525" i="10" s="1"/>
  <c r="F55" i="5"/>
  <c r="D525" i="10" s="1"/>
  <c r="G55" i="5"/>
  <c r="D56" i="5"/>
  <c r="B464" i="10" s="1"/>
  <c r="E464" i="10" s="1"/>
  <c r="E56" i="5"/>
  <c r="C464" i="10" s="1"/>
  <c r="F56" i="5"/>
  <c r="D464" i="10" s="1"/>
  <c r="G56" i="5"/>
  <c r="D57" i="5"/>
  <c r="B386" i="10" s="1"/>
  <c r="E386" i="10" s="1"/>
  <c r="E57" i="5"/>
  <c r="C386" i="10" s="1"/>
  <c r="F57" i="5"/>
  <c r="D386" i="10" s="1"/>
  <c r="G57" i="5"/>
  <c r="D58" i="5"/>
  <c r="B284" i="10" s="1"/>
  <c r="E284" i="10" s="1"/>
  <c r="E58" i="5"/>
  <c r="C284" i="10" s="1"/>
  <c r="F58" i="5"/>
  <c r="D284" i="10" s="1"/>
  <c r="G58" i="5"/>
  <c r="D59" i="5"/>
  <c r="B148" i="10" s="1"/>
  <c r="E148" i="10" s="1"/>
  <c r="E59" i="5"/>
  <c r="C148" i="10" s="1"/>
  <c r="F59" i="5"/>
  <c r="D148" i="10" s="1"/>
  <c r="G59" i="5"/>
  <c r="D60" i="5"/>
  <c r="B826" i="10" s="1"/>
  <c r="E826" i="10" s="1"/>
  <c r="E60" i="5"/>
  <c r="C826" i="10" s="1"/>
  <c r="F60" i="5"/>
  <c r="D826" i="10" s="1"/>
  <c r="G60" i="5"/>
  <c r="D61" i="5"/>
  <c r="B149" i="10" s="1"/>
  <c r="E149" i="10" s="1"/>
  <c r="E61" i="5"/>
  <c r="C149" i="10" s="1"/>
  <c r="F61" i="5"/>
  <c r="D149" i="10" s="1"/>
  <c r="G61" i="5"/>
  <c r="D62" i="5"/>
  <c r="B924" i="10" s="1"/>
  <c r="E924" i="10" s="1"/>
  <c r="E62" i="5"/>
  <c r="C924" i="10" s="1"/>
  <c r="F62" i="5"/>
  <c r="D924" i="10" s="1"/>
  <c r="G62" i="5"/>
  <c r="D63" i="5"/>
  <c r="B705" i="10" s="1"/>
  <c r="E705" i="10" s="1"/>
  <c r="E63" i="5"/>
  <c r="C705" i="10" s="1"/>
  <c r="F63" i="5"/>
  <c r="D705" i="10" s="1"/>
  <c r="G63" i="5"/>
  <c r="D64" i="5"/>
  <c r="B27" i="10" s="1"/>
  <c r="E27" i="10" s="1"/>
  <c r="E64" i="5"/>
  <c r="C27" i="10" s="1"/>
  <c r="F64" i="5"/>
  <c r="D27" i="10" s="1"/>
  <c r="G64" i="5"/>
  <c r="D65" i="5"/>
  <c r="B28" i="10" s="1"/>
  <c r="E28" i="10" s="1"/>
  <c r="E65" i="5"/>
  <c r="C28" i="10" s="1"/>
  <c r="F65" i="5"/>
  <c r="D28" i="10" s="1"/>
  <c r="G65" i="5"/>
  <c r="D66" i="5"/>
  <c r="B150" i="10" s="1"/>
  <c r="E150" i="10" s="1"/>
  <c r="E66" i="5"/>
  <c r="C150" i="10" s="1"/>
  <c r="F66" i="5"/>
  <c r="D150" i="10" s="1"/>
  <c r="G66" i="5"/>
  <c r="D67" i="5"/>
  <c r="B387" i="10" s="1"/>
  <c r="E387" i="10" s="1"/>
  <c r="E67" i="5"/>
  <c r="C387" i="10" s="1"/>
  <c r="F67" i="5"/>
  <c r="D387" i="10" s="1"/>
  <c r="G67" i="5"/>
  <c r="D68" i="5"/>
  <c r="B465" i="10" s="1"/>
  <c r="E465" i="10" s="1"/>
  <c r="E68" i="5"/>
  <c r="C465" i="10" s="1"/>
  <c r="F68" i="5"/>
  <c r="D465" i="10" s="1"/>
  <c r="G68" i="5"/>
  <c r="D69" i="5"/>
  <c r="B803" i="10" s="1"/>
  <c r="E803" i="10" s="1"/>
  <c r="E69" i="5"/>
  <c r="C803" i="10" s="1"/>
  <c r="F69" i="5"/>
  <c r="D803" i="10" s="1"/>
  <c r="G69" i="5"/>
  <c r="D70" i="5"/>
  <c r="B964" i="10" s="1"/>
  <c r="E964" i="10" s="1"/>
  <c r="E70" i="5"/>
  <c r="C964" i="10" s="1"/>
  <c r="F70" i="5"/>
  <c r="D964" i="10" s="1"/>
  <c r="G70" i="5"/>
  <c r="D71" i="5"/>
  <c r="B29" i="10" s="1"/>
  <c r="E29" i="10" s="1"/>
  <c r="E71" i="5"/>
  <c r="C29" i="10" s="1"/>
  <c r="F71" i="5"/>
  <c r="D29" i="10" s="1"/>
  <c r="G71" i="5"/>
  <c r="D72" i="5"/>
  <c r="B903" i="10" s="1"/>
  <c r="E903" i="10" s="1"/>
  <c r="E72" i="5"/>
  <c r="C903" i="10" s="1"/>
  <c r="F72" i="5"/>
  <c r="D903" i="10" s="1"/>
  <c r="G72" i="5"/>
  <c r="D73" i="5"/>
  <c r="B363" i="10" s="1"/>
  <c r="E363" i="10" s="1"/>
  <c r="E73" i="5"/>
  <c r="C363" i="10" s="1"/>
  <c r="F73" i="5"/>
  <c r="D363" i="10" s="1"/>
  <c r="G73" i="5"/>
  <c r="D74" i="5"/>
  <c r="B827" i="10" s="1"/>
  <c r="E827" i="10" s="1"/>
  <c r="E74" i="5"/>
  <c r="C827" i="10" s="1"/>
  <c r="F74" i="5"/>
  <c r="D827" i="10" s="1"/>
  <c r="G74" i="5"/>
  <c r="D75" i="5"/>
  <c r="B706" i="10" s="1"/>
  <c r="E706" i="10" s="1"/>
  <c r="E75" i="5"/>
  <c r="C706" i="10" s="1"/>
  <c r="F75" i="5"/>
  <c r="D706" i="10" s="1"/>
  <c r="G75" i="5"/>
  <c r="D76" i="5"/>
  <c r="B388" i="10" s="1"/>
  <c r="E388" i="10" s="1"/>
  <c r="E76" i="5"/>
  <c r="C388" i="10" s="1"/>
  <c r="F76" i="5"/>
  <c r="D388" i="10" s="1"/>
  <c r="G76" i="5"/>
  <c r="D77" i="5"/>
  <c r="B763" i="10" s="1"/>
  <c r="E763" i="10" s="1"/>
  <c r="E77" i="5"/>
  <c r="C763" i="10" s="1"/>
  <c r="F77" i="5"/>
  <c r="D763" i="10" s="1"/>
  <c r="G77" i="5"/>
  <c r="D78" i="5"/>
  <c r="B925" i="10" s="1"/>
  <c r="E925" i="10" s="1"/>
  <c r="E78" i="5"/>
  <c r="C925" i="10" s="1"/>
  <c r="F78" i="5"/>
  <c r="D925" i="10" s="1"/>
  <c r="G78" i="5"/>
  <c r="D79" i="5"/>
  <c r="B526" i="10" s="1"/>
  <c r="E526" i="10" s="1"/>
  <c r="E79" i="5"/>
  <c r="C526" i="10" s="1"/>
  <c r="F79" i="5"/>
  <c r="D526" i="10" s="1"/>
  <c r="G79" i="5"/>
  <c r="D80" i="5"/>
  <c r="B3" i="10" s="1"/>
  <c r="E3" i="10" s="1"/>
  <c r="E80" i="5"/>
  <c r="C3" i="10" s="1"/>
  <c r="F80" i="5"/>
  <c r="D3" i="10" s="1"/>
  <c r="G80" i="5"/>
  <c r="D81" i="5"/>
  <c r="B324" i="10" s="1"/>
  <c r="E324" i="10" s="1"/>
  <c r="E81" i="5"/>
  <c r="C324" i="10" s="1"/>
  <c r="F81" i="5"/>
  <c r="D324" i="10" s="1"/>
  <c r="G81" i="5"/>
  <c r="D82" i="5"/>
  <c r="B707" i="10" s="1"/>
  <c r="E707" i="10" s="1"/>
  <c r="E82" i="5"/>
  <c r="C707" i="10" s="1"/>
  <c r="F82" i="5"/>
  <c r="D707" i="10" s="1"/>
  <c r="G82" i="5"/>
  <c r="D83" i="5"/>
  <c r="B585" i="10" s="1"/>
  <c r="E585" i="10" s="1"/>
  <c r="E83" i="5"/>
  <c r="C585" i="10" s="1"/>
  <c r="F83" i="5"/>
  <c r="D585" i="10" s="1"/>
  <c r="G83" i="5"/>
  <c r="D84" i="5"/>
  <c r="B527" i="10" s="1"/>
  <c r="E527" i="10" s="1"/>
  <c r="E84" i="5"/>
  <c r="C527" i="10" s="1"/>
  <c r="F84" i="5"/>
  <c r="D527" i="10" s="1"/>
  <c r="G84" i="5"/>
  <c r="D85" i="5"/>
  <c r="B325" i="10" s="1"/>
  <c r="E325" i="10" s="1"/>
  <c r="E85" i="5"/>
  <c r="C325" i="10" s="1"/>
  <c r="F85" i="5"/>
  <c r="D325" i="10" s="1"/>
  <c r="G85" i="5"/>
  <c r="D86" i="5"/>
  <c r="B389" i="10" s="1"/>
  <c r="E389" i="10" s="1"/>
  <c r="E86" i="5"/>
  <c r="C389" i="10" s="1"/>
  <c r="F86" i="5"/>
  <c r="D389" i="10" s="1"/>
  <c r="G86" i="5"/>
  <c r="D87" i="5"/>
  <c r="B586" i="10" s="1"/>
  <c r="E586" i="10" s="1"/>
  <c r="E87" i="5"/>
  <c r="C586" i="10" s="1"/>
  <c r="F87" i="5"/>
  <c r="D586" i="10" s="1"/>
  <c r="G87" i="5"/>
  <c r="D88" i="5"/>
  <c r="B151" i="10" s="1"/>
  <c r="E151" i="10" s="1"/>
  <c r="E88" i="5"/>
  <c r="C151" i="10" s="1"/>
  <c r="F88" i="5"/>
  <c r="D151" i="10" s="1"/>
  <c r="G88" i="5"/>
  <c r="D89" i="5"/>
  <c r="B152" i="10" s="1"/>
  <c r="E152" i="10" s="1"/>
  <c r="E89" i="5"/>
  <c r="C152" i="10" s="1"/>
  <c r="F89" i="5"/>
  <c r="D152" i="10" s="1"/>
  <c r="G89" i="5"/>
  <c r="D90" i="5"/>
  <c r="B664" i="10" s="1"/>
  <c r="E664" i="10" s="1"/>
  <c r="E90" i="5"/>
  <c r="C664" i="10" s="1"/>
  <c r="F90" i="5"/>
  <c r="D664" i="10" s="1"/>
  <c r="G90" i="5"/>
  <c r="D91" i="5"/>
  <c r="B153" i="10" s="1"/>
  <c r="E153" i="10" s="1"/>
  <c r="E91" i="5"/>
  <c r="C153" i="10" s="1"/>
  <c r="F91" i="5"/>
  <c r="D153" i="10" s="1"/>
  <c r="G91" i="5"/>
  <c r="D92" i="5"/>
  <c r="B643" i="10" s="1"/>
  <c r="E643" i="10" s="1"/>
  <c r="E92" i="5"/>
  <c r="C643" i="10" s="1"/>
  <c r="F92" i="5"/>
  <c r="D643" i="10" s="1"/>
  <c r="G92" i="5"/>
  <c r="D93" i="5"/>
  <c r="B587" i="10" s="1"/>
  <c r="E587" i="10" s="1"/>
  <c r="E93" i="5"/>
  <c r="C587" i="10" s="1"/>
  <c r="F93" i="5"/>
  <c r="D587" i="10" s="1"/>
  <c r="G93" i="5"/>
  <c r="D94" i="5"/>
  <c r="B965" i="10" s="1"/>
  <c r="E965" i="10" s="1"/>
  <c r="E94" i="5"/>
  <c r="C965" i="10" s="1"/>
  <c r="F94" i="5"/>
  <c r="D965" i="10" s="1"/>
  <c r="G94" i="5"/>
  <c r="D95" i="5"/>
  <c r="B503" i="10" s="1"/>
  <c r="E503" i="10" s="1"/>
  <c r="E95" i="5"/>
  <c r="C503" i="10" s="1"/>
  <c r="F95" i="5"/>
  <c r="D503" i="10" s="1"/>
  <c r="G95" i="5"/>
  <c r="D96" i="5"/>
  <c r="B103" i="10" s="1"/>
  <c r="E103" i="10" s="1"/>
  <c r="E96" i="5"/>
  <c r="C103" i="10" s="1"/>
  <c r="F96" i="5"/>
  <c r="D103" i="10" s="1"/>
  <c r="G96" i="5"/>
  <c r="D97" i="5"/>
  <c r="B783" i="10" s="1"/>
  <c r="E783" i="10" s="1"/>
  <c r="E97" i="5"/>
  <c r="C783" i="10" s="1"/>
  <c r="F97" i="5"/>
  <c r="D783" i="10" s="1"/>
  <c r="G97" i="5"/>
  <c r="D98" i="5"/>
  <c r="B828" i="10" s="1"/>
  <c r="E828" i="10" s="1"/>
  <c r="E98" i="5"/>
  <c r="C828" i="10" s="1"/>
  <c r="F98" i="5"/>
  <c r="D828" i="10" s="1"/>
  <c r="G98" i="5"/>
  <c r="D99" i="5"/>
  <c r="B285" i="10" s="1"/>
  <c r="E285" i="10" s="1"/>
  <c r="E99" i="5"/>
  <c r="C285" i="10" s="1"/>
  <c r="F99" i="5"/>
  <c r="D285" i="10" s="1"/>
  <c r="G99" i="5"/>
  <c r="D100" i="5"/>
  <c r="B665" i="10" s="1"/>
  <c r="E665" i="10" s="1"/>
  <c r="E100" i="5"/>
  <c r="C665" i="10" s="1"/>
  <c r="F100" i="5"/>
  <c r="D665" i="10" s="1"/>
  <c r="G100" i="5"/>
  <c r="D101" i="5"/>
  <c r="B123" i="10" s="1"/>
  <c r="E123" i="10" s="1"/>
  <c r="E101" i="5"/>
  <c r="C123" i="10" s="1"/>
  <c r="F101" i="5"/>
  <c r="D123" i="10" s="1"/>
  <c r="G101" i="5"/>
  <c r="D102" i="5"/>
  <c r="B829" i="10" s="1"/>
  <c r="E829" i="10" s="1"/>
  <c r="E102" i="5"/>
  <c r="C829" i="10" s="1"/>
  <c r="F102" i="5"/>
  <c r="D829" i="10" s="1"/>
  <c r="G102" i="5"/>
  <c r="D103" i="5"/>
  <c r="B264" i="10" s="1"/>
  <c r="E264" i="10" s="1"/>
  <c r="E103" i="5"/>
  <c r="C264" i="10" s="1"/>
  <c r="F103" i="5"/>
  <c r="D264" i="10" s="1"/>
  <c r="G103" i="5"/>
  <c r="D104" i="5"/>
  <c r="B30" i="10" s="1"/>
  <c r="E30" i="10" s="1"/>
  <c r="E104" i="5"/>
  <c r="C30" i="10" s="1"/>
  <c r="F104" i="5"/>
  <c r="D30" i="10" s="1"/>
  <c r="G104" i="5"/>
  <c r="D105" i="5"/>
  <c r="B528" i="10" s="1"/>
  <c r="E528" i="10" s="1"/>
  <c r="E105" i="5"/>
  <c r="C528" i="10" s="1"/>
  <c r="F105" i="5"/>
  <c r="D528" i="10" s="1"/>
  <c r="G105" i="5"/>
  <c r="D106" i="5"/>
  <c r="B466" i="10" s="1"/>
  <c r="E466" i="10" s="1"/>
  <c r="E106" i="5"/>
  <c r="C466" i="10" s="1"/>
  <c r="F106" i="5"/>
  <c r="D466" i="10" s="1"/>
  <c r="G106" i="5"/>
  <c r="D107" i="5"/>
  <c r="B390" i="10" s="1"/>
  <c r="E390" i="10" s="1"/>
  <c r="E107" i="5"/>
  <c r="C390" i="10" s="1"/>
  <c r="F107" i="5"/>
  <c r="D390" i="10" s="1"/>
  <c r="G107" i="5"/>
  <c r="D108" i="5"/>
  <c r="B286" i="10" s="1"/>
  <c r="E286" i="10" s="1"/>
  <c r="E108" i="5"/>
  <c r="C286" i="10" s="1"/>
  <c r="F108" i="5"/>
  <c r="D286" i="10" s="1"/>
  <c r="G108" i="5"/>
  <c r="D109" i="5"/>
  <c r="B154" i="10" s="1"/>
  <c r="E154" i="10" s="1"/>
  <c r="E109" i="5"/>
  <c r="C154" i="10" s="1"/>
  <c r="F109" i="5"/>
  <c r="D154" i="10" s="1"/>
  <c r="G109" i="5"/>
  <c r="D110" i="5"/>
  <c r="B830" i="10" s="1"/>
  <c r="E830" i="10" s="1"/>
  <c r="E110" i="5"/>
  <c r="C830" i="10" s="1"/>
  <c r="F110" i="5"/>
  <c r="D830" i="10" s="1"/>
  <c r="G110" i="5"/>
  <c r="D111" i="5"/>
  <c r="B155" i="10" s="1"/>
  <c r="E155" i="10" s="1"/>
  <c r="E111" i="5"/>
  <c r="C155" i="10" s="1"/>
  <c r="F111" i="5"/>
  <c r="D155" i="10" s="1"/>
  <c r="G111" i="5"/>
  <c r="D112" i="5"/>
  <c r="B926" i="10" s="1"/>
  <c r="E926" i="10" s="1"/>
  <c r="E112" i="5"/>
  <c r="C926" i="10" s="1"/>
  <c r="F112" i="5"/>
  <c r="D926" i="10" s="1"/>
  <c r="G112" i="5"/>
  <c r="D113" i="5"/>
  <c r="B708" i="10" s="1"/>
  <c r="E708" i="10" s="1"/>
  <c r="E113" i="5"/>
  <c r="C708" i="10" s="1"/>
  <c r="F113" i="5"/>
  <c r="D708" i="10" s="1"/>
  <c r="G113" i="5"/>
  <c r="D114" i="5"/>
  <c r="B31" i="10" s="1"/>
  <c r="E31" i="10" s="1"/>
  <c r="E114" i="5"/>
  <c r="C31" i="10" s="1"/>
  <c r="F114" i="5"/>
  <c r="D31" i="10" s="1"/>
  <c r="G114" i="5"/>
  <c r="D115" i="5"/>
  <c r="B32" i="10" s="1"/>
  <c r="E32" i="10" s="1"/>
  <c r="E115" i="5"/>
  <c r="C32" i="10" s="1"/>
  <c r="F115" i="5"/>
  <c r="D32" i="10" s="1"/>
  <c r="G115" i="5"/>
  <c r="D116" i="5"/>
  <c r="B156" i="10" s="1"/>
  <c r="E156" i="10" s="1"/>
  <c r="E116" i="5"/>
  <c r="C156" i="10" s="1"/>
  <c r="F116" i="5"/>
  <c r="D156" i="10" s="1"/>
  <c r="G116" i="5"/>
  <c r="D117" i="5"/>
  <c r="B391" i="10" s="1"/>
  <c r="E391" i="10" s="1"/>
  <c r="E117" i="5"/>
  <c r="C391" i="10" s="1"/>
  <c r="F117" i="5"/>
  <c r="D391" i="10" s="1"/>
  <c r="G117" i="5"/>
  <c r="D118" i="5"/>
  <c r="B467" i="10" s="1"/>
  <c r="E467" i="10" s="1"/>
  <c r="E118" i="5"/>
  <c r="C467" i="10" s="1"/>
  <c r="F118" i="5"/>
  <c r="D467" i="10" s="1"/>
  <c r="G118" i="5"/>
  <c r="D119" i="5"/>
  <c r="B804" i="10" s="1"/>
  <c r="E804" i="10" s="1"/>
  <c r="E119" i="5"/>
  <c r="C804" i="10" s="1"/>
  <c r="F119" i="5"/>
  <c r="D804" i="10" s="1"/>
  <c r="G119" i="5"/>
  <c r="D120" i="5"/>
  <c r="B966" i="10" s="1"/>
  <c r="E966" i="10" s="1"/>
  <c r="E120" i="5"/>
  <c r="C966" i="10" s="1"/>
  <c r="F120" i="5"/>
  <c r="D966" i="10" s="1"/>
  <c r="G120" i="5"/>
  <c r="D121" i="5"/>
  <c r="B33" i="10" s="1"/>
  <c r="E33" i="10" s="1"/>
  <c r="E121" i="5"/>
  <c r="C33" i="10" s="1"/>
  <c r="F121" i="5"/>
  <c r="D33" i="10" s="1"/>
  <c r="G121" i="5"/>
  <c r="D122" i="5"/>
  <c r="B904" i="10" s="1"/>
  <c r="E904" i="10" s="1"/>
  <c r="E122" i="5"/>
  <c r="C904" i="10" s="1"/>
  <c r="F122" i="5"/>
  <c r="D904" i="10" s="1"/>
  <c r="G122" i="5"/>
  <c r="D123" i="5"/>
  <c r="B364" i="10" s="1"/>
  <c r="E364" i="10" s="1"/>
  <c r="E123" i="5"/>
  <c r="C364" i="10" s="1"/>
  <c r="F123" i="5"/>
  <c r="D364" i="10" s="1"/>
  <c r="G123" i="5"/>
  <c r="D124" i="5"/>
  <c r="B831" i="10" s="1"/>
  <c r="E831" i="10" s="1"/>
  <c r="E124" i="5"/>
  <c r="C831" i="10" s="1"/>
  <c r="F124" i="5"/>
  <c r="D831" i="10" s="1"/>
  <c r="G124" i="5"/>
  <c r="D125" i="5"/>
  <c r="B709" i="10" s="1"/>
  <c r="E709" i="10" s="1"/>
  <c r="E125" i="5"/>
  <c r="C709" i="10" s="1"/>
  <c r="F125" i="5"/>
  <c r="D709" i="10" s="1"/>
  <c r="G125" i="5"/>
  <c r="D126" i="5"/>
  <c r="B392" i="10" s="1"/>
  <c r="E392" i="10" s="1"/>
  <c r="E126" i="5"/>
  <c r="C392" i="10" s="1"/>
  <c r="F126" i="5"/>
  <c r="D392" i="10" s="1"/>
  <c r="G126" i="5"/>
  <c r="D127" i="5"/>
  <c r="B764" i="10" s="1"/>
  <c r="E764" i="10" s="1"/>
  <c r="E127" i="5"/>
  <c r="C764" i="10" s="1"/>
  <c r="F127" i="5"/>
  <c r="D764" i="10" s="1"/>
  <c r="G127" i="5"/>
  <c r="D128" i="5"/>
  <c r="B927" i="10" s="1"/>
  <c r="E927" i="10" s="1"/>
  <c r="E128" i="5"/>
  <c r="C927" i="10" s="1"/>
  <c r="F128" i="5"/>
  <c r="D927" i="10" s="1"/>
  <c r="G128" i="5"/>
  <c r="D129" i="5"/>
  <c r="B529" i="10" s="1"/>
  <c r="E529" i="10" s="1"/>
  <c r="E129" i="5"/>
  <c r="C529" i="10" s="1"/>
  <c r="F129" i="5"/>
  <c r="D529" i="10" s="1"/>
  <c r="G129" i="5"/>
  <c r="D130" i="5"/>
  <c r="B4" i="10" s="1"/>
  <c r="E4" i="10" s="1"/>
  <c r="E130" i="5"/>
  <c r="C4" i="10" s="1"/>
  <c r="F130" i="5"/>
  <c r="D4" i="10" s="1"/>
  <c r="G130" i="5"/>
  <c r="D131" i="5"/>
  <c r="B326" i="10" s="1"/>
  <c r="E326" i="10" s="1"/>
  <c r="E131" i="5"/>
  <c r="C326" i="10" s="1"/>
  <c r="F131" i="5"/>
  <c r="D326" i="10" s="1"/>
  <c r="G131" i="5"/>
  <c r="D132" i="5"/>
  <c r="B710" i="10" s="1"/>
  <c r="E710" i="10" s="1"/>
  <c r="E132" i="5"/>
  <c r="C710" i="10" s="1"/>
  <c r="F132" i="5"/>
  <c r="D710" i="10" s="1"/>
  <c r="G132" i="5"/>
  <c r="D133" i="5"/>
  <c r="B588" i="10" s="1"/>
  <c r="E588" i="10" s="1"/>
  <c r="E133" i="5"/>
  <c r="C588" i="10" s="1"/>
  <c r="F133" i="5"/>
  <c r="D588" i="10" s="1"/>
  <c r="G133" i="5"/>
  <c r="D134" i="5"/>
  <c r="B530" i="10" s="1"/>
  <c r="E530" i="10" s="1"/>
  <c r="E134" i="5"/>
  <c r="C530" i="10" s="1"/>
  <c r="F134" i="5"/>
  <c r="D530" i="10" s="1"/>
  <c r="G134" i="5"/>
  <c r="D135" i="5"/>
  <c r="B327" i="10" s="1"/>
  <c r="E327" i="10" s="1"/>
  <c r="E135" i="5"/>
  <c r="C327" i="10" s="1"/>
  <c r="F135" i="5"/>
  <c r="D327" i="10" s="1"/>
  <c r="G135" i="5"/>
  <c r="D136" i="5"/>
  <c r="B393" i="10" s="1"/>
  <c r="E393" i="10" s="1"/>
  <c r="E136" i="5"/>
  <c r="C393" i="10" s="1"/>
  <c r="F136" i="5"/>
  <c r="D393" i="10" s="1"/>
  <c r="G136" i="5"/>
  <c r="D137" i="5"/>
  <c r="B589" i="10" s="1"/>
  <c r="E589" i="10" s="1"/>
  <c r="E137" i="5"/>
  <c r="C589" i="10" s="1"/>
  <c r="F137" i="5"/>
  <c r="D589" i="10" s="1"/>
  <c r="G137" i="5"/>
  <c r="D138" i="5"/>
  <c r="B157" i="10" s="1"/>
  <c r="E157" i="10" s="1"/>
  <c r="E138" i="5"/>
  <c r="C157" i="10" s="1"/>
  <c r="F138" i="5"/>
  <c r="D157" i="10" s="1"/>
  <c r="G138" i="5"/>
  <c r="D139" i="5"/>
  <c r="B158" i="10" s="1"/>
  <c r="E158" i="10" s="1"/>
  <c r="E139" i="5"/>
  <c r="C158" i="10" s="1"/>
  <c r="F139" i="5"/>
  <c r="D158" i="10" s="1"/>
  <c r="G139" i="5"/>
  <c r="D140" i="5"/>
  <c r="B666" i="10" s="1"/>
  <c r="E666" i="10" s="1"/>
  <c r="E140" i="5"/>
  <c r="C666" i="10" s="1"/>
  <c r="F140" i="5"/>
  <c r="D666" i="10" s="1"/>
  <c r="G140" i="5"/>
  <c r="D141" i="5"/>
  <c r="B159" i="10" s="1"/>
  <c r="E159" i="10" s="1"/>
  <c r="E141" i="5"/>
  <c r="C159" i="10" s="1"/>
  <c r="F141" i="5"/>
  <c r="D159" i="10" s="1"/>
  <c r="G141" i="5"/>
  <c r="D142" i="5"/>
  <c r="B644" i="10" s="1"/>
  <c r="E644" i="10" s="1"/>
  <c r="E142" i="5"/>
  <c r="C644" i="10" s="1"/>
  <c r="F142" i="5"/>
  <c r="D644" i="10" s="1"/>
  <c r="G142" i="5"/>
  <c r="D143" i="5"/>
  <c r="B590" i="10" s="1"/>
  <c r="E590" i="10" s="1"/>
  <c r="E143" i="5"/>
  <c r="C590" i="10" s="1"/>
  <c r="F143" i="5"/>
  <c r="D590" i="10" s="1"/>
  <c r="G143" i="5"/>
  <c r="D144" i="5"/>
  <c r="B967" i="10" s="1"/>
  <c r="E967" i="10" s="1"/>
  <c r="E144" i="5"/>
  <c r="C967" i="10" s="1"/>
  <c r="F144" i="5"/>
  <c r="D967" i="10" s="1"/>
  <c r="G144" i="5"/>
  <c r="D145" i="5"/>
  <c r="B504" i="10" s="1"/>
  <c r="E504" i="10" s="1"/>
  <c r="E145" i="5"/>
  <c r="C504" i="10" s="1"/>
  <c r="F145" i="5"/>
  <c r="D504" i="10" s="1"/>
  <c r="G145" i="5"/>
  <c r="D146" i="5"/>
  <c r="B104" i="10" s="1"/>
  <c r="E104" i="10" s="1"/>
  <c r="E146" i="5"/>
  <c r="C104" i="10" s="1"/>
  <c r="F146" i="5"/>
  <c r="D104" i="10" s="1"/>
  <c r="G146" i="5"/>
  <c r="D147" i="5"/>
  <c r="B784" i="10" s="1"/>
  <c r="E784" i="10" s="1"/>
  <c r="E147" i="5"/>
  <c r="C784" i="10" s="1"/>
  <c r="F147" i="5"/>
  <c r="D784" i="10" s="1"/>
  <c r="G147" i="5"/>
  <c r="D148" i="5"/>
  <c r="B832" i="10" s="1"/>
  <c r="E832" i="10" s="1"/>
  <c r="E148" i="5"/>
  <c r="C832" i="10" s="1"/>
  <c r="F148" i="5"/>
  <c r="D832" i="10" s="1"/>
  <c r="G148" i="5"/>
  <c r="D149" i="5"/>
  <c r="B287" i="10" s="1"/>
  <c r="E287" i="10" s="1"/>
  <c r="E149" i="5"/>
  <c r="C287" i="10" s="1"/>
  <c r="F149" i="5"/>
  <c r="D287" i="10" s="1"/>
  <c r="G149" i="5"/>
  <c r="D150" i="5"/>
  <c r="B667" i="10" s="1"/>
  <c r="E667" i="10" s="1"/>
  <c r="E150" i="5"/>
  <c r="C667" i="10" s="1"/>
  <c r="F150" i="5"/>
  <c r="D667" i="10" s="1"/>
  <c r="G150" i="5"/>
  <c r="D151" i="5"/>
  <c r="B124" i="10" s="1"/>
  <c r="E124" i="10" s="1"/>
  <c r="E151" i="5"/>
  <c r="C124" i="10" s="1"/>
  <c r="F151" i="5"/>
  <c r="D124" i="10" s="1"/>
  <c r="G151" i="5"/>
  <c r="D152" i="5"/>
  <c r="B833" i="10" s="1"/>
  <c r="E833" i="10" s="1"/>
  <c r="E152" i="5"/>
  <c r="C833" i="10" s="1"/>
  <c r="F152" i="5"/>
  <c r="D833" i="10" s="1"/>
  <c r="G152" i="5"/>
  <c r="D153" i="5"/>
  <c r="B265" i="10" s="1"/>
  <c r="E265" i="10" s="1"/>
  <c r="E153" i="5"/>
  <c r="C265" i="10" s="1"/>
  <c r="F153" i="5"/>
  <c r="D265" i="10" s="1"/>
  <c r="G153" i="5"/>
  <c r="D154" i="5"/>
  <c r="B34" i="10" s="1"/>
  <c r="E34" i="10" s="1"/>
  <c r="E154" i="5"/>
  <c r="C34" i="10" s="1"/>
  <c r="F154" i="5"/>
  <c r="D34" i="10" s="1"/>
  <c r="G154" i="5"/>
  <c r="D155" i="5"/>
  <c r="B531" i="10" s="1"/>
  <c r="E531" i="10" s="1"/>
  <c r="E155" i="5"/>
  <c r="C531" i="10" s="1"/>
  <c r="F155" i="5"/>
  <c r="D531" i="10" s="1"/>
  <c r="G155" i="5"/>
  <c r="D156" i="5"/>
  <c r="B468" i="10" s="1"/>
  <c r="E468" i="10" s="1"/>
  <c r="E156" i="5"/>
  <c r="C468" i="10" s="1"/>
  <c r="F156" i="5"/>
  <c r="D468" i="10" s="1"/>
  <c r="G156" i="5"/>
  <c r="D157" i="5"/>
  <c r="B394" i="10" s="1"/>
  <c r="E394" i="10" s="1"/>
  <c r="E157" i="5"/>
  <c r="C394" i="10" s="1"/>
  <c r="F157" i="5"/>
  <c r="D394" i="10" s="1"/>
  <c r="G157" i="5"/>
  <c r="D158" i="5"/>
  <c r="B288" i="10" s="1"/>
  <c r="E288" i="10" s="1"/>
  <c r="E158" i="5"/>
  <c r="C288" i="10" s="1"/>
  <c r="F158" i="5"/>
  <c r="D288" i="10" s="1"/>
  <c r="G158" i="5"/>
  <c r="D159" i="5"/>
  <c r="B160" i="10" s="1"/>
  <c r="E160" i="10" s="1"/>
  <c r="E159" i="5"/>
  <c r="C160" i="10" s="1"/>
  <c r="F159" i="5"/>
  <c r="D160" i="10" s="1"/>
  <c r="G159" i="5"/>
  <c r="D160" i="5"/>
  <c r="B834" i="10" s="1"/>
  <c r="E834" i="10" s="1"/>
  <c r="E160" i="5"/>
  <c r="C834" i="10" s="1"/>
  <c r="F160" i="5"/>
  <c r="D834" i="10" s="1"/>
  <c r="G160" i="5"/>
  <c r="D161" i="5"/>
  <c r="B161" i="10" s="1"/>
  <c r="E161" i="10" s="1"/>
  <c r="E161" i="5"/>
  <c r="C161" i="10" s="1"/>
  <c r="F161" i="5"/>
  <c r="D161" i="10" s="1"/>
  <c r="G161" i="5"/>
  <c r="D162" i="5"/>
  <c r="B928" i="10" s="1"/>
  <c r="E928" i="10" s="1"/>
  <c r="E162" i="5"/>
  <c r="C928" i="10" s="1"/>
  <c r="F162" i="5"/>
  <c r="D928" i="10" s="1"/>
  <c r="G162" i="5"/>
  <c r="D163" i="5"/>
  <c r="B711" i="10" s="1"/>
  <c r="E711" i="10" s="1"/>
  <c r="E163" i="5"/>
  <c r="C711" i="10" s="1"/>
  <c r="F163" i="5"/>
  <c r="D711" i="10" s="1"/>
  <c r="G163" i="5"/>
  <c r="D164" i="5"/>
  <c r="B35" i="10" s="1"/>
  <c r="E35" i="10" s="1"/>
  <c r="E164" i="5"/>
  <c r="C35" i="10" s="1"/>
  <c r="F164" i="5"/>
  <c r="D35" i="10" s="1"/>
  <c r="G164" i="5"/>
  <c r="D165" i="5"/>
  <c r="B36" i="10" s="1"/>
  <c r="E36" i="10" s="1"/>
  <c r="E165" i="5"/>
  <c r="C36" i="10" s="1"/>
  <c r="F165" i="5"/>
  <c r="D36" i="10" s="1"/>
  <c r="G165" i="5"/>
  <c r="D166" i="5"/>
  <c r="B162" i="10" s="1"/>
  <c r="E162" i="10" s="1"/>
  <c r="E166" i="5"/>
  <c r="C162" i="10" s="1"/>
  <c r="F166" i="5"/>
  <c r="D162" i="10" s="1"/>
  <c r="G166" i="5"/>
  <c r="D167" i="5"/>
  <c r="B395" i="10" s="1"/>
  <c r="E395" i="10" s="1"/>
  <c r="E167" i="5"/>
  <c r="C395" i="10" s="1"/>
  <c r="F167" i="5"/>
  <c r="D395" i="10" s="1"/>
  <c r="G167" i="5"/>
  <c r="D168" i="5"/>
  <c r="B469" i="10" s="1"/>
  <c r="E469" i="10" s="1"/>
  <c r="E168" i="5"/>
  <c r="C469" i="10" s="1"/>
  <c r="F168" i="5"/>
  <c r="D469" i="10" s="1"/>
  <c r="G168" i="5"/>
  <c r="D169" i="5"/>
  <c r="B805" i="10" s="1"/>
  <c r="E805" i="10" s="1"/>
  <c r="E169" i="5"/>
  <c r="C805" i="10" s="1"/>
  <c r="F169" i="5"/>
  <c r="D805" i="10" s="1"/>
  <c r="G169" i="5"/>
  <c r="D170" i="5"/>
  <c r="B968" i="10" s="1"/>
  <c r="E968" i="10" s="1"/>
  <c r="E170" i="5"/>
  <c r="C968" i="10" s="1"/>
  <c r="F170" i="5"/>
  <c r="D968" i="10" s="1"/>
  <c r="G170" i="5"/>
  <c r="D171" i="5"/>
  <c r="B37" i="10" s="1"/>
  <c r="E37" i="10" s="1"/>
  <c r="E171" i="5"/>
  <c r="C37" i="10" s="1"/>
  <c r="F171" i="5"/>
  <c r="D37" i="10" s="1"/>
  <c r="G171" i="5"/>
  <c r="D172" i="5"/>
  <c r="B905" i="10" s="1"/>
  <c r="E905" i="10" s="1"/>
  <c r="E172" i="5"/>
  <c r="C905" i="10" s="1"/>
  <c r="F172" i="5"/>
  <c r="D905" i="10" s="1"/>
  <c r="G172" i="5"/>
  <c r="D173" i="5"/>
  <c r="B365" i="10" s="1"/>
  <c r="E365" i="10" s="1"/>
  <c r="E173" i="5"/>
  <c r="C365" i="10" s="1"/>
  <c r="F173" i="5"/>
  <c r="D365" i="10" s="1"/>
  <c r="G173" i="5"/>
  <c r="D174" i="5"/>
  <c r="B835" i="10" s="1"/>
  <c r="E835" i="10" s="1"/>
  <c r="E174" i="5"/>
  <c r="C835" i="10" s="1"/>
  <c r="F174" i="5"/>
  <c r="D835" i="10" s="1"/>
  <c r="G174" i="5"/>
  <c r="D175" i="5"/>
  <c r="B712" i="10" s="1"/>
  <c r="E712" i="10" s="1"/>
  <c r="E175" i="5"/>
  <c r="C712" i="10" s="1"/>
  <c r="F175" i="5"/>
  <c r="D712" i="10" s="1"/>
  <c r="G175" i="5"/>
  <c r="D176" i="5"/>
  <c r="B396" i="10" s="1"/>
  <c r="E396" i="10" s="1"/>
  <c r="E176" i="5"/>
  <c r="C396" i="10" s="1"/>
  <c r="F176" i="5"/>
  <c r="D396" i="10" s="1"/>
  <c r="G176" i="5"/>
  <c r="D177" i="5"/>
  <c r="B765" i="10" s="1"/>
  <c r="E765" i="10" s="1"/>
  <c r="E177" i="5"/>
  <c r="C765" i="10" s="1"/>
  <c r="F177" i="5"/>
  <c r="D765" i="10" s="1"/>
  <c r="G177" i="5"/>
  <c r="D178" i="5"/>
  <c r="B929" i="10" s="1"/>
  <c r="E929" i="10" s="1"/>
  <c r="E178" i="5"/>
  <c r="C929" i="10" s="1"/>
  <c r="F178" i="5"/>
  <c r="D929" i="10" s="1"/>
  <c r="G178" i="5"/>
  <c r="D179" i="5"/>
  <c r="B532" i="10" s="1"/>
  <c r="E532" i="10" s="1"/>
  <c r="E179" i="5"/>
  <c r="C532" i="10" s="1"/>
  <c r="F179" i="5"/>
  <c r="D532" i="10" s="1"/>
  <c r="G179" i="5"/>
  <c r="D180" i="5"/>
  <c r="B5" i="10" s="1"/>
  <c r="E5" i="10" s="1"/>
  <c r="E180" i="5"/>
  <c r="C5" i="10" s="1"/>
  <c r="F180" i="5"/>
  <c r="D5" i="10" s="1"/>
  <c r="G180" i="5"/>
  <c r="D181" i="5"/>
  <c r="B328" i="10" s="1"/>
  <c r="E328" i="10" s="1"/>
  <c r="E181" i="5"/>
  <c r="C328" i="10" s="1"/>
  <c r="F181" i="5"/>
  <c r="D328" i="10" s="1"/>
  <c r="G181" i="5"/>
  <c r="D182" i="5"/>
  <c r="B713" i="10" s="1"/>
  <c r="E713" i="10" s="1"/>
  <c r="E182" i="5"/>
  <c r="C713" i="10" s="1"/>
  <c r="F182" i="5"/>
  <c r="D713" i="10" s="1"/>
  <c r="G182" i="5"/>
  <c r="D183" i="5"/>
  <c r="B591" i="10" s="1"/>
  <c r="E591" i="10" s="1"/>
  <c r="E183" i="5"/>
  <c r="C591" i="10" s="1"/>
  <c r="F183" i="5"/>
  <c r="D591" i="10" s="1"/>
  <c r="G183" i="5"/>
  <c r="D184" i="5"/>
  <c r="B533" i="10" s="1"/>
  <c r="E533" i="10" s="1"/>
  <c r="E184" i="5"/>
  <c r="C533" i="10" s="1"/>
  <c r="F184" i="5"/>
  <c r="D533" i="10" s="1"/>
  <c r="G184" i="5"/>
  <c r="D185" i="5"/>
  <c r="B329" i="10" s="1"/>
  <c r="E329" i="10" s="1"/>
  <c r="E185" i="5"/>
  <c r="C329" i="10" s="1"/>
  <c r="F185" i="5"/>
  <c r="D329" i="10" s="1"/>
  <c r="G185" i="5"/>
  <c r="D186" i="5"/>
  <c r="B397" i="10" s="1"/>
  <c r="E397" i="10" s="1"/>
  <c r="E186" i="5"/>
  <c r="C397" i="10" s="1"/>
  <c r="F186" i="5"/>
  <c r="D397" i="10" s="1"/>
  <c r="G186" i="5"/>
  <c r="D187" i="5"/>
  <c r="B592" i="10" s="1"/>
  <c r="E592" i="10" s="1"/>
  <c r="E187" i="5"/>
  <c r="C592" i="10" s="1"/>
  <c r="F187" i="5"/>
  <c r="D592" i="10" s="1"/>
  <c r="G187" i="5"/>
  <c r="D188" i="5"/>
  <c r="B163" i="10" s="1"/>
  <c r="E163" i="10" s="1"/>
  <c r="E188" i="5"/>
  <c r="C163" i="10" s="1"/>
  <c r="F188" i="5"/>
  <c r="D163" i="10" s="1"/>
  <c r="G188" i="5"/>
  <c r="D189" i="5"/>
  <c r="B164" i="10" s="1"/>
  <c r="E164" i="10" s="1"/>
  <c r="E189" i="5"/>
  <c r="C164" i="10" s="1"/>
  <c r="F189" i="5"/>
  <c r="D164" i="10" s="1"/>
  <c r="G189" i="5"/>
  <c r="D190" i="5"/>
  <c r="B668" i="10" s="1"/>
  <c r="E668" i="10" s="1"/>
  <c r="E190" i="5"/>
  <c r="C668" i="10" s="1"/>
  <c r="F190" i="5"/>
  <c r="D668" i="10" s="1"/>
  <c r="G190" i="5"/>
  <c r="D191" i="5"/>
  <c r="B165" i="10" s="1"/>
  <c r="E165" i="10" s="1"/>
  <c r="E191" i="5"/>
  <c r="C165" i="10" s="1"/>
  <c r="F191" i="5"/>
  <c r="D165" i="10" s="1"/>
  <c r="G191" i="5"/>
  <c r="D192" i="5"/>
  <c r="B645" i="10" s="1"/>
  <c r="E645" i="10" s="1"/>
  <c r="E192" i="5"/>
  <c r="C645" i="10" s="1"/>
  <c r="F192" i="5"/>
  <c r="D645" i="10" s="1"/>
  <c r="G192" i="5"/>
  <c r="D193" i="5"/>
  <c r="B593" i="10" s="1"/>
  <c r="E593" i="10" s="1"/>
  <c r="E193" i="5"/>
  <c r="C593" i="10" s="1"/>
  <c r="F193" i="5"/>
  <c r="D593" i="10" s="1"/>
  <c r="G193" i="5"/>
  <c r="D194" i="5"/>
  <c r="B969" i="10" s="1"/>
  <c r="E969" i="10" s="1"/>
  <c r="E194" i="5"/>
  <c r="C969" i="10" s="1"/>
  <c r="F194" i="5"/>
  <c r="D969" i="10" s="1"/>
  <c r="G194" i="5"/>
  <c r="D195" i="5"/>
  <c r="B505" i="10" s="1"/>
  <c r="E505" i="10" s="1"/>
  <c r="E195" i="5"/>
  <c r="C505" i="10" s="1"/>
  <c r="F195" i="5"/>
  <c r="D505" i="10" s="1"/>
  <c r="G195" i="5"/>
  <c r="D196" i="5"/>
  <c r="B105" i="10" s="1"/>
  <c r="E105" i="10" s="1"/>
  <c r="E196" i="5"/>
  <c r="C105" i="10" s="1"/>
  <c r="F196" i="5"/>
  <c r="D105" i="10" s="1"/>
  <c r="G196" i="5"/>
  <c r="D197" i="5"/>
  <c r="B785" i="10" s="1"/>
  <c r="E785" i="10" s="1"/>
  <c r="E197" i="5"/>
  <c r="C785" i="10" s="1"/>
  <c r="F197" i="5"/>
  <c r="D785" i="10" s="1"/>
  <c r="G197" i="5"/>
  <c r="D198" i="5"/>
  <c r="B836" i="10" s="1"/>
  <c r="E836" i="10" s="1"/>
  <c r="E198" i="5"/>
  <c r="C836" i="10" s="1"/>
  <c r="F198" i="5"/>
  <c r="D836" i="10" s="1"/>
  <c r="G198" i="5"/>
  <c r="D199" i="5"/>
  <c r="B289" i="10" s="1"/>
  <c r="E289" i="10" s="1"/>
  <c r="E199" i="5"/>
  <c r="C289" i="10" s="1"/>
  <c r="F199" i="5"/>
  <c r="D289" i="10" s="1"/>
  <c r="G199" i="5"/>
  <c r="D200" i="5"/>
  <c r="B669" i="10" s="1"/>
  <c r="E669" i="10" s="1"/>
  <c r="E200" i="5"/>
  <c r="C669" i="10" s="1"/>
  <c r="F200" i="5"/>
  <c r="D669" i="10" s="1"/>
  <c r="G200" i="5"/>
  <c r="D201" i="5"/>
  <c r="B125" i="10" s="1"/>
  <c r="E125" i="10" s="1"/>
  <c r="E201" i="5"/>
  <c r="C125" i="10" s="1"/>
  <c r="F201" i="5"/>
  <c r="D125" i="10" s="1"/>
  <c r="G201" i="5"/>
  <c r="D202" i="5"/>
  <c r="B837" i="10" s="1"/>
  <c r="E837" i="10" s="1"/>
  <c r="E202" i="5"/>
  <c r="C837" i="10" s="1"/>
  <c r="F202" i="5"/>
  <c r="D837" i="10" s="1"/>
  <c r="G202" i="5"/>
  <c r="D203" i="5"/>
  <c r="B266" i="10" s="1"/>
  <c r="E266" i="10" s="1"/>
  <c r="E203" i="5"/>
  <c r="C266" i="10" s="1"/>
  <c r="F203" i="5"/>
  <c r="D266" i="10" s="1"/>
  <c r="G203" i="5"/>
  <c r="D204" i="5"/>
  <c r="B38" i="10" s="1"/>
  <c r="E38" i="10" s="1"/>
  <c r="E204" i="5"/>
  <c r="C38" i="10" s="1"/>
  <c r="F204" i="5"/>
  <c r="D38" i="10" s="1"/>
  <c r="G204" i="5"/>
  <c r="D205" i="5"/>
  <c r="B534" i="10" s="1"/>
  <c r="E534" i="10" s="1"/>
  <c r="E205" i="5"/>
  <c r="C534" i="10" s="1"/>
  <c r="F205" i="5"/>
  <c r="D534" i="10" s="1"/>
  <c r="G205" i="5"/>
  <c r="D206" i="5"/>
  <c r="B470" i="10" s="1"/>
  <c r="E470" i="10" s="1"/>
  <c r="E206" i="5"/>
  <c r="C470" i="10" s="1"/>
  <c r="F206" i="5"/>
  <c r="D470" i="10" s="1"/>
  <c r="G206" i="5"/>
  <c r="D207" i="5"/>
  <c r="B398" i="10" s="1"/>
  <c r="E398" i="10" s="1"/>
  <c r="E207" i="5"/>
  <c r="C398" i="10" s="1"/>
  <c r="F207" i="5"/>
  <c r="D398" i="10" s="1"/>
  <c r="G207" i="5"/>
  <c r="D208" i="5"/>
  <c r="B290" i="10" s="1"/>
  <c r="E290" i="10" s="1"/>
  <c r="E208" i="5"/>
  <c r="C290" i="10" s="1"/>
  <c r="F208" i="5"/>
  <c r="D290" i="10" s="1"/>
  <c r="G208" i="5"/>
  <c r="D209" i="5"/>
  <c r="B166" i="10" s="1"/>
  <c r="E166" i="10" s="1"/>
  <c r="E209" i="5"/>
  <c r="C166" i="10" s="1"/>
  <c r="F209" i="5"/>
  <c r="D166" i="10" s="1"/>
  <c r="G209" i="5"/>
  <c r="D210" i="5"/>
  <c r="B838" i="10" s="1"/>
  <c r="E838" i="10" s="1"/>
  <c r="E210" i="5"/>
  <c r="C838" i="10" s="1"/>
  <c r="F210" i="5"/>
  <c r="D838" i="10" s="1"/>
  <c r="G210" i="5"/>
  <c r="D211" i="5"/>
  <c r="B167" i="10" s="1"/>
  <c r="E167" i="10" s="1"/>
  <c r="E211" i="5"/>
  <c r="C167" i="10" s="1"/>
  <c r="F211" i="5"/>
  <c r="D167" i="10" s="1"/>
  <c r="G211" i="5"/>
  <c r="D212" i="5"/>
  <c r="B930" i="10" s="1"/>
  <c r="E930" i="10" s="1"/>
  <c r="E212" i="5"/>
  <c r="C930" i="10" s="1"/>
  <c r="F212" i="5"/>
  <c r="D930" i="10" s="1"/>
  <c r="G212" i="5"/>
  <c r="D213" i="5"/>
  <c r="B714" i="10" s="1"/>
  <c r="E714" i="10" s="1"/>
  <c r="E213" i="5"/>
  <c r="C714" i="10" s="1"/>
  <c r="F213" i="5"/>
  <c r="D714" i="10" s="1"/>
  <c r="G213" i="5"/>
  <c r="D214" i="5"/>
  <c r="B39" i="10" s="1"/>
  <c r="E39" i="10" s="1"/>
  <c r="E214" i="5"/>
  <c r="C39" i="10" s="1"/>
  <c r="F214" i="5"/>
  <c r="D39" i="10" s="1"/>
  <c r="G214" i="5"/>
  <c r="D215" i="5"/>
  <c r="B40" i="10" s="1"/>
  <c r="E40" i="10" s="1"/>
  <c r="E215" i="5"/>
  <c r="C40" i="10" s="1"/>
  <c r="F215" i="5"/>
  <c r="D40" i="10" s="1"/>
  <c r="G215" i="5"/>
  <c r="D216" i="5"/>
  <c r="B168" i="10" s="1"/>
  <c r="E168" i="10" s="1"/>
  <c r="E216" i="5"/>
  <c r="C168" i="10" s="1"/>
  <c r="F216" i="5"/>
  <c r="D168" i="10" s="1"/>
  <c r="G216" i="5"/>
  <c r="D217" i="5"/>
  <c r="B399" i="10" s="1"/>
  <c r="E399" i="10" s="1"/>
  <c r="E217" i="5"/>
  <c r="C399" i="10" s="1"/>
  <c r="F217" i="5"/>
  <c r="D399" i="10" s="1"/>
  <c r="G217" i="5"/>
  <c r="D218" i="5"/>
  <c r="B471" i="10" s="1"/>
  <c r="E471" i="10" s="1"/>
  <c r="E218" i="5"/>
  <c r="C471" i="10" s="1"/>
  <c r="F218" i="5"/>
  <c r="D471" i="10" s="1"/>
  <c r="G218" i="5"/>
  <c r="D219" i="5"/>
  <c r="B806" i="10" s="1"/>
  <c r="E806" i="10" s="1"/>
  <c r="E219" i="5"/>
  <c r="C806" i="10" s="1"/>
  <c r="F219" i="5"/>
  <c r="D806" i="10" s="1"/>
  <c r="G219" i="5"/>
  <c r="D220" i="5"/>
  <c r="B970" i="10" s="1"/>
  <c r="E970" i="10" s="1"/>
  <c r="E220" i="5"/>
  <c r="C970" i="10" s="1"/>
  <c r="F220" i="5"/>
  <c r="D970" i="10" s="1"/>
  <c r="G220" i="5"/>
  <c r="D221" i="5"/>
  <c r="B41" i="10" s="1"/>
  <c r="E41" i="10" s="1"/>
  <c r="E221" i="5"/>
  <c r="C41" i="10" s="1"/>
  <c r="F221" i="5"/>
  <c r="D41" i="10" s="1"/>
  <c r="G221" i="5"/>
  <c r="D222" i="5"/>
  <c r="B906" i="10" s="1"/>
  <c r="E906" i="10" s="1"/>
  <c r="E222" i="5"/>
  <c r="C906" i="10" s="1"/>
  <c r="F222" i="5"/>
  <c r="D906" i="10" s="1"/>
  <c r="G222" i="5"/>
  <c r="D223" i="5"/>
  <c r="B366" i="10" s="1"/>
  <c r="E366" i="10" s="1"/>
  <c r="E223" i="5"/>
  <c r="C366" i="10" s="1"/>
  <c r="F223" i="5"/>
  <c r="D366" i="10" s="1"/>
  <c r="G223" i="5"/>
  <c r="D224" i="5"/>
  <c r="B839" i="10" s="1"/>
  <c r="E839" i="10" s="1"/>
  <c r="E224" i="5"/>
  <c r="C839" i="10" s="1"/>
  <c r="F224" i="5"/>
  <c r="D839" i="10" s="1"/>
  <c r="G224" i="5"/>
  <c r="D225" i="5"/>
  <c r="B715" i="10" s="1"/>
  <c r="E715" i="10" s="1"/>
  <c r="E225" i="5"/>
  <c r="C715" i="10" s="1"/>
  <c r="F225" i="5"/>
  <c r="D715" i="10" s="1"/>
  <c r="G225" i="5"/>
  <c r="D226" i="5"/>
  <c r="B400" i="10" s="1"/>
  <c r="E400" i="10" s="1"/>
  <c r="E226" i="5"/>
  <c r="C400" i="10" s="1"/>
  <c r="F226" i="5"/>
  <c r="D400" i="10" s="1"/>
  <c r="G226" i="5"/>
  <c r="D227" i="5"/>
  <c r="B766" i="10" s="1"/>
  <c r="E766" i="10" s="1"/>
  <c r="E227" i="5"/>
  <c r="C766" i="10" s="1"/>
  <c r="F227" i="5"/>
  <c r="D766" i="10" s="1"/>
  <c r="G227" i="5"/>
  <c r="D228" i="5"/>
  <c r="B931" i="10" s="1"/>
  <c r="E931" i="10" s="1"/>
  <c r="E228" i="5"/>
  <c r="C931" i="10" s="1"/>
  <c r="F228" i="5"/>
  <c r="D931" i="10" s="1"/>
  <c r="G228" i="5"/>
  <c r="D229" i="5"/>
  <c r="B535" i="10" s="1"/>
  <c r="E535" i="10" s="1"/>
  <c r="E229" i="5"/>
  <c r="C535" i="10" s="1"/>
  <c r="F229" i="5"/>
  <c r="D535" i="10" s="1"/>
  <c r="G229" i="5"/>
  <c r="D230" i="5"/>
  <c r="B6" i="10" s="1"/>
  <c r="E6" i="10" s="1"/>
  <c r="E230" i="5"/>
  <c r="C6" i="10" s="1"/>
  <c r="F230" i="5"/>
  <c r="D6" i="10" s="1"/>
  <c r="G230" i="5"/>
  <c r="D231" i="5"/>
  <c r="B330" i="10" s="1"/>
  <c r="E330" i="10" s="1"/>
  <c r="E231" i="5"/>
  <c r="C330" i="10" s="1"/>
  <c r="F231" i="5"/>
  <c r="D330" i="10" s="1"/>
  <c r="G231" i="5"/>
  <c r="D232" i="5"/>
  <c r="B716" i="10" s="1"/>
  <c r="E716" i="10" s="1"/>
  <c r="E232" i="5"/>
  <c r="C716" i="10" s="1"/>
  <c r="F232" i="5"/>
  <c r="D716" i="10" s="1"/>
  <c r="G232" i="5"/>
  <c r="D233" i="5"/>
  <c r="B594" i="10" s="1"/>
  <c r="E594" i="10" s="1"/>
  <c r="E233" i="5"/>
  <c r="C594" i="10" s="1"/>
  <c r="F233" i="5"/>
  <c r="D594" i="10" s="1"/>
  <c r="G233" i="5"/>
  <c r="D234" i="5"/>
  <c r="B536" i="10" s="1"/>
  <c r="E536" i="10" s="1"/>
  <c r="E234" i="5"/>
  <c r="C536" i="10" s="1"/>
  <c r="F234" i="5"/>
  <c r="D536" i="10" s="1"/>
  <c r="G234" i="5"/>
  <c r="D235" i="5"/>
  <c r="B331" i="10" s="1"/>
  <c r="E331" i="10" s="1"/>
  <c r="E235" i="5"/>
  <c r="C331" i="10" s="1"/>
  <c r="F235" i="5"/>
  <c r="D331" i="10" s="1"/>
  <c r="G235" i="5"/>
  <c r="D236" i="5"/>
  <c r="B401" i="10" s="1"/>
  <c r="E401" i="10" s="1"/>
  <c r="E236" i="5"/>
  <c r="C401" i="10" s="1"/>
  <c r="F236" i="5"/>
  <c r="D401" i="10" s="1"/>
  <c r="G236" i="5"/>
  <c r="D237" i="5"/>
  <c r="B595" i="10" s="1"/>
  <c r="E595" i="10" s="1"/>
  <c r="E237" i="5"/>
  <c r="C595" i="10" s="1"/>
  <c r="F237" i="5"/>
  <c r="D595" i="10" s="1"/>
  <c r="G237" i="5"/>
  <c r="D238" i="5"/>
  <c r="B169" i="10" s="1"/>
  <c r="E169" i="10" s="1"/>
  <c r="E238" i="5"/>
  <c r="C169" i="10" s="1"/>
  <c r="F238" i="5"/>
  <c r="D169" i="10" s="1"/>
  <c r="G238" i="5"/>
  <c r="D239" i="5"/>
  <c r="B170" i="10" s="1"/>
  <c r="E170" i="10" s="1"/>
  <c r="E239" i="5"/>
  <c r="C170" i="10" s="1"/>
  <c r="F239" i="5"/>
  <c r="D170" i="10" s="1"/>
  <c r="G239" i="5"/>
  <c r="D240" i="5"/>
  <c r="B670" i="10" s="1"/>
  <c r="E670" i="10" s="1"/>
  <c r="E240" i="5"/>
  <c r="C670" i="10" s="1"/>
  <c r="F240" i="5"/>
  <c r="D670" i="10" s="1"/>
  <c r="G240" i="5"/>
  <c r="D241" i="5"/>
  <c r="B171" i="10" s="1"/>
  <c r="E171" i="10" s="1"/>
  <c r="E241" i="5"/>
  <c r="C171" i="10" s="1"/>
  <c r="F241" i="5"/>
  <c r="D171" i="10" s="1"/>
  <c r="G241" i="5"/>
  <c r="D242" i="5"/>
  <c r="B646" i="10" s="1"/>
  <c r="E646" i="10" s="1"/>
  <c r="E242" i="5"/>
  <c r="C646" i="10" s="1"/>
  <c r="F242" i="5"/>
  <c r="D646" i="10" s="1"/>
  <c r="G242" i="5"/>
  <c r="D243" i="5"/>
  <c r="B596" i="10" s="1"/>
  <c r="E596" i="10" s="1"/>
  <c r="E243" i="5"/>
  <c r="C596" i="10" s="1"/>
  <c r="F243" i="5"/>
  <c r="D596" i="10" s="1"/>
  <c r="G243" i="5"/>
  <c r="D244" i="5"/>
  <c r="B971" i="10" s="1"/>
  <c r="E971" i="10" s="1"/>
  <c r="E244" i="5"/>
  <c r="C971" i="10" s="1"/>
  <c r="F244" i="5"/>
  <c r="D971" i="10" s="1"/>
  <c r="G244" i="5"/>
  <c r="D245" i="5"/>
  <c r="B506" i="10" s="1"/>
  <c r="E506" i="10" s="1"/>
  <c r="E245" i="5"/>
  <c r="C506" i="10" s="1"/>
  <c r="F245" i="5"/>
  <c r="D506" i="10" s="1"/>
  <c r="G245" i="5"/>
  <c r="D246" i="5"/>
  <c r="B106" i="10" s="1"/>
  <c r="E106" i="10" s="1"/>
  <c r="E246" i="5"/>
  <c r="C106" i="10" s="1"/>
  <c r="F246" i="5"/>
  <c r="D106" i="10" s="1"/>
  <c r="G246" i="5"/>
  <c r="D247" i="5"/>
  <c r="B786" i="10" s="1"/>
  <c r="E786" i="10" s="1"/>
  <c r="E247" i="5"/>
  <c r="C786" i="10" s="1"/>
  <c r="F247" i="5"/>
  <c r="D786" i="10" s="1"/>
  <c r="G247" i="5"/>
  <c r="D248" i="5"/>
  <c r="B840" i="10" s="1"/>
  <c r="E840" i="10" s="1"/>
  <c r="E248" i="5"/>
  <c r="C840" i="10" s="1"/>
  <c r="F248" i="5"/>
  <c r="D840" i="10" s="1"/>
  <c r="G248" i="5"/>
  <c r="D249" i="5"/>
  <c r="B291" i="10" s="1"/>
  <c r="E291" i="10" s="1"/>
  <c r="E249" i="5"/>
  <c r="C291" i="10" s="1"/>
  <c r="F249" i="5"/>
  <c r="D291" i="10" s="1"/>
  <c r="G249" i="5"/>
  <c r="D250" i="5"/>
  <c r="B671" i="10" s="1"/>
  <c r="E671" i="10" s="1"/>
  <c r="E250" i="5"/>
  <c r="C671" i="10" s="1"/>
  <c r="F250" i="5"/>
  <c r="D671" i="10" s="1"/>
  <c r="G250" i="5"/>
  <c r="D251" i="5"/>
  <c r="B126" i="10" s="1"/>
  <c r="E126" i="10" s="1"/>
  <c r="E251" i="5"/>
  <c r="C126" i="10" s="1"/>
  <c r="F251" i="5"/>
  <c r="D126" i="10" s="1"/>
  <c r="G251" i="5"/>
  <c r="D252" i="5"/>
  <c r="B841" i="10" s="1"/>
  <c r="E841" i="10" s="1"/>
  <c r="E252" i="5"/>
  <c r="C841" i="10" s="1"/>
  <c r="F252" i="5"/>
  <c r="D841" i="10" s="1"/>
  <c r="G252" i="5"/>
  <c r="D253" i="5"/>
  <c r="B267" i="10" s="1"/>
  <c r="E267" i="10" s="1"/>
  <c r="E253" i="5"/>
  <c r="C267" i="10" s="1"/>
  <c r="F253" i="5"/>
  <c r="D267" i="10" s="1"/>
  <c r="G253" i="5"/>
  <c r="D254" i="5"/>
  <c r="B42" i="10" s="1"/>
  <c r="E42" i="10" s="1"/>
  <c r="E254" i="5"/>
  <c r="C42" i="10" s="1"/>
  <c r="F254" i="5"/>
  <c r="D42" i="10" s="1"/>
  <c r="G254" i="5"/>
  <c r="D255" i="5"/>
  <c r="B537" i="10" s="1"/>
  <c r="E537" i="10" s="1"/>
  <c r="E255" i="5"/>
  <c r="C537" i="10" s="1"/>
  <c r="F255" i="5"/>
  <c r="D537" i="10" s="1"/>
  <c r="G255" i="5"/>
  <c r="D256" i="5"/>
  <c r="B472" i="10" s="1"/>
  <c r="E472" i="10" s="1"/>
  <c r="E256" i="5"/>
  <c r="C472" i="10" s="1"/>
  <c r="F256" i="5"/>
  <c r="D472" i="10" s="1"/>
  <c r="G256" i="5"/>
  <c r="D257" i="5"/>
  <c r="B402" i="10" s="1"/>
  <c r="E402" i="10" s="1"/>
  <c r="E257" i="5"/>
  <c r="C402" i="10" s="1"/>
  <c r="F257" i="5"/>
  <c r="D402" i="10" s="1"/>
  <c r="G257" i="5"/>
  <c r="D258" i="5"/>
  <c r="B292" i="10" s="1"/>
  <c r="E292" i="10" s="1"/>
  <c r="E258" i="5"/>
  <c r="C292" i="10" s="1"/>
  <c r="F258" i="5"/>
  <c r="D292" i="10" s="1"/>
  <c r="G258" i="5"/>
  <c r="D259" i="5"/>
  <c r="B172" i="10" s="1"/>
  <c r="E172" i="10" s="1"/>
  <c r="E259" i="5"/>
  <c r="C172" i="10" s="1"/>
  <c r="F259" i="5"/>
  <c r="D172" i="10" s="1"/>
  <c r="G259" i="5"/>
  <c r="D260" i="5"/>
  <c r="B842" i="10" s="1"/>
  <c r="E842" i="10" s="1"/>
  <c r="E260" i="5"/>
  <c r="C842" i="10" s="1"/>
  <c r="F260" i="5"/>
  <c r="D842" i="10" s="1"/>
  <c r="G260" i="5"/>
  <c r="D261" i="5"/>
  <c r="B173" i="10" s="1"/>
  <c r="E173" i="10" s="1"/>
  <c r="E261" i="5"/>
  <c r="C173" i="10" s="1"/>
  <c r="F261" i="5"/>
  <c r="D173" i="10" s="1"/>
  <c r="G261" i="5"/>
  <c r="D262" i="5"/>
  <c r="B932" i="10" s="1"/>
  <c r="E932" i="10" s="1"/>
  <c r="E262" i="5"/>
  <c r="C932" i="10" s="1"/>
  <c r="F262" i="5"/>
  <c r="D932" i="10" s="1"/>
  <c r="G262" i="5"/>
  <c r="D263" i="5"/>
  <c r="B717" i="10" s="1"/>
  <c r="E717" i="10" s="1"/>
  <c r="E263" i="5"/>
  <c r="C717" i="10" s="1"/>
  <c r="F263" i="5"/>
  <c r="D717" i="10" s="1"/>
  <c r="G263" i="5"/>
  <c r="D264" i="5"/>
  <c r="B43" i="10" s="1"/>
  <c r="E43" i="10" s="1"/>
  <c r="E264" i="5"/>
  <c r="C43" i="10" s="1"/>
  <c r="F264" i="5"/>
  <c r="D43" i="10" s="1"/>
  <c r="G264" i="5"/>
  <c r="D265" i="5"/>
  <c r="B44" i="10" s="1"/>
  <c r="E44" i="10" s="1"/>
  <c r="E265" i="5"/>
  <c r="C44" i="10" s="1"/>
  <c r="F265" i="5"/>
  <c r="D44" i="10" s="1"/>
  <c r="G265" i="5"/>
  <c r="D266" i="5"/>
  <c r="B174" i="10" s="1"/>
  <c r="E174" i="10" s="1"/>
  <c r="E266" i="5"/>
  <c r="C174" i="10" s="1"/>
  <c r="F266" i="5"/>
  <c r="D174" i="10" s="1"/>
  <c r="G266" i="5"/>
  <c r="D267" i="5"/>
  <c r="B403" i="10" s="1"/>
  <c r="E403" i="10" s="1"/>
  <c r="E267" i="5"/>
  <c r="C403" i="10" s="1"/>
  <c r="F267" i="5"/>
  <c r="D403" i="10" s="1"/>
  <c r="G267" i="5"/>
  <c r="D268" i="5"/>
  <c r="B473" i="10" s="1"/>
  <c r="E473" i="10" s="1"/>
  <c r="E268" i="5"/>
  <c r="C473" i="10" s="1"/>
  <c r="F268" i="5"/>
  <c r="D473" i="10" s="1"/>
  <c r="G268" i="5"/>
  <c r="D269" i="5"/>
  <c r="B807" i="10" s="1"/>
  <c r="E807" i="10" s="1"/>
  <c r="E269" i="5"/>
  <c r="C807" i="10" s="1"/>
  <c r="F269" i="5"/>
  <c r="D807" i="10" s="1"/>
  <c r="G269" i="5"/>
  <c r="D270" i="5"/>
  <c r="B972" i="10" s="1"/>
  <c r="E972" i="10" s="1"/>
  <c r="E270" i="5"/>
  <c r="C972" i="10" s="1"/>
  <c r="F270" i="5"/>
  <c r="D972" i="10" s="1"/>
  <c r="G270" i="5"/>
  <c r="D271" i="5"/>
  <c r="B45" i="10" s="1"/>
  <c r="E45" i="10" s="1"/>
  <c r="E271" i="5"/>
  <c r="C45" i="10" s="1"/>
  <c r="F271" i="5"/>
  <c r="D45" i="10" s="1"/>
  <c r="G271" i="5"/>
  <c r="D272" i="5"/>
  <c r="B907" i="10" s="1"/>
  <c r="E907" i="10" s="1"/>
  <c r="E272" i="5"/>
  <c r="C907" i="10" s="1"/>
  <c r="F272" i="5"/>
  <c r="D907" i="10" s="1"/>
  <c r="G272" i="5"/>
  <c r="D273" i="5"/>
  <c r="B367" i="10" s="1"/>
  <c r="E367" i="10" s="1"/>
  <c r="E273" i="5"/>
  <c r="C367" i="10" s="1"/>
  <c r="F273" i="5"/>
  <c r="D367" i="10" s="1"/>
  <c r="G273" i="5"/>
  <c r="D274" i="5"/>
  <c r="B843" i="10" s="1"/>
  <c r="E843" i="10" s="1"/>
  <c r="E274" i="5"/>
  <c r="C843" i="10" s="1"/>
  <c r="F274" i="5"/>
  <c r="D843" i="10" s="1"/>
  <c r="G274" i="5"/>
  <c r="D275" i="5"/>
  <c r="B718" i="10" s="1"/>
  <c r="E718" i="10" s="1"/>
  <c r="E275" i="5"/>
  <c r="C718" i="10" s="1"/>
  <c r="F275" i="5"/>
  <c r="D718" i="10" s="1"/>
  <c r="G275" i="5"/>
  <c r="D276" i="5"/>
  <c r="B404" i="10" s="1"/>
  <c r="E404" i="10" s="1"/>
  <c r="E276" i="5"/>
  <c r="C404" i="10" s="1"/>
  <c r="F276" i="5"/>
  <c r="D404" i="10" s="1"/>
  <c r="G276" i="5"/>
  <c r="D277" i="5"/>
  <c r="B767" i="10" s="1"/>
  <c r="E767" i="10" s="1"/>
  <c r="E277" i="5"/>
  <c r="C767" i="10" s="1"/>
  <c r="F277" i="5"/>
  <c r="D767" i="10" s="1"/>
  <c r="G277" i="5"/>
  <c r="D278" i="5"/>
  <c r="B933" i="10" s="1"/>
  <c r="E933" i="10" s="1"/>
  <c r="E278" i="5"/>
  <c r="C933" i="10" s="1"/>
  <c r="F278" i="5"/>
  <c r="D933" i="10" s="1"/>
  <c r="G278" i="5"/>
  <c r="D279" i="5"/>
  <c r="B538" i="10" s="1"/>
  <c r="E538" i="10" s="1"/>
  <c r="E279" i="5"/>
  <c r="C538" i="10" s="1"/>
  <c r="F279" i="5"/>
  <c r="D538" i="10" s="1"/>
  <c r="G279" i="5"/>
  <c r="D280" i="5"/>
  <c r="B7" i="10" s="1"/>
  <c r="E7" i="10" s="1"/>
  <c r="E280" i="5"/>
  <c r="C7" i="10" s="1"/>
  <c r="F280" i="5"/>
  <c r="D7" i="10" s="1"/>
  <c r="G280" i="5"/>
  <c r="D281" i="5"/>
  <c r="B332" i="10" s="1"/>
  <c r="E332" i="10" s="1"/>
  <c r="E281" i="5"/>
  <c r="C332" i="10" s="1"/>
  <c r="F281" i="5"/>
  <c r="D332" i="10" s="1"/>
  <c r="G281" i="5"/>
  <c r="D282" i="5"/>
  <c r="B719" i="10" s="1"/>
  <c r="E719" i="10" s="1"/>
  <c r="E282" i="5"/>
  <c r="C719" i="10" s="1"/>
  <c r="F282" i="5"/>
  <c r="D719" i="10" s="1"/>
  <c r="G282" i="5"/>
  <c r="D283" i="5"/>
  <c r="B597" i="10" s="1"/>
  <c r="E597" i="10" s="1"/>
  <c r="E283" i="5"/>
  <c r="C597" i="10" s="1"/>
  <c r="F283" i="5"/>
  <c r="D597" i="10" s="1"/>
  <c r="G283" i="5"/>
  <c r="D284" i="5"/>
  <c r="B539" i="10" s="1"/>
  <c r="E539" i="10" s="1"/>
  <c r="E284" i="5"/>
  <c r="C539" i="10" s="1"/>
  <c r="F284" i="5"/>
  <c r="D539" i="10" s="1"/>
  <c r="G284" i="5"/>
  <c r="D285" i="5"/>
  <c r="B333" i="10" s="1"/>
  <c r="E333" i="10" s="1"/>
  <c r="E285" i="5"/>
  <c r="C333" i="10" s="1"/>
  <c r="F285" i="5"/>
  <c r="D333" i="10" s="1"/>
  <c r="G285" i="5"/>
  <c r="D286" i="5"/>
  <c r="B405" i="10" s="1"/>
  <c r="E405" i="10" s="1"/>
  <c r="E286" i="5"/>
  <c r="C405" i="10" s="1"/>
  <c r="F286" i="5"/>
  <c r="D405" i="10" s="1"/>
  <c r="G286" i="5"/>
  <c r="D287" i="5"/>
  <c r="B598" i="10" s="1"/>
  <c r="E598" i="10" s="1"/>
  <c r="E287" i="5"/>
  <c r="C598" i="10" s="1"/>
  <c r="F287" i="5"/>
  <c r="D598" i="10" s="1"/>
  <c r="G287" i="5"/>
  <c r="D288" i="5"/>
  <c r="B175" i="10" s="1"/>
  <c r="E175" i="10" s="1"/>
  <c r="E288" i="5"/>
  <c r="C175" i="10" s="1"/>
  <c r="F288" i="5"/>
  <c r="D175" i="10" s="1"/>
  <c r="G288" i="5"/>
  <c r="D289" i="5"/>
  <c r="B176" i="10" s="1"/>
  <c r="E176" i="10" s="1"/>
  <c r="E289" i="5"/>
  <c r="C176" i="10" s="1"/>
  <c r="F289" i="5"/>
  <c r="D176" i="10" s="1"/>
  <c r="G289" i="5"/>
  <c r="D290" i="5"/>
  <c r="B672" i="10" s="1"/>
  <c r="E672" i="10" s="1"/>
  <c r="E290" i="5"/>
  <c r="C672" i="10" s="1"/>
  <c r="F290" i="5"/>
  <c r="D672" i="10" s="1"/>
  <c r="G290" i="5"/>
  <c r="D291" i="5"/>
  <c r="B177" i="10" s="1"/>
  <c r="E177" i="10" s="1"/>
  <c r="E291" i="5"/>
  <c r="C177" i="10" s="1"/>
  <c r="F291" i="5"/>
  <c r="D177" i="10" s="1"/>
  <c r="G291" i="5"/>
  <c r="D292" i="5"/>
  <c r="B647" i="10" s="1"/>
  <c r="E647" i="10" s="1"/>
  <c r="E292" i="5"/>
  <c r="C647" i="10" s="1"/>
  <c r="F292" i="5"/>
  <c r="D647" i="10" s="1"/>
  <c r="G292" i="5"/>
  <c r="D293" i="5"/>
  <c r="B599" i="10" s="1"/>
  <c r="E599" i="10" s="1"/>
  <c r="E293" i="5"/>
  <c r="C599" i="10" s="1"/>
  <c r="F293" i="5"/>
  <c r="D599" i="10" s="1"/>
  <c r="G293" i="5"/>
  <c r="D294" i="5"/>
  <c r="B973" i="10" s="1"/>
  <c r="E973" i="10" s="1"/>
  <c r="E294" i="5"/>
  <c r="C973" i="10" s="1"/>
  <c r="F294" i="5"/>
  <c r="D973" i="10" s="1"/>
  <c r="G294" i="5"/>
  <c r="D295" i="5"/>
  <c r="B507" i="10" s="1"/>
  <c r="E507" i="10" s="1"/>
  <c r="E295" i="5"/>
  <c r="C507" i="10" s="1"/>
  <c r="F295" i="5"/>
  <c r="D507" i="10" s="1"/>
  <c r="G295" i="5"/>
  <c r="D296" i="5"/>
  <c r="B107" i="10" s="1"/>
  <c r="E107" i="10" s="1"/>
  <c r="E296" i="5"/>
  <c r="C107" i="10" s="1"/>
  <c r="F296" i="5"/>
  <c r="D107" i="10" s="1"/>
  <c r="G296" i="5"/>
  <c r="D297" i="5"/>
  <c r="B787" i="10" s="1"/>
  <c r="E787" i="10" s="1"/>
  <c r="E297" i="5"/>
  <c r="C787" i="10" s="1"/>
  <c r="F297" i="5"/>
  <c r="D787" i="10" s="1"/>
  <c r="G297" i="5"/>
  <c r="D298" i="5"/>
  <c r="B844" i="10" s="1"/>
  <c r="E844" i="10" s="1"/>
  <c r="E298" i="5"/>
  <c r="C844" i="10" s="1"/>
  <c r="F298" i="5"/>
  <c r="D844" i="10" s="1"/>
  <c r="G298" i="5"/>
  <c r="D299" i="5"/>
  <c r="B293" i="10" s="1"/>
  <c r="E293" i="10" s="1"/>
  <c r="E299" i="5"/>
  <c r="C293" i="10" s="1"/>
  <c r="F299" i="5"/>
  <c r="D293" i="10" s="1"/>
  <c r="G299" i="5"/>
  <c r="D300" i="5"/>
  <c r="B673" i="10" s="1"/>
  <c r="E673" i="10" s="1"/>
  <c r="E300" i="5"/>
  <c r="C673" i="10" s="1"/>
  <c r="F300" i="5"/>
  <c r="D673" i="10" s="1"/>
  <c r="G300" i="5"/>
  <c r="D301" i="5"/>
  <c r="B127" i="10" s="1"/>
  <c r="E127" i="10" s="1"/>
  <c r="E301" i="5"/>
  <c r="C127" i="10" s="1"/>
  <c r="F301" i="5"/>
  <c r="D127" i="10" s="1"/>
  <c r="G301" i="5"/>
  <c r="D302" i="5"/>
  <c r="B845" i="10" s="1"/>
  <c r="E845" i="10" s="1"/>
  <c r="E302" i="5"/>
  <c r="C845" i="10" s="1"/>
  <c r="F302" i="5"/>
  <c r="D845" i="10" s="1"/>
  <c r="G302" i="5"/>
  <c r="D303" i="5"/>
  <c r="B268" i="10" s="1"/>
  <c r="E268" i="10" s="1"/>
  <c r="E303" i="5"/>
  <c r="C268" i="10" s="1"/>
  <c r="F303" i="5"/>
  <c r="D268" i="10" s="1"/>
  <c r="G303" i="5"/>
  <c r="D304" i="5"/>
  <c r="B46" i="10" s="1"/>
  <c r="E46" i="10" s="1"/>
  <c r="E304" i="5"/>
  <c r="C46" i="10" s="1"/>
  <c r="F304" i="5"/>
  <c r="D46" i="10" s="1"/>
  <c r="G304" i="5"/>
  <c r="D305" i="5"/>
  <c r="B540" i="10" s="1"/>
  <c r="E540" i="10" s="1"/>
  <c r="E305" i="5"/>
  <c r="C540" i="10" s="1"/>
  <c r="F305" i="5"/>
  <c r="D540" i="10" s="1"/>
  <c r="G305" i="5"/>
  <c r="D306" i="5"/>
  <c r="B474" i="10" s="1"/>
  <c r="E474" i="10" s="1"/>
  <c r="E306" i="5"/>
  <c r="C474" i="10" s="1"/>
  <c r="F306" i="5"/>
  <c r="D474" i="10" s="1"/>
  <c r="G306" i="5"/>
  <c r="D307" i="5"/>
  <c r="B406" i="10" s="1"/>
  <c r="E406" i="10" s="1"/>
  <c r="E307" i="5"/>
  <c r="C406" i="10" s="1"/>
  <c r="F307" i="5"/>
  <c r="D406" i="10" s="1"/>
  <c r="G307" i="5"/>
  <c r="D308" i="5"/>
  <c r="B294" i="10" s="1"/>
  <c r="E294" i="10" s="1"/>
  <c r="E308" i="5"/>
  <c r="C294" i="10" s="1"/>
  <c r="F308" i="5"/>
  <c r="D294" i="10" s="1"/>
  <c r="G308" i="5"/>
  <c r="D309" i="5"/>
  <c r="B178" i="10" s="1"/>
  <c r="E178" i="10" s="1"/>
  <c r="E309" i="5"/>
  <c r="C178" i="10" s="1"/>
  <c r="F309" i="5"/>
  <c r="D178" i="10" s="1"/>
  <c r="G309" i="5"/>
  <c r="D310" i="5"/>
  <c r="B846" i="10" s="1"/>
  <c r="E846" i="10" s="1"/>
  <c r="E310" i="5"/>
  <c r="C846" i="10" s="1"/>
  <c r="F310" i="5"/>
  <c r="D846" i="10" s="1"/>
  <c r="G310" i="5"/>
  <c r="D311" i="5"/>
  <c r="B179" i="10" s="1"/>
  <c r="E179" i="10" s="1"/>
  <c r="E311" i="5"/>
  <c r="C179" i="10" s="1"/>
  <c r="F311" i="5"/>
  <c r="D179" i="10" s="1"/>
  <c r="G311" i="5"/>
  <c r="D312" i="5"/>
  <c r="B934" i="10" s="1"/>
  <c r="E934" i="10" s="1"/>
  <c r="E312" i="5"/>
  <c r="C934" i="10" s="1"/>
  <c r="F312" i="5"/>
  <c r="D934" i="10" s="1"/>
  <c r="G312" i="5"/>
  <c r="D313" i="5"/>
  <c r="B720" i="10" s="1"/>
  <c r="E720" i="10" s="1"/>
  <c r="E313" i="5"/>
  <c r="C720" i="10" s="1"/>
  <c r="F313" i="5"/>
  <c r="D720" i="10" s="1"/>
  <c r="G313" i="5"/>
  <c r="D314" i="5"/>
  <c r="B47" i="10" s="1"/>
  <c r="E47" i="10" s="1"/>
  <c r="E314" i="5"/>
  <c r="C47" i="10" s="1"/>
  <c r="F314" i="5"/>
  <c r="D47" i="10" s="1"/>
  <c r="G314" i="5"/>
  <c r="D315" i="5"/>
  <c r="B48" i="10" s="1"/>
  <c r="E48" i="10" s="1"/>
  <c r="E315" i="5"/>
  <c r="C48" i="10" s="1"/>
  <c r="F315" i="5"/>
  <c r="D48" i="10" s="1"/>
  <c r="G315" i="5"/>
  <c r="D316" i="5"/>
  <c r="B180" i="10" s="1"/>
  <c r="E180" i="10" s="1"/>
  <c r="E316" i="5"/>
  <c r="C180" i="10" s="1"/>
  <c r="F316" i="5"/>
  <c r="D180" i="10" s="1"/>
  <c r="G316" i="5"/>
  <c r="D317" i="5"/>
  <c r="B407" i="10" s="1"/>
  <c r="E407" i="10" s="1"/>
  <c r="E317" i="5"/>
  <c r="C407" i="10" s="1"/>
  <c r="F317" i="5"/>
  <c r="D407" i="10" s="1"/>
  <c r="G317" i="5"/>
  <c r="D318" i="5"/>
  <c r="B475" i="10" s="1"/>
  <c r="E475" i="10" s="1"/>
  <c r="E318" i="5"/>
  <c r="C475" i="10" s="1"/>
  <c r="F318" i="5"/>
  <c r="D475" i="10" s="1"/>
  <c r="G318" i="5"/>
  <c r="D319" i="5"/>
  <c r="B808" i="10" s="1"/>
  <c r="E808" i="10" s="1"/>
  <c r="E319" i="5"/>
  <c r="C808" i="10" s="1"/>
  <c r="F319" i="5"/>
  <c r="D808" i="10" s="1"/>
  <c r="G319" i="5"/>
  <c r="D320" i="5"/>
  <c r="B974" i="10" s="1"/>
  <c r="E974" i="10" s="1"/>
  <c r="E320" i="5"/>
  <c r="C974" i="10" s="1"/>
  <c r="F320" i="5"/>
  <c r="D974" i="10" s="1"/>
  <c r="G320" i="5"/>
  <c r="D321" i="5"/>
  <c r="B49" i="10" s="1"/>
  <c r="E49" i="10" s="1"/>
  <c r="E321" i="5"/>
  <c r="C49" i="10" s="1"/>
  <c r="F321" i="5"/>
  <c r="D49" i="10" s="1"/>
  <c r="G321" i="5"/>
  <c r="D322" i="5"/>
  <c r="B908" i="10" s="1"/>
  <c r="E908" i="10" s="1"/>
  <c r="E322" i="5"/>
  <c r="C908" i="10" s="1"/>
  <c r="F322" i="5"/>
  <c r="D908" i="10" s="1"/>
  <c r="G322" i="5"/>
  <c r="D323" i="5"/>
  <c r="B368" i="10" s="1"/>
  <c r="E368" i="10" s="1"/>
  <c r="E323" i="5"/>
  <c r="C368" i="10" s="1"/>
  <c r="F323" i="5"/>
  <c r="D368" i="10" s="1"/>
  <c r="G323" i="5"/>
  <c r="D324" i="5"/>
  <c r="B847" i="10" s="1"/>
  <c r="E847" i="10" s="1"/>
  <c r="E324" i="5"/>
  <c r="C847" i="10" s="1"/>
  <c r="F324" i="5"/>
  <c r="D847" i="10" s="1"/>
  <c r="G324" i="5"/>
  <c r="D325" i="5"/>
  <c r="B721" i="10" s="1"/>
  <c r="E721" i="10" s="1"/>
  <c r="E325" i="5"/>
  <c r="C721" i="10" s="1"/>
  <c r="F325" i="5"/>
  <c r="D721" i="10" s="1"/>
  <c r="G325" i="5"/>
  <c r="D326" i="5"/>
  <c r="B408" i="10" s="1"/>
  <c r="E408" i="10" s="1"/>
  <c r="E326" i="5"/>
  <c r="C408" i="10" s="1"/>
  <c r="F326" i="5"/>
  <c r="D408" i="10" s="1"/>
  <c r="G326" i="5"/>
  <c r="D327" i="5"/>
  <c r="B768" i="10" s="1"/>
  <c r="E768" i="10" s="1"/>
  <c r="E327" i="5"/>
  <c r="C768" i="10" s="1"/>
  <c r="F327" i="5"/>
  <c r="D768" i="10" s="1"/>
  <c r="G327" i="5"/>
  <c r="D328" i="5"/>
  <c r="B935" i="10" s="1"/>
  <c r="E935" i="10" s="1"/>
  <c r="E328" i="5"/>
  <c r="C935" i="10" s="1"/>
  <c r="F328" i="5"/>
  <c r="D935" i="10" s="1"/>
  <c r="G328" i="5"/>
  <c r="D329" i="5"/>
  <c r="B541" i="10" s="1"/>
  <c r="E541" i="10" s="1"/>
  <c r="E329" i="5"/>
  <c r="C541" i="10" s="1"/>
  <c r="F329" i="5"/>
  <c r="D541" i="10" s="1"/>
  <c r="G329" i="5"/>
  <c r="D330" i="5"/>
  <c r="B8" i="10" s="1"/>
  <c r="E8" i="10" s="1"/>
  <c r="E330" i="5"/>
  <c r="C8" i="10" s="1"/>
  <c r="F330" i="5"/>
  <c r="D8" i="10" s="1"/>
  <c r="G330" i="5"/>
  <c r="D331" i="5"/>
  <c r="B334" i="10" s="1"/>
  <c r="E334" i="10" s="1"/>
  <c r="E331" i="5"/>
  <c r="C334" i="10" s="1"/>
  <c r="F331" i="5"/>
  <c r="D334" i="10" s="1"/>
  <c r="G331" i="5"/>
  <c r="D332" i="5"/>
  <c r="B722" i="10" s="1"/>
  <c r="E722" i="10" s="1"/>
  <c r="E332" i="5"/>
  <c r="C722" i="10" s="1"/>
  <c r="F332" i="5"/>
  <c r="D722" i="10" s="1"/>
  <c r="G332" i="5"/>
  <c r="D333" i="5"/>
  <c r="B600" i="10" s="1"/>
  <c r="E600" i="10" s="1"/>
  <c r="E333" i="5"/>
  <c r="C600" i="10" s="1"/>
  <c r="F333" i="5"/>
  <c r="D600" i="10" s="1"/>
  <c r="G333" i="5"/>
  <c r="D334" i="5"/>
  <c r="B542" i="10" s="1"/>
  <c r="E542" i="10" s="1"/>
  <c r="E334" i="5"/>
  <c r="C542" i="10" s="1"/>
  <c r="F334" i="5"/>
  <c r="D542" i="10" s="1"/>
  <c r="G334" i="5"/>
  <c r="D335" i="5"/>
  <c r="B335" i="10" s="1"/>
  <c r="E335" i="10" s="1"/>
  <c r="E335" i="5"/>
  <c r="C335" i="10" s="1"/>
  <c r="F335" i="5"/>
  <c r="D335" i="10" s="1"/>
  <c r="G335" i="5"/>
  <c r="D336" i="5"/>
  <c r="B409" i="10" s="1"/>
  <c r="E409" i="10" s="1"/>
  <c r="E336" i="5"/>
  <c r="C409" i="10" s="1"/>
  <c r="F336" i="5"/>
  <c r="D409" i="10" s="1"/>
  <c r="G336" i="5"/>
  <c r="D337" i="5"/>
  <c r="B601" i="10" s="1"/>
  <c r="E601" i="10" s="1"/>
  <c r="E337" i="5"/>
  <c r="C601" i="10" s="1"/>
  <c r="F337" i="5"/>
  <c r="D601" i="10" s="1"/>
  <c r="G337" i="5"/>
  <c r="D338" i="5"/>
  <c r="B181" i="10" s="1"/>
  <c r="E181" i="10" s="1"/>
  <c r="E338" i="5"/>
  <c r="C181" i="10" s="1"/>
  <c r="F338" i="5"/>
  <c r="D181" i="10" s="1"/>
  <c r="G338" i="5"/>
  <c r="D339" i="5"/>
  <c r="B182" i="10" s="1"/>
  <c r="E182" i="10" s="1"/>
  <c r="E339" i="5"/>
  <c r="C182" i="10" s="1"/>
  <c r="F339" i="5"/>
  <c r="D182" i="10" s="1"/>
  <c r="G339" i="5"/>
  <c r="D340" i="5"/>
  <c r="B674" i="10" s="1"/>
  <c r="E674" i="10" s="1"/>
  <c r="E340" i="5"/>
  <c r="C674" i="10" s="1"/>
  <c r="F340" i="5"/>
  <c r="D674" i="10" s="1"/>
  <c r="G340" i="5"/>
  <c r="D341" i="5"/>
  <c r="B183" i="10" s="1"/>
  <c r="E183" i="10" s="1"/>
  <c r="E341" i="5"/>
  <c r="C183" i="10" s="1"/>
  <c r="F341" i="5"/>
  <c r="D183" i="10" s="1"/>
  <c r="G341" i="5"/>
  <c r="D342" i="5"/>
  <c r="B648" i="10" s="1"/>
  <c r="E648" i="10" s="1"/>
  <c r="E342" i="5"/>
  <c r="C648" i="10" s="1"/>
  <c r="F342" i="5"/>
  <c r="D648" i="10" s="1"/>
  <c r="G342" i="5"/>
  <c r="F648" i="10" s="1"/>
  <c r="D343" i="5"/>
  <c r="B602" i="10" s="1"/>
  <c r="E602" i="10" s="1"/>
  <c r="E343" i="5"/>
  <c r="C602" i="10" s="1"/>
  <c r="F343" i="5"/>
  <c r="D602" i="10" s="1"/>
  <c r="G343" i="5"/>
  <c r="D344" i="5"/>
  <c r="B975" i="10" s="1"/>
  <c r="E975" i="10" s="1"/>
  <c r="E344" i="5"/>
  <c r="C975" i="10" s="1"/>
  <c r="F344" i="5"/>
  <c r="D975" i="10" s="1"/>
  <c r="G344" i="5"/>
  <c r="D345" i="5"/>
  <c r="B508" i="10" s="1"/>
  <c r="E508" i="10" s="1"/>
  <c r="E345" i="5"/>
  <c r="C508" i="10" s="1"/>
  <c r="F345" i="5"/>
  <c r="D508" i="10" s="1"/>
  <c r="G345" i="5"/>
  <c r="D346" i="5"/>
  <c r="B108" i="10" s="1"/>
  <c r="E108" i="10" s="1"/>
  <c r="E346" i="5"/>
  <c r="C108" i="10" s="1"/>
  <c r="F346" i="5"/>
  <c r="D108" i="10" s="1"/>
  <c r="G346" i="5"/>
  <c r="F108" i="10" s="1"/>
  <c r="D347" i="5"/>
  <c r="B788" i="10" s="1"/>
  <c r="E788" i="10" s="1"/>
  <c r="E347" i="5"/>
  <c r="C788" i="10" s="1"/>
  <c r="F347" i="5"/>
  <c r="D788" i="10" s="1"/>
  <c r="G347" i="5"/>
  <c r="D348" i="5"/>
  <c r="B848" i="10" s="1"/>
  <c r="E848" i="10" s="1"/>
  <c r="E348" i="5"/>
  <c r="C848" i="10" s="1"/>
  <c r="F348" i="5"/>
  <c r="D848" i="10" s="1"/>
  <c r="G348" i="5"/>
  <c r="D349" i="5"/>
  <c r="B295" i="10" s="1"/>
  <c r="E295" i="10" s="1"/>
  <c r="E349" i="5"/>
  <c r="C295" i="10" s="1"/>
  <c r="F349" i="5"/>
  <c r="D295" i="10" s="1"/>
  <c r="G349" i="5"/>
  <c r="D350" i="5"/>
  <c r="B675" i="10" s="1"/>
  <c r="E675" i="10" s="1"/>
  <c r="E350" i="5"/>
  <c r="C675" i="10" s="1"/>
  <c r="F350" i="5"/>
  <c r="D675" i="10" s="1"/>
  <c r="G350" i="5"/>
  <c r="F675" i="10" s="1"/>
  <c r="D351" i="5"/>
  <c r="B128" i="10" s="1"/>
  <c r="E128" i="10" s="1"/>
  <c r="E351" i="5"/>
  <c r="C128" i="10" s="1"/>
  <c r="F351" i="5"/>
  <c r="D128" i="10" s="1"/>
  <c r="G351" i="5"/>
  <c r="D352" i="5"/>
  <c r="B849" i="10" s="1"/>
  <c r="E849" i="10" s="1"/>
  <c r="E352" i="5"/>
  <c r="C849" i="10" s="1"/>
  <c r="F352" i="5"/>
  <c r="D849" i="10" s="1"/>
  <c r="G352" i="5"/>
  <c r="D353" i="5"/>
  <c r="B269" i="10" s="1"/>
  <c r="E269" i="10" s="1"/>
  <c r="E353" i="5"/>
  <c r="C269" i="10" s="1"/>
  <c r="F353" i="5"/>
  <c r="D269" i="10" s="1"/>
  <c r="G353" i="5"/>
  <c r="D354" i="5"/>
  <c r="B50" i="10" s="1"/>
  <c r="E50" i="10" s="1"/>
  <c r="E354" i="5"/>
  <c r="C50" i="10" s="1"/>
  <c r="F354" i="5"/>
  <c r="D50" i="10" s="1"/>
  <c r="G354" i="5"/>
  <c r="F50" i="10" s="1"/>
  <c r="D355" i="5"/>
  <c r="B543" i="10" s="1"/>
  <c r="E543" i="10" s="1"/>
  <c r="E355" i="5"/>
  <c r="C543" i="10" s="1"/>
  <c r="F355" i="5"/>
  <c r="D543" i="10" s="1"/>
  <c r="G355" i="5"/>
  <c r="D356" i="5"/>
  <c r="B476" i="10" s="1"/>
  <c r="E476" i="10" s="1"/>
  <c r="E356" i="5"/>
  <c r="C476" i="10" s="1"/>
  <c r="F356" i="5"/>
  <c r="D476" i="10" s="1"/>
  <c r="G356" i="5"/>
  <c r="D357" i="5"/>
  <c r="B410" i="10" s="1"/>
  <c r="E410" i="10" s="1"/>
  <c r="E357" i="5"/>
  <c r="C410" i="10" s="1"/>
  <c r="F357" i="5"/>
  <c r="D410" i="10" s="1"/>
  <c r="G357" i="5"/>
  <c r="D358" i="5"/>
  <c r="B296" i="10" s="1"/>
  <c r="E296" i="10" s="1"/>
  <c r="E358" i="5"/>
  <c r="C296" i="10" s="1"/>
  <c r="F358" i="5"/>
  <c r="D296" i="10" s="1"/>
  <c r="G358" i="5"/>
  <c r="F296" i="10" s="1"/>
  <c r="D359" i="5"/>
  <c r="B184" i="10" s="1"/>
  <c r="E184" i="10" s="1"/>
  <c r="E359" i="5"/>
  <c r="C184" i="10" s="1"/>
  <c r="F359" i="5"/>
  <c r="D184" i="10" s="1"/>
  <c r="G359" i="5"/>
  <c r="D360" i="5"/>
  <c r="B850" i="10" s="1"/>
  <c r="E850" i="10" s="1"/>
  <c r="E360" i="5"/>
  <c r="C850" i="10" s="1"/>
  <c r="F360" i="5"/>
  <c r="D850" i="10" s="1"/>
  <c r="G360" i="5"/>
  <c r="D361" i="5"/>
  <c r="B185" i="10" s="1"/>
  <c r="E185" i="10" s="1"/>
  <c r="E361" i="5"/>
  <c r="C185" i="10" s="1"/>
  <c r="F361" i="5"/>
  <c r="D185" i="10" s="1"/>
  <c r="G361" i="5"/>
  <c r="D362" i="5"/>
  <c r="B936" i="10" s="1"/>
  <c r="E936" i="10" s="1"/>
  <c r="E362" i="5"/>
  <c r="C936" i="10" s="1"/>
  <c r="F362" i="5"/>
  <c r="D936" i="10" s="1"/>
  <c r="G362" i="5"/>
  <c r="F936" i="10" s="1"/>
  <c r="D363" i="5"/>
  <c r="B723" i="10" s="1"/>
  <c r="E723" i="10" s="1"/>
  <c r="E363" i="5"/>
  <c r="C723" i="10" s="1"/>
  <c r="F363" i="5"/>
  <c r="D723" i="10" s="1"/>
  <c r="G363" i="5"/>
  <c r="D364" i="5"/>
  <c r="B51" i="10" s="1"/>
  <c r="E51" i="10" s="1"/>
  <c r="E364" i="5"/>
  <c r="C51" i="10" s="1"/>
  <c r="F364" i="5"/>
  <c r="D51" i="10" s="1"/>
  <c r="G364" i="5"/>
  <c r="D365" i="5"/>
  <c r="B52" i="10" s="1"/>
  <c r="E52" i="10" s="1"/>
  <c r="E365" i="5"/>
  <c r="C52" i="10" s="1"/>
  <c r="F365" i="5"/>
  <c r="D52" i="10" s="1"/>
  <c r="G365" i="5"/>
  <c r="D366" i="5"/>
  <c r="B186" i="10" s="1"/>
  <c r="E186" i="10" s="1"/>
  <c r="E366" i="5"/>
  <c r="C186" i="10" s="1"/>
  <c r="F366" i="5"/>
  <c r="D186" i="10" s="1"/>
  <c r="G366" i="5"/>
  <c r="F186" i="10" s="1"/>
  <c r="D367" i="5"/>
  <c r="B411" i="10" s="1"/>
  <c r="E411" i="10" s="1"/>
  <c r="E367" i="5"/>
  <c r="C411" i="10" s="1"/>
  <c r="F367" i="5"/>
  <c r="D411" i="10" s="1"/>
  <c r="G367" i="5"/>
  <c r="D368" i="5"/>
  <c r="B477" i="10" s="1"/>
  <c r="E477" i="10" s="1"/>
  <c r="E368" i="5"/>
  <c r="C477" i="10" s="1"/>
  <c r="F368" i="5"/>
  <c r="D477" i="10" s="1"/>
  <c r="G368" i="5"/>
  <c r="D369" i="5"/>
  <c r="B809" i="10" s="1"/>
  <c r="E809" i="10" s="1"/>
  <c r="E369" i="5"/>
  <c r="C809" i="10" s="1"/>
  <c r="F369" i="5"/>
  <c r="D809" i="10" s="1"/>
  <c r="G369" i="5"/>
  <c r="D370" i="5"/>
  <c r="B976" i="10" s="1"/>
  <c r="E976" i="10" s="1"/>
  <c r="E370" i="5"/>
  <c r="C976" i="10" s="1"/>
  <c r="F370" i="5"/>
  <c r="D976" i="10" s="1"/>
  <c r="G370" i="5"/>
  <c r="F976" i="10" s="1"/>
  <c r="D371" i="5"/>
  <c r="B53" i="10" s="1"/>
  <c r="E53" i="10" s="1"/>
  <c r="E371" i="5"/>
  <c r="C53" i="10" s="1"/>
  <c r="F371" i="5"/>
  <c r="D53" i="10" s="1"/>
  <c r="G371" i="5"/>
  <c r="D372" i="5"/>
  <c r="B909" i="10" s="1"/>
  <c r="E909" i="10" s="1"/>
  <c r="E372" i="5"/>
  <c r="C909" i="10" s="1"/>
  <c r="F372" i="5"/>
  <c r="D909" i="10" s="1"/>
  <c r="G372" i="5"/>
  <c r="D373" i="5"/>
  <c r="B369" i="10" s="1"/>
  <c r="E369" i="10" s="1"/>
  <c r="E373" i="5"/>
  <c r="C369" i="10" s="1"/>
  <c r="F373" i="5"/>
  <c r="D369" i="10" s="1"/>
  <c r="G373" i="5"/>
  <c r="D374" i="5"/>
  <c r="B851" i="10" s="1"/>
  <c r="E851" i="10" s="1"/>
  <c r="E374" i="5"/>
  <c r="C851" i="10" s="1"/>
  <c r="F374" i="5"/>
  <c r="D851" i="10" s="1"/>
  <c r="G374" i="5"/>
  <c r="F851" i="10" s="1"/>
  <c r="D375" i="5"/>
  <c r="B724" i="10" s="1"/>
  <c r="E724" i="10" s="1"/>
  <c r="E375" i="5"/>
  <c r="C724" i="10" s="1"/>
  <c r="F375" i="5"/>
  <c r="D724" i="10" s="1"/>
  <c r="G375" i="5"/>
  <c r="D376" i="5"/>
  <c r="B412" i="10" s="1"/>
  <c r="E412" i="10" s="1"/>
  <c r="E376" i="5"/>
  <c r="C412" i="10" s="1"/>
  <c r="F376" i="5"/>
  <c r="D412" i="10" s="1"/>
  <c r="G376" i="5"/>
  <c r="D377" i="5"/>
  <c r="B769" i="10" s="1"/>
  <c r="E769" i="10" s="1"/>
  <c r="E377" i="5"/>
  <c r="C769" i="10" s="1"/>
  <c r="F377" i="5"/>
  <c r="D769" i="10" s="1"/>
  <c r="G377" i="5"/>
  <c r="D378" i="5"/>
  <c r="B937" i="10" s="1"/>
  <c r="E937" i="10" s="1"/>
  <c r="E378" i="5"/>
  <c r="C937" i="10" s="1"/>
  <c r="F378" i="5"/>
  <c r="D937" i="10" s="1"/>
  <c r="G378" i="5"/>
  <c r="F937" i="10" s="1"/>
  <c r="D379" i="5"/>
  <c r="B544" i="10" s="1"/>
  <c r="E544" i="10" s="1"/>
  <c r="E379" i="5"/>
  <c r="C544" i="10" s="1"/>
  <c r="F379" i="5"/>
  <c r="D544" i="10" s="1"/>
  <c r="G379" i="5"/>
  <c r="D380" i="5"/>
  <c r="B9" i="10" s="1"/>
  <c r="E9" i="10" s="1"/>
  <c r="E380" i="5"/>
  <c r="C9" i="10" s="1"/>
  <c r="F380" i="5"/>
  <c r="D9" i="10" s="1"/>
  <c r="G380" i="5"/>
  <c r="D381" i="5"/>
  <c r="B336" i="10" s="1"/>
  <c r="E336" i="10" s="1"/>
  <c r="E381" i="5"/>
  <c r="C336" i="10" s="1"/>
  <c r="F381" i="5"/>
  <c r="D336" i="10" s="1"/>
  <c r="G381" i="5"/>
  <c r="D382" i="5"/>
  <c r="B725" i="10" s="1"/>
  <c r="E725" i="10" s="1"/>
  <c r="E382" i="5"/>
  <c r="C725" i="10" s="1"/>
  <c r="F382" i="5"/>
  <c r="D725" i="10" s="1"/>
  <c r="G382" i="5"/>
  <c r="F725" i="10" s="1"/>
  <c r="D383" i="5"/>
  <c r="B603" i="10" s="1"/>
  <c r="E603" i="10" s="1"/>
  <c r="E383" i="5"/>
  <c r="C603" i="10" s="1"/>
  <c r="F383" i="5"/>
  <c r="D603" i="10" s="1"/>
  <c r="G383" i="5"/>
  <c r="D384" i="5"/>
  <c r="B545" i="10" s="1"/>
  <c r="E545" i="10" s="1"/>
  <c r="E384" i="5"/>
  <c r="C545" i="10" s="1"/>
  <c r="F384" i="5"/>
  <c r="D545" i="10" s="1"/>
  <c r="G384" i="5"/>
  <c r="D385" i="5"/>
  <c r="B337" i="10" s="1"/>
  <c r="E337" i="10" s="1"/>
  <c r="E385" i="5"/>
  <c r="C337" i="10" s="1"/>
  <c r="F385" i="5"/>
  <c r="D337" i="10" s="1"/>
  <c r="G385" i="5"/>
  <c r="D386" i="5"/>
  <c r="B413" i="10" s="1"/>
  <c r="E413" i="10" s="1"/>
  <c r="E386" i="5"/>
  <c r="C413" i="10" s="1"/>
  <c r="F386" i="5"/>
  <c r="D413" i="10" s="1"/>
  <c r="G386" i="5"/>
  <c r="F413" i="10" s="1"/>
  <c r="D387" i="5"/>
  <c r="B604" i="10" s="1"/>
  <c r="E604" i="10" s="1"/>
  <c r="E387" i="5"/>
  <c r="C604" i="10" s="1"/>
  <c r="F387" i="5"/>
  <c r="D604" i="10" s="1"/>
  <c r="G387" i="5"/>
  <c r="D388" i="5"/>
  <c r="B187" i="10" s="1"/>
  <c r="E187" i="10" s="1"/>
  <c r="E388" i="5"/>
  <c r="C187" i="10" s="1"/>
  <c r="F388" i="5"/>
  <c r="D187" i="10" s="1"/>
  <c r="G388" i="5"/>
  <c r="D389" i="5"/>
  <c r="B188" i="10" s="1"/>
  <c r="E188" i="10" s="1"/>
  <c r="E389" i="5"/>
  <c r="C188" i="10" s="1"/>
  <c r="F389" i="5"/>
  <c r="D188" i="10" s="1"/>
  <c r="G389" i="5"/>
  <c r="D390" i="5"/>
  <c r="B676" i="10" s="1"/>
  <c r="E676" i="10" s="1"/>
  <c r="E390" i="5"/>
  <c r="C676" i="10" s="1"/>
  <c r="F390" i="5"/>
  <c r="D676" i="10" s="1"/>
  <c r="G390" i="5"/>
  <c r="F676" i="10" s="1"/>
  <c r="D391" i="5"/>
  <c r="B189" i="10" s="1"/>
  <c r="E189" i="10" s="1"/>
  <c r="E391" i="5"/>
  <c r="C189" i="10" s="1"/>
  <c r="F391" i="5"/>
  <c r="D189" i="10" s="1"/>
  <c r="G391" i="5"/>
  <c r="F189" i="10" s="1"/>
  <c r="D392" i="5"/>
  <c r="B649" i="10" s="1"/>
  <c r="E649" i="10" s="1"/>
  <c r="E392" i="5"/>
  <c r="C649" i="10" s="1"/>
  <c r="F392" i="5"/>
  <c r="D649" i="10" s="1"/>
  <c r="G392" i="5"/>
  <c r="D393" i="5"/>
  <c r="B605" i="10" s="1"/>
  <c r="E605" i="10" s="1"/>
  <c r="E393" i="5"/>
  <c r="C605" i="10" s="1"/>
  <c r="F393" i="5"/>
  <c r="D605" i="10" s="1"/>
  <c r="G393" i="5"/>
  <c r="F605" i="10" s="1"/>
  <c r="D394" i="5"/>
  <c r="B977" i="10" s="1"/>
  <c r="E977" i="10" s="1"/>
  <c r="E394" i="5"/>
  <c r="C977" i="10" s="1"/>
  <c r="F394" i="5"/>
  <c r="D977" i="10" s="1"/>
  <c r="G394" i="5"/>
  <c r="F977" i="10" s="1"/>
  <c r="D395" i="5"/>
  <c r="B509" i="10" s="1"/>
  <c r="E509" i="10" s="1"/>
  <c r="E395" i="5"/>
  <c r="C509" i="10" s="1"/>
  <c r="F395" i="5"/>
  <c r="D509" i="10" s="1"/>
  <c r="G395" i="5"/>
  <c r="F509" i="10" s="1"/>
  <c r="D396" i="5"/>
  <c r="B109" i="10" s="1"/>
  <c r="E109" i="10" s="1"/>
  <c r="E396" i="5"/>
  <c r="C109" i="10" s="1"/>
  <c r="F396" i="5"/>
  <c r="D109" i="10" s="1"/>
  <c r="G396" i="5"/>
  <c r="D397" i="5"/>
  <c r="B789" i="10" s="1"/>
  <c r="E789" i="10" s="1"/>
  <c r="E397" i="5"/>
  <c r="C789" i="10" s="1"/>
  <c r="F397" i="5"/>
  <c r="D789" i="10" s="1"/>
  <c r="G397" i="5"/>
  <c r="F789" i="10" s="1"/>
  <c r="D398" i="5"/>
  <c r="B852" i="10" s="1"/>
  <c r="E852" i="10" s="1"/>
  <c r="E398" i="5"/>
  <c r="C852" i="10" s="1"/>
  <c r="F398" i="5"/>
  <c r="D852" i="10" s="1"/>
  <c r="G398" i="5"/>
  <c r="F852" i="10" s="1"/>
  <c r="D399" i="5"/>
  <c r="B297" i="10" s="1"/>
  <c r="E297" i="10" s="1"/>
  <c r="E399" i="5"/>
  <c r="C297" i="10" s="1"/>
  <c r="F399" i="5"/>
  <c r="D297" i="10" s="1"/>
  <c r="G399" i="5"/>
  <c r="F297" i="10" s="1"/>
  <c r="D400" i="5"/>
  <c r="B677" i="10" s="1"/>
  <c r="E677" i="10" s="1"/>
  <c r="E400" i="5"/>
  <c r="C677" i="10" s="1"/>
  <c r="F400" i="5"/>
  <c r="D677" i="10" s="1"/>
  <c r="G400" i="5"/>
  <c r="D401" i="5"/>
  <c r="B129" i="10" s="1"/>
  <c r="E129" i="10" s="1"/>
  <c r="E401" i="5"/>
  <c r="C129" i="10" s="1"/>
  <c r="F401" i="5"/>
  <c r="D129" i="10" s="1"/>
  <c r="G401" i="5"/>
  <c r="F129" i="10" s="1"/>
  <c r="D402" i="5"/>
  <c r="B853" i="10" s="1"/>
  <c r="E853" i="10" s="1"/>
  <c r="E402" i="5"/>
  <c r="C853" i="10" s="1"/>
  <c r="F402" i="5"/>
  <c r="D853" i="10" s="1"/>
  <c r="G402" i="5"/>
  <c r="F853" i="10" s="1"/>
  <c r="D403" i="5"/>
  <c r="B270" i="10" s="1"/>
  <c r="E270" i="10" s="1"/>
  <c r="E403" i="5"/>
  <c r="C270" i="10" s="1"/>
  <c r="F403" i="5"/>
  <c r="D270" i="10" s="1"/>
  <c r="G403" i="5"/>
  <c r="F270" i="10" s="1"/>
  <c r="D404" i="5"/>
  <c r="B54" i="10" s="1"/>
  <c r="E54" i="10" s="1"/>
  <c r="E404" i="5"/>
  <c r="C54" i="10" s="1"/>
  <c r="F404" i="5"/>
  <c r="D54" i="10" s="1"/>
  <c r="G404" i="5"/>
  <c r="D405" i="5"/>
  <c r="B546" i="10" s="1"/>
  <c r="E546" i="10" s="1"/>
  <c r="E405" i="5"/>
  <c r="C546" i="10" s="1"/>
  <c r="F405" i="5"/>
  <c r="D546" i="10" s="1"/>
  <c r="G405" i="5"/>
  <c r="F546" i="10" s="1"/>
  <c r="D406" i="5"/>
  <c r="B478" i="10" s="1"/>
  <c r="E478" i="10" s="1"/>
  <c r="E406" i="5"/>
  <c r="C478" i="10" s="1"/>
  <c r="F406" i="5"/>
  <c r="D478" i="10" s="1"/>
  <c r="G406" i="5"/>
  <c r="F478" i="10" s="1"/>
  <c r="D407" i="5"/>
  <c r="B414" i="10" s="1"/>
  <c r="E414" i="10" s="1"/>
  <c r="E407" i="5"/>
  <c r="C414" i="10" s="1"/>
  <c r="F407" i="5"/>
  <c r="D414" i="10" s="1"/>
  <c r="G407" i="5"/>
  <c r="F414" i="10" s="1"/>
  <c r="D408" i="5"/>
  <c r="B298" i="10" s="1"/>
  <c r="E298" i="10" s="1"/>
  <c r="E408" i="5"/>
  <c r="C298" i="10" s="1"/>
  <c r="F408" i="5"/>
  <c r="D298" i="10" s="1"/>
  <c r="G408" i="5"/>
  <c r="D409" i="5"/>
  <c r="B190" i="10" s="1"/>
  <c r="E190" i="10" s="1"/>
  <c r="E409" i="5"/>
  <c r="C190" i="10" s="1"/>
  <c r="F409" i="5"/>
  <c r="D190" i="10" s="1"/>
  <c r="G409" i="5"/>
  <c r="F190" i="10" s="1"/>
  <c r="D410" i="5"/>
  <c r="B854" i="10" s="1"/>
  <c r="E854" i="10" s="1"/>
  <c r="E410" i="5"/>
  <c r="C854" i="10" s="1"/>
  <c r="F410" i="5"/>
  <c r="D854" i="10" s="1"/>
  <c r="G410" i="5"/>
  <c r="F854" i="10" s="1"/>
  <c r="D411" i="5"/>
  <c r="B191" i="10" s="1"/>
  <c r="E191" i="10" s="1"/>
  <c r="E411" i="5"/>
  <c r="C191" i="10" s="1"/>
  <c r="F411" i="5"/>
  <c r="D191" i="10" s="1"/>
  <c r="G411" i="5"/>
  <c r="F191" i="10" s="1"/>
  <c r="D412" i="5"/>
  <c r="B938" i="10" s="1"/>
  <c r="E938" i="10" s="1"/>
  <c r="E412" i="5"/>
  <c r="C938" i="10" s="1"/>
  <c r="F412" i="5"/>
  <c r="D938" i="10" s="1"/>
  <c r="G412" i="5"/>
  <c r="D413" i="5"/>
  <c r="B726" i="10" s="1"/>
  <c r="E726" i="10" s="1"/>
  <c r="E413" i="5"/>
  <c r="C726" i="10" s="1"/>
  <c r="F413" i="5"/>
  <c r="D726" i="10" s="1"/>
  <c r="G413" i="5"/>
  <c r="F726" i="10" s="1"/>
  <c r="D414" i="5"/>
  <c r="B55" i="10" s="1"/>
  <c r="E55" i="10" s="1"/>
  <c r="E414" i="5"/>
  <c r="C55" i="10" s="1"/>
  <c r="F414" i="5"/>
  <c r="D55" i="10" s="1"/>
  <c r="G414" i="5"/>
  <c r="F55" i="10" s="1"/>
  <c r="D415" i="5"/>
  <c r="B56" i="10" s="1"/>
  <c r="E56" i="10" s="1"/>
  <c r="E415" i="5"/>
  <c r="C56" i="10" s="1"/>
  <c r="F415" i="5"/>
  <c r="D56" i="10" s="1"/>
  <c r="G415" i="5"/>
  <c r="F56" i="10" s="1"/>
  <c r="D416" i="5"/>
  <c r="B192" i="10" s="1"/>
  <c r="E192" i="10" s="1"/>
  <c r="E416" i="5"/>
  <c r="C192" i="10" s="1"/>
  <c r="F416" i="5"/>
  <c r="D192" i="10" s="1"/>
  <c r="G416" i="5"/>
  <c r="D417" i="5"/>
  <c r="B415" i="10" s="1"/>
  <c r="E415" i="10" s="1"/>
  <c r="E417" i="5"/>
  <c r="C415" i="10" s="1"/>
  <c r="F417" i="5"/>
  <c r="D415" i="10" s="1"/>
  <c r="G417" i="5"/>
  <c r="F415" i="10" s="1"/>
  <c r="D418" i="5"/>
  <c r="B479" i="10" s="1"/>
  <c r="E479" i="10" s="1"/>
  <c r="E418" i="5"/>
  <c r="C479" i="10" s="1"/>
  <c r="F418" i="5"/>
  <c r="D479" i="10" s="1"/>
  <c r="G418" i="5"/>
  <c r="F479" i="10" s="1"/>
  <c r="D419" i="5"/>
  <c r="B810" i="10" s="1"/>
  <c r="E810" i="10" s="1"/>
  <c r="E419" i="5"/>
  <c r="C810" i="10" s="1"/>
  <c r="F419" i="5"/>
  <c r="D810" i="10" s="1"/>
  <c r="G419" i="5"/>
  <c r="F810" i="10" s="1"/>
  <c r="D420" i="5"/>
  <c r="B978" i="10" s="1"/>
  <c r="E978" i="10" s="1"/>
  <c r="E420" i="5"/>
  <c r="C978" i="10" s="1"/>
  <c r="F420" i="5"/>
  <c r="D978" i="10" s="1"/>
  <c r="G420" i="5"/>
  <c r="D421" i="5"/>
  <c r="B57" i="10" s="1"/>
  <c r="E57" i="10" s="1"/>
  <c r="E421" i="5"/>
  <c r="C57" i="10" s="1"/>
  <c r="F421" i="5"/>
  <c r="D57" i="10" s="1"/>
  <c r="G421" i="5"/>
  <c r="F57" i="10" s="1"/>
  <c r="D422" i="5"/>
  <c r="B910" i="10" s="1"/>
  <c r="E910" i="10" s="1"/>
  <c r="E422" i="5"/>
  <c r="C910" i="10" s="1"/>
  <c r="F422" i="5"/>
  <c r="D910" i="10" s="1"/>
  <c r="G422" i="5"/>
  <c r="F910" i="10" s="1"/>
  <c r="D423" i="5"/>
  <c r="B370" i="10" s="1"/>
  <c r="E370" i="10" s="1"/>
  <c r="E423" i="5"/>
  <c r="C370" i="10" s="1"/>
  <c r="F423" i="5"/>
  <c r="D370" i="10" s="1"/>
  <c r="G423" i="5"/>
  <c r="F370" i="10" s="1"/>
  <c r="D424" i="5"/>
  <c r="B855" i="10" s="1"/>
  <c r="E855" i="10" s="1"/>
  <c r="E424" i="5"/>
  <c r="C855" i="10" s="1"/>
  <c r="F424" i="5"/>
  <c r="D855" i="10" s="1"/>
  <c r="G424" i="5"/>
  <c r="D425" i="5"/>
  <c r="B727" i="10" s="1"/>
  <c r="E727" i="10" s="1"/>
  <c r="E425" i="5"/>
  <c r="C727" i="10" s="1"/>
  <c r="F425" i="5"/>
  <c r="D727" i="10" s="1"/>
  <c r="G425" i="5"/>
  <c r="F727" i="10" s="1"/>
  <c r="D426" i="5"/>
  <c r="B416" i="10" s="1"/>
  <c r="E416" i="10" s="1"/>
  <c r="E426" i="5"/>
  <c r="C416" i="10" s="1"/>
  <c r="F426" i="5"/>
  <c r="D416" i="10" s="1"/>
  <c r="G426" i="5"/>
  <c r="F416" i="10" s="1"/>
  <c r="D427" i="5"/>
  <c r="B770" i="10" s="1"/>
  <c r="E770" i="10" s="1"/>
  <c r="E427" i="5"/>
  <c r="C770" i="10" s="1"/>
  <c r="F427" i="5"/>
  <c r="D770" i="10" s="1"/>
  <c r="G427" i="5"/>
  <c r="F770" i="10" s="1"/>
  <c r="D428" i="5"/>
  <c r="B939" i="10" s="1"/>
  <c r="E939" i="10" s="1"/>
  <c r="E428" i="5"/>
  <c r="C939" i="10" s="1"/>
  <c r="F428" i="5"/>
  <c r="D939" i="10" s="1"/>
  <c r="G428" i="5"/>
  <c r="D429" i="5"/>
  <c r="B547" i="10" s="1"/>
  <c r="E547" i="10" s="1"/>
  <c r="E429" i="5"/>
  <c r="C547" i="10" s="1"/>
  <c r="F429" i="5"/>
  <c r="D547" i="10" s="1"/>
  <c r="G429" i="5"/>
  <c r="F547" i="10" s="1"/>
  <c r="D430" i="5"/>
  <c r="B10" i="10" s="1"/>
  <c r="E10" i="10" s="1"/>
  <c r="E430" i="5"/>
  <c r="C10" i="10" s="1"/>
  <c r="F430" i="5"/>
  <c r="D10" i="10" s="1"/>
  <c r="G430" i="5"/>
  <c r="F10" i="10" s="1"/>
  <c r="D431" i="5"/>
  <c r="B338" i="10" s="1"/>
  <c r="E338" i="10" s="1"/>
  <c r="E431" i="5"/>
  <c r="C338" i="10" s="1"/>
  <c r="F431" i="5"/>
  <c r="D338" i="10" s="1"/>
  <c r="G431" i="5"/>
  <c r="F338" i="10" s="1"/>
  <c r="D432" i="5"/>
  <c r="B728" i="10" s="1"/>
  <c r="E728" i="10" s="1"/>
  <c r="E432" i="5"/>
  <c r="C728" i="10" s="1"/>
  <c r="F432" i="5"/>
  <c r="D728" i="10" s="1"/>
  <c r="G432" i="5"/>
  <c r="D433" i="5"/>
  <c r="B606" i="10" s="1"/>
  <c r="E606" i="10" s="1"/>
  <c r="E433" i="5"/>
  <c r="C606" i="10" s="1"/>
  <c r="F433" i="5"/>
  <c r="D606" i="10" s="1"/>
  <c r="G433" i="5"/>
  <c r="F606" i="10" s="1"/>
  <c r="D434" i="5"/>
  <c r="B548" i="10" s="1"/>
  <c r="E548" i="10" s="1"/>
  <c r="E434" i="5"/>
  <c r="C548" i="10" s="1"/>
  <c r="F434" i="5"/>
  <c r="D548" i="10" s="1"/>
  <c r="G434" i="5"/>
  <c r="F548" i="10" s="1"/>
  <c r="D435" i="5"/>
  <c r="B339" i="10" s="1"/>
  <c r="E339" i="10" s="1"/>
  <c r="E435" i="5"/>
  <c r="C339" i="10" s="1"/>
  <c r="F435" i="5"/>
  <c r="D339" i="10" s="1"/>
  <c r="G435" i="5"/>
  <c r="F339" i="10" s="1"/>
  <c r="D436" i="5"/>
  <c r="B417" i="10" s="1"/>
  <c r="E417" i="10" s="1"/>
  <c r="E436" i="5"/>
  <c r="C417" i="10" s="1"/>
  <c r="F436" i="5"/>
  <c r="D417" i="10" s="1"/>
  <c r="G436" i="5"/>
  <c r="D437" i="5"/>
  <c r="B607" i="10" s="1"/>
  <c r="E607" i="10" s="1"/>
  <c r="E437" i="5"/>
  <c r="C607" i="10" s="1"/>
  <c r="F437" i="5"/>
  <c r="D607" i="10" s="1"/>
  <c r="G437" i="5"/>
  <c r="F607" i="10" s="1"/>
  <c r="D438" i="5"/>
  <c r="B193" i="10" s="1"/>
  <c r="E193" i="10" s="1"/>
  <c r="E438" i="5"/>
  <c r="C193" i="10" s="1"/>
  <c r="F438" i="5"/>
  <c r="D193" i="10" s="1"/>
  <c r="G438" i="5"/>
  <c r="F193" i="10" s="1"/>
  <c r="D439" i="5"/>
  <c r="B194" i="10" s="1"/>
  <c r="E194" i="10" s="1"/>
  <c r="E439" i="5"/>
  <c r="C194" i="10" s="1"/>
  <c r="F439" i="5"/>
  <c r="D194" i="10" s="1"/>
  <c r="G439" i="5"/>
  <c r="F194" i="10" s="1"/>
  <c r="D440" i="5"/>
  <c r="B678" i="10" s="1"/>
  <c r="E678" i="10" s="1"/>
  <c r="E440" i="5"/>
  <c r="C678" i="10" s="1"/>
  <c r="F440" i="5"/>
  <c r="D678" i="10" s="1"/>
  <c r="G440" i="5"/>
  <c r="D441" i="5"/>
  <c r="B195" i="10" s="1"/>
  <c r="E195" i="10" s="1"/>
  <c r="E441" i="5"/>
  <c r="C195" i="10" s="1"/>
  <c r="F441" i="5"/>
  <c r="D195" i="10" s="1"/>
  <c r="G441" i="5"/>
  <c r="F195" i="10" s="1"/>
  <c r="D442" i="5"/>
  <c r="B650" i="10" s="1"/>
  <c r="E650" i="10" s="1"/>
  <c r="E442" i="5"/>
  <c r="C650" i="10" s="1"/>
  <c r="F442" i="5"/>
  <c r="D650" i="10" s="1"/>
  <c r="G442" i="5"/>
  <c r="F650" i="10" s="1"/>
  <c r="D443" i="5"/>
  <c r="B608" i="10" s="1"/>
  <c r="E608" i="10" s="1"/>
  <c r="E443" i="5"/>
  <c r="C608" i="10" s="1"/>
  <c r="F443" i="5"/>
  <c r="D608" i="10" s="1"/>
  <c r="G443" i="5"/>
  <c r="F608" i="10" s="1"/>
  <c r="D444" i="5"/>
  <c r="B979" i="10" s="1"/>
  <c r="E979" i="10" s="1"/>
  <c r="E444" i="5"/>
  <c r="C979" i="10" s="1"/>
  <c r="F444" i="5"/>
  <c r="D979" i="10" s="1"/>
  <c r="G444" i="5"/>
  <c r="D445" i="5"/>
  <c r="B510" i="10" s="1"/>
  <c r="E510" i="10" s="1"/>
  <c r="E445" i="5"/>
  <c r="C510" i="10" s="1"/>
  <c r="F445" i="5"/>
  <c r="D510" i="10" s="1"/>
  <c r="G445" i="5"/>
  <c r="F510" i="10" s="1"/>
  <c r="D446" i="5"/>
  <c r="B110" i="10" s="1"/>
  <c r="E110" i="10" s="1"/>
  <c r="E446" i="5"/>
  <c r="C110" i="10" s="1"/>
  <c r="F446" i="5"/>
  <c r="D110" i="10" s="1"/>
  <c r="G446" i="5"/>
  <c r="F110" i="10" s="1"/>
  <c r="D447" i="5"/>
  <c r="B790" i="10" s="1"/>
  <c r="E790" i="10" s="1"/>
  <c r="E447" i="5"/>
  <c r="C790" i="10" s="1"/>
  <c r="F447" i="5"/>
  <c r="D790" i="10" s="1"/>
  <c r="G447" i="5"/>
  <c r="F790" i="10" s="1"/>
  <c r="D448" i="5"/>
  <c r="B856" i="10" s="1"/>
  <c r="E856" i="10" s="1"/>
  <c r="E448" i="5"/>
  <c r="C856" i="10" s="1"/>
  <c r="F448" i="5"/>
  <c r="D856" i="10" s="1"/>
  <c r="G448" i="5"/>
  <c r="D449" i="5"/>
  <c r="B299" i="10" s="1"/>
  <c r="E299" i="10" s="1"/>
  <c r="E449" i="5"/>
  <c r="C299" i="10" s="1"/>
  <c r="F449" i="5"/>
  <c r="D299" i="10" s="1"/>
  <c r="G449" i="5"/>
  <c r="F299" i="10" s="1"/>
  <c r="D450" i="5"/>
  <c r="B679" i="10" s="1"/>
  <c r="E679" i="10" s="1"/>
  <c r="E450" i="5"/>
  <c r="C679" i="10" s="1"/>
  <c r="F450" i="5"/>
  <c r="D679" i="10" s="1"/>
  <c r="G450" i="5"/>
  <c r="F679" i="10" s="1"/>
  <c r="D451" i="5"/>
  <c r="B130" i="10" s="1"/>
  <c r="E130" i="10" s="1"/>
  <c r="E451" i="5"/>
  <c r="C130" i="10" s="1"/>
  <c r="F451" i="5"/>
  <c r="D130" i="10" s="1"/>
  <c r="G451" i="5"/>
  <c r="F130" i="10" s="1"/>
  <c r="D452" i="5"/>
  <c r="B857" i="10" s="1"/>
  <c r="E857" i="10" s="1"/>
  <c r="E452" i="5"/>
  <c r="C857" i="10" s="1"/>
  <c r="F452" i="5"/>
  <c r="D857" i="10" s="1"/>
  <c r="G452" i="5"/>
  <c r="D453" i="5"/>
  <c r="B271" i="10" s="1"/>
  <c r="E271" i="10" s="1"/>
  <c r="E453" i="5"/>
  <c r="C271" i="10" s="1"/>
  <c r="F453" i="5"/>
  <c r="D271" i="10" s="1"/>
  <c r="G453" i="5"/>
  <c r="F271" i="10" s="1"/>
  <c r="D454" i="5"/>
  <c r="B58" i="10" s="1"/>
  <c r="E58" i="10" s="1"/>
  <c r="E454" i="5"/>
  <c r="C58" i="10" s="1"/>
  <c r="F454" i="5"/>
  <c r="D58" i="10" s="1"/>
  <c r="G454" i="5"/>
  <c r="F58" i="10" s="1"/>
  <c r="D455" i="5"/>
  <c r="B549" i="10" s="1"/>
  <c r="E549" i="10" s="1"/>
  <c r="E455" i="5"/>
  <c r="C549" i="10" s="1"/>
  <c r="F455" i="5"/>
  <c r="D549" i="10" s="1"/>
  <c r="G455" i="5"/>
  <c r="F549" i="10" s="1"/>
  <c r="D456" i="5"/>
  <c r="B480" i="10" s="1"/>
  <c r="E480" i="10" s="1"/>
  <c r="E456" i="5"/>
  <c r="C480" i="10" s="1"/>
  <c r="F456" i="5"/>
  <c r="D480" i="10" s="1"/>
  <c r="G456" i="5"/>
  <c r="D457" i="5"/>
  <c r="B418" i="10" s="1"/>
  <c r="E418" i="10" s="1"/>
  <c r="E457" i="5"/>
  <c r="C418" i="10" s="1"/>
  <c r="F457" i="5"/>
  <c r="D418" i="10" s="1"/>
  <c r="G457" i="5"/>
  <c r="F418" i="10" s="1"/>
  <c r="D458" i="5"/>
  <c r="B300" i="10" s="1"/>
  <c r="E300" i="10" s="1"/>
  <c r="E458" i="5"/>
  <c r="C300" i="10" s="1"/>
  <c r="F458" i="5"/>
  <c r="D300" i="10" s="1"/>
  <c r="G458" i="5"/>
  <c r="F300" i="10" s="1"/>
  <c r="D459" i="5"/>
  <c r="B196" i="10" s="1"/>
  <c r="E196" i="10" s="1"/>
  <c r="E459" i="5"/>
  <c r="C196" i="10" s="1"/>
  <c r="F459" i="5"/>
  <c r="D196" i="10" s="1"/>
  <c r="G459" i="5"/>
  <c r="F196" i="10" s="1"/>
  <c r="D460" i="5"/>
  <c r="B858" i="10" s="1"/>
  <c r="E858" i="10" s="1"/>
  <c r="E460" i="5"/>
  <c r="C858" i="10" s="1"/>
  <c r="F460" i="5"/>
  <c r="D858" i="10" s="1"/>
  <c r="G460" i="5"/>
  <c r="D461" i="5"/>
  <c r="B197" i="10" s="1"/>
  <c r="E197" i="10" s="1"/>
  <c r="E461" i="5"/>
  <c r="C197" i="10" s="1"/>
  <c r="F461" i="5"/>
  <c r="D197" i="10" s="1"/>
  <c r="G461" i="5"/>
  <c r="F197" i="10" s="1"/>
  <c r="D462" i="5"/>
  <c r="B940" i="10" s="1"/>
  <c r="E940" i="10" s="1"/>
  <c r="E462" i="5"/>
  <c r="C940" i="10" s="1"/>
  <c r="F462" i="5"/>
  <c r="D940" i="10" s="1"/>
  <c r="G462" i="5"/>
  <c r="F940" i="10" s="1"/>
  <c r="D463" i="5"/>
  <c r="B729" i="10" s="1"/>
  <c r="E729" i="10" s="1"/>
  <c r="E463" i="5"/>
  <c r="C729" i="10" s="1"/>
  <c r="F463" i="5"/>
  <c r="D729" i="10" s="1"/>
  <c r="G463" i="5"/>
  <c r="F729" i="10" s="1"/>
  <c r="D464" i="5"/>
  <c r="B59" i="10" s="1"/>
  <c r="E59" i="10" s="1"/>
  <c r="E464" i="5"/>
  <c r="C59" i="10" s="1"/>
  <c r="F464" i="5"/>
  <c r="D59" i="10" s="1"/>
  <c r="G464" i="5"/>
  <c r="D465" i="5"/>
  <c r="B60" i="10" s="1"/>
  <c r="E60" i="10" s="1"/>
  <c r="E465" i="5"/>
  <c r="C60" i="10" s="1"/>
  <c r="F465" i="5"/>
  <c r="D60" i="10" s="1"/>
  <c r="G465" i="5"/>
  <c r="F60" i="10" s="1"/>
  <c r="D466" i="5"/>
  <c r="B198" i="10" s="1"/>
  <c r="E198" i="10" s="1"/>
  <c r="E466" i="5"/>
  <c r="C198" i="10" s="1"/>
  <c r="F466" i="5"/>
  <c r="D198" i="10" s="1"/>
  <c r="G466" i="5"/>
  <c r="F198" i="10" s="1"/>
  <c r="D467" i="5"/>
  <c r="B419" i="10" s="1"/>
  <c r="E419" i="10" s="1"/>
  <c r="E467" i="5"/>
  <c r="C419" i="10" s="1"/>
  <c r="F467" i="5"/>
  <c r="D419" i="10" s="1"/>
  <c r="G467" i="5"/>
  <c r="F419" i="10" s="1"/>
  <c r="D468" i="5"/>
  <c r="B481" i="10" s="1"/>
  <c r="E481" i="10" s="1"/>
  <c r="E468" i="5"/>
  <c r="C481" i="10" s="1"/>
  <c r="F468" i="5"/>
  <c r="D481" i="10" s="1"/>
  <c r="G468" i="5"/>
  <c r="D469" i="5"/>
  <c r="B811" i="10" s="1"/>
  <c r="E811" i="10" s="1"/>
  <c r="E469" i="5"/>
  <c r="C811" i="10" s="1"/>
  <c r="F469" i="5"/>
  <c r="D811" i="10" s="1"/>
  <c r="G469" i="5"/>
  <c r="F811" i="10" s="1"/>
  <c r="D470" i="5"/>
  <c r="B980" i="10" s="1"/>
  <c r="E980" i="10" s="1"/>
  <c r="E470" i="5"/>
  <c r="C980" i="10" s="1"/>
  <c r="F470" i="5"/>
  <c r="D980" i="10" s="1"/>
  <c r="G470" i="5"/>
  <c r="F980" i="10" s="1"/>
  <c r="D471" i="5"/>
  <c r="B61" i="10" s="1"/>
  <c r="E61" i="10" s="1"/>
  <c r="E471" i="5"/>
  <c r="C61" i="10" s="1"/>
  <c r="F471" i="5"/>
  <c r="D61" i="10" s="1"/>
  <c r="G471" i="5"/>
  <c r="F61" i="10" s="1"/>
  <c r="D472" i="5"/>
  <c r="B911" i="10" s="1"/>
  <c r="E911" i="10" s="1"/>
  <c r="E472" i="5"/>
  <c r="C911" i="10" s="1"/>
  <c r="F472" i="5"/>
  <c r="D911" i="10" s="1"/>
  <c r="G472" i="5"/>
  <c r="D473" i="5"/>
  <c r="B371" i="10" s="1"/>
  <c r="E371" i="10" s="1"/>
  <c r="E473" i="5"/>
  <c r="C371" i="10" s="1"/>
  <c r="F473" i="5"/>
  <c r="D371" i="10" s="1"/>
  <c r="G473" i="5"/>
  <c r="F371" i="10" s="1"/>
  <c r="D474" i="5"/>
  <c r="B859" i="10" s="1"/>
  <c r="E859" i="10" s="1"/>
  <c r="E474" i="5"/>
  <c r="C859" i="10" s="1"/>
  <c r="F474" i="5"/>
  <c r="D859" i="10" s="1"/>
  <c r="G474" i="5"/>
  <c r="F859" i="10" s="1"/>
  <c r="D475" i="5"/>
  <c r="B730" i="10" s="1"/>
  <c r="E730" i="10" s="1"/>
  <c r="E475" i="5"/>
  <c r="C730" i="10" s="1"/>
  <c r="F475" i="5"/>
  <c r="D730" i="10" s="1"/>
  <c r="G475" i="5"/>
  <c r="F730" i="10" s="1"/>
  <c r="D476" i="5"/>
  <c r="B420" i="10" s="1"/>
  <c r="E420" i="10" s="1"/>
  <c r="E476" i="5"/>
  <c r="C420" i="10" s="1"/>
  <c r="F476" i="5"/>
  <c r="D420" i="10" s="1"/>
  <c r="G476" i="5"/>
  <c r="D477" i="5"/>
  <c r="B771" i="10" s="1"/>
  <c r="E771" i="10" s="1"/>
  <c r="E477" i="5"/>
  <c r="C771" i="10" s="1"/>
  <c r="F477" i="5"/>
  <c r="D771" i="10" s="1"/>
  <c r="G477" i="5"/>
  <c r="F771" i="10" s="1"/>
  <c r="D478" i="5"/>
  <c r="B941" i="10" s="1"/>
  <c r="E941" i="10" s="1"/>
  <c r="E478" i="5"/>
  <c r="C941" i="10" s="1"/>
  <c r="F478" i="5"/>
  <c r="D941" i="10" s="1"/>
  <c r="G478" i="5"/>
  <c r="F941" i="10" s="1"/>
  <c r="D479" i="5"/>
  <c r="B550" i="10" s="1"/>
  <c r="E550" i="10" s="1"/>
  <c r="E479" i="5"/>
  <c r="C550" i="10" s="1"/>
  <c r="F479" i="5"/>
  <c r="D550" i="10" s="1"/>
  <c r="G479" i="5"/>
  <c r="F550" i="10" s="1"/>
  <c r="D480" i="5"/>
  <c r="B11" i="10" s="1"/>
  <c r="E11" i="10" s="1"/>
  <c r="E480" i="5"/>
  <c r="C11" i="10" s="1"/>
  <c r="F480" i="5"/>
  <c r="D11" i="10" s="1"/>
  <c r="G480" i="5"/>
  <c r="D481" i="5"/>
  <c r="B340" i="10" s="1"/>
  <c r="E340" i="10" s="1"/>
  <c r="E481" i="5"/>
  <c r="C340" i="10" s="1"/>
  <c r="F481" i="5"/>
  <c r="D340" i="10" s="1"/>
  <c r="G481" i="5"/>
  <c r="F340" i="10" s="1"/>
  <c r="D482" i="5"/>
  <c r="B731" i="10" s="1"/>
  <c r="E731" i="10" s="1"/>
  <c r="E482" i="5"/>
  <c r="C731" i="10" s="1"/>
  <c r="F482" i="5"/>
  <c r="D731" i="10" s="1"/>
  <c r="G482" i="5"/>
  <c r="F731" i="10" s="1"/>
  <c r="D483" i="5"/>
  <c r="B609" i="10" s="1"/>
  <c r="E609" i="10" s="1"/>
  <c r="E483" i="5"/>
  <c r="C609" i="10" s="1"/>
  <c r="F483" i="5"/>
  <c r="D609" i="10" s="1"/>
  <c r="G483" i="5"/>
  <c r="F609" i="10" s="1"/>
  <c r="D484" i="5"/>
  <c r="B551" i="10" s="1"/>
  <c r="E551" i="10" s="1"/>
  <c r="E484" i="5"/>
  <c r="C551" i="10" s="1"/>
  <c r="F484" i="5"/>
  <c r="D551" i="10" s="1"/>
  <c r="G484" i="5"/>
  <c r="D485" i="5"/>
  <c r="B341" i="10" s="1"/>
  <c r="E341" i="10" s="1"/>
  <c r="E485" i="5"/>
  <c r="C341" i="10" s="1"/>
  <c r="F485" i="5"/>
  <c r="D341" i="10" s="1"/>
  <c r="G485" i="5"/>
  <c r="F341" i="10" s="1"/>
  <c r="D486" i="5"/>
  <c r="B421" i="10" s="1"/>
  <c r="E421" i="10" s="1"/>
  <c r="E486" i="5"/>
  <c r="C421" i="10" s="1"/>
  <c r="F486" i="5"/>
  <c r="D421" i="10" s="1"/>
  <c r="G486" i="5"/>
  <c r="F421" i="10" s="1"/>
  <c r="D487" i="5"/>
  <c r="B610" i="10" s="1"/>
  <c r="E610" i="10" s="1"/>
  <c r="E487" i="5"/>
  <c r="C610" i="10" s="1"/>
  <c r="F487" i="5"/>
  <c r="D610" i="10" s="1"/>
  <c r="G487" i="5"/>
  <c r="F610" i="10" s="1"/>
  <c r="D488" i="5"/>
  <c r="B199" i="10" s="1"/>
  <c r="E199" i="10" s="1"/>
  <c r="E488" i="5"/>
  <c r="C199" i="10" s="1"/>
  <c r="F488" i="5"/>
  <c r="D199" i="10" s="1"/>
  <c r="G488" i="5"/>
  <c r="D489" i="5"/>
  <c r="B200" i="10" s="1"/>
  <c r="E200" i="10" s="1"/>
  <c r="E489" i="5"/>
  <c r="C200" i="10" s="1"/>
  <c r="F489" i="5"/>
  <c r="D200" i="10" s="1"/>
  <c r="G489" i="5"/>
  <c r="F200" i="10" s="1"/>
  <c r="D490" i="5"/>
  <c r="B680" i="10" s="1"/>
  <c r="E680" i="10" s="1"/>
  <c r="E490" i="5"/>
  <c r="C680" i="10" s="1"/>
  <c r="F490" i="5"/>
  <c r="D680" i="10" s="1"/>
  <c r="G490" i="5"/>
  <c r="F680" i="10" s="1"/>
  <c r="D491" i="5"/>
  <c r="B201" i="10" s="1"/>
  <c r="E201" i="10" s="1"/>
  <c r="E491" i="5"/>
  <c r="C201" i="10" s="1"/>
  <c r="F491" i="5"/>
  <c r="D201" i="10" s="1"/>
  <c r="G491" i="5"/>
  <c r="F201" i="10" s="1"/>
  <c r="D492" i="5"/>
  <c r="B651" i="10" s="1"/>
  <c r="E651" i="10" s="1"/>
  <c r="E492" i="5"/>
  <c r="C651" i="10" s="1"/>
  <c r="F492" i="5"/>
  <c r="D651" i="10" s="1"/>
  <c r="G492" i="5"/>
  <c r="D493" i="5"/>
  <c r="B611" i="10" s="1"/>
  <c r="E611" i="10" s="1"/>
  <c r="E493" i="5"/>
  <c r="C611" i="10" s="1"/>
  <c r="F493" i="5"/>
  <c r="D611" i="10" s="1"/>
  <c r="G493" i="5"/>
  <c r="F611" i="10" s="1"/>
  <c r="D494" i="5"/>
  <c r="B981" i="10" s="1"/>
  <c r="E981" i="10" s="1"/>
  <c r="E494" i="5"/>
  <c r="C981" i="10" s="1"/>
  <c r="F494" i="5"/>
  <c r="D981" i="10" s="1"/>
  <c r="G494" i="5"/>
  <c r="F981" i="10" s="1"/>
  <c r="D495" i="5"/>
  <c r="B511" i="10" s="1"/>
  <c r="E511" i="10" s="1"/>
  <c r="E495" i="5"/>
  <c r="C511" i="10" s="1"/>
  <c r="F495" i="5"/>
  <c r="D511" i="10" s="1"/>
  <c r="G495" i="5"/>
  <c r="F511" i="10" s="1"/>
  <c r="D496" i="5"/>
  <c r="B111" i="10" s="1"/>
  <c r="E111" i="10" s="1"/>
  <c r="E496" i="5"/>
  <c r="C111" i="10" s="1"/>
  <c r="F496" i="5"/>
  <c r="D111" i="10" s="1"/>
  <c r="G496" i="5"/>
  <c r="D497" i="5"/>
  <c r="B791" i="10" s="1"/>
  <c r="E791" i="10" s="1"/>
  <c r="E497" i="5"/>
  <c r="C791" i="10" s="1"/>
  <c r="F497" i="5"/>
  <c r="D791" i="10" s="1"/>
  <c r="G497" i="5"/>
  <c r="F791" i="10" s="1"/>
  <c r="D498" i="5"/>
  <c r="B860" i="10" s="1"/>
  <c r="E860" i="10" s="1"/>
  <c r="E498" i="5"/>
  <c r="C860" i="10" s="1"/>
  <c r="F498" i="5"/>
  <c r="D860" i="10" s="1"/>
  <c r="G498" i="5"/>
  <c r="F860" i="10" s="1"/>
  <c r="D499" i="5"/>
  <c r="B301" i="10" s="1"/>
  <c r="E301" i="10" s="1"/>
  <c r="E499" i="5"/>
  <c r="C301" i="10" s="1"/>
  <c r="F499" i="5"/>
  <c r="D301" i="10" s="1"/>
  <c r="G499" i="5"/>
  <c r="F301" i="10" s="1"/>
  <c r="D500" i="5"/>
  <c r="B681" i="10" s="1"/>
  <c r="E681" i="10" s="1"/>
  <c r="E500" i="5"/>
  <c r="C681" i="10" s="1"/>
  <c r="F500" i="5"/>
  <c r="D681" i="10" s="1"/>
  <c r="G500" i="5"/>
  <c r="D501" i="5"/>
  <c r="B131" i="10" s="1"/>
  <c r="E131" i="10" s="1"/>
  <c r="E501" i="5"/>
  <c r="C131" i="10" s="1"/>
  <c r="F501" i="5"/>
  <c r="D131" i="10" s="1"/>
  <c r="G501" i="5"/>
  <c r="F131" i="10" s="1"/>
  <c r="D502" i="5"/>
  <c r="B861" i="10" s="1"/>
  <c r="E861" i="10" s="1"/>
  <c r="E502" i="5"/>
  <c r="C861" i="10" s="1"/>
  <c r="F502" i="5"/>
  <c r="D861" i="10" s="1"/>
  <c r="G502" i="5"/>
  <c r="F861" i="10" s="1"/>
  <c r="D503" i="5"/>
  <c r="B272" i="10" s="1"/>
  <c r="E272" i="10" s="1"/>
  <c r="E503" i="5"/>
  <c r="C272" i="10" s="1"/>
  <c r="F503" i="5"/>
  <c r="D272" i="10" s="1"/>
  <c r="G503" i="5"/>
  <c r="F272" i="10" s="1"/>
  <c r="D504" i="5"/>
  <c r="B62" i="10" s="1"/>
  <c r="E62" i="10" s="1"/>
  <c r="E504" i="5"/>
  <c r="C62" i="10" s="1"/>
  <c r="F504" i="5"/>
  <c r="D62" i="10" s="1"/>
  <c r="G504" i="5"/>
  <c r="D505" i="5"/>
  <c r="B552" i="10" s="1"/>
  <c r="E552" i="10" s="1"/>
  <c r="E505" i="5"/>
  <c r="C552" i="10" s="1"/>
  <c r="F505" i="5"/>
  <c r="D552" i="10" s="1"/>
  <c r="G505" i="5"/>
  <c r="F552" i="10" s="1"/>
  <c r="D506" i="5"/>
  <c r="B482" i="10" s="1"/>
  <c r="E482" i="10" s="1"/>
  <c r="E506" i="5"/>
  <c r="C482" i="10" s="1"/>
  <c r="F506" i="5"/>
  <c r="D482" i="10" s="1"/>
  <c r="G506" i="5"/>
  <c r="F482" i="10" s="1"/>
  <c r="D507" i="5"/>
  <c r="B422" i="10" s="1"/>
  <c r="E422" i="10" s="1"/>
  <c r="E507" i="5"/>
  <c r="C422" i="10" s="1"/>
  <c r="F507" i="5"/>
  <c r="D422" i="10" s="1"/>
  <c r="G507" i="5"/>
  <c r="F422" i="10" s="1"/>
  <c r="D508" i="5"/>
  <c r="B302" i="10" s="1"/>
  <c r="E302" i="10" s="1"/>
  <c r="E508" i="5"/>
  <c r="C302" i="10" s="1"/>
  <c r="F508" i="5"/>
  <c r="D302" i="10" s="1"/>
  <c r="G508" i="5"/>
  <c r="D509" i="5"/>
  <c r="B202" i="10" s="1"/>
  <c r="E202" i="10" s="1"/>
  <c r="E509" i="5"/>
  <c r="C202" i="10" s="1"/>
  <c r="F509" i="5"/>
  <c r="D202" i="10" s="1"/>
  <c r="G509" i="5"/>
  <c r="F202" i="10" s="1"/>
  <c r="D510" i="5"/>
  <c r="B862" i="10" s="1"/>
  <c r="E862" i="10" s="1"/>
  <c r="E510" i="5"/>
  <c r="C862" i="10" s="1"/>
  <c r="F510" i="5"/>
  <c r="D862" i="10" s="1"/>
  <c r="G510" i="5"/>
  <c r="F862" i="10" s="1"/>
  <c r="D511" i="5"/>
  <c r="B203" i="10" s="1"/>
  <c r="E203" i="10" s="1"/>
  <c r="E511" i="5"/>
  <c r="C203" i="10" s="1"/>
  <c r="F511" i="5"/>
  <c r="D203" i="10" s="1"/>
  <c r="G511" i="5"/>
  <c r="F203" i="10" s="1"/>
  <c r="D512" i="5"/>
  <c r="B942" i="10" s="1"/>
  <c r="E942" i="10" s="1"/>
  <c r="E512" i="5"/>
  <c r="C942" i="10" s="1"/>
  <c r="F512" i="5"/>
  <c r="D942" i="10" s="1"/>
  <c r="G512" i="5"/>
  <c r="D513" i="5"/>
  <c r="B732" i="10" s="1"/>
  <c r="E732" i="10" s="1"/>
  <c r="E513" i="5"/>
  <c r="C732" i="10" s="1"/>
  <c r="F513" i="5"/>
  <c r="D732" i="10" s="1"/>
  <c r="G513" i="5"/>
  <c r="F732" i="10" s="1"/>
  <c r="D514" i="5"/>
  <c r="B63" i="10" s="1"/>
  <c r="E63" i="10" s="1"/>
  <c r="E514" i="5"/>
  <c r="C63" i="10" s="1"/>
  <c r="F514" i="5"/>
  <c r="D63" i="10" s="1"/>
  <c r="G514" i="5"/>
  <c r="F63" i="10" s="1"/>
  <c r="D515" i="5"/>
  <c r="B64" i="10" s="1"/>
  <c r="E64" i="10" s="1"/>
  <c r="E515" i="5"/>
  <c r="C64" i="10" s="1"/>
  <c r="F515" i="5"/>
  <c r="D64" i="10" s="1"/>
  <c r="G515" i="5"/>
  <c r="F64" i="10" s="1"/>
  <c r="D516" i="5"/>
  <c r="B204" i="10" s="1"/>
  <c r="E204" i="10" s="1"/>
  <c r="E516" i="5"/>
  <c r="C204" i="10" s="1"/>
  <c r="F516" i="5"/>
  <c r="D204" i="10" s="1"/>
  <c r="G516" i="5"/>
  <c r="D517" i="5"/>
  <c r="B423" i="10" s="1"/>
  <c r="E423" i="10" s="1"/>
  <c r="E517" i="5"/>
  <c r="C423" i="10" s="1"/>
  <c r="F517" i="5"/>
  <c r="D423" i="10" s="1"/>
  <c r="G517" i="5"/>
  <c r="F423" i="10" s="1"/>
  <c r="D518" i="5"/>
  <c r="B483" i="10" s="1"/>
  <c r="E483" i="10" s="1"/>
  <c r="E518" i="5"/>
  <c r="C483" i="10" s="1"/>
  <c r="F518" i="5"/>
  <c r="D483" i="10" s="1"/>
  <c r="G518" i="5"/>
  <c r="F483" i="10" s="1"/>
  <c r="D519" i="5"/>
  <c r="B812" i="10" s="1"/>
  <c r="E812" i="10" s="1"/>
  <c r="E519" i="5"/>
  <c r="C812" i="10" s="1"/>
  <c r="F519" i="5"/>
  <c r="D812" i="10" s="1"/>
  <c r="G519" i="5"/>
  <c r="F812" i="10" s="1"/>
  <c r="D520" i="5"/>
  <c r="B982" i="10" s="1"/>
  <c r="E982" i="10" s="1"/>
  <c r="E520" i="5"/>
  <c r="C982" i="10" s="1"/>
  <c r="F520" i="5"/>
  <c r="D982" i="10" s="1"/>
  <c r="G520" i="5"/>
  <c r="D521" i="5"/>
  <c r="B65" i="10" s="1"/>
  <c r="E65" i="10" s="1"/>
  <c r="E521" i="5"/>
  <c r="C65" i="10" s="1"/>
  <c r="F521" i="5"/>
  <c r="D65" i="10" s="1"/>
  <c r="G521" i="5"/>
  <c r="F65" i="10" s="1"/>
  <c r="D522" i="5"/>
  <c r="B912" i="10" s="1"/>
  <c r="E912" i="10" s="1"/>
  <c r="E522" i="5"/>
  <c r="C912" i="10" s="1"/>
  <c r="F522" i="5"/>
  <c r="D912" i="10" s="1"/>
  <c r="G522" i="5"/>
  <c r="F912" i="10" s="1"/>
  <c r="D523" i="5"/>
  <c r="B372" i="10" s="1"/>
  <c r="E372" i="10" s="1"/>
  <c r="E523" i="5"/>
  <c r="C372" i="10" s="1"/>
  <c r="F523" i="5"/>
  <c r="D372" i="10" s="1"/>
  <c r="G523" i="5"/>
  <c r="F372" i="10" s="1"/>
  <c r="D524" i="5"/>
  <c r="B863" i="10" s="1"/>
  <c r="E863" i="10" s="1"/>
  <c r="E524" i="5"/>
  <c r="C863" i="10" s="1"/>
  <c r="F524" i="5"/>
  <c r="D863" i="10" s="1"/>
  <c r="G524" i="5"/>
  <c r="D525" i="5"/>
  <c r="B733" i="10" s="1"/>
  <c r="E733" i="10" s="1"/>
  <c r="E525" i="5"/>
  <c r="C733" i="10" s="1"/>
  <c r="F525" i="5"/>
  <c r="D733" i="10" s="1"/>
  <c r="G525" i="5"/>
  <c r="F733" i="10" s="1"/>
  <c r="D526" i="5"/>
  <c r="B424" i="10" s="1"/>
  <c r="E424" i="10" s="1"/>
  <c r="E526" i="5"/>
  <c r="C424" i="10" s="1"/>
  <c r="F526" i="5"/>
  <c r="D424" i="10" s="1"/>
  <c r="G526" i="5"/>
  <c r="F424" i="10" s="1"/>
  <c r="D527" i="5"/>
  <c r="B772" i="10" s="1"/>
  <c r="E772" i="10" s="1"/>
  <c r="E527" i="5"/>
  <c r="C772" i="10" s="1"/>
  <c r="F527" i="5"/>
  <c r="D772" i="10" s="1"/>
  <c r="G527" i="5"/>
  <c r="F772" i="10" s="1"/>
  <c r="D528" i="5"/>
  <c r="B943" i="10" s="1"/>
  <c r="E943" i="10" s="1"/>
  <c r="E528" i="5"/>
  <c r="C943" i="10" s="1"/>
  <c r="F528" i="5"/>
  <c r="D943" i="10" s="1"/>
  <c r="G528" i="5"/>
  <c r="D529" i="5"/>
  <c r="B553" i="10" s="1"/>
  <c r="E553" i="10" s="1"/>
  <c r="E529" i="5"/>
  <c r="C553" i="10" s="1"/>
  <c r="F529" i="5"/>
  <c r="D553" i="10" s="1"/>
  <c r="G529" i="5"/>
  <c r="F553" i="10" s="1"/>
  <c r="D530" i="5"/>
  <c r="B12" i="10" s="1"/>
  <c r="E12" i="10" s="1"/>
  <c r="E530" i="5"/>
  <c r="C12" i="10" s="1"/>
  <c r="F530" i="5"/>
  <c r="D12" i="10" s="1"/>
  <c r="G530" i="5"/>
  <c r="F12" i="10" s="1"/>
  <c r="D531" i="5"/>
  <c r="B342" i="10" s="1"/>
  <c r="E342" i="10" s="1"/>
  <c r="E531" i="5"/>
  <c r="C342" i="10" s="1"/>
  <c r="F531" i="5"/>
  <c r="D342" i="10" s="1"/>
  <c r="G531" i="5"/>
  <c r="F342" i="10" s="1"/>
  <c r="D532" i="5"/>
  <c r="B734" i="10" s="1"/>
  <c r="E734" i="10" s="1"/>
  <c r="E532" i="5"/>
  <c r="C734" i="10" s="1"/>
  <c r="F532" i="5"/>
  <c r="D734" i="10" s="1"/>
  <c r="G532" i="5"/>
  <c r="D533" i="5"/>
  <c r="B612" i="10" s="1"/>
  <c r="E612" i="10" s="1"/>
  <c r="E533" i="5"/>
  <c r="C612" i="10" s="1"/>
  <c r="F533" i="5"/>
  <c r="D612" i="10" s="1"/>
  <c r="G533" i="5"/>
  <c r="F612" i="10" s="1"/>
  <c r="D534" i="5"/>
  <c r="B554" i="10" s="1"/>
  <c r="E554" i="10" s="1"/>
  <c r="E534" i="5"/>
  <c r="C554" i="10" s="1"/>
  <c r="F534" i="5"/>
  <c r="D554" i="10" s="1"/>
  <c r="G534" i="5"/>
  <c r="F554" i="10" s="1"/>
  <c r="D535" i="5"/>
  <c r="B343" i="10" s="1"/>
  <c r="E343" i="10" s="1"/>
  <c r="E535" i="5"/>
  <c r="C343" i="10" s="1"/>
  <c r="F535" i="5"/>
  <c r="D343" i="10" s="1"/>
  <c r="G535" i="5"/>
  <c r="F343" i="10" s="1"/>
  <c r="D536" i="5"/>
  <c r="B425" i="10" s="1"/>
  <c r="E425" i="10" s="1"/>
  <c r="E536" i="5"/>
  <c r="C425" i="10" s="1"/>
  <c r="F536" i="5"/>
  <c r="D425" i="10" s="1"/>
  <c r="G536" i="5"/>
  <c r="D537" i="5"/>
  <c r="B613" i="10" s="1"/>
  <c r="E613" i="10" s="1"/>
  <c r="E537" i="5"/>
  <c r="C613" i="10" s="1"/>
  <c r="F537" i="5"/>
  <c r="D613" i="10" s="1"/>
  <c r="G537" i="5"/>
  <c r="F613" i="10" s="1"/>
  <c r="D538" i="5"/>
  <c r="B205" i="10" s="1"/>
  <c r="E205" i="10" s="1"/>
  <c r="E538" i="5"/>
  <c r="C205" i="10" s="1"/>
  <c r="F538" i="5"/>
  <c r="D205" i="10" s="1"/>
  <c r="G538" i="5"/>
  <c r="F205" i="10" s="1"/>
  <c r="D539" i="5"/>
  <c r="B206" i="10" s="1"/>
  <c r="E206" i="10" s="1"/>
  <c r="E539" i="5"/>
  <c r="C206" i="10" s="1"/>
  <c r="F539" i="5"/>
  <c r="D206" i="10" s="1"/>
  <c r="G539" i="5"/>
  <c r="F206" i="10" s="1"/>
  <c r="D540" i="5"/>
  <c r="B682" i="10" s="1"/>
  <c r="E682" i="10" s="1"/>
  <c r="E540" i="5"/>
  <c r="C682" i="10" s="1"/>
  <c r="F540" i="5"/>
  <c r="D682" i="10" s="1"/>
  <c r="G540" i="5"/>
  <c r="D541" i="5"/>
  <c r="B207" i="10" s="1"/>
  <c r="E207" i="10" s="1"/>
  <c r="E541" i="5"/>
  <c r="C207" i="10" s="1"/>
  <c r="F541" i="5"/>
  <c r="D207" i="10" s="1"/>
  <c r="G541" i="5"/>
  <c r="F207" i="10" s="1"/>
  <c r="D542" i="5"/>
  <c r="B652" i="10" s="1"/>
  <c r="E652" i="10" s="1"/>
  <c r="E542" i="5"/>
  <c r="C652" i="10" s="1"/>
  <c r="F542" i="5"/>
  <c r="D652" i="10" s="1"/>
  <c r="G542" i="5"/>
  <c r="F652" i="10" s="1"/>
  <c r="D543" i="5"/>
  <c r="B614" i="10" s="1"/>
  <c r="E614" i="10" s="1"/>
  <c r="E543" i="5"/>
  <c r="C614" i="10" s="1"/>
  <c r="F543" i="5"/>
  <c r="D614" i="10" s="1"/>
  <c r="G543" i="5"/>
  <c r="F614" i="10" s="1"/>
  <c r="D544" i="5"/>
  <c r="B983" i="10" s="1"/>
  <c r="E983" i="10" s="1"/>
  <c r="E544" i="5"/>
  <c r="C983" i="10" s="1"/>
  <c r="F544" i="5"/>
  <c r="D983" i="10" s="1"/>
  <c r="G544" i="5"/>
  <c r="D545" i="5"/>
  <c r="B512" i="10" s="1"/>
  <c r="E512" i="10" s="1"/>
  <c r="E545" i="5"/>
  <c r="C512" i="10" s="1"/>
  <c r="F545" i="5"/>
  <c r="D512" i="10" s="1"/>
  <c r="G545" i="5"/>
  <c r="F512" i="10" s="1"/>
  <c r="D546" i="5"/>
  <c r="B112" i="10" s="1"/>
  <c r="E112" i="10" s="1"/>
  <c r="E546" i="5"/>
  <c r="C112" i="10" s="1"/>
  <c r="F546" i="5"/>
  <c r="D112" i="10" s="1"/>
  <c r="G546" i="5"/>
  <c r="F112" i="10" s="1"/>
  <c r="D547" i="5"/>
  <c r="B792" i="10" s="1"/>
  <c r="E792" i="10" s="1"/>
  <c r="E547" i="5"/>
  <c r="C792" i="10" s="1"/>
  <c r="F547" i="5"/>
  <c r="D792" i="10" s="1"/>
  <c r="G547" i="5"/>
  <c r="F792" i="10" s="1"/>
  <c r="D548" i="5"/>
  <c r="B864" i="10" s="1"/>
  <c r="E864" i="10" s="1"/>
  <c r="E548" i="5"/>
  <c r="C864" i="10" s="1"/>
  <c r="F548" i="5"/>
  <c r="D864" i="10" s="1"/>
  <c r="G548" i="5"/>
  <c r="D549" i="5"/>
  <c r="B303" i="10" s="1"/>
  <c r="E303" i="10" s="1"/>
  <c r="E549" i="5"/>
  <c r="C303" i="10" s="1"/>
  <c r="F549" i="5"/>
  <c r="D303" i="10" s="1"/>
  <c r="G549" i="5"/>
  <c r="F303" i="10" s="1"/>
  <c r="D550" i="5"/>
  <c r="B683" i="10" s="1"/>
  <c r="E683" i="10" s="1"/>
  <c r="E550" i="5"/>
  <c r="C683" i="10" s="1"/>
  <c r="F550" i="5"/>
  <c r="D683" i="10" s="1"/>
  <c r="G550" i="5"/>
  <c r="F683" i="10" s="1"/>
  <c r="D551" i="5"/>
  <c r="B132" i="10" s="1"/>
  <c r="E132" i="10" s="1"/>
  <c r="E551" i="5"/>
  <c r="C132" i="10" s="1"/>
  <c r="F551" i="5"/>
  <c r="D132" i="10" s="1"/>
  <c r="G551" i="5"/>
  <c r="F132" i="10" s="1"/>
  <c r="D552" i="5"/>
  <c r="B865" i="10" s="1"/>
  <c r="E865" i="10" s="1"/>
  <c r="E552" i="5"/>
  <c r="C865" i="10" s="1"/>
  <c r="F552" i="5"/>
  <c r="D865" i="10" s="1"/>
  <c r="G552" i="5"/>
  <c r="D553" i="5"/>
  <c r="B273" i="10" s="1"/>
  <c r="E273" i="10" s="1"/>
  <c r="E553" i="5"/>
  <c r="C273" i="10" s="1"/>
  <c r="F553" i="5"/>
  <c r="D273" i="10" s="1"/>
  <c r="G553" i="5"/>
  <c r="F273" i="10" s="1"/>
  <c r="D554" i="5"/>
  <c r="B66" i="10" s="1"/>
  <c r="E66" i="10" s="1"/>
  <c r="E554" i="5"/>
  <c r="C66" i="10" s="1"/>
  <c r="F554" i="5"/>
  <c r="D66" i="10" s="1"/>
  <c r="G554" i="5"/>
  <c r="F66" i="10" s="1"/>
  <c r="D555" i="5"/>
  <c r="B555" i="10" s="1"/>
  <c r="E555" i="10" s="1"/>
  <c r="E555" i="5"/>
  <c r="C555" i="10" s="1"/>
  <c r="F555" i="5"/>
  <c r="D555" i="10" s="1"/>
  <c r="G555" i="5"/>
  <c r="F555" i="10" s="1"/>
  <c r="D556" i="5"/>
  <c r="B484" i="10" s="1"/>
  <c r="E484" i="10" s="1"/>
  <c r="E556" i="5"/>
  <c r="C484" i="10" s="1"/>
  <c r="F556" i="5"/>
  <c r="D484" i="10" s="1"/>
  <c r="G556" i="5"/>
  <c r="D557" i="5"/>
  <c r="B426" i="10" s="1"/>
  <c r="E426" i="10" s="1"/>
  <c r="E557" i="5"/>
  <c r="C426" i="10" s="1"/>
  <c r="F557" i="5"/>
  <c r="D426" i="10" s="1"/>
  <c r="G557" i="5"/>
  <c r="F426" i="10" s="1"/>
  <c r="D558" i="5"/>
  <c r="B304" i="10" s="1"/>
  <c r="E304" i="10" s="1"/>
  <c r="E558" i="5"/>
  <c r="C304" i="10" s="1"/>
  <c r="F558" i="5"/>
  <c r="D304" i="10" s="1"/>
  <c r="G558" i="5"/>
  <c r="F304" i="10" s="1"/>
  <c r="D559" i="5"/>
  <c r="B208" i="10" s="1"/>
  <c r="E208" i="10" s="1"/>
  <c r="E559" i="5"/>
  <c r="C208" i="10" s="1"/>
  <c r="F559" i="5"/>
  <c r="D208" i="10" s="1"/>
  <c r="G559" i="5"/>
  <c r="F208" i="10" s="1"/>
  <c r="D560" i="5"/>
  <c r="B866" i="10" s="1"/>
  <c r="E866" i="10" s="1"/>
  <c r="E560" i="5"/>
  <c r="C866" i="10" s="1"/>
  <c r="F560" i="5"/>
  <c r="D866" i="10" s="1"/>
  <c r="G560" i="5"/>
  <c r="D561" i="5"/>
  <c r="B209" i="10" s="1"/>
  <c r="E209" i="10" s="1"/>
  <c r="E561" i="5"/>
  <c r="C209" i="10" s="1"/>
  <c r="F561" i="5"/>
  <c r="D209" i="10" s="1"/>
  <c r="G561" i="5"/>
  <c r="F209" i="10" s="1"/>
  <c r="D562" i="5"/>
  <c r="B944" i="10" s="1"/>
  <c r="E944" i="10" s="1"/>
  <c r="E562" i="5"/>
  <c r="C944" i="10" s="1"/>
  <c r="F562" i="5"/>
  <c r="D944" i="10" s="1"/>
  <c r="G562" i="5"/>
  <c r="F944" i="10" s="1"/>
  <c r="D563" i="5"/>
  <c r="B735" i="10" s="1"/>
  <c r="E735" i="10" s="1"/>
  <c r="E563" i="5"/>
  <c r="C735" i="10" s="1"/>
  <c r="F563" i="5"/>
  <c r="D735" i="10" s="1"/>
  <c r="G563" i="5"/>
  <c r="F735" i="10" s="1"/>
  <c r="D564" i="5"/>
  <c r="B67" i="10" s="1"/>
  <c r="E67" i="10" s="1"/>
  <c r="E564" i="5"/>
  <c r="C67" i="10" s="1"/>
  <c r="F564" i="5"/>
  <c r="D67" i="10" s="1"/>
  <c r="G564" i="5"/>
  <c r="D565" i="5"/>
  <c r="B68" i="10" s="1"/>
  <c r="E68" i="10" s="1"/>
  <c r="E565" i="5"/>
  <c r="C68" i="10" s="1"/>
  <c r="F565" i="5"/>
  <c r="D68" i="10" s="1"/>
  <c r="G565" i="5"/>
  <c r="F68" i="10" s="1"/>
  <c r="D566" i="5"/>
  <c r="B210" i="10" s="1"/>
  <c r="E210" i="10" s="1"/>
  <c r="E566" i="5"/>
  <c r="C210" i="10" s="1"/>
  <c r="F566" i="5"/>
  <c r="D210" i="10" s="1"/>
  <c r="G566" i="5"/>
  <c r="F210" i="10" s="1"/>
  <c r="D567" i="5"/>
  <c r="B427" i="10" s="1"/>
  <c r="E427" i="10" s="1"/>
  <c r="E567" i="5"/>
  <c r="C427" i="10" s="1"/>
  <c r="F567" i="5"/>
  <c r="D427" i="10" s="1"/>
  <c r="G567" i="5"/>
  <c r="F427" i="10" s="1"/>
  <c r="D568" i="5"/>
  <c r="B485" i="10" s="1"/>
  <c r="E485" i="10" s="1"/>
  <c r="E568" i="5"/>
  <c r="C485" i="10" s="1"/>
  <c r="F568" i="5"/>
  <c r="D485" i="10" s="1"/>
  <c r="G568" i="5"/>
  <c r="D569" i="5"/>
  <c r="B813" i="10" s="1"/>
  <c r="E813" i="10" s="1"/>
  <c r="E569" i="5"/>
  <c r="C813" i="10" s="1"/>
  <c r="F569" i="5"/>
  <c r="D813" i="10" s="1"/>
  <c r="G569" i="5"/>
  <c r="F813" i="10" s="1"/>
  <c r="D570" i="5"/>
  <c r="B984" i="10" s="1"/>
  <c r="E984" i="10" s="1"/>
  <c r="E570" i="5"/>
  <c r="C984" i="10" s="1"/>
  <c r="F570" i="5"/>
  <c r="D984" i="10" s="1"/>
  <c r="G570" i="5"/>
  <c r="F984" i="10" s="1"/>
  <c r="D571" i="5"/>
  <c r="B69" i="10" s="1"/>
  <c r="E69" i="10" s="1"/>
  <c r="E571" i="5"/>
  <c r="C69" i="10" s="1"/>
  <c r="F571" i="5"/>
  <c r="D69" i="10" s="1"/>
  <c r="G571" i="5"/>
  <c r="F69" i="10" s="1"/>
  <c r="D572" i="5"/>
  <c r="B913" i="10" s="1"/>
  <c r="E913" i="10" s="1"/>
  <c r="E572" i="5"/>
  <c r="C913" i="10" s="1"/>
  <c r="F572" i="5"/>
  <c r="D913" i="10" s="1"/>
  <c r="G572" i="5"/>
  <c r="D573" i="5"/>
  <c r="B373" i="10" s="1"/>
  <c r="E373" i="10" s="1"/>
  <c r="E573" i="5"/>
  <c r="C373" i="10" s="1"/>
  <c r="F573" i="5"/>
  <c r="D373" i="10" s="1"/>
  <c r="G573" i="5"/>
  <c r="F373" i="10" s="1"/>
  <c r="D574" i="5"/>
  <c r="B867" i="10" s="1"/>
  <c r="E867" i="10" s="1"/>
  <c r="E574" i="5"/>
  <c r="C867" i="10" s="1"/>
  <c r="F574" i="5"/>
  <c r="D867" i="10" s="1"/>
  <c r="G574" i="5"/>
  <c r="F867" i="10" s="1"/>
  <c r="D575" i="5"/>
  <c r="B736" i="10" s="1"/>
  <c r="E736" i="10" s="1"/>
  <c r="E575" i="5"/>
  <c r="C736" i="10" s="1"/>
  <c r="F575" i="5"/>
  <c r="D736" i="10" s="1"/>
  <c r="G575" i="5"/>
  <c r="F736" i="10" s="1"/>
  <c r="D576" i="5"/>
  <c r="B428" i="10" s="1"/>
  <c r="E428" i="10" s="1"/>
  <c r="E576" i="5"/>
  <c r="C428" i="10" s="1"/>
  <c r="F576" i="5"/>
  <c r="D428" i="10" s="1"/>
  <c r="G576" i="5"/>
  <c r="D577" i="5"/>
  <c r="B773" i="10" s="1"/>
  <c r="E773" i="10" s="1"/>
  <c r="E577" i="5"/>
  <c r="C773" i="10" s="1"/>
  <c r="F577" i="5"/>
  <c r="D773" i="10" s="1"/>
  <c r="G577" i="5"/>
  <c r="F773" i="10" s="1"/>
  <c r="D578" i="5"/>
  <c r="B945" i="10" s="1"/>
  <c r="E945" i="10" s="1"/>
  <c r="E578" i="5"/>
  <c r="C945" i="10" s="1"/>
  <c r="F578" i="5"/>
  <c r="D945" i="10" s="1"/>
  <c r="G578" i="5"/>
  <c r="F945" i="10" s="1"/>
  <c r="D579" i="5"/>
  <c r="B556" i="10" s="1"/>
  <c r="E556" i="10" s="1"/>
  <c r="E579" i="5"/>
  <c r="C556" i="10" s="1"/>
  <c r="F579" i="5"/>
  <c r="D556" i="10" s="1"/>
  <c r="G579" i="5"/>
  <c r="F556" i="10" s="1"/>
  <c r="D580" i="5"/>
  <c r="B13" i="10" s="1"/>
  <c r="E13" i="10" s="1"/>
  <c r="E580" i="5"/>
  <c r="C13" i="10" s="1"/>
  <c r="F580" i="5"/>
  <c r="D13" i="10" s="1"/>
  <c r="G580" i="5"/>
  <c r="D581" i="5"/>
  <c r="B344" i="10" s="1"/>
  <c r="E344" i="10" s="1"/>
  <c r="E581" i="5"/>
  <c r="C344" i="10" s="1"/>
  <c r="F581" i="5"/>
  <c r="D344" i="10" s="1"/>
  <c r="G581" i="5"/>
  <c r="F344" i="10" s="1"/>
  <c r="D582" i="5"/>
  <c r="B737" i="10" s="1"/>
  <c r="E737" i="10" s="1"/>
  <c r="E582" i="5"/>
  <c r="C737" i="10" s="1"/>
  <c r="F582" i="5"/>
  <c r="D737" i="10" s="1"/>
  <c r="G582" i="5"/>
  <c r="F737" i="10" s="1"/>
  <c r="D583" i="5"/>
  <c r="B615" i="10" s="1"/>
  <c r="E615" i="10" s="1"/>
  <c r="E583" i="5"/>
  <c r="C615" i="10" s="1"/>
  <c r="F583" i="5"/>
  <c r="D615" i="10" s="1"/>
  <c r="G583" i="5"/>
  <c r="F615" i="10" s="1"/>
  <c r="D584" i="5"/>
  <c r="B557" i="10" s="1"/>
  <c r="E557" i="10" s="1"/>
  <c r="E584" i="5"/>
  <c r="C557" i="10" s="1"/>
  <c r="F584" i="5"/>
  <c r="D557" i="10" s="1"/>
  <c r="G584" i="5"/>
  <c r="D585" i="5"/>
  <c r="B345" i="10" s="1"/>
  <c r="E345" i="10" s="1"/>
  <c r="E585" i="5"/>
  <c r="C345" i="10" s="1"/>
  <c r="F585" i="5"/>
  <c r="D345" i="10" s="1"/>
  <c r="G585" i="5"/>
  <c r="F345" i="10" s="1"/>
  <c r="D586" i="5"/>
  <c r="B429" i="10" s="1"/>
  <c r="E429" i="10" s="1"/>
  <c r="E586" i="5"/>
  <c r="C429" i="10" s="1"/>
  <c r="F586" i="5"/>
  <c r="D429" i="10" s="1"/>
  <c r="G586" i="5"/>
  <c r="F429" i="10" s="1"/>
  <c r="D587" i="5"/>
  <c r="B616" i="10" s="1"/>
  <c r="E616" i="10" s="1"/>
  <c r="E587" i="5"/>
  <c r="C616" i="10" s="1"/>
  <c r="F587" i="5"/>
  <c r="D616" i="10" s="1"/>
  <c r="G587" i="5"/>
  <c r="F616" i="10" s="1"/>
  <c r="D588" i="5"/>
  <c r="B211" i="10" s="1"/>
  <c r="E211" i="10" s="1"/>
  <c r="E588" i="5"/>
  <c r="C211" i="10" s="1"/>
  <c r="F588" i="5"/>
  <c r="D211" i="10" s="1"/>
  <c r="G588" i="5"/>
  <c r="D589" i="5"/>
  <c r="B212" i="10" s="1"/>
  <c r="E212" i="10" s="1"/>
  <c r="E589" i="5"/>
  <c r="C212" i="10" s="1"/>
  <c r="F589" i="5"/>
  <c r="D212" i="10" s="1"/>
  <c r="G589" i="5"/>
  <c r="F212" i="10" s="1"/>
  <c r="D590" i="5"/>
  <c r="B684" i="10" s="1"/>
  <c r="E684" i="10" s="1"/>
  <c r="E590" i="5"/>
  <c r="C684" i="10" s="1"/>
  <c r="F590" i="5"/>
  <c r="D684" i="10" s="1"/>
  <c r="G590" i="5"/>
  <c r="F684" i="10" s="1"/>
  <c r="D591" i="5"/>
  <c r="B213" i="10" s="1"/>
  <c r="E213" i="10" s="1"/>
  <c r="E591" i="5"/>
  <c r="C213" i="10" s="1"/>
  <c r="F591" i="5"/>
  <c r="D213" i="10" s="1"/>
  <c r="G591" i="5"/>
  <c r="F213" i="10" s="1"/>
  <c r="D592" i="5"/>
  <c r="B653" i="10" s="1"/>
  <c r="E653" i="10" s="1"/>
  <c r="E592" i="5"/>
  <c r="C653" i="10" s="1"/>
  <c r="F592" i="5"/>
  <c r="D653" i="10" s="1"/>
  <c r="G592" i="5"/>
  <c r="D593" i="5"/>
  <c r="B617" i="10" s="1"/>
  <c r="E617" i="10" s="1"/>
  <c r="E593" i="5"/>
  <c r="C617" i="10" s="1"/>
  <c r="F593" i="5"/>
  <c r="D617" i="10" s="1"/>
  <c r="G593" i="5"/>
  <c r="F617" i="10" s="1"/>
  <c r="D594" i="5"/>
  <c r="B985" i="10" s="1"/>
  <c r="E985" i="10" s="1"/>
  <c r="E594" i="5"/>
  <c r="C985" i="10" s="1"/>
  <c r="F594" i="5"/>
  <c r="D985" i="10" s="1"/>
  <c r="G594" i="5"/>
  <c r="F985" i="10" s="1"/>
  <c r="D595" i="5"/>
  <c r="B513" i="10" s="1"/>
  <c r="E513" i="10" s="1"/>
  <c r="E595" i="5"/>
  <c r="C513" i="10" s="1"/>
  <c r="F595" i="5"/>
  <c r="D513" i="10" s="1"/>
  <c r="G595" i="5"/>
  <c r="F513" i="10" s="1"/>
  <c r="D596" i="5"/>
  <c r="B113" i="10" s="1"/>
  <c r="E113" i="10" s="1"/>
  <c r="E596" i="5"/>
  <c r="C113" i="10" s="1"/>
  <c r="F596" i="5"/>
  <c r="D113" i="10" s="1"/>
  <c r="G596" i="5"/>
  <c r="D597" i="5"/>
  <c r="B793" i="10" s="1"/>
  <c r="E793" i="10" s="1"/>
  <c r="E597" i="5"/>
  <c r="C793" i="10" s="1"/>
  <c r="F597" i="5"/>
  <c r="D793" i="10" s="1"/>
  <c r="G597" i="5"/>
  <c r="F793" i="10" s="1"/>
  <c r="D598" i="5"/>
  <c r="B868" i="10" s="1"/>
  <c r="E868" i="10" s="1"/>
  <c r="E598" i="5"/>
  <c r="C868" i="10" s="1"/>
  <c r="F598" i="5"/>
  <c r="D868" i="10" s="1"/>
  <c r="G598" i="5"/>
  <c r="F868" i="10" s="1"/>
  <c r="D599" i="5"/>
  <c r="B305" i="10" s="1"/>
  <c r="E305" i="10" s="1"/>
  <c r="E599" i="5"/>
  <c r="C305" i="10" s="1"/>
  <c r="F599" i="5"/>
  <c r="D305" i="10" s="1"/>
  <c r="G599" i="5"/>
  <c r="F305" i="10" s="1"/>
  <c r="D600" i="5"/>
  <c r="B685" i="10" s="1"/>
  <c r="E685" i="10" s="1"/>
  <c r="E600" i="5"/>
  <c r="C685" i="10" s="1"/>
  <c r="F600" i="5"/>
  <c r="D685" i="10" s="1"/>
  <c r="G600" i="5"/>
  <c r="D601" i="5"/>
  <c r="B133" i="10" s="1"/>
  <c r="E133" i="10" s="1"/>
  <c r="E601" i="5"/>
  <c r="C133" i="10" s="1"/>
  <c r="F601" i="5"/>
  <c r="D133" i="10" s="1"/>
  <c r="G601" i="5"/>
  <c r="F133" i="10" s="1"/>
  <c r="D602" i="5"/>
  <c r="B869" i="10" s="1"/>
  <c r="E869" i="10" s="1"/>
  <c r="E602" i="5"/>
  <c r="C869" i="10" s="1"/>
  <c r="F602" i="5"/>
  <c r="D869" i="10" s="1"/>
  <c r="G602" i="5"/>
  <c r="F869" i="10" s="1"/>
  <c r="D603" i="5"/>
  <c r="B274" i="10" s="1"/>
  <c r="E274" i="10" s="1"/>
  <c r="E603" i="5"/>
  <c r="C274" i="10" s="1"/>
  <c r="F603" i="5"/>
  <c r="D274" i="10" s="1"/>
  <c r="G603" i="5"/>
  <c r="F274" i="10" s="1"/>
  <c r="D604" i="5"/>
  <c r="B70" i="10" s="1"/>
  <c r="E70" i="10" s="1"/>
  <c r="E604" i="5"/>
  <c r="C70" i="10" s="1"/>
  <c r="F604" i="5"/>
  <c r="D70" i="10" s="1"/>
  <c r="G604" i="5"/>
  <c r="D605" i="5"/>
  <c r="B558" i="10" s="1"/>
  <c r="E558" i="10" s="1"/>
  <c r="E605" i="5"/>
  <c r="C558" i="10" s="1"/>
  <c r="F605" i="5"/>
  <c r="D558" i="10" s="1"/>
  <c r="G605" i="5"/>
  <c r="F558" i="10" s="1"/>
  <c r="D606" i="5"/>
  <c r="B486" i="10" s="1"/>
  <c r="E486" i="10" s="1"/>
  <c r="E606" i="5"/>
  <c r="C486" i="10" s="1"/>
  <c r="F606" i="5"/>
  <c r="D486" i="10" s="1"/>
  <c r="G606" i="5"/>
  <c r="F486" i="10" s="1"/>
  <c r="D607" i="5"/>
  <c r="B430" i="10" s="1"/>
  <c r="E430" i="10" s="1"/>
  <c r="E607" i="5"/>
  <c r="C430" i="10" s="1"/>
  <c r="F607" i="5"/>
  <c r="D430" i="10" s="1"/>
  <c r="G607" i="5"/>
  <c r="F430" i="10" s="1"/>
  <c r="D608" i="5"/>
  <c r="B306" i="10" s="1"/>
  <c r="E306" i="10" s="1"/>
  <c r="E608" i="5"/>
  <c r="C306" i="10" s="1"/>
  <c r="F608" i="5"/>
  <c r="D306" i="10" s="1"/>
  <c r="G608" i="5"/>
  <c r="D609" i="5"/>
  <c r="B214" i="10" s="1"/>
  <c r="E214" i="10" s="1"/>
  <c r="E609" i="5"/>
  <c r="C214" i="10" s="1"/>
  <c r="F609" i="5"/>
  <c r="D214" i="10" s="1"/>
  <c r="G609" i="5"/>
  <c r="F214" i="10" s="1"/>
  <c r="D610" i="5"/>
  <c r="B870" i="10" s="1"/>
  <c r="E870" i="10" s="1"/>
  <c r="E610" i="5"/>
  <c r="C870" i="10" s="1"/>
  <c r="F610" i="5"/>
  <c r="D870" i="10" s="1"/>
  <c r="G610" i="5"/>
  <c r="F870" i="10" s="1"/>
  <c r="D611" i="5"/>
  <c r="B215" i="10" s="1"/>
  <c r="E215" i="10" s="1"/>
  <c r="E611" i="5"/>
  <c r="C215" i="10" s="1"/>
  <c r="F611" i="5"/>
  <c r="D215" i="10" s="1"/>
  <c r="G611" i="5"/>
  <c r="F215" i="10" s="1"/>
  <c r="D612" i="5"/>
  <c r="B946" i="10" s="1"/>
  <c r="E946" i="10" s="1"/>
  <c r="E612" i="5"/>
  <c r="C946" i="10" s="1"/>
  <c r="F612" i="5"/>
  <c r="D946" i="10" s="1"/>
  <c r="G612" i="5"/>
  <c r="D613" i="5"/>
  <c r="B738" i="10" s="1"/>
  <c r="E738" i="10" s="1"/>
  <c r="E613" i="5"/>
  <c r="C738" i="10" s="1"/>
  <c r="F613" i="5"/>
  <c r="D738" i="10" s="1"/>
  <c r="G613" i="5"/>
  <c r="F738" i="10" s="1"/>
  <c r="D614" i="5"/>
  <c r="B71" i="10" s="1"/>
  <c r="E71" i="10" s="1"/>
  <c r="E614" i="5"/>
  <c r="C71" i="10" s="1"/>
  <c r="F614" i="5"/>
  <c r="D71" i="10" s="1"/>
  <c r="G614" i="5"/>
  <c r="F71" i="10" s="1"/>
  <c r="D615" i="5"/>
  <c r="B72" i="10" s="1"/>
  <c r="E72" i="10" s="1"/>
  <c r="E615" i="5"/>
  <c r="C72" i="10" s="1"/>
  <c r="F615" i="5"/>
  <c r="D72" i="10" s="1"/>
  <c r="G615" i="5"/>
  <c r="F72" i="10" s="1"/>
  <c r="D616" i="5"/>
  <c r="B216" i="10" s="1"/>
  <c r="E216" i="10" s="1"/>
  <c r="E616" i="5"/>
  <c r="C216" i="10" s="1"/>
  <c r="F616" i="5"/>
  <c r="D216" i="10" s="1"/>
  <c r="G616" i="5"/>
  <c r="D617" i="5"/>
  <c r="B431" i="10" s="1"/>
  <c r="E431" i="10" s="1"/>
  <c r="E617" i="5"/>
  <c r="C431" i="10" s="1"/>
  <c r="F617" i="5"/>
  <c r="D431" i="10" s="1"/>
  <c r="G617" i="5"/>
  <c r="F431" i="10" s="1"/>
  <c r="D618" i="5"/>
  <c r="B487" i="10" s="1"/>
  <c r="E487" i="10" s="1"/>
  <c r="E618" i="5"/>
  <c r="C487" i="10" s="1"/>
  <c r="F618" i="5"/>
  <c r="D487" i="10" s="1"/>
  <c r="G618" i="5"/>
  <c r="F487" i="10" s="1"/>
  <c r="D619" i="5"/>
  <c r="B814" i="10" s="1"/>
  <c r="E814" i="10" s="1"/>
  <c r="E619" i="5"/>
  <c r="C814" i="10" s="1"/>
  <c r="F619" i="5"/>
  <c r="D814" i="10" s="1"/>
  <c r="G619" i="5"/>
  <c r="F814" i="10" s="1"/>
  <c r="D620" i="5"/>
  <c r="B986" i="10" s="1"/>
  <c r="E986" i="10" s="1"/>
  <c r="E620" i="5"/>
  <c r="C986" i="10" s="1"/>
  <c r="F620" i="5"/>
  <c r="D986" i="10" s="1"/>
  <c r="G620" i="5"/>
  <c r="D621" i="5"/>
  <c r="B73" i="10" s="1"/>
  <c r="E73" i="10" s="1"/>
  <c r="E621" i="5"/>
  <c r="C73" i="10" s="1"/>
  <c r="F621" i="5"/>
  <c r="D73" i="10" s="1"/>
  <c r="G621" i="5"/>
  <c r="F73" i="10" s="1"/>
  <c r="D622" i="5"/>
  <c r="B914" i="10" s="1"/>
  <c r="E914" i="10" s="1"/>
  <c r="E622" i="5"/>
  <c r="C914" i="10" s="1"/>
  <c r="F622" i="5"/>
  <c r="D914" i="10" s="1"/>
  <c r="G622" i="5"/>
  <c r="F914" i="10" s="1"/>
  <c r="D623" i="5"/>
  <c r="B374" i="10" s="1"/>
  <c r="E374" i="10" s="1"/>
  <c r="E623" i="5"/>
  <c r="C374" i="10" s="1"/>
  <c r="F623" i="5"/>
  <c r="D374" i="10" s="1"/>
  <c r="G623" i="5"/>
  <c r="F374" i="10" s="1"/>
  <c r="D624" i="5"/>
  <c r="B871" i="10" s="1"/>
  <c r="E871" i="10" s="1"/>
  <c r="E624" i="5"/>
  <c r="C871" i="10" s="1"/>
  <c r="F624" i="5"/>
  <c r="D871" i="10" s="1"/>
  <c r="G624" i="5"/>
  <c r="D625" i="5"/>
  <c r="B739" i="10" s="1"/>
  <c r="E739" i="10" s="1"/>
  <c r="E625" i="5"/>
  <c r="C739" i="10" s="1"/>
  <c r="F625" i="5"/>
  <c r="D739" i="10" s="1"/>
  <c r="G625" i="5"/>
  <c r="F739" i="10" s="1"/>
  <c r="D626" i="5"/>
  <c r="B432" i="10" s="1"/>
  <c r="E432" i="10" s="1"/>
  <c r="E626" i="5"/>
  <c r="C432" i="10" s="1"/>
  <c r="F626" i="5"/>
  <c r="D432" i="10" s="1"/>
  <c r="G626" i="5"/>
  <c r="F432" i="10" s="1"/>
  <c r="D627" i="5"/>
  <c r="B774" i="10" s="1"/>
  <c r="E774" i="10" s="1"/>
  <c r="E627" i="5"/>
  <c r="C774" i="10" s="1"/>
  <c r="F627" i="5"/>
  <c r="D774" i="10" s="1"/>
  <c r="G627" i="5"/>
  <c r="F774" i="10" s="1"/>
  <c r="D628" i="5"/>
  <c r="B947" i="10" s="1"/>
  <c r="E947" i="10" s="1"/>
  <c r="E628" i="5"/>
  <c r="C947" i="10" s="1"/>
  <c r="F628" i="5"/>
  <c r="D947" i="10" s="1"/>
  <c r="G628" i="5"/>
  <c r="D629" i="5"/>
  <c r="B559" i="10" s="1"/>
  <c r="E559" i="10" s="1"/>
  <c r="E629" i="5"/>
  <c r="C559" i="10" s="1"/>
  <c r="F629" i="5"/>
  <c r="D559" i="10" s="1"/>
  <c r="G629" i="5"/>
  <c r="F559" i="10" s="1"/>
  <c r="D630" i="5"/>
  <c r="B14" i="10" s="1"/>
  <c r="E14" i="10" s="1"/>
  <c r="E630" i="5"/>
  <c r="C14" i="10" s="1"/>
  <c r="F630" i="5"/>
  <c r="D14" i="10" s="1"/>
  <c r="G630" i="5"/>
  <c r="F14" i="10" s="1"/>
  <c r="D631" i="5"/>
  <c r="B346" i="10" s="1"/>
  <c r="E346" i="10" s="1"/>
  <c r="E631" i="5"/>
  <c r="C346" i="10" s="1"/>
  <c r="F631" i="5"/>
  <c r="D346" i="10" s="1"/>
  <c r="G631" i="5"/>
  <c r="F346" i="10" s="1"/>
  <c r="D632" i="5"/>
  <c r="B740" i="10" s="1"/>
  <c r="E740" i="10" s="1"/>
  <c r="E632" i="5"/>
  <c r="C740" i="10" s="1"/>
  <c r="F632" i="5"/>
  <c r="D740" i="10" s="1"/>
  <c r="G632" i="5"/>
  <c r="D633" i="5"/>
  <c r="B618" i="10" s="1"/>
  <c r="E618" i="10" s="1"/>
  <c r="E633" i="5"/>
  <c r="C618" i="10" s="1"/>
  <c r="F633" i="5"/>
  <c r="D618" i="10" s="1"/>
  <c r="G633" i="5"/>
  <c r="F618" i="10" s="1"/>
  <c r="D634" i="5"/>
  <c r="B560" i="10" s="1"/>
  <c r="E560" i="10" s="1"/>
  <c r="E634" i="5"/>
  <c r="C560" i="10" s="1"/>
  <c r="F634" i="5"/>
  <c r="D560" i="10" s="1"/>
  <c r="G634" i="5"/>
  <c r="F560" i="10" s="1"/>
  <c r="D635" i="5"/>
  <c r="B347" i="10" s="1"/>
  <c r="E347" i="10" s="1"/>
  <c r="E635" i="5"/>
  <c r="C347" i="10" s="1"/>
  <c r="F635" i="5"/>
  <c r="D347" i="10" s="1"/>
  <c r="G635" i="5"/>
  <c r="F347" i="10" s="1"/>
  <c r="D636" i="5"/>
  <c r="B433" i="10" s="1"/>
  <c r="E433" i="10" s="1"/>
  <c r="E636" i="5"/>
  <c r="C433" i="10" s="1"/>
  <c r="F636" i="5"/>
  <c r="D433" i="10" s="1"/>
  <c r="G636" i="5"/>
  <c r="D637" i="5"/>
  <c r="B619" i="10" s="1"/>
  <c r="E619" i="10" s="1"/>
  <c r="E637" i="5"/>
  <c r="C619" i="10" s="1"/>
  <c r="F637" i="5"/>
  <c r="D619" i="10" s="1"/>
  <c r="G637" i="5"/>
  <c r="F619" i="10" s="1"/>
  <c r="D638" i="5"/>
  <c r="B217" i="10" s="1"/>
  <c r="E217" i="10" s="1"/>
  <c r="E638" i="5"/>
  <c r="C217" i="10" s="1"/>
  <c r="F638" i="5"/>
  <c r="D217" i="10" s="1"/>
  <c r="G638" i="5"/>
  <c r="F217" i="10" s="1"/>
  <c r="D639" i="5"/>
  <c r="B218" i="10" s="1"/>
  <c r="E218" i="10" s="1"/>
  <c r="E639" i="5"/>
  <c r="C218" i="10" s="1"/>
  <c r="F639" i="5"/>
  <c r="D218" i="10" s="1"/>
  <c r="G639" i="5"/>
  <c r="F218" i="10" s="1"/>
  <c r="D640" i="5"/>
  <c r="B686" i="10" s="1"/>
  <c r="E686" i="10" s="1"/>
  <c r="E640" i="5"/>
  <c r="C686" i="10" s="1"/>
  <c r="F640" i="5"/>
  <c r="D686" i="10" s="1"/>
  <c r="G640" i="5"/>
  <c r="D641" i="5"/>
  <c r="B219" i="10" s="1"/>
  <c r="E219" i="10" s="1"/>
  <c r="E641" i="5"/>
  <c r="C219" i="10" s="1"/>
  <c r="F641" i="5"/>
  <c r="D219" i="10" s="1"/>
  <c r="G641" i="5"/>
  <c r="F219" i="10" s="1"/>
  <c r="D642" i="5"/>
  <c r="B654" i="10" s="1"/>
  <c r="E654" i="10" s="1"/>
  <c r="E642" i="5"/>
  <c r="C654" i="10" s="1"/>
  <c r="F642" i="5"/>
  <c r="D654" i="10" s="1"/>
  <c r="G642" i="5"/>
  <c r="F654" i="10" s="1"/>
  <c r="D643" i="5"/>
  <c r="B620" i="10" s="1"/>
  <c r="E620" i="10" s="1"/>
  <c r="E643" i="5"/>
  <c r="C620" i="10" s="1"/>
  <c r="F643" i="5"/>
  <c r="D620" i="10" s="1"/>
  <c r="G643" i="5"/>
  <c r="F620" i="10" s="1"/>
  <c r="D644" i="5"/>
  <c r="B987" i="10" s="1"/>
  <c r="E987" i="10" s="1"/>
  <c r="E644" i="5"/>
  <c r="C987" i="10" s="1"/>
  <c r="F644" i="5"/>
  <c r="D987" i="10" s="1"/>
  <c r="G644" i="5"/>
  <c r="D645" i="5"/>
  <c r="B514" i="10" s="1"/>
  <c r="E514" i="10" s="1"/>
  <c r="E645" i="5"/>
  <c r="C514" i="10" s="1"/>
  <c r="F645" i="5"/>
  <c r="D514" i="10" s="1"/>
  <c r="G645" i="5"/>
  <c r="F514" i="10" s="1"/>
  <c r="D646" i="5"/>
  <c r="B114" i="10" s="1"/>
  <c r="E114" i="10" s="1"/>
  <c r="E646" i="5"/>
  <c r="C114" i="10" s="1"/>
  <c r="F646" i="5"/>
  <c r="D114" i="10" s="1"/>
  <c r="G646" i="5"/>
  <c r="F114" i="10" s="1"/>
  <c r="D647" i="5"/>
  <c r="B794" i="10" s="1"/>
  <c r="E794" i="10" s="1"/>
  <c r="E647" i="5"/>
  <c r="C794" i="10" s="1"/>
  <c r="F647" i="5"/>
  <c r="D794" i="10" s="1"/>
  <c r="G647" i="5"/>
  <c r="F794" i="10" s="1"/>
  <c r="D648" i="5"/>
  <c r="B872" i="10" s="1"/>
  <c r="E872" i="10" s="1"/>
  <c r="E648" i="5"/>
  <c r="C872" i="10" s="1"/>
  <c r="F648" i="5"/>
  <c r="D872" i="10" s="1"/>
  <c r="G648" i="5"/>
  <c r="D649" i="5"/>
  <c r="B307" i="10" s="1"/>
  <c r="E307" i="10" s="1"/>
  <c r="E649" i="5"/>
  <c r="C307" i="10" s="1"/>
  <c r="F649" i="5"/>
  <c r="D307" i="10" s="1"/>
  <c r="G649" i="5"/>
  <c r="F307" i="10" s="1"/>
  <c r="D650" i="5"/>
  <c r="B687" i="10" s="1"/>
  <c r="E687" i="10" s="1"/>
  <c r="E650" i="5"/>
  <c r="C687" i="10" s="1"/>
  <c r="F650" i="5"/>
  <c r="D687" i="10" s="1"/>
  <c r="G650" i="5"/>
  <c r="F687" i="10" s="1"/>
  <c r="D651" i="5"/>
  <c r="B134" i="10" s="1"/>
  <c r="E134" i="10" s="1"/>
  <c r="E651" i="5"/>
  <c r="C134" i="10" s="1"/>
  <c r="F651" i="5"/>
  <c r="D134" i="10" s="1"/>
  <c r="G651" i="5"/>
  <c r="F134" i="10" s="1"/>
  <c r="D652" i="5"/>
  <c r="B873" i="10" s="1"/>
  <c r="E873" i="10" s="1"/>
  <c r="E652" i="5"/>
  <c r="C873" i="10" s="1"/>
  <c r="F652" i="5"/>
  <c r="D873" i="10" s="1"/>
  <c r="G652" i="5"/>
  <c r="D653" i="5"/>
  <c r="B275" i="10" s="1"/>
  <c r="E275" i="10" s="1"/>
  <c r="E653" i="5"/>
  <c r="C275" i="10" s="1"/>
  <c r="F653" i="5"/>
  <c r="D275" i="10" s="1"/>
  <c r="G653" i="5"/>
  <c r="F275" i="10" s="1"/>
  <c r="D654" i="5"/>
  <c r="B74" i="10" s="1"/>
  <c r="E74" i="10" s="1"/>
  <c r="E654" i="5"/>
  <c r="C74" i="10" s="1"/>
  <c r="F654" i="5"/>
  <c r="D74" i="10" s="1"/>
  <c r="G654" i="5"/>
  <c r="F74" i="10" s="1"/>
  <c r="D655" i="5"/>
  <c r="B561" i="10" s="1"/>
  <c r="E561" i="10" s="1"/>
  <c r="E655" i="5"/>
  <c r="C561" i="10" s="1"/>
  <c r="F655" i="5"/>
  <c r="D561" i="10" s="1"/>
  <c r="G655" i="5"/>
  <c r="F561" i="10" s="1"/>
  <c r="D656" i="5"/>
  <c r="B488" i="10" s="1"/>
  <c r="E488" i="10" s="1"/>
  <c r="E656" i="5"/>
  <c r="C488" i="10" s="1"/>
  <c r="F656" i="5"/>
  <c r="D488" i="10" s="1"/>
  <c r="G656" i="5"/>
  <c r="D657" i="5"/>
  <c r="B434" i="10" s="1"/>
  <c r="E434" i="10" s="1"/>
  <c r="E657" i="5"/>
  <c r="C434" i="10" s="1"/>
  <c r="F657" i="5"/>
  <c r="D434" i="10" s="1"/>
  <c r="G657" i="5"/>
  <c r="F434" i="10" s="1"/>
  <c r="D658" i="5"/>
  <c r="B308" i="10" s="1"/>
  <c r="E308" i="10" s="1"/>
  <c r="E658" i="5"/>
  <c r="C308" i="10" s="1"/>
  <c r="F658" i="5"/>
  <c r="D308" i="10" s="1"/>
  <c r="G658" i="5"/>
  <c r="F308" i="10" s="1"/>
  <c r="D659" i="5"/>
  <c r="B220" i="10" s="1"/>
  <c r="E220" i="10" s="1"/>
  <c r="E659" i="5"/>
  <c r="C220" i="10" s="1"/>
  <c r="F659" i="5"/>
  <c r="D220" i="10" s="1"/>
  <c r="G659" i="5"/>
  <c r="F220" i="10" s="1"/>
  <c r="D660" i="5"/>
  <c r="B874" i="10" s="1"/>
  <c r="E874" i="10" s="1"/>
  <c r="E660" i="5"/>
  <c r="C874" i="10" s="1"/>
  <c r="F660" i="5"/>
  <c r="D874" i="10" s="1"/>
  <c r="G660" i="5"/>
  <c r="D661" i="5"/>
  <c r="B221" i="10" s="1"/>
  <c r="E221" i="10" s="1"/>
  <c r="E661" i="5"/>
  <c r="C221" i="10" s="1"/>
  <c r="F661" i="5"/>
  <c r="D221" i="10" s="1"/>
  <c r="G661" i="5"/>
  <c r="F221" i="10" s="1"/>
  <c r="D662" i="5"/>
  <c r="B948" i="10" s="1"/>
  <c r="E948" i="10" s="1"/>
  <c r="E662" i="5"/>
  <c r="C948" i="10" s="1"/>
  <c r="F662" i="5"/>
  <c r="D948" i="10" s="1"/>
  <c r="G662" i="5"/>
  <c r="F948" i="10" s="1"/>
  <c r="D663" i="5"/>
  <c r="B741" i="10" s="1"/>
  <c r="E741" i="10" s="1"/>
  <c r="E663" i="5"/>
  <c r="C741" i="10" s="1"/>
  <c r="F663" i="5"/>
  <c r="D741" i="10" s="1"/>
  <c r="G663" i="5"/>
  <c r="F741" i="10" s="1"/>
  <c r="D664" i="5"/>
  <c r="B75" i="10" s="1"/>
  <c r="E75" i="10" s="1"/>
  <c r="E664" i="5"/>
  <c r="C75" i="10" s="1"/>
  <c r="F664" i="5"/>
  <c r="D75" i="10" s="1"/>
  <c r="G664" i="5"/>
  <c r="D665" i="5"/>
  <c r="B76" i="10" s="1"/>
  <c r="E76" i="10" s="1"/>
  <c r="E665" i="5"/>
  <c r="C76" i="10" s="1"/>
  <c r="F665" i="5"/>
  <c r="D76" i="10" s="1"/>
  <c r="G665" i="5"/>
  <c r="F76" i="10" s="1"/>
  <c r="D666" i="5"/>
  <c r="B222" i="10" s="1"/>
  <c r="E222" i="10" s="1"/>
  <c r="E666" i="5"/>
  <c r="C222" i="10" s="1"/>
  <c r="F666" i="5"/>
  <c r="D222" i="10" s="1"/>
  <c r="G666" i="5"/>
  <c r="F222" i="10" s="1"/>
  <c r="D667" i="5"/>
  <c r="B435" i="10" s="1"/>
  <c r="E435" i="10" s="1"/>
  <c r="E667" i="5"/>
  <c r="C435" i="10" s="1"/>
  <c r="F667" i="5"/>
  <c r="D435" i="10" s="1"/>
  <c r="G667" i="5"/>
  <c r="F435" i="10" s="1"/>
  <c r="D668" i="5"/>
  <c r="B489" i="10" s="1"/>
  <c r="E489" i="10" s="1"/>
  <c r="E668" i="5"/>
  <c r="C489" i="10" s="1"/>
  <c r="F668" i="5"/>
  <c r="D489" i="10" s="1"/>
  <c r="G668" i="5"/>
  <c r="D669" i="5"/>
  <c r="B815" i="10" s="1"/>
  <c r="E815" i="10" s="1"/>
  <c r="E669" i="5"/>
  <c r="C815" i="10" s="1"/>
  <c r="F669" i="5"/>
  <c r="D815" i="10" s="1"/>
  <c r="G669" i="5"/>
  <c r="F815" i="10" s="1"/>
  <c r="D670" i="5"/>
  <c r="B988" i="10" s="1"/>
  <c r="E988" i="10" s="1"/>
  <c r="E670" i="5"/>
  <c r="C988" i="10" s="1"/>
  <c r="F670" i="5"/>
  <c r="D988" i="10" s="1"/>
  <c r="G670" i="5"/>
  <c r="F988" i="10" s="1"/>
  <c r="D671" i="5"/>
  <c r="B77" i="10" s="1"/>
  <c r="E77" i="10" s="1"/>
  <c r="E671" i="5"/>
  <c r="C77" i="10" s="1"/>
  <c r="F671" i="5"/>
  <c r="D77" i="10" s="1"/>
  <c r="G671" i="5"/>
  <c r="F77" i="10" s="1"/>
  <c r="D672" i="5"/>
  <c r="B915" i="10" s="1"/>
  <c r="E915" i="10" s="1"/>
  <c r="E672" i="5"/>
  <c r="C915" i="10" s="1"/>
  <c r="F672" i="5"/>
  <c r="D915" i="10" s="1"/>
  <c r="G672" i="5"/>
  <c r="D673" i="5"/>
  <c r="B375" i="10" s="1"/>
  <c r="E375" i="10" s="1"/>
  <c r="E673" i="5"/>
  <c r="C375" i="10" s="1"/>
  <c r="F673" i="5"/>
  <c r="D375" i="10" s="1"/>
  <c r="G673" i="5"/>
  <c r="F375" i="10" s="1"/>
  <c r="D674" i="5"/>
  <c r="B875" i="10" s="1"/>
  <c r="E875" i="10" s="1"/>
  <c r="E674" i="5"/>
  <c r="C875" i="10" s="1"/>
  <c r="F674" i="5"/>
  <c r="D875" i="10" s="1"/>
  <c r="G674" i="5"/>
  <c r="F875" i="10" s="1"/>
  <c r="D675" i="5"/>
  <c r="B742" i="10" s="1"/>
  <c r="E742" i="10" s="1"/>
  <c r="E675" i="5"/>
  <c r="C742" i="10" s="1"/>
  <c r="F675" i="5"/>
  <c r="D742" i="10" s="1"/>
  <c r="G675" i="5"/>
  <c r="F742" i="10" s="1"/>
  <c r="D676" i="5"/>
  <c r="B436" i="10" s="1"/>
  <c r="E436" i="10" s="1"/>
  <c r="E676" i="5"/>
  <c r="C436" i="10" s="1"/>
  <c r="F676" i="5"/>
  <c r="D436" i="10" s="1"/>
  <c r="G676" i="5"/>
  <c r="D677" i="5"/>
  <c r="B775" i="10" s="1"/>
  <c r="E775" i="10" s="1"/>
  <c r="E677" i="5"/>
  <c r="C775" i="10" s="1"/>
  <c r="F677" i="5"/>
  <c r="D775" i="10" s="1"/>
  <c r="G677" i="5"/>
  <c r="F775" i="10" s="1"/>
  <c r="D678" i="5"/>
  <c r="B949" i="10" s="1"/>
  <c r="E949" i="10" s="1"/>
  <c r="E678" i="5"/>
  <c r="C949" i="10" s="1"/>
  <c r="F678" i="5"/>
  <c r="D949" i="10" s="1"/>
  <c r="G678" i="5"/>
  <c r="F949" i="10" s="1"/>
  <c r="D679" i="5"/>
  <c r="B562" i="10" s="1"/>
  <c r="E562" i="10" s="1"/>
  <c r="E679" i="5"/>
  <c r="C562" i="10" s="1"/>
  <c r="F679" i="5"/>
  <c r="D562" i="10" s="1"/>
  <c r="G679" i="5"/>
  <c r="F562" i="10" s="1"/>
  <c r="D680" i="5"/>
  <c r="B15" i="10" s="1"/>
  <c r="E15" i="10" s="1"/>
  <c r="E680" i="5"/>
  <c r="C15" i="10" s="1"/>
  <c r="F680" i="5"/>
  <c r="D15" i="10" s="1"/>
  <c r="G680" i="5"/>
  <c r="D681" i="5"/>
  <c r="B348" i="10" s="1"/>
  <c r="E348" i="10" s="1"/>
  <c r="E681" i="5"/>
  <c r="C348" i="10" s="1"/>
  <c r="F681" i="5"/>
  <c r="D348" i="10" s="1"/>
  <c r="G681" i="5"/>
  <c r="F348" i="10" s="1"/>
  <c r="D682" i="5"/>
  <c r="B743" i="10" s="1"/>
  <c r="E743" i="10" s="1"/>
  <c r="E682" i="5"/>
  <c r="C743" i="10" s="1"/>
  <c r="F682" i="5"/>
  <c r="D743" i="10" s="1"/>
  <c r="G682" i="5"/>
  <c r="F743" i="10" s="1"/>
  <c r="D683" i="5"/>
  <c r="B621" i="10" s="1"/>
  <c r="E621" i="10" s="1"/>
  <c r="E683" i="5"/>
  <c r="C621" i="10" s="1"/>
  <c r="F683" i="5"/>
  <c r="D621" i="10" s="1"/>
  <c r="G683" i="5"/>
  <c r="F621" i="10" s="1"/>
  <c r="D684" i="5"/>
  <c r="B563" i="10" s="1"/>
  <c r="E563" i="10" s="1"/>
  <c r="E684" i="5"/>
  <c r="C563" i="10" s="1"/>
  <c r="F684" i="5"/>
  <c r="D563" i="10" s="1"/>
  <c r="G684" i="5"/>
  <c r="D685" i="5"/>
  <c r="B349" i="10" s="1"/>
  <c r="E349" i="10" s="1"/>
  <c r="E685" i="5"/>
  <c r="C349" i="10" s="1"/>
  <c r="F685" i="5"/>
  <c r="D349" i="10" s="1"/>
  <c r="G685" i="5"/>
  <c r="F349" i="10" s="1"/>
  <c r="D686" i="5"/>
  <c r="B437" i="10" s="1"/>
  <c r="E437" i="10" s="1"/>
  <c r="E686" i="5"/>
  <c r="C437" i="10" s="1"/>
  <c r="F686" i="5"/>
  <c r="D437" i="10" s="1"/>
  <c r="G686" i="5"/>
  <c r="F437" i="10" s="1"/>
  <c r="D687" i="5"/>
  <c r="B622" i="10" s="1"/>
  <c r="E622" i="10" s="1"/>
  <c r="E687" i="5"/>
  <c r="C622" i="10" s="1"/>
  <c r="F687" i="5"/>
  <c r="D622" i="10" s="1"/>
  <c r="G687" i="5"/>
  <c r="F622" i="10" s="1"/>
  <c r="D688" i="5"/>
  <c r="B223" i="10" s="1"/>
  <c r="E223" i="10" s="1"/>
  <c r="E688" i="5"/>
  <c r="C223" i="10" s="1"/>
  <c r="F688" i="5"/>
  <c r="D223" i="10" s="1"/>
  <c r="G688" i="5"/>
  <c r="D689" i="5"/>
  <c r="B224" i="10" s="1"/>
  <c r="E224" i="10" s="1"/>
  <c r="E689" i="5"/>
  <c r="C224" i="10" s="1"/>
  <c r="F689" i="5"/>
  <c r="D224" i="10" s="1"/>
  <c r="G689" i="5"/>
  <c r="F224" i="10" s="1"/>
  <c r="D690" i="5"/>
  <c r="B688" i="10" s="1"/>
  <c r="E688" i="10" s="1"/>
  <c r="E690" i="5"/>
  <c r="C688" i="10" s="1"/>
  <c r="F690" i="5"/>
  <c r="D688" i="10" s="1"/>
  <c r="G690" i="5"/>
  <c r="F688" i="10" s="1"/>
  <c r="D691" i="5"/>
  <c r="B225" i="10" s="1"/>
  <c r="E225" i="10" s="1"/>
  <c r="E691" i="5"/>
  <c r="C225" i="10" s="1"/>
  <c r="F691" i="5"/>
  <c r="D225" i="10" s="1"/>
  <c r="G691" i="5"/>
  <c r="F225" i="10" s="1"/>
  <c r="D692" i="5"/>
  <c r="B655" i="10" s="1"/>
  <c r="E655" i="10" s="1"/>
  <c r="E692" i="5"/>
  <c r="C655" i="10" s="1"/>
  <c r="F692" i="5"/>
  <c r="D655" i="10" s="1"/>
  <c r="G692" i="5"/>
  <c r="D693" i="5"/>
  <c r="B623" i="10" s="1"/>
  <c r="E623" i="10" s="1"/>
  <c r="E693" i="5"/>
  <c r="C623" i="10" s="1"/>
  <c r="F693" i="5"/>
  <c r="D623" i="10" s="1"/>
  <c r="G693" i="5"/>
  <c r="F623" i="10" s="1"/>
  <c r="D694" i="5"/>
  <c r="B989" i="10" s="1"/>
  <c r="E989" i="10" s="1"/>
  <c r="E694" i="5"/>
  <c r="C989" i="10" s="1"/>
  <c r="F694" i="5"/>
  <c r="D989" i="10" s="1"/>
  <c r="G694" i="5"/>
  <c r="F989" i="10" s="1"/>
  <c r="D695" i="5"/>
  <c r="B515" i="10" s="1"/>
  <c r="E515" i="10" s="1"/>
  <c r="E695" i="5"/>
  <c r="C515" i="10" s="1"/>
  <c r="F695" i="5"/>
  <c r="D515" i="10" s="1"/>
  <c r="G695" i="5"/>
  <c r="F515" i="10" s="1"/>
  <c r="D696" i="5"/>
  <c r="B115" i="10" s="1"/>
  <c r="E115" i="10" s="1"/>
  <c r="E696" i="5"/>
  <c r="C115" i="10" s="1"/>
  <c r="F696" i="5"/>
  <c r="D115" i="10" s="1"/>
  <c r="G696" i="5"/>
  <c r="D697" i="5"/>
  <c r="B795" i="10" s="1"/>
  <c r="E795" i="10" s="1"/>
  <c r="E697" i="5"/>
  <c r="C795" i="10" s="1"/>
  <c r="F697" i="5"/>
  <c r="D795" i="10" s="1"/>
  <c r="G697" i="5"/>
  <c r="F795" i="10" s="1"/>
  <c r="D698" i="5"/>
  <c r="B876" i="10" s="1"/>
  <c r="E876" i="10" s="1"/>
  <c r="E698" i="5"/>
  <c r="C876" i="10" s="1"/>
  <c r="F698" i="5"/>
  <c r="D876" i="10" s="1"/>
  <c r="G698" i="5"/>
  <c r="F876" i="10" s="1"/>
  <c r="D699" i="5"/>
  <c r="B309" i="10" s="1"/>
  <c r="E309" i="10" s="1"/>
  <c r="E699" i="5"/>
  <c r="C309" i="10" s="1"/>
  <c r="F699" i="5"/>
  <c r="D309" i="10" s="1"/>
  <c r="G699" i="5"/>
  <c r="F309" i="10" s="1"/>
  <c r="D700" i="5"/>
  <c r="B689" i="10" s="1"/>
  <c r="E689" i="10" s="1"/>
  <c r="E700" i="5"/>
  <c r="C689" i="10" s="1"/>
  <c r="F700" i="5"/>
  <c r="D689" i="10" s="1"/>
  <c r="G700" i="5"/>
  <c r="D701" i="5"/>
  <c r="B135" i="10" s="1"/>
  <c r="E135" i="10" s="1"/>
  <c r="E701" i="5"/>
  <c r="C135" i="10" s="1"/>
  <c r="F701" i="5"/>
  <c r="D135" i="10" s="1"/>
  <c r="G701" i="5"/>
  <c r="F135" i="10" s="1"/>
  <c r="D702" i="5"/>
  <c r="B877" i="10" s="1"/>
  <c r="E877" i="10" s="1"/>
  <c r="E702" i="5"/>
  <c r="C877" i="10" s="1"/>
  <c r="F702" i="5"/>
  <c r="D877" i="10" s="1"/>
  <c r="G702" i="5"/>
  <c r="F877" i="10" s="1"/>
  <c r="D703" i="5"/>
  <c r="B276" i="10" s="1"/>
  <c r="E276" i="10" s="1"/>
  <c r="E703" i="5"/>
  <c r="C276" i="10" s="1"/>
  <c r="F703" i="5"/>
  <c r="D276" i="10" s="1"/>
  <c r="G703" i="5"/>
  <c r="F276" i="10" s="1"/>
  <c r="D704" i="5"/>
  <c r="B78" i="10" s="1"/>
  <c r="E78" i="10" s="1"/>
  <c r="E704" i="5"/>
  <c r="C78" i="10" s="1"/>
  <c r="F704" i="5"/>
  <c r="D78" i="10" s="1"/>
  <c r="G704" i="5"/>
  <c r="D705" i="5"/>
  <c r="B564" i="10" s="1"/>
  <c r="E564" i="10" s="1"/>
  <c r="E705" i="5"/>
  <c r="C564" i="10" s="1"/>
  <c r="F705" i="5"/>
  <c r="D564" i="10" s="1"/>
  <c r="G705" i="5"/>
  <c r="F564" i="10" s="1"/>
  <c r="D706" i="5"/>
  <c r="B490" i="10" s="1"/>
  <c r="E490" i="10" s="1"/>
  <c r="E706" i="5"/>
  <c r="C490" i="10" s="1"/>
  <c r="F706" i="5"/>
  <c r="D490" i="10" s="1"/>
  <c r="G706" i="5"/>
  <c r="F490" i="10" s="1"/>
  <c r="D707" i="5"/>
  <c r="B438" i="10" s="1"/>
  <c r="E438" i="10" s="1"/>
  <c r="E707" i="5"/>
  <c r="C438" i="10" s="1"/>
  <c r="F707" i="5"/>
  <c r="D438" i="10" s="1"/>
  <c r="G707" i="5"/>
  <c r="F438" i="10" s="1"/>
  <c r="D708" i="5"/>
  <c r="B310" i="10" s="1"/>
  <c r="E310" i="10" s="1"/>
  <c r="E708" i="5"/>
  <c r="C310" i="10" s="1"/>
  <c r="F708" i="5"/>
  <c r="D310" i="10" s="1"/>
  <c r="G708" i="5"/>
  <c r="D709" i="5"/>
  <c r="B226" i="10" s="1"/>
  <c r="E226" i="10" s="1"/>
  <c r="E709" i="5"/>
  <c r="C226" i="10" s="1"/>
  <c r="F709" i="5"/>
  <c r="D226" i="10" s="1"/>
  <c r="G709" i="5"/>
  <c r="F226" i="10" s="1"/>
  <c r="D710" i="5"/>
  <c r="B878" i="10" s="1"/>
  <c r="E878" i="10" s="1"/>
  <c r="E710" i="5"/>
  <c r="C878" i="10" s="1"/>
  <c r="F710" i="5"/>
  <c r="D878" i="10" s="1"/>
  <c r="G710" i="5"/>
  <c r="F878" i="10" s="1"/>
  <c r="D711" i="5"/>
  <c r="B227" i="10" s="1"/>
  <c r="E227" i="10" s="1"/>
  <c r="E711" i="5"/>
  <c r="C227" i="10" s="1"/>
  <c r="F711" i="5"/>
  <c r="D227" i="10" s="1"/>
  <c r="G711" i="5"/>
  <c r="F227" i="10" s="1"/>
  <c r="D712" i="5"/>
  <c r="B950" i="10" s="1"/>
  <c r="E950" i="10" s="1"/>
  <c r="E712" i="5"/>
  <c r="C950" i="10" s="1"/>
  <c r="F712" i="5"/>
  <c r="D950" i="10" s="1"/>
  <c r="G712" i="5"/>
  <c r="D713" i="5"/>
  <c r="B744" i="10" s="1"/>
  <c r="E744" i="10" s="1"/>
  <c r="E713" i="5"/>
  <c r="C744" i="10" s="1"/>
  <c r="F713" i="5"/>
  <c r="D744" i="10" s="1"/>
  <c r="G713" i="5"/>
  <c r="F744" i="10" s="1"/>
  <c r="D714" i="5"/>
  <c r="B79" i="10" s="1"/>
  <c r="E79" i="10" s="1"/>
  <c r="E714" i="5"/>
  <c r="C79" i="10" s="1"/>
  <c r="F714" i="5"/>
  <c r="D79" i="10" s="1"/>
  <c r="G714" i="5"/>
  <c r="F79" i="10" s="1"/>
  <c r="D715" i="5"/>
  <c r="B80" i="10" s="1"/>
  <c r="E80" i="10" s="1"/>
  <c r="E715" i="5"/>
  <c r="C80" i="10" s="1"/>
  <c r="F715" i="5"/>
  <c r="D80" i="10" s="1"/>
  <c r="G715" i="5"/>
  <c r="F80" i="10" s="1"/>
  <c r="D716" i="5"/>
  <c r="B228" i="10" s="1"/>
  <c r="E228" i="10" s="1"/>
  <c r="E716" i="5"/>
  <c r="C228" i="10" s="1"/>
  <c r="F716" i="5"/>
  <c r="D228" i="10" s="1"/>
  <c r="G716" i="5"/>
  <c r="D717" i="5"/>
  <c r="B439" i="10" s="1"/>
  <c r="E439" i="10" s="1"/>
  <c r="E717" i="5"/>
  <c r="C439" i="10" s="1"/>
  <c r="F717" i="5"/>
  <c r="D439" i="10" s="1"/>
  <c r="G717" i="5"/>
  <c r="F439" i="10" s="1"/>
  <c r="D718" i="5"/>
  <c r="B491" i="10" s="1"/>
  <c r="E491" i="10" s="1"/>
  <c r="E718" i="5"/>
  <c r="C491" i="10" s="1"/>
  <c r="F718" i="5"/>
  <c r="D491" i="10" s="1"/>
  <c r="G718" i="5"/>
  <c r="F491" i="10" s="1"/>
  <c r="D719" i="5"/>
  <c r="B816" i="10" s="1"/>
  <c r="E816" i="10" s="1"/>
  <c r="E719" i="5"/>
  <c r="C816" i="10" s="1"/>
  <c r="F719" i="5"/>
  <c r="D816" i="10" s="1"/>
  <c r="G719" i="5"/>
  <c r="F816" i="10" s="1"/>
  <c r="D720" i="5"/>
  <c r="B990" i="10" s="1"/>
  <c r="E990" i="10" s="1"/>
  <c r="E720" i="5"/>
  <c r="C990" i="10" s="1"/>
  <c r="F720" i="5"/>
  <c r="D990" i="10" s="1"/>
  <c r="G720" i="5"/>
  <c r="D721" i="5"/>
  <c r="B81" i="10" s="1"/>
  <c r="E81" i="10" s="1"/>
  <c r="E721" i="5"/>
  <c r="C81" i="10" s="1"/>
  <c r="F721" i="5"/>
  <c r="D81" i="10" s="1"/>
  <c r="G721" i="5"/>
  <c r="F81" i="10" s="1"/>
  <c r="D722" i="5"/>
  <c r="B916" i="10" s="1"/>
  <c r="E916" i="10" s="1"/>
  <c r="E722" i="5"/>
  <c r="C916" i="10" s="1"/>
  <c r="F722" i="5"/>
  <c r="D916" i="10" s="1"/>
  <c r="G722" i="5"/>
  <c r="F916" i="10" s="1"/>
  <c r="D723" i="5"/>
  <c r="B376" i="10" s="1"/>
  <c r="E376" i="10" s="1"/>
  <c r="E723" i="5"/>
  <c r="C376" i="10" s="1"/>
  <c r="F723" i="5"/>
  <c r="D376" i="10" s="1"/>
  <c r="G723" i="5"/>
  <c r="F376" i="10" s="1"/>
  <c r="D724" i="5"/>
  <c r="B879" i="10" s="1"/>
  <c r="E879" i="10" s="1"/>
  <c r="E724" i="5"/>
  <c r="C879" i="10" s="1"/>
  <c r="F724" i="5"/>
  <c r="D879" i="10" s="1"/>
  <c r="G724" i="5"/>
  <c r="D725" i="5"/>
  <c r="B745" i="10" s="1"/>
  <c r="E745" i="10" s="1"/>
  <c r="E725" i="5"/>
  <c r="C745" i="10" s="1"/>
  <c r="F725" i="5"/>
  <c r="D745" i="10" s="1"/>
  <c r="G725" i="5"/>
  <c r="F745" i="10" s="1"/>
  <c r="D726" i="5"/>
  <c r="B440" i="10" s="1"/>
  <c r="E440" i="10" s="1"/>
  <c r="E726" i="5"/>
  <c r="C440" i="10" s="1"/>
  <c r="F726" i="5"/>
  <c r="D440" i="10" s="1"/>
  <c r="G726" i="5"/>
  <c r="F440" i="10" s="1"/>
  <c r="D727" i="5"/>
  <c r="B776" i="10" s="1"/>
  <c r="E776" i="10" s="1"/>
  <c r="E727" i="5"/>
  <c r="C776" i="10" s="1"/>
  <c r="F727" i="5"/>
  <c r="D776" i="10" s="1"/>
  <c r="G727" i="5"/>
  <c r="F776" i="10" s="1"/>
  <c r="D728" i="5"/>
  <c r="B951" i="10" s="1"/>
  <c r="E951" i="10" s="1"/>
  <c r="E728" i="5"/>
  <c r="C951" i="10" s="1"/>
  <c r="F728" i="5"/>
  <c r="D951" i="10" s="1"/>
  <c r="G728" i="5"/>
  <c r="D729" i="5"/>
  <c r="B565" i="10" s="1"/>
  <c r="E565" i="10" s="1"/>
  <c r="E729" i="5"/>
  <c r="C565" i="10" s="1"/>
  <c r="F729" i="5"/>
  <c r="D565" i="10" s="1"/>
  <c r="G729" i="5"/>
  <c r="F565" i="10" s="1"/>
  <c r="D730" i="5"/>
  <c r="B16" i="10" s="1"/>
  <c r="E16" i="10" s="1"/>
  <c r="E730" i="5"/>
  <c r="C16" i="10" s="1"/>
  <c r="F730" i="5"/>
  <c r="D16" i="10" s="1"/>
  <c r="G730" i="5"/>
  <c r="F16" i="10" s="1"/>
  <c r="D731" i="5"/>
  <c r="B350" i="10" s="1"/>
  <c r="E350" i="10" s="1"/>
  <c r="E731" i="5"/>
  <c r="C350" i="10" s="1"/>
  <c r="F731" i="5"/>
  <c r="D350" i="10" s="1"/>
  <c r="G731" i="5"/>
  <c r="F350" i="10" s="1"/>
  <c r="D732" i="5"/>
  <c r="B746" i="10" s="1"/>
  <c r="E746" i="10" s="1"/>
  <c r="E732" i="5"/>
  <c r="C746" i="10" s="1"/>
  <c r="F732" i="5"/>
  <c r="D746" i="10" s="1"/>
  <c r="G732" i="5"/>
  <c r="D733" i="5"/>
  <c r="B624" i="10" s="1"/>
  <c r="E624" i="10" s="1"/>
  <c r="E733" i="5"/>
  <c r="C624" i="10" s="1"/>
  <c r="F733" i="5"/>
  <c r="D624" i="10" s="1"/>
  <c r="G733" i="5"/>
  <c r="F624" i="10" s="1"/>
  <c r="D734" i="5"/>
  <c r="B566" i="10" s="1"/>
  <c r="E566" i="10" s="1"/>
  <c r="E734" i="5"/>
  <c r="C566" i="10" s="1"/>
  <c r="F734" i="5"/>
  <c r="D566" i="10" s="1"/>
  <c r="G734" i="5"/>
  <c r="F566" i="10" s="1"/>
  <c r="D735" i="5"/>
  <c r="B351" i="10" s="1"/>
  <c r="E351" i="10" s="1"/>
  <c r="E735" i="5"/>
  <c r="C351" i="10" s="1"/>
  <c r="F735" i="5"/>
  <c r="D351" i="10" s="1"/>
  <c r="G735" i="5"/>
  <c r="F351" i="10" s="1"/>
  <c r="D736" i="5"/>
  <c r="B441" i="10" s="1"/>
  <c r="E441" i="10" s="1"/>
  <c r="E736" i="5"/>
  <c r="C441" i="10" s="1"/>
  <c r="F736" i="5"/>
  <c r="D441" i="10" s="1"/>
  <c r="G736" i="5"/>
  <c r="D737" i="5"/>
  <c r="B625" i="10" s="1"/>
  <c r="E625" i="10" s="1"/>
  <c r="E737" i="5"/>
  <c r="C625" i="10" s="1"/>
  <c r="F737" i="5"/>
  <c r="D625" i="10" s="1"/>
  <c r="G737" i="5"/>
  <c r="F625" i="10" s="1"/>
  <c r="D738" i="5"/>
  <c r="B229" i="10" s="1"/>
  <c r="E229" i="10" s="1"/>
  <c r="E738" i="5"/>
  <c r="C229" i="10" s="1"/>
  <c r="F738" i="5"/>
  <c r="D229" i="10" s="1"/>
  <c r="G738" i="5"/>
  <c r="F229" i="10" s="1"/>
  <c r="D739" i="5"/>
  <c r="B230" i="10" s="1"/>
  <c r="E230" i="10" s="1"/>
  <c r="E739" i="5"/>
  <c r="C230" i="10" s="1"/>
  <c r="F739" i="5"/>
  <c r="D230" i="10" s="1"/>
  <c r="G739" i="5"/>
  <c r="F230" i="10" s="1"/>
  <c r="D740" i="5"/>
  <c r="B690" i="10" s="1"/>
  <c r="E690" i="10" s="1"/>
  <c r="E740" i="5"/>
  <c r="C690" i="10" s="1"/>
  <c r="F740" i="5"/>
  <c r="D690" i="10" s="1"/>
  <c r="G740" i="5"/>
  <c r="D741" i="5"/>
  <c r="B231" i="10" s="1"/>
  <c r="E231" i="10" s="1"/>
  <c r="E741" i="5"/>
  <c r="C231" i="10" s="1"/>
  <c r="F741" i="5"/>
  <c r="D231" i="10" s="1"/>
  <c r="G741" i="5"/>
  <c r="F231" i="10" s="1"/>
  <c r="D742" i="5"/>
  <c r="B656" i="10" s="1"/>
  <c r="E656" i="10" s="1"/>
  <c r="E742" i="5"/>
  <c r="C656" i="10" s="1"/>
  <c r="F742" i="5"/>
  <c r="D656" i="10" s="1"/>
  <c r="G742" i="5"/>
  <c r="F656" i="10" s="1"/>
  <c r="D743" i="5"/>
  <c r="B626" i="10" s="1"/>
  <c r="E626" i="10" s="1"/>
  <c r="E743" i="5"/>
  <c r="C626" i="10" s="1"/>
  <c r="F743" i="5"/>
  <c r="D626" i="10" s="1"/>
  <c r="G743" i="5"/>
  <c r="F626" i="10" s="1"/>
  <c r="D744" i="5"/>
  <c r="B991" i="10" s="1"/>
  <c r="E991" i="10" s="1"/>
  <c r="E744" i="5"/>
  <c r="C991" i="10" s="1"/>
  <c r="F744" i="5"/>
  <c r="D991" i="10" s="1"/>
  <c r="G744" i="5"/>
  <c r="D745" i="5"/>
  <c r="B516" i="10" s="1"/>
  <c r="E516" i="10" s="1"/>
  <c r="E745" i="5"/>
  <c r="C516" i="10" s="1"/>
  <c r="F745" i="5"/>
  <c r="D516" i="10" s="1"/>
  <c r="G745" i="5"/>
  <c r="F516" i="10" s="1"/>
  <c r="D746" i="5"/>
  <c r="B116" i="10" s="1"/>
  <c r="E116" i="10" s="1"/>
  <c r="E746" i="5"/>
  <c r="C116" i="10" s="1"/>
  <c r="F746" i="5"/>
  <c r="D116" i="10" s="1"/>
  <c r="G746" i="5"/>
  <c r="F116" i="10" s="1"/>
  <c r="D747" i="5"/>
  <c r="B796" i="10" s="1"/>
  <c r="E796" i="10" s="1"/>
  <c r="E747" i="5"/>
  <c r="C796" i="10" s="1"/>
  <c r="F747" i="5"/>
  <c r="D796" i="10" s="1"/>
  <c r="G747" i="5"/>
  <c r="F796" i="10" s="1"/>
  <c r="D748" i="5"/>
  <c r="B880" i="10" s="1"/>
  <c r="E880" i="10" s="1"/>
  <c r="E748" i="5"/>
  <c r="C880" i="10" s="1"/>
  <c r="F748" i="5"/>
  <c r="D880" i="10" s="1"/>
  <c r="G748" i="5"/>
  <c r="D749" i="5"/>
  <c r="B311" i="10" s="1"/>
  <c r="E311" i="10" s="1"/>
  <c r="E749" i="5"/>
  <c r="C311" i="10" s="1"/>
  <c r="F749" i="5"/>
  <c r="D311" i="10" s="1"/>
  <c r="G749" i="5"/>
  <c r="F311" i="10" s="1"/>
  <c r="D750" i="5"/>
  <c r="B691" i="10" s="1"/>
  <c r="E691" i="10" s="1"/>
  <c r="E750" i="5"/>
  <c r="C691" i="10" s="1"/>
  <c r="F750" i="5"/>
  <c r="D691" i="10" s="1"/>
  <c r="G750" i="5"/>
  <c r="F691" i="10" s="1"/>
  <c r="D751" i="5"/>
  <c r="B136" i="10" s="1"/>
  <c r="E136" i="10" s="1"/>
  <c r="E751" i="5"/>
  <c r="C136" i="10" s="1"/>
  <c r="F751" i="5"/>
  <c r="D136" i="10" s="1"/>
  <c r="G751" i="5"/>
  <c r="F136" i="10" s="1"/>
  <c r="D752" i="5"/>
  <c r="B881" i="10" s="1"/>
  <c r="E881" i="10" s="1"/>
  <c r="E752" i="5"/>
  <c r="C881" i="10" s="1"/>
  <c r="F752" i="5"/>
  <c r="D881" i="10" s="1"/>
  <c r="G752" i="5"/>
  <c r="D753" i="5"/>
  <c r="B277" i="10" s="1"/>
  <c r="E277" i="10" s="1"/>
  <c r="E753" i="5"/>
  <c r="C277" i="10" s="1"/>
  <c r="F753" i="5"/>
  <c r="D277" i="10" s="1"/>
  <c r="G753" i="5"/>
  <c r="F277" i="10" s="1"/>
  <c r="D754" i="5"/>
  <c r="B82" i="10" s="1"/>
  <c r="E82" i="10" s="1"/>
  <c r="E754" i="5"/>
  <c r="C82" i="10" s="1"/>
  <c r="F754" i="5"/>
  <c r="D82" i="10" s="1"/>
  <c r="G754" i="5"/>
  <c r="F82" i="10" s="1"/>
  <c r="D755" i="5"/>
  <c r="B567" i="10" s="1"/>
  <c r="E567" i="10" s="1"/>
  <c r="E755" i="5"/>
  <c r="C567" i="10" s="1"/>
  <c r="F755" i="5"/>
  <c r="D567" i="10" s="1"/>
  <c r="G755" i="5"/>
  <c r="F567" i="10" s="1"/>
  <c r="D756" i="5"/>
  <c r="B492" i="10" s="1"/>
  <c r="E492" i="10" s="1"/>
  <c r="E756" i="5"/>
  <c r="C492" i="10" s="1"/>
  <c r="F756" i="5"/>
  <c r="D492" i="10" s="1"/>
  <c r="G756" i="5"/>
  <c r="D757" i="5"/>
  <c r="B442" i="10" s="1"/>
  <c r="E442" i="10" s="1"/>
  <c r="E757" i="5"/>
  <c r="C442" i="10" s="1"/>
  <c r="F757" i="5"/>
  <c r="D442" i="10" s="1"/>
  <c r="G757" i="5"/>
  <c r="F442" i="10" s="1"/>
  <c r="D758" i="5"/>
  <c r="B312" i="10" s="1"/>
  <c r="E312" i="10" s="1"/>
  <c r="E758" i="5"/>
  <c r="C312" i="10" s="1"/>
  <c r="F758" i="5"/>
  <c r="D312" i="10" s="1"/>
  <c r="G758" i="5"/>
  <c r="F312" i="10" s="1"/>
  <c r="D759" i="5"/>
  <c r="B232" i="10" s="1"/>
  <c r="E232" i="10" s="1"/>
  <c r="E759" i="5"/>
  <c r="C232" i="10" s="1"/>
  <c r="F759" i="5"/>
  <c r="D232" i="10" s="1"/>
  <c r="G759" i="5"/>
  <c r="F232" i="10" s="1"/>
  <c r="D760" i="5"/>
  <c r="B882" i="10" s="1"/>
  <c r="E882" i="10" s="1"/>
  <c r="E760" i="5"/>
  <c r="C882" i="10" s="1"/>
  <c r="F760" i="5"/>
  <c r="D882" i="10" s="1"/>
  <c r="G760" i="5"/>
  <c r="D761" i="5"/>
  <c r="B233" i="10" s="1"/>
  <c r="E233" i="10" s="1"/>
  <c r="E761" i="5"/>
  <c r="C233" i="10" s="1"/>
  <c r="F761" i="5"/>
  <c r="D233" i="10" s="1"/>
  <c r="G761" i="5"/>
  <c r="F233" i="10" s="1"/>
  <c r="D762" i="5"/>
  <c r="B952" i="10" s="1"/>
  <c r="E952" i="10" s="1"/>
  <c r="E762" i="5"/>
  <c r="C952" i="10" s="1"/>
  <c r="F762" i="5"/>
  <c r="D952" i="10" s="1"/>
  <c r="G762" i="5"/>
  <c r="F952" i="10" s="1"/>
  <c r="D763" i="5"/>
  <c r="B747" i="10" s="1"/>
  <c r="E747" i="10" s="1"/>
  <c r="E763" i="5"/>
  <c r="C747" i="10" s="1"/>
  <c r="F763" i="5"/>
  <c r="D747" i="10" s="1"/>
  <c r="G763" i="5"/>
  <c r="F747" i="10" s="1"/>
  <c r="D764" i="5"/>
  <c r="B83" i="10" s="1"/>
  <c r="E83" i="10" s="1"/>
  <c r="E764" i="5"/>
  <c r="C83" i="10" s="1"/>
  <c r="F764" i="5"/>
  <c r="D83" i="10" s="1"/>
  <c r="G764" i="5"/>
  <c r="D765" i="5"/>
  <c r="B84" i="10" s="1"/>
  <c r="E84" i="10" s="1"/>
  <c r="E765" i="5"/>
  <c r="C84" i="10" s="1"/>
  <c r="F765" i="5"/>
  <c r="D84" i="10" s="1"/>
  <c r="G765" i="5"/>
  <c r="F84" i="10" s="1"/>
  <c r="D766" i="5"/>
  <c r="B234" i="10" s="1"/>
  <c r="E234" i="10" s="1"/>
  <c r="E766" i="5"/>
  <c r="C234" i="10" s="1"/>
  <c r="F766" i="5"/>
  <c r="D234" i="10" s="1"/>
  <c r="G766" i="5"/>
  <c r="F234" i="10" s="1"/>
  <c r="D767" i="5"/>
  <c r="B443" i="10" s="1"/>
  <c r="E443" i="10" s="1"/>
  <c r="E767" i="5"/>
  <c r="C443" i="10" s="1"/>
  <c r="F767" i="5"/>
  <c r="D443" i="10" s="1"/>
  <c r="G767" i="5"/>
  <c r="F443" i="10" s="1"/>
  <c r="D768" i="5"/>
  <c r="B493" i="10" s="1"/>
  <c r="E493" i="10" s="1"/>
  <c r="E768" i="5"/>
  <c r="C493" i="10" s="1"/>
  <c r="F768" i="5"/>
  <c r="D493" i="10" s="1"/>
  <c r="G768" i="5"/>
  <c r="D769" i="5"/>
  <c r="B817" i="10" s="1"/>
  <c r="E817" i="10" s="1"/>
  <c r="E769" i="5"/>
  <c r="C817" i="10" s="1"/>
  <c r="F769" i="5"/>
  <c r="D817" i="10" s="1"/>
  <c r="G769" i="5"/>
  <c r="F817" i="10" s="1"/>
  <c r="D770" i="5"/>
  <c r="B992" i="10" s="1"/>
  <c r="E992" i="10" s="1"/>
  <c r="E770" i="5"/>
  <c r="C992" i="10" s="1"/>
  <c r="F770" i="5"/>
  <c r="D992" i="10" s="1"/>
  <c r="G770" i="5"/>
  <c r="F992" i="10" s="1"/>
  <c r="D771" i="5"/>
  <c r="B85" i="10" s="1"/>
  <c r="E85" i="10" s="1"/>
  <c r="E771" i="5"/>
  <c r="C85" i="10" s="1"/>
  <c r="F771" i="5"/>
  <c r="D85" i="10" s="1"/>
  <c r="G771" i="5"/>
  <c r="F85" i="10" s="1"/>
  <c r="D772" i="5"/>
  <c r="B917" i="10" s="1"/>
  <c r="E917" i="10" s="1"/>
  <c r="E772" i="5"/>
  <c r="C917" i="10" s="1"/>
  <c r="F772" i="5"/>
  <c r="D917" i="10" s="1"/>
  <c r="G772" i="5"/>
  <c r="D773" i="5"/>
  <c r="B377" i="10" s="1"/>
  <c r="E377" i="10" s="1"/>
  <c r="E773" i="5"/>
  <c r="C377" i="10" s="1"/>
  <c r="F773" i="5"/>
  <c r="D377" i="10" s="1"/>
  <c r="G773" i="5"/>
  <c r="F377" i="10" s="1"/>
  <c r="D774" i="5"/>
  <c r="B883" i="10" s="1"/>
  <c r="E883" i="10" s="1"/>
  <c r="E774" i="5"/>
  <c r="C883" i="10" s="1"/>
  <c r="F774" i="5"/>
  <c r="D883" i="10" s="1"/>
  <c r="G774" i="5"/>
  <c r="F883" i="10" s="1"/>
  <c r="D775" i="5"/>
  <c r="B748" i="10" s="1"/>
  <c r="E748" i="10" s="1"/>
  <c r="E775" i="5"/>
  <c r="C748" i="10" s="1"/>
  <c r="F775" i="5"/>
  <c r="D748" i="10" s="1"/>
  <c r="G775" i="5"/>
  <c r="F748" i="10" s="1"/>
  <c r="D776" i="5"/>
  <c r="B444" i="10" s="1"/>
  <c r="E444" i="10" s="1"/>
  <c r="E776" i="5"/>
  <c r="C444" i="10" s="1"/>
  <c r="F776" i="5"/>
  <c r="D444" i="10" s="1"/>
  <c r="G776" i="5"/>
  <c r="D777" i="5"/>
  <c r="B777" i="10" s="1"/>
  <c r="E777" i="10" s="1"/>
  <c r="E777" i="5"/>
  <c r="C777" i="10" s="1"/>
  <c r="F777" i="5"/>
  <c r="D777" i="10" s="1"/>
  <c r="G777" i="5"/>
  <c r="F777" i="10" s="1"/>
  <c r="D778" i="5"/>
  <c r="B953" i="10" s="1"/>
  <c r="E953" i="10" s="1"/>
  <c r="E778" i="5"/>
  <c r="C953" i="10" s="1"/>
  <c r="F778" i="5"/>
  <c r="D953" i="10" s="1"/>
  <c r="G778" i="5"/>
  <c r="F953" i="10" s="1"/>
  <c r="D779" i="5"/>
  <c r="B568" i="10" s="1"/>
  <c r="E568" i="10" s="1"/>
  <c r="E779" i="5"/>
  <c r="C568" i="10" s="1"/>
  <c r="F779" i="5"/>
  <c r="D568" i="10" s="1"/>
  <c r="G779" i="5"/>
  <c r="F568" i="10" s="1"/>
  <c r="D780" i="5"/>
  <c r="B17" i="10" s="1"/>
  <c r="E17" i="10" s="1"/>
  <c r="E780" i="5"/>
  <c r="C17" i="10" s="1"/>
  <c r="F780" i="5"/>
  <c r="D17" i="10" s="1"/>
  <c r="G780" i="5"/>
  <c r="D781" i="5"/>
  <c r="B352" i="10" s="1"/>
  <c r="E352" i="10" s="1"/>
  <c r="E781" i="5"/>
  <c r="C352" i="10" s="1"/>
  <c r="F781" i="5"/>
  <c r="D352" i="10" s="1"/>
  <c r="G781" i="5"/>
  <c r="F352" i="10" s="1"/>
  <c r="D782" i="5"/>
  <c r="B749" i="10" s="1"/>
  <c r="E749" i="10" s="1"/>
  <c r="E782" i="5"/>
  <c r="C749" i="10" s="1"/>
  <c r="F782" i="5"/>
  <c r="D749" i="10" s="1"/>
  <c r="G782" i="5"/>
  <c r="F749" i="10" s="1"/>
  <c r="D783" i="5"/>
  <c r="B627" i="10" s="1"/>
  <c r="E627" i="10" s="1"/>
  <c r="E783" i="5"/>
  <c r="C627" i="10" s="1"/>
  <c r="F783" i="5"/>
  <c r="D627" i="10" s="1"/>
  <c r="G783" i="5"/>
  <c r="F627" i="10" s="1"/>
  <c r="D784" i="5"/>
  <c r="B569" i="10" s="1"/>
  <c r="E569" i="10" s="1"/>
  <c r="E784" i="5"/>
  <c r="C569" i="10" s="1"/>
  <c r="F784" i="5"/>
  <c r="D569" i="10" s="1"/>
  <c r="G784" i="5"/>
  <c r="D785" i="5"/>
  <c r="B353" i="10" s="1"/>
  <c r="E353" i="10" s="1"/>
  <c r="E785" i="5"/>
  <c r="C353" i="10" s="1"/>
  <c r="F785" i="5"/>
  <c r="D353" i="10" s="1"/>
  <c r="G785" i="5"/>
  <c r="F353" i="10" s="1"/>
  <c r="D786" i="5"/>
  <c r="B445" i="10" s="1"/>
  <c r="E445" i="10" s="1"/>
  <c r="E786" i="5"/>
  <c r="C445" i="10" s="1"/>
  <c r="F786" i="5"/>
  <c r="D445" i="10" s="1"/>
  <c r="G786" i="5"/>
  <c r="F445" i="10" s="1"/>
  <c r="D787" i="5"/>
  <c r="B628" i="10" s="1"/>
  <c r="E628" i="10" s="1"/>
  <c r="E787" i="5"/>
  <c r="C628" i="10" s="1"/>
  <c r="F787" i="5"/>
  <c r="D628" i="10" s="1"/>
  <c r="G787" i="5"/>
  <c r="F628" i="10" s="1"/>
  <c r="D788" i="5"/>
  <c r="B235" i="10" s="1"/>
  <c r="E235" i="10" s="1"/>
  <c r="E788" i="5"/>
  <c r="C235" i="10" s="1"/>
  <c r="F788" i="5"/>
  <c r="D235" i="10" s="1"/>
  <c r="G788" i="5"/>
  <c r="D789" i="5"/>
  <c r="B236" i="10" s="1"/>
  <c r="E236" i="10" s="1"/>
  <c r="E789" i="5"/>
  <c r="C236" i="10" s="1"/>
  <c r="F789" i="5"/>
  <c r="D236" i="10" s="1"/>
  <c r="G789" i="5"/>
  <c r="F236" i="10" s="1"/>
  <c r="D790" i="5"/>
  <c r="B692" i="10" s="1"/>
  <c r="E692" i="10" s="1"/>
  <c r="E790" i="5"/>
  <c r="C692" i="10" s="1"/>
  <c r="F790" i="5"/>
  <c r="D692" i="10" s="1"/>
  <c r="G790" i="5"/>
  <c r="F692" i="10" s="1"/>
  <c r="D791" i="5"/>
  <c r="B237" i="10" s="1"/>
  <c r="E237" i="10" s="1"/>
  <c r="E791" i="5"/>
  <c r="C237" i="10" s="1"/>
  <c r="F791" i="5"/>
  <c r="D237" i="10" s="1"/>
  <c r="G791" i="5"/>
  <c r="F237" i="10" s="1"/>
  <c r="D792" i="5"/>
  <c r="B657" i="10" s="1"/>
  <c r="E657" i="10" s="1"/>
  <c r="E792" i="5"/>
  <c r="C657" i="10" s="1"/>
  <c r="F792" i="5"/>
  <c r="D657" i="10" s="1"/>
  <c r="G792" i="5"/>
  <c r="D793" i="5"/>
  <c r="B629" i="10" s="1"/>
  <c r="E629" i="10" s="1"/>
  <c r="E793" i="5"/>
  <c r="C629" i="10" s="1"/>
  <c r="F793" i="5"/>
  <c r="D629" i="10" s="1"/>
  <c r="G793" i="5"/>
  <c r="F629" i="10" s="1"/>
  <c r="D794" i="5"/>
  <c r="B993" i="10" s="1"/>
  <c r="E993" i="10" s="1"/>
  <c r="E794" i="5"/>
  <c r="C993" i="10" s="1"/>
  <c r="F794" i="5"/>
  <c r="D993" i="10" s="1"/>
  <c r="G794" i="5"/>
  <c r="F993" i="10" s="1"/>
  <c r="D795" i="5"/>
  <c r="B517" i="10" s="1"/>
  <c r="E517" i="10" s="1"/>
  <c r="E795" i="5"/>
  <c r="C517" i="10" s="1"/>
  <c r="F795" i="5"/>
  <c r="D517" i="10" s="1"/>
  <c r="G795" i="5"/>
  <c r="F517" i="10" s="1"/>
  <c r="D796" i="5"/>
  <c r="B117" i="10" s="1"/>
  <c r="E117" i="10" s="1"/>
  <c r="E796" i="5"/>
  <c r="C117" i="10" s="1"/>
  <c r="F796" i="5"/>
  <c r="D117" i="10" s="1"/>
  <c r="G796" i="5"/>
  <c r="D797" i="5"/>
  <c r="B797" i="10" s="1"/>
  <c r="E797" i="10" s="1"/>
  <c r="E797" i="5"/>
  <c r="C797" i="10" s="1"/>
  <c r="F797" i="5"/>
  <c r="D797" i="10" s="1"/>
  <c r="G797" i="5"/>
  <c r="F797" i="10" s="1"/>
  <c r="D798" i="5"/>
  <c r="B884" i="10" s="1"/>
  <c r="E884" i="10" s="1"/>
  <c r="E798" i="5"/>
  <c r="C884" i="10" s="1"/>
  <c r="F798" i="5"/>
  <c r="D884" i="10" s="1"/>
  <c r="G798" i="5"/>
  <c r="F884" i="10" s="1"/>
  <c r="D799" i="5"/>
  <c r="B313" i="10" s="1"/>
  <c r="E313" i="10" s="1"/>
  <c r="E799" i="5"/>
  <c r="C313" i="10" s="1"/>
  <c r="F799" i="5"/>
  <c r="D313" i="10" s="1"/>
  <c r="G799" i="5"/>
  <c r="F313" i="10" s="1"/>
  <c r="D800" i="5"/>
  <c r="B693" i="10" s="1"/>
  <c r="E693" i="10" s="1"/>
  <c r="E800" i="5"/>
  <c r="C693" i="10" s="1"/>
  <c r="F800" i="5"/>
  <c r="D693" i="10" s="1"/>
  <c r="G800" i="5"/>
  <c r="D801" i="5"/>
  <c r="B137" i="10" s="1"/>
  <c r="E137" i="10" s="1"/>
  <c r="E801" i="5"/>
  <c r="C137" i="10" s="1"/>
  <c r="F801" i="5"/>
  <c r="D137" i="10" s="1"/>
  <c r="G801" i="5"/>
  <c r="F137" i="10" s="1"/>
  <c r="D802" i="5"/>
  <c r="B885" i="10" s="1"/>
  <c r="E885" i="10" s="1"/>
  <c r="E802" i="5"/>
  <c r="C885" i="10" s="1"/>
  <c r="F802" i="5"/>
  <c r="D885" i="10" s="1"/>
  <c r="G802" i="5"/>
  <c r="F885" i="10" s="1"/>
  <c r="D803" i="5"/>
  <c r="B278" i="10" s="1"/>
  <c r="E278" i="10" s="1"/>
  <c r="E803" i="5"/>
  <c r="C278" i="10" s="1"/>
  <c r="F803" i="5"/>
  <c r="D278" i="10" s="1"/>
  <c r="G803" i="5"/>
  <c r="F278" i="10" s="1"/>
  <c r="D804" i="5"/>
  <c r="B86" i="10" s="1"/>
  <c r="E86" i="10" s="1"/>
  <c r="E804" i="5"/>
  <c r="C86" i="10" s="1"/>
  <c r="F804" i="5"/>
  <c r="D86" i="10" s="1"/>
  <c r="G804" i="5"/>
  <c r="D805" i="5"/>
  <c r="B570" i="10" s="1"/>
  <c r="E570" i="10" s="1"/>
  <c r="E805" i="5"/>
  <c r="C570" i="10" s="1"/>
  <c r="F805" i="5"/>
  <c r="D570" i="10" s="1"/>
  <c r="G805" i="5"/>
  <c r="F570" i="10" s="1"/>
  <c r="D806" i="5"/>
  <c r="B494" i="10" s="1"/>
  <c r="E494" i="10" s="1"/>
  <c r="E806" i="5"/>
  <c r="C494" i="10" s="1"/>
  <c r="F806" i="5"/>
  <c r="D494" i="10" s="1"/>
  <c r="G806" i="5"/>
  <c r="F494" i="10" s="1"/>
  <c r="D807" i="5"/>
  <c r="B446" i="10" s="1"/>
  <c r="E446" i="10" s="1"/>
  <c r="E807" i="5"/>
  <c r="C446" i="10" s="1"/>
  <c r="F807" i="5"/>
  <c r="D446" i="10" s="1"/>
  <c r="G807" i="5"/>
  <c r="F446" i="10" s="1"/>
  <c r="D808" i="5"/>
  <c r="B314" i="10" s="1"/>
  <c r="E314" i="10" s="1"/>
  <c r="E808" i="5"/>
  <c r="C314" i="10" s="1"/>
  <c r="F808" i="5"/>
  <c r="D314" i="10" s="1"/>
  <c r="G808" i="5"/>
  <c r="D809" i="5"/>
  <c r="B238" i="10" s="1"/>
  <c r="E238" i="10" s="1"/>
  <c r="E809" i="5"/>
  <c r="C238" i="10" s="1"/>
  <c r="F809" i="5"/>
  <c r="D238" i="10" s="1"/>
  <c r="G809" i="5"/>
  <c r="F238" i="10" s="1"/>
  <c r="D810" i="5"/>
  <c r="B886" i="10" s="1"/>
  <c r="E886" i="10" s="1"/>
  <c r="E810" i="5"/>
  <c r="C886" i="10" s="1"/>
  <c r="F810" i="5"/>
  <c r="D886" i="10" s="1"/>
  <c r="G810" i="5"/>
  <c r="F886" i="10" s="1"/>
  <c r="D811" i="5"/>
  <c r="B239" i="10" s="1"/>
  <c r="E239" i="10" s="1"/>
  <c r="E811" i="5"/>
  <c r="C239" i="10" s="1"/>
  <c r="F811" i="5"/>
  <c r="D239" i="10" s="1"/>
  <c r="G811" i="5"/>
  <c r="F239" i="10" s="1"/>
  <c r="D812" i="5"/>
  <c r="B954" i="10" s="1"/>
  <c r="E954" i="10" s="1"/>
  <c r="E812" i="5"/>
  <c r="C954" i="10" s="1"/>
  <c r="F812" i="5"/>
  <c r="D954" i="10" s="1"/>
  <c r="G812" i="5"/>
  <c r="D813" i="5"/>
  <c r="B750" i="10" s="1"/>
  <c r="E750" i="10" s="1"/>
  <c r="E813" i="5"/>
  <c r="C750" i="10" s="1"/>
  <c r="F813" i="5"/>
  <c r="D750" i="10" s="1"/>
  <c r="G813" i="5"/>
  <c r="F750" i="10" s="1"/>
  <c r="D814" i="5"/>
  <c r="B87" i="10" s="1"/>
  <c r="E87" i="10" s="1"/>
  <c r="E814" i="5"/>
  <c r="C87" i="10" s="1"/>
  <c r="F814" i="5"/>
  <c r="D87" i="10" s="1"/>
  <c r="G814" i="5"/>
  <c r="F87" i="10" s="1"/>
  <c r="D815" i="5"/>
  <c r="B88" i="10" s="1"/>
  <c r="E88" i="10" s="1"/>
  <c r="E815" i="5"/>
  <c r="C88" i="10" s="1"/>
  <c r="F815" i="5"/>
  <c r="D88" i="10" s="1"/>
  <c r="G815" i="5"/>
  <c r="F88" i="10" s="1"/>
  <c r="D816" i="5"/>
  <c r="B240" i="10" s="1"/>
  <c r="E240" i="10" s="1"/>
  <c r="E816" i="5"/>
  <c r="C240" i="10" s="1"/>
  <c r="F816" i="5"/>
  <c r="D240" i="10" s="1"/>
  <c r="G816" i="5"/>
  <c r="D817" i="5"/>
  <c r="B447" i="10" s="1"/>
  <c r="E447" i="10" s="1"/>
  <c r="E817" i="5"/>
  <c r="C447" i="10" s="1"/>
  <c r="F817" i="5"/>
  <c r="D447" i="10" s="1"/>
  <c r="G817" i="5"/>
  <c r="F447" i="10" s="1"/>
  <c r="D818" i="5"/>
  <c r="B495" i="10" s="1"/>
  <c r="E495" i="10" s="1"/>
  <c r="E818" i="5"/>
  <c r="C495" i="10" s="1"/>
  <c r="F818" i="5"/>
  <c r="D495" i="10" s="1"/>
  <c r="G818" i="5"/>
  <c r="F495" i="10" s="1"/>
  <c r="D819" i="5"/>
  <c r="B818" i="10" s="1"/>
  <c r="E818" i="10" s="1"/>
  <c r="E819" i="5"/>
  <c r="C818" i="10" s="1"/>
  <c r="F819" i="5"/>
  <c r="D818" i="10" s="1"/>
  <c r="G819" i="5"/>
  <c r="F818" i="10" s="1"/>
  <c r="D820" i="5"/>
  <c r="B994" i="10" s="1"/>
  <c r="E994" i="10" s="1"/>
  <c r="E820" i="5"/>
  <c r="C994" i="10" s="1"/>
  <c r="F820" i="5"/>
  <c r="D994" i="10" s="1"/>
  <c r="G820" i="5"/>
  <c r="D821" i="5"/>
  <c r="B89" i="10" s="1"/>
  <c r="E89" i="10" s="1"/>
  <c r="E821" i="5"/>
  <c r="C89" i="10" s="1"/>
  <c r="F821" i="5"/>
  <c r="D89" i="10" s="1"/>
  <c r="G821" i="5"/>
  <c r="F89" i="10" s="1"/>
  <c r="D822" i="5"/>
  <c r="B918" i="10" s="1"/>
  <c r="E918" i="10" s="1"/>
  <c r="E822" i="5"/>
  <c r="C918" i="10" s="1"/>
  <c r="F822" i="5"/>
  <c r="D918" i="10" s="1"/>
  <c r="G822" i="5"/>
  <c r="F918" i="10" s="1"/>
  <c r="D823" i="5"/>
  <c r="B378" i="10" s="1"/>
  <c r="E378" i="10" s="1"/>
  <c r="E823" i="5"/>
  <c r="C378" i="10" s="1"/>
  <c r="F823" i="5"/>
  <c r="D378" i="10" s="1"/>
  <c r="G823" i="5"/>
  <c r="F378" i="10" s="1"/>
  <c r="D824" i="5"/>
  <c r="B887" i="10" s="1"/>
  <c r="E887" i="10" s="1"/>
  <c r="E824" i="5"/>
  <c r="C887" i="10" s="1"/>
  <c r="F824" i="5"/>
  <c r="D887" i="10" s="1"/>
  <c r="G824" i="5"/>
  <c r="D825" i="5"/>
  <c r="B751" i="10" s="1"/>
  <c r="E751" i="10" s="1"/>
  <c r="E825" i="5"/>
  <c r="C751" i="10" s="1"/>
  <c r="F825" i="5"/>
  <c r="D751" i="10" s="1"/>
  <c r="G825" i="5"/>
  <c r="F751" i="10" s="1"/>
  <c r="D826" i="5"/>
  <c r="B448" i="10" s="1"/>
  <c r="E448" i="10" s="1"/>
  <c r="E826" i="5"/>
  <c r="C448" i="10" s="1"/>
  <c r="F826" i="5"/>
  <c r="D448" i="10" s="1"/>
  <c r="G826" i="5"/>
  <c r="F448" i="10" s="1"/>
  <c r="D827" i="5"/>
  <c r="B778" i="10" s="1"/>
  <c r="E778" i="10" s="1"/>
  <c r="E827" i="5"/>
  <c r="C778" i="10" s="1"/>
  <c r="F827" i="5"/>
  <c r="D778" i="10" s="1"/>
  <c r="G827" i="5"/>
  <c r="F778" i="10" s="1"/>
  <c r="D828" i="5"/>
  <c r="B955" i="10" s="1"/>
  <c r="E955" i="10" s="1"/>
  <c r="E828" i="5"/>
  <c r="C955" i="10" s="1"/>
  <c r="F828" i="5"/>
  <c r="D955" i="10" s="1"/>
  <c r="G828" i="5"/>
  <c r="D829" i="5"/>
  <c r="B571" i="10" s="1"/>
  <c r="E571" i="10" s="1"/>
  <c r="E829" i="5"/>
  <c r="C571" i="10" s="1"/>
  <c r="F829" i="5"/>
  <c r="D571" i="10" s="1"/>
  <c r="G829" i="5"/>
  <c r="F571" i="10" s="1"/>
  <c r="D830" i="5"/>
  <c r="B18" i="10" s="1"/>
  <c r="E18" i="10" s="1"/>
  <c r="E830" i="5"/>
  <c r="C18" i="10" s="1"/>
  <c r="F830" i="5"/>
  <c r="D18" i="10" s="1"/>
  <c r="G830" i="5"/>
  <c r="F18" i="10" s="1"/>
  <c r="D831" i="5"/>
  <c r="B354" i="10" s="1"/>
  <c r="E354" i="10" s="1"/>
  <c r="E831" i="5"/>
  <c r="C354" i="10" s="1"/>
  <c r="F831" i="5"/>
  <c r="D354" i="10" s="1"/>
  <c r="G831" i="5"/>
  <c r="F354" i="10" s="1"/>
  <c r="D832" i="5"/>
  <c r="B752" i="10" s="1"/>
  <c r="E752" i="10" s="1"/>
  <c r="E832" i="5"/>
  <c r="C752" i="10" s="1"/>
  <c r="F832" i="5"/>
  <c r="D752" i="10" s="1"/>
  <c r="G832" i="5"/>
  <c r="D833" i="5"/>
  <c r="B630" i="10" s="1"/>
  <c r="E630" i="10" s="1"/>
  <c r="E833" i="5"/>
  <c r="C630" i="10" s="1"/>
  <c r="F833" i="5"/>
  <c r="D630" i="10" s="1"/>
  <c r="G833" i="5"/>
  <c r="F630" i="10" s="1"/>
  <c r="D834" i="5"/>
  <c r="B572" i="10" s="1"/>
  <c r="E572" i="10" s="1"/>
  <c r="E834" i="5"/>
  <c r="C572" i="10" s="1"/>
  <c r="F834" i="5"/>
  <c r="D572" i="10" s="1"/>
  <c r="G834" i="5"/>
  <c r="F572" i="10" s="1"/>
  <c r="D835" i="5"/>
  <c r="B355" i="10" s="1"/>
  <c r="E355" i="10" s="1"/>
  <c r="E835" i="5"/>
  <c r="C355" i="10" s="1"/>
  <c r="F835" i="5"/>
  <c r="D355" i="10" s="1"/>
  <c r="G835" i="5"/>
  <c r="F355" i="10" s="1"/>
  <c r="D836" i="5"/>
  <c r="B449" i="10" s="1"/>
  <c r="E449" i="10" s="1"/>
  <c r="E836" i="5"/>
  <c r="C449" i="10" s="1"/>
  <c r="F836" i="5"/>
  <c r="D449" i="10" s="1"/>
  <c r="G836" i="5"/>
  <c r="D837" i="5"/>
  <c r="B631" i="10" s="1"/>
  <c r="E631" i="10" s="1"/>
  <c r="E837" i="5"/>
  <c r="C631" i="10" s="1"/>
  <c r="F837" i="5"/>
  <c r="D631" i="10" s="1"/>
  <c r="G837" i="5"/>
  <c r="F631" i="10" s="1"/>
  <c r="D838" i="5"/>
  <c r="B241" i="10" s="1"/>
  <c r="E241" i="10" s="1"/>
  <c r="E838" i="5"/>
  <c r="C241" i="10" s="1"/>
  <c r="F838" i="5"/>
  <c r="D241" i="10" s="1"/>
  <c r="G838" i="5"/>
  <c r="F241" i="10" s="1"/>
  <c r="D839" i="5"/>
  <c r="B242" i="10" s="1"/>
  <c r="E242" i="10" s="1"/>
  <c r="E839" i="5"/>
  <c r="C242" i="10" s="1"/>
  <c r="F839" i="5"/>
  <c r="D242" i="10" s="1"/>
  <c r="G839" i="5"/>
  <c r="F242" i="10" s="1"/>
  <c r="D840" i="5"/>
  <c r="B694" i="10" s="1"/>
  <c r="E694" i="10" s="1"/>
  <c r="E840" i="5"/>
  <c r="C694" i="10" s="1"/>
  <c r="F840" i="5"/>
  <c r="D694" i="10" s="1"/>
  <c r="G840" i="5"/>
  <c r="D841" i="5"/>
  <c r="B243" i="10" s="1"/>
  <c r="E243" i="10" s="1"/>
  <c r="E841" i="5"/>
  <c r="C243" i="10" s="1"/>
  <c r="F841" i="5"/>
  <c r="D243" i="10" s="1"/>
  <c r="G841" i="5"/>
  <c r="F243" i="10" s="1"/>
  <c r="D842" i="5"/>
  <c r="B658" i="10" s="1"/>
  <c r="E658" i="10" s="1"/>
  <c r="E842" i="5"/>
  <c r="C658" i="10" s="1"/>
  <c r="F842" i="5"/>
  <c r="D658" i="10" s="1"/>
  <c r="G842" i="5"/>
  <c r="F658" i="10" s="1"/>
  <c r="D843" i="5"/>
  <c r="B632" i="10" s="1"/>
  <c r="E632" i="10" s="1"/>
  <c r="E843" i="5"/>
  <c r="C632" i="10" s="1"/>
  <c r="F843" i="5"/>
  <c r="D632" i="10" s="1"/>
  <c r="G843" i="5"/>
  <c r="F632" i="10" s="1"/>
  <c r="D844" i="5"/>
  <c r="B995" i="10" s="1"/>
  <c r="E995" i="10" s="1"/>
  <c r="E844" i="5"/>
  <c r="C995" i="10" s="1"/>
  <c r="F844" i="5"/>
  <c r="D995" i="10" s="1"/>
  <c r="G844" i="5"/>
  <c r="D845" i="5"/>
  <c r="B518" i="10" s="1"/>
  <c r="E518" i="10" s="1"/>
  <c r="E845" i="5"/>
  <c r="C518" i="10" s="1"/>
  <c r="F845" i="5"/>
  <c r="D518" i="10" s="1"/>
  <c r="G845" i="5"/>
  <c r="F518" i="10" s="1"/>
  <c r="D846" i="5"/>
  <c r="B118" i="10" s="1"/>
  <c r="E118" i="10" s="1"/>
  <c r="E846" i="5"/>
  <c r="C118" i="10" s="1"/>
  <c r="F846" i="5"/>
  <c r="D118" i="10" s="1"/>
  <c r="G846" i="5"/>
  <c r="F118" i="10" s="1"/>
  <c r="D847" i="5"/>
  <c r="B798" i="10" s="1"/>
  <c r="E798" i="10" s="1"/>
  <c r="E847" i="5"/>
  <c r="C798" i="10" s="1"/>
  <c r="F847" i="5"/>
  <c r="D798" i="10" s="1"/>
  <c r="G847" i="5"/>
  <c r="F798" i="10" s="1"/>
  <c r="D848" i="5"/>
  <c r="B888" i="10" s="1"/>
  <c r="E888" i="10" s="1"/>
  <c r="E848" i="5"/>
  <c r="C888" i="10" s="1"/>
  <c r="F848" i="5"/>
  <c r="D888" i="10" s="1"/>
  <c r="G848" i="5"/>
  <c r="D849" i="5"/>
  <c r="B315" i="10" s="1"/>
  <c r="E315" i="10" s="1"/>
  <c r="E849" i="5"/>
  <c r="C315" i="10" s="1"/>
  <c r="F849" i="5"/>
  <c r="D315" i="10" s="1"/>
  <c r="G849" i="5"/>
  <c r="F315" i="10" s="1"/>
  <c r="D850" i="5"/>
  <c r="B695" i="10" s="1"/>
  <c r="E695" i="10" s="1"/>
  <c r="E850" i="5"/>
  <c r="C695" i="10" s="1"/>
  <c r="F850" i="5"/>
  <c r="D695" i="10" s="1"/>
  <c r="G850" i="5"/>
  <c r="F695" i="10" s="1"/>
  <c r="D851" i="5"/>
  <c r="B138" i="10" s="1"/>
  <c r="E138" i="10" s="1"/>
  <c r="E851" i="5"/>
  <c r="C138" i="10" s="1"/>
  <c r="F851" i="5"/>
  <c r="D138" i="10" s="1"/>
  <c r="G851" i="5"/>
  <c r="F138" i="10" s="1"/>
  <c r="D852" i="5"/>
  <c r="B889" i="10" s="1"/>
  <c r="E889" i="10" s="1"/>
  <c r="E852" i="5"/>
  <c r="C889" i="10" s="1"/>
  <c r="F852" i="5"/>
  <c r="D889" i="10" s="1"/>
  <c r="G852" i="5"/>
  <c r="D853" i="5"/>
  <c r="B279" i="10" s="1"/>
  <c r="E279" i="10" s="1"/>
  <c r="E853" i="5"/>
  <c r="C279" i="10" s="1"/>
  <c r="F853" i="5"/>
  <c r="D279" i="10" s="1"/>
  <c r="G853" i="5"/>
  <c r="F279" i="10" s="1"/>
  <c r="D854" i="5"/>
  <c r="B90" i="10" s="1"/>
  <c r="E90" i="10" s="1"/>
  <c r="E854" i="5"/>
  <c r="C90" i="10" s="1"/>
  <c r="F854" i="5"/>
  <c r="D90" i="10" s="1"/>
  <c r="G854" i="5"/>
  <c r="F90" i="10" s="1"/>
  <c r="D855" i="5"/>
  <c r="B573" i="10" s="1"/>
  <c r="E573" i="10" s="1"/>
  <c r="E855" i="5"/>
  <c r="C573" i="10" s="1"/>
  <c r="F855" i="5"/>
  <c r="D573" i="10" s="1"/>
  <c r="G855" i="5"/>
  <c r="F573" i="10" s="1"/>
  <c r="D856" i="5"/>
  <c r="B496" i="10" s="1"/>
  <c r="E496" i="10" s="1"/>
  <c r="E856" i="5"/>
  <c r="C496" i="10" s="1"/>
  <c r="F856" i="5"/>
  <c r="D496" i="10" s="1"/>
  <c r="G856" i="5"/>
  <c r="D857" i="5"/>
  <c r="B450" i="10" s="1"/>
  <c r="E450" i="10" s="1"/>
  <c r="E857" i="5"/>
  <c r="C450" i="10" s="1"/>
  <c r="F857" i="5"/>
  <c r="D450" i="10" s="1"/>
  <c r="G857" i="5"/>
  <c r="F450" i="10" s="1"/>
  <c r="D858" i="5"/>
  <c r="B316" i="10" s="1"/>
  <c r="E316" i="10" s="1"/>
  <c r="E858" i="5"/>
  <c r="C316" i="10" s="1"/>
  <c r="F858" i="5"/>
  <c r="D316" i="10" s="1"/>
  <c r="G858" i="5"/>
  <c r="F316" i="10" s="1"/>
  <c r="D859" i="5"/>
  <c r="B244" i="10" s="1"/>
  <c r="E244" i="10" s="1"/>
  <c r="E859" i="5"/>
  <c r="C244" i="10" s="1"/>
  <c r="F859" i="5"/>
  <c r="D244" i="10" s="1"/>
  <c r="G859" i="5"/>
  <c r="F244" i="10" s="1"/>
  <c r="D860" i="5"/>
  <c r="B890" i="10" s="1"/>
  <c r="E890" i="10" s="1"/>
  <c r="E860" i="5"/>
  <c r="C890" i="10" s="1"/>
  <c r="F860" i="5"/>
  <c r="D890" i="10" s="1"/>
  <c r="G860" i="5"/>
  <c r="D861" i="5"/>
  <c r="B245" i="10" s="1"/>
  <c r="E245" i="10" s="1"/>
  <c r="E861" i="5"/>
  <c r="C245" i="10" s="1"/>
  <c r="F861" i="5"/>
  <c r="D245" i="10" s="1"/>
  <c r="G861" i="5"/>
  <c r="F245" i="10" s="1"/>
  <c r="D862" i="5"/>
  <c r="B956" i="10" s="1"/>
  <c r="E956" i="10" s="1"/>
  <c r="E862" i="5"/>
  <c r="C956" i="10" s="1"/>
  <c r="F862" i="5"/>
  <c r="D956" i="10" s="1"/>
  <c r="G862" i="5"/>
  <c r="F956" i="10" s="1"/>
  <c r="D863" i="5"/>
  <c r="B753" i="10" s="1"/>
  <c r="E753" i="10" s="1"/>
  <c r="E863" i="5"/>
  <c r="C753" i="10" s="1"/>
  <c r="F863" i="5"/>
  <c r="D753" i="10" s="1"/>
  <c r="G863" i="5"/>
  <c r="F753" i="10" s="1"/>
  <c r="D864" i="5"/>
  <c r="B91" i="10" s="1"/>
  <c r="E91" i="10" s="1"/>
  <c r="E864" i="5"/>
  <c r="C91" i="10" s="1"/>
  <c r="F864" i="5"/>
  <c r="D91" i="10" s="1"/>
  <c r="G864" i="5"/>
  <c r="D865" i="5"/>
  <c r="B92" i="10" s="1"/>
  <c r="E92" i="10" s="1"/>
  <c r="E865" i="5"/>
  <c r="C92" i="10" s="1"/>
  <c r="F865" i="5"/>
  <c r="D92" i="10" s="1"/>
  <c r="G865" i="5"/>
  <c r="F92" i="10" s="1"/>
  <c r="D866" i="5"/>
  <c r="B246" i="10" s="1"/>
  <c r="E246" i="10" s="1"/>
  <c r="E866" i="5"/>
  <c r="C246" i="10" s="1"/>
  <c r="F866" i="5"/>
  <c r="D246" i="10" s="1"/>
  <c r="G866" i="5"/>
  <c r="F246" i="10" s="1"/>
  <c r="D867" i="5"/>
  <c r="B451" i="10" s="1"/>
  <c r="E451" i="10" s="1"/>
  <c r="E867" i="5"/>
  <c r="C451" i="10" s="1"/>
  <c r="F867" i="5"/>
  <c r="D451" i="10" s="1"/>
  <c r="G867" i="5"/>
  <c r="F451" i="10" s="1"/>
  <c r="D868" i="5"/>
  <c r="B497" i="10" s="1"/>
  <c r="E497" i="10" s="1"/>
  <c r="E868" i="5"/>
  <c r="C497" i="10" s="1"/>
  <c r="F868" i="5"/>
  <c r="D497" i="10" s="1"/>
  <c r="G868" i="5"/>
  <c r="D869" i="5"/>
  <c r="B819" i="10" s="1"/>
  <c r="E819" i="10" s="1"/>
  <c r="E869" i="5"/>
  <c r="C819" i="10" s="1"/>
  <c r="F869" i="5"/>
  <c r="D819" i="10" s="1"/>
  <c r="G869" i="5"/>
  <c r="F819" i="10" s="1"/>
  <c r="D870" i="5"/>
  <c r="B996" i="10" s="1"/>
  <c r="E996" i="10" s="1"/>
  <c r="E870" i="5"/>
  <c r="C996" i="10" s="1"/>
  <c r="F870" i="5"/>
  <c r="D996" i="10" s="1"/>
  <c r="G870" i="5"/>
  <c r="F996" i="10" s="1"/>
  <c r="D871" i="5"/>
  <c r="B93" i="10" s="1"/>
  <c r="E93" i="10" s="1"/>
  <c r="E871" i="5"/>
  <c r="C93" i="10" s="1"/>
  <c r="F871" i="5"/>
  <c r="D93" i="10" s="1"/>
  <c r="G871" i="5"/>
  <c r="F93" i="10" s="1"/>
  <c r="D872" i="5"/>
  <c r="B919" i="10" s="1"/>
  <c r="E919" i="10" s="1"/>
  <c r="E872" i="5"/>
  <c r="C919" i="10" s="1"/>
  <c r="F872" i="5"/>
  <c r="D919" i="10" s="1"/>
  <c r="G872" i="5"/>
  <c r="D873" i="5"/>
  <c r="B379" i="10" s="1"/>
  <c r="E379" i="10" s="1"/>
  <c r="E873" i="5"/>
  <c r="C379" i="10" s="1"/>
  <c r="F873" i="5"/>
  <c r="D379" i="10" s="1"/>
  <c r="G873" i="5"/>
  <c r="F379" i="10" s="1"/>
  <c r="D874" i="5"/>
  <c r="B891" i="10" s="1"/>
  <c r="E891" i="10" s="1"/>
  <c r="E874" i="5"/>
  <c r="C891" i="10" s="1"/>
  <c r="F874" i="5"/>
  <c r="D891" i="10" s="1"/>
  <c r="G874" i="5"/>
  <c r="F891" i="10" s="1"/>
  <c r="D875" i="5"/>
  <c r="B754" i="10" s="1"/>
  <c r="E754" i="10" s="1"/>
  <c r="E875" i="5"/>
  <c r="C754" i="10" s="1"/>
  <c r="F875" i="5"/>
  <c r="D754" i="10" s="1"/>
  <c r="G875" i="5"/>
  <c r="F754" i="10" s="1"/>
  <c r="D876" i="5"/>
  <c r="B452" i="10" s="1"/>
  <c r="E452" i="10" s="1"/>
  <c r="E876" i="5"/>
  <c r="C452" i="10" s="1"/>
  <c r="F876" i="5"/>
  <c r="D452" i="10" s="1"/>
  <c r="G876" i="5"/>
  <c r="D877" i="5"/>
  <c r="B779" i="10" s="1"/>
  <c r="E779" i="10" s="1"/>
  <c r="E877" i="5"/>
  <c r="C779" i="10" s="1"/>
  <c r="F877" i="5"/>
  <c r="D779" i="10" s="1"/>
  <c r="G877" i="5"/>
  <c r="F779" i="10" s="1"/>
  <c r="D878" i="5"/>
  <c r="B957" i="10" s="1"/>
  <c r="E957" i="10" s="1"/>
  <c r="E878" i="5"/>
  <c r="C957" i="10" s="1"/>
  <c r="F878" i="5"/>
  <c r="D957" i="10" s="1"/>
  <c r="G878" i="5"/>
  <c r="F957" i="10" s="1"/>
  <c r="D879" i="5"/>
  <c r="B574" i="10" s="1"/>
  <c r="E574" i="10" s="1"/>
  <c r="E879" i="5"/>
  <c r="C574" i="10" s="1"/>
  <c r="F879" i="5"/>
  <c r="D574" i="10" s="1"/>
  <c r="G879" i="5"/>
  <c r="F574" i="10" s="1"/>
  <c r="D880" i="5"/>
  <c r="B19" i="10" s="1"/>
  <c r="E19" i="10" s="1"/>
  <c r="E880" i="5"/>
  <c r="C19" i="10" s="1"/>
  <c r="F880" i="5"/>
  <c r="D19" i="10" s="1"/>
  <c r="G880" i="5"/>
  <c r="D881" i="5"/>
  <c r="B356" i="10" s="1"/>
  <c r="E356" i="10" s="1"/>
  <c r="E881" i="5"/>
  <c r="C356" i="10" s="1"/>
  <c r="F881" i="5"/>
  <c r="D356" i="10" s="1"/>
  <c r="G881" i="5"/>
  <c r="F356" i="10" s="1"/>
  <c r="D882" i="5"/>
  <c r="B755" i="10" s="1"/>
  <c r="E755" i="10" s="1"/>
  <c r="E882" i="5"/>
  <c r="C755" i="10" s="1"/>
  <c r="F882" i="5"/>
  <c r="D755" i="10" s="1"/>
  <c r="G882" i="5"/>
  <c r="F755" i="10" s="1"/>
  <c r="D883" i="5"/>
  <c r="B633" i="10" s="1"/>
  <c r="E633" i="10" s="1"/>
  <c r="E883" i="5"/>
  <c r="C633" i="10" s="1"/>
  <c r="F883" i="5"/>
  <c r="D633" i="10" s="1"/>
  <c r="G883" i="5"/>
  <c r="F633" i="10" s="1"/>
  <c r="D884" i="5"/>
  <c r="B575" i="10" s="1"/>
  <c r="E575" i="10" s="1"/>
  <c r="E884" i="5"/>
  <c r="C575" i="10" s="1"/>
  <c r="F884" i="5"/>
  <c r="D575" i="10" s="1"/>
  <c r="G884" i="5"/>
  <c r="D885" i="5"/>
  <c r="B357" i="10" s="1"/>
  <c r="E357" i="10" s="1"/>
  <c r="E885" i="5"/>
  <c r="C357" i="10" s="1"/>
  <c r="F885" i="5"/>
  <c r="D357" i="10" s="1"/>
  <c r="G885" i="5"/>
  <c r="F357" i="10" s="1"/>
  <c r="D886" i="5"/>
  <c r="B453" i="10" s="1"/>
  <c r="E453" i="10" s="1"/>
  <c r="E886" i="5"/>
  <c r="C453" i="10" s="1"/>
  <c r="F886" i="5"/>
  <c r="D453" i="10" s="1"/>
  <c r="G886" i="5"/>
  <c r="F453" i="10" s="1"/>
  <c r="D887" i="5"/>
  <c r="B634" i="10" s="1"/>
  <c r="E634" i="10" s="1"/>
  <c r="E887" i="5"/>
  <c r="C634" i="10" s="1"/>
  <c r="F887" i="5"/>
  <c r="D634" i="10" s="1"/>
  <c r="G887" i="5"/>
  <c r="F634" i="10" s="1"/>
  <c r="D888" i="5"/>
  <c r="B247" i="10" s="1"/>
  <c r="E247" i="10" s="1"/>
  <c r="E888" i="5"/>
  <c r="C247" i="10" s="1"/>
  <c r="F888" i="5"/>
  <c r="D247" i="10" s="1"/>
  <c r="G888" i="5"/>
  <c r="D889" i="5"/>
  <c r="B248" i="10" s="1"/>
  <c r="E248" i="10" s="1"/>
  <c r="E889" i="5"/>
  <c r="C248" i="10" s="1"/>
  <c r="F889" i="5"/>
  <c r="D248" i="10" s="1"/>
  <c r="G889" i="5"/>
  <c r="F248" i="10" s="1"/>
  <c r="D890" i="5"/>
  <c r="B696" i="10" s="1"/>
  <c r="E696" i="10" s="1"/>
  <c r="E890" i="5"/>
  <c r="C696" i="10" s="1"/>
  <c r="F890" i="5"/>
  <c r="D696" i="10" s="1"/>
  <c r="G890" i="5"/>
  <c r="F696" i="10" s="1"/>
  <c r="D891" i="5"/>
  <c r="B249" i="10" s="1"/>
  <c r="E249" i="10" s="1"/>
  <c r="E891" i="5"/>
  <c r="C249" i="10" s="1"/>
  <c r="F891" i="5"/>
  <c r="D249" i="10" s="1"/>
  <c r="G891" i="5"/>
  <c r="F249" i="10" s="1"/>
  <c r="D892" i="5"/>
  <c r="B659" i="10" s="1"/>
  <c r="E659" i="10" s="1"/>
  <c r="E892" i="5"/>
  <c r="C659" i="10" s="1"/>
  <c r="F892" i="5"/>
  <c r="D659" i="10" s="1"/>
  <c r="G892" i="5"/>
  <c r="D893" i="5"/>
  <c r="B635" i="10" s="1"/>
  <c r="E635" i="10" s="1"/>
  <c r="E893" i="5"/>
  <c r="C635" i="10" s="1"/>
  <c r="F893" i="5"/>
  <c r="D635" i="10" s="1"/>
  <c r="G893" i="5"/>
  <c r="F635" i="10" s="1"/>
  <c r="D894" i="5"/>
  <c r="B997" i="10" s="1"/>
  <c r="E997" i="10" s="1"/>
  <c r="E894" i="5"/>
  <c r="C997" i="10" s="1"/>
  <c r="F894" i="5"/>
  <c r="D997" i="10" s="1"/>
  <c r="G894" i="5"/>
  <c r="F997" i="10" s="1"/>
  <c r="D895" i="5"/>
  <c r="B519" i="10" s="1"/>
  <c r="E519" i="10" s="1"/>
  <c r="E895" i="5"/>
  <c r="C519" i="10" s="1"/>
  <c r="F895" i="5"/>
  <c r="D519" i="10" s="1"/>
  <c r="G895" i="5"/>
  <c r="F519" i="10" s="1"/>
  <c r="D896" i="5"/>
  <c r="B119" i="10" s="1"/>
  <c r="E119" i="10" s="1"/>
  <c r="E896" i="5"/>
  <c r="C119" i="10" s="1"/>
  <c r="F896" i="5"/>
  <c r="D119" i="10" s="1"/>
  <c r="G896" i="5"/>
  <c r="D897" i="5"/>
  <c r="B799" i="10" s="1"/>
  <c r="E799" i="10" s="1"/>
  <c r="E897" i="5"/>
  <c r="C799" i="10" s="1"/>
  <c r="F897" i="5"/>
  <c r="D799" i="10" s="1"/>
  <c r="G897" i="5"/>
  <c r="F799" i="10" s="1"/>
  <c r="D898" i="5"/>
  <c r="B892" i="10" s="1"/>
  <c r="E892" i="10" s="1"/>
  <c r="E898" i="5"/>
  <c r="C892" i="10" s="1"/>
  <c r="F898" i="5"/>
  <c r="D892" i="10" s="1"/>
  <c r="G898" i="5"/>
  <c r="F892" i="10" s="1"/>
  <c r="D899" i="5"/>
  <c r="B317" i="10" s="1"/>
  <c r="E317" i="10" s="1"/>
  <c r="E899" i="5"/>
  <c r="C317" i="10" s="1"/>
  <c r="F899" i="5"/>
  <c r="D317" i="10" s="1"/>
  <c r="G899" i="5"/>
  <c r="F317" i="10" s="1"/>
  <c r="D900" i="5"/>
  <c r="B697" i="10" s="1"/>
  <c r="E697" i="10" s="1"/>
  <c r="E900" i="5"/>
  <c r="C697" i="10" s="1"/>
  <c r="F900" i="5"/>
  <c r="D697" i="10" s="1"/>
  <c r="G900" i="5"/>
  <c r="D901" i="5"/>
  <c r="B139" i="10" s="1"/>
  <c r="E139" i="10" s="1"/>
  <c r="E901" i="5"/>
  <c r="C139" i="10" s="1"/>
  <c r="F901" i="5"/>
  <c r="D139" i="10" s="1"/>
  <c r="G901" i="5"/>
  <c r="F139" i="10" s="1"/>
  <c r="D902" i="5"/>
  <c r="B893" i="10" s="1"/>
  <c r="E893" i="10" s="1"/>
  <c r="E902" i="5"/>
  <c r="C893" i="10" s="1"/>
  <c r="F902" i="5"/>
  <c r="D893" i="10" s="1"/>
  <c r="G902" i="5"/>
  <c r="F893" i="10" s="1"/>
  <c r="D903" i="5"/>
  <c r="B280" i="10" s="1"/>
  <c r="E280" i="10" s="1"/>
  <c r="E903" i="5"/>
  <c r="C280" i="10" s="1"/>
  <c r="F903" i="5"/>
  <c r="D280" i="10" s="1"/>
  <c r="G903" i="5"/>
  <c r="F280" i="10" s="1"/>
  <c r="D904" i="5"/>
  <c r="B94" i="10" s="1"/>
  <c r="E94" i="10" s="1"/>
  <c r="E904" i="5"/>
  <c r="C94" i="10" s="1"/>
  <c r="F904" i="5"/>
  <c r="D94" i="10" s="1"/>
  <c r="G904" i="5"/>
  <c r="D905" i="5"/>
  <c r="B576" i="10" s="1"/>
  <c r="E576" i="10" s="1"/>
  <c r="E905" i="5"/>
  <c r="C576" i="10" s="1"/>
  <c r="F905" i="5"/>
  <c r="D576" i="10" s="1"/>
  <c r="G905" i="5"/>
  <c r="F576" i="10" s="1"/>
  <c r="D906" i="5"/>
  <c r="B498" i="10" s="1"/>
  <c r="E498" i="10" s="1"/>
  <c r="E906" i="5"/>
  <c r="C498" i="10" s="1"/>
  <c r="F906" i="5"/>
  <c r="D498" i="10" s="1"/>
  <c r="G906" i="5"/>
  <c r="F498" i="10" s="1"/>
  <c r="D907" i="5"/>
  <c r="B454" i="10" s="1"/>
  <c r="E454" i="10" s="1"/>
  <c r="E907" i="5"/>
  <c r="C454" i="10" s="1"/>
  <c r="F907" i="5"/>
  <c r="D454" i="10" s="1"/>
  <c r="G907" i="5"/>
  <c r="F454" i="10" s="1"/>
  <c r="D908" i="5"/>
  <c r="B318" i="10" s="1"/>
  <c r="E318" i="10" s="1"/>
  <c r="E908" i="5"/>
  <c r="C318" i="10" s="1"/>
  <c r="F908" i="5"/>
  <c r="D318" i="10" s="1"/>
  <c r="G908" i="5"/>
  <c r="D909" i="5"/>
  <c r="B250" i="10" s="1"/>
  <c r="E250" i="10" s="1"/>
  <c r="E909" i="5"/>
  <c r="C250" i="10" s="1"/>
  <c r="F909" i="5"/>
  <c r="D250" i="10" s="1"/>
  <c r="G909" i="5"/>
  <c r="F250" i="10" s="1"/>
  <c r="D910" i="5"/>
  <c r="B894" i="10" s="1"/>
  <c r="E894" i="10" s="1"/>
  <c r="E910" i="5"/>
  <c r="C894" i="10" s="1"/>
  <c r="F910" i="5"/>
  <c r="D894" i="10" s="1"/>
  <c r="G910" i="5"/>
  <c r="F894" i="10" s="1"/>
  <c r="D911" i="5"/>
  <c r="B251" i="10" s="1"/>
  <c r="E251" i="10" s="1"/>
  <c r="E911" i="5"/>
  <c r="C251" i="10" s="1"/>
  <c r="F911" i="5"/>
  <c r="D251" i="10" s="1"/>
  <c r="G911" i="5"/>
  <c r="F251" i="10" s="1"/>
  <c r="D912" i="5"/>
  <c r="B958" i="10" s="1"/>
  <c r="E958" i="10" s="1"/>
  <c r="E912" i="5"/>
  <c r="C958" i="10" s="1"/>
  <c r="F912" i="5"/>
  <c r="D958" i="10" s="1"/>
  <c r="G912" i="5"/>
  <c r="D913" i="5"/>
  <c r="B756" i="10" s="1"/>
  <c r="E756" i="10" s="1"/>
  <c r="E913" i="5"/>
  <c r="C756" i="10" s="1"/>
  <c r="F913" i="5"/>
  <c r="D756" i="10" s="1"/>
  <c r="G913" i="5"/>
  <c r="F756" i="10" s="1"/>
  <c r="D914" i="5"/>
  <c r="B95" i="10" s="1"/>
  <c r="E95" i="10" s="1"/>
  <c r="E914" i="5"/>
  <c r="C95" i="10" s="1"/>
  <c r="F914" i="5"/>
  <c r="D95" i="10" s="1"/>
  <c r="G914" i="5"/>
  <c r="F95" i="10" s="1"/>
  <c r="D915" i="5"/>
  <c r="B96" i="10" s="1"/>
  <c r="E96" i="10" s="1"/>
  <c r="E915" i="5"/>
  <c r="C96" i="10" s="1"/>
  <c r="F915" i="5"/>
  <c r="D96" i="10" s="1"/>
  <c r="G915" i="5"/>
  <c r="F96" i="10" s="1"/>
  <c r="D916" i="5"/>
  <c r="B252" i="10" s="1"/>
  <c r="E252" i="10" s="1"/>
  <c r="E916" i="5"/>
  <c r="C252" i="10" s="1"/>
  <c r="F916" i="5"/>
  <c r="D252" i="10" s="1"/>
  <c r="G916" i="5"/>
  <c r="D917" i="5"/>
  <c r="B455" i="10" s="1"/>
  <c r="E455" i="10" s="1"/>
  <c r="E917" i="5"/>
  <c r="C455" i="10" s="1"/>
  <c r="F917" i="5"/>
  <c r="D455" i="10" s="1"/>
  <c r="G917" i="5"/>
  <c r="F455" i="10" s="1"/>
  <c r="D918" i="5"/>
  <c r="B499" i="10" s="1"/>
  <c r="E499" i="10" s="1"/>
  <c r="E918" i="5"/>
  <c r="C499" i="10" s="1"/>
  <c r="F918" i="5"/>
  <c r="D499" i="10" s="1"/>
  <c r="G918" i="5"/>
  <c r="F499" i="10" s="1"/>
  <c r="D919" i="5"/>
  <c r="B820" i="10" s="1"/>
  <c r="E820" i="10" s="1"/>
  <c r="E919" i="5"/>
  <c r="C820" i="10" s="1"/>
  <c r="F919" i="5"/>
  <c r="D820" i="10" s="1"/>
  <c r="G919" i="5"/>
  <c r="F820" i="10" s="1"/>
  <c r="D920" i="5"/>
  <c r="B998" i="10" s="1"/>
  <c r="E998" i="10" s="1"/>
  <c r="E920" i="5"/>
  <c r="C998" i="10" s="1"/>
  <c r="F920" i="5"/>
  <c r="D998" i="10" s="1"/>
  <c r="G920" i="5"/>
  <c r="D921" i="5"/>
  <c r="B97" i="10" s="1"/>
  <c r="E97" i="10" s="1"/>
  <c r="E921" i="5"/>
  <c r="C97" i="10" s="1"/>
  <c r="F921" i="5"/>
  <c r="D97" i="10" s="1"/>
  <c r="G921" i="5"/>
  <c r="F97" i="10" s="1"/>
  <c r="D922" i="5"/>
  <c r="B920" i="10" s="1"/>
  <c r="E920" i="10" s="1"/>
  <c r="E922" i="5"/>
  <c r="C920" i="10" s="1"/>
  <c r="F922" i="5"/>
  <c r="D920" i="10" s="1"/>
  <c r="G922" i="5"/>
  <c r="F920" i="10" s="1"/>
  <c r="D923" i="5"/>
  <c r="B380" i="10" s="1"/>
  <c r="E380" i="10" s="1"/>
  <c r="E923" i="5"/>
  <c r="C380" i="10" s="1"/>
  <c r="F923" i="5"/>
  <c r="D380" i="10" s="1"/>
  <c r="G923" i="5"/>
  <c r="F380" i="10" s="1"/>
  <c r="D924" i="5"/>
  <c r="B895" i="10" s="1"/>
  <c r="E895" i="10" s="1"/>
  <c r="E924" i="5"/>
  <c r="C895" i="10" s="1"/>
  <c r="F924" i="5"/>
  <c r="D895" i="10" s="1"/>
  <c r="G924" i="5"/>
  <c r="D925" i="5"/>
  <c r="B757" i="10" s="1"/>
  <c r="E757" i="10" s="1"/>
  <c r="E925" i="5"/>
  <c r="C757" i="10" s="1"/>
  <c r="F925" i="5"/>
  <c r="D757" i="10" s="1"/>
  <c r="G925" i="5"/>
  <c r="F757" i="10" s="1"/>
  <c r="D926" i="5"/>
  <c r="B456" i="10" s="1"/>
  <c r="E456" i="10" s="1"/>
  <c r="E926" i="5"/>
  <c r="C456" i="10" s="1"/>
  <c r="F926" i="5"/>
  <c r="D456" i="10" s="1"/>
  <c r="G926" i="5"/>
  <c r="F456" i="10" s="1"/>
  <c r="D927" i="5"/>
  <c r="B780" i="10" s="1"/>
  <c r="E780" i="10" s="1"/>
  <c r="E927" i="5"/>
  <c r="C780" i="10" s="1"/>
  <c r="F927" i="5"/>
  <c r="D780" i="10" s="1"/>
  <c r="G927" i="5"/>
  <c r="F780" i="10" s="1"/>
  <c r="D928" i="5"/>
  <c r="B959" i="10" s="1"/>
  <c r="E959" i="10" s="1"/>
  <c r="E928" i="5"/>
  <c r="C959" i="10" s="1"/>
  <c r="F928" i="5"/>
  <c r="D959" i="10" s="1"/>
  <c r="G928" i="5"/>
  <c r="D929" i="5"/>
  <c r="B577" i="10" s="1"/>
  <c r="E577" i="10" s="1"/>
  <c r="E929" i="5"/>
  <c r="C577" i="10" s="1"/>
  <c r="F929" i="5"/>
  <c r="D577" i="10" s="1"/>
  <c r="G929" i="5"/>
  <c r="F577" i="10" s="1"/>
  <c r="D930" i="5"/>
  <c r="B20" i="10" s="1"/>
  <c r="E20" i="10" s="1"/>
  <c r="E930" i="5"/>
  <c r="C20" i="10" s="1"/>
  <c r="F930" i="5"/>
  <c r="D20" i="10" s="1"/>
  <c r="G930" i="5"/>
  <c r="F20" i="10" s="1"/>
  <c r="D931" i="5"/>
  <c r="B358" i="10" s="1"/>
  <c r="E358" i="10" s="1"/>
  <c r="E931" i="5"/>
  <c r="C358" i="10" s="1"/>
  <c r="F931" i="5"/>
  <c r="D358" i="10" s="1"/>
  <c r="G931" i="5"/>
  <c r="F358" i="10" s="1"/>
  <c r="D932" i="5"/>
  <c r="B758" i="10" s="1"/>
  <c r="E758" i="10" s="1"/>
  <c r="E932" i="5"/>
  <c r="C758" i="10" s="1"/>
  <c r="F932" i="5"/>
  <c r="D758" i="10" s="1"/>
  <c r="G932" i="5"/>
  <c r="D933" i="5"/>
  <c r="B636" i="10" s="1"/>
  <c r="E636" i="10" s="1"/>
  <c r="E933" i="5"/>
  <c r="C636" i="10" s="1"/>
  <c r="F933" i="5"/>
  <c r="D636" i="10" s="1"/>
  <c r="G933" i="5"/>
  <c r="F636" i="10" s="1"/>
  <c r="D934" i="5"/>
  <c r="B578" i="10" s="1"/>
  <c r="E578" i="10" s="1"/>
  <c r="E934" i="5"/>
  <c r="C578" i="10" s="1"/>
  <c r="F934" i="5"/>
  <c r="D578" i="10" s="1"/>
  <c r="G934" i="5"/>
  <c r="F578" i="10" s="1"/>
  <c r="D935" i="5"/>
  <c r="B359" i="10" s="1"/>
  <c r="E359" i="10" s="1"/>
  <c r="E935" i="5"/>
  <c r="C359" i="10" s="1"/>
  <c r="F935" i="5"/>
  <c r="D359" i="10" s="1"/>
  <c r="G935" i="5"/>
  <c r="F359" i="10" s="1"/>
  <c r="D936" i="5"/>
  <c r="B457" i="10" s="1"/>
  <c r="E457" i="10" s="1"/>
  <c r="E936" i="5"/>
  <c r="C457" i="10" s="1"/>
  <c r="F936" i="5"/>
  <c r="D457" i="10" s="1"/>
  <c r="G936" i="5"/>
  <c r="D937" i="5"/>
  <c r="B637" i="10" s="1"/>
  <c r="E637" i="10" s="1"/>
  <c r="E937" i="5"/>
  <c r="C637" i="10" s="1"/>
  <c r="F937" i="5"/>
  <c r="D637" i="10" s="1"/>
  <c r="G937" i="5"/>
  <c r="F637" i="10" s="1"/>
  <c r="D938" i="5"/>
  <c r="B253" i="10" s="1"/>
  <c r="E253" i="10" s="1"/>
  <c r="E938" i="5"/>
  <c r="C253" i="10" s="1"/>
  <c r="F938" i="5"/>
  <c r="D253" i="10" s="1"/>
  <c r="G938" i="5"/>
  <c r="F253" i="10" s="1"/>
  <c r="D939" i="5"/>
  <c r="B254" i="10" s="1"/>
  <c r="E254" i="10" s="1"/>
  <c r="E939" i="5"/>
  <c r="C254" i="10" s="1"/>
  <c r="F939" i="5"/>
  <c r="D254" i="10" s="1"/>
  <c r="G939" i="5"/>
  <c r="F254" i="10" s="1"/>
  <c r="D940" i="5"/>
  <c r="B698" i="10" s="1"/>
  <c r="E698" i="10" s="1"/>
  <c r="E940" i="5"/>
  <c r="C698" i="10" s="1"/>
  <c r="F940" i="5"/>
  <c r="D698" i="10" s="1"/>
  <c r="G940" i="5"/>
  <c r="D941" i="5"/>
  <c r="B255" i="10" s="1"/>
  <c r="E255" i="10" s="1"/>
  <c r="E941" i="5"/>
  <c r="C255" i="10" s="1"/>
  <c r="F941" i="5"/>
  <c r="D255" i="10" s="1"/>
  <c r="G941" i="5"/>
  <c r="F255" i="10" s="1"/>
  <c r="D942" i="5"/>
  <c r="B660" i="10" s="1"/>
  <c r="E660" i="10" s="1"/>
  <c r="E942" i="5"/>
  <c r="C660" i="10" s="1"/>
  <c r="F942" i="5"/>
  <c r="D660" i="10" s="1"/>
  <c r="G942" i="5"/>
  <c r="F660" i="10" s="1"/>
  <c r="D943" i="5"/>
  <c r="B638" i="10" s="1"/>
  <c r="E638" i="10" s="1"/>
  <c r="E943" i="5"/>
  <c r="C638" i="10" s="1"/>
  <c r="F943" i="5"/>
  <c r="D638" i="10" s="1"/>
  <c r="G943" i="5"/>
  <c r="F638" i="10" s="1"/>
  <c r="D944" i="5"/>
  <c r="B999" i="10" s="1"/>
  <c r="E999" i="10" s="1"/>
  <c r="E944" i="5"/>
  <c r="C999" i="10" s="1"/>
  <c r="F944" i="5"/>
  <c r="D999" i="10" s="1"/>
  <c r="G944" i="5"/>
  <c r="D945" i="5"/>
  <c r="B520" i="10" s="1"/>
  <c r="E520" i="10" s="1"/>
  <c r="E945" i="5"/>
  <c r="C520" i="10" s="1"/>
  <c r="F945" i="5"/>
  <c r="D520" i="10" s="1"/>
  <c r="G945" i="5"/>
  <c r="F520" i="10" s="1"/>
  <c r="D946" i="5"/>
  <c r="B120" i="10" s="1"/>
  <c r="E120" i="10" s="1"/>
  <c r="E946" i="5"/>
  <c r="C120" i="10" s="1"/>
  <c r="F946" i="5"/>
  <c r="D120" i="10" s="1"/>
  <c r="G946" i="5"/>
  <c r="F120" i="10" s="1"/>
  <c r="D947" i="5"/>
  <c r="B800" i="10" s="1"/>
  <c r="E800" i="10" s="1"/>
  <c r="E947" i="5"/>
  <c r="C800" i="10" s="1"/>
  <c r="F947" i="5"/>
  <c r="D800" i="10" s="1"/>
  <c r="G947" i="5"/>
  <c r="F800" i="10" s="1"/>
  <c r="D948" i="5"/>
  <c r="B896" i="10" s="1"/>
  <c r="E896" i="10" s="1"/>
  <c r="E948" i="5"/>
  <c r="C896" i="10" s="1"/>
  <c r="F948" i="5"/>
  <c r="D896" i="10" s="1"/>
  <c r="G948" i="5"/>
  <c r="D949" i="5"/>
  <c r="B319" i="10" s="1"/>
  <c r="E319" i="10" s="1"/>
  <c r="E949" i="5"/>
  <c r="C319" i="10" s="1"/>
  <c r="F949" i="5"/>
  <c r="D319" i="10" s="1"/>
  <c r="G949" i="5"/>
  <c r="F319" i="10" s="1"/>
  <c r="D950" i="5"/>
  <c r="B699" i="10" s="1"/>
  <c r="E699" i="10" s="1"/>
  <c r="E950" i="5"/>
  <c r="C699" i="10" s="1"/>
  <c r="F950" i="5"/>
  <c r="D699" i="10" s="1"/>
  <c r="G950" i="5"/>
  <c r="F699" i="10" s="1"/>
  <c r="D951" i="5"/>
  <c r="B140" i="10" s="1"/>
  <c r="E140" i="10" s="1"/>
  <c r="E951" i="5"/>
  <c r="C140" i="10" s="1"/>
  <c r="F951" i="5"/>
  <c r="D140" i="10" s="1"/>
  <c r="G951" i="5"/>
  <c r="F140" i="10" s="1"/>
  <c r="D952" i="5"/>
  <c r="B897" i="10" s="1"/>
  <c r="E897" i="10" s="1"/>
  <c r="E952" i="5"/>
  <c r="C897" i="10" s="1"/>
  <c r="F952" i="5"/>
  <c r="D897" i="10" s="1"/>
  <c r="G952" i="5"/>
  <c r="D953" i="5"/>
  <c r="B281" i="10" s="1"/>
  <c r="E281" i="10" s="1"/>
  <c r="E953" i="5"/>
  <c r="C281" i="10" s="1"/>
  <c r="F953" i="5"/>
  <c r="D281" i="10" s="1"/>
  <c r="G953" i="5"/>
  <c r="F281" i="10" s="1"/>
  <c r="D954" i="5"/>
  <c r="B98" i="10" s="1"/>
  <c r="E98" i="10" s="1"/>
  <c r="E954" i="5"/>
  <c r="C98" i="10" s="1"/>
  <c r="F954" i="5"/>
  <c r="D98" i="10" s="1"/>
  <c r="G954" i="5"/>
  <c r="F98" i="10" s="1"/>
  <c r="D955" i="5"/>
  <c r="B579" i="10" s="1"/>
  <c r="E579" i="10" s="1"/>
  <c r="E955" i="5"/>
  <c r="C579" i="10" s="1"/>
  <c r="F955" i="5"/>
  <c r="D579" i="10" s="1"/>
  <c r="G955" i="5"/>
  <c r="F579" i="10" s="1"/>
  <c r="D956" i="5"/>
  <c r="B500" i="10" s="1"/>
  <c r="E500" i="10" s="1"/>
  <c r="E956" i="5"/>
  <c r="C500" i="10" s="1"/>
  <c r="F956" i="5"/>
  <c r="D500" i="10" s="1"/>
  <c r="G956" i="5"/>
  <c r="D957" i="5"/>
  <c r="B458" i="10" s="1"/>
  <c r="E458" i="10" s="1"/>
  <c r="E957" i="5"/>
  <c r="C458" i="10" s="1"/>
  <c r="F957" i="5"/>
  <c r="D458" i="10" s="1"/>
  <c r="G957" i="5"/>
  <c r="F458" i="10" s="1"/>
  <c r="D958" i="5"/>
  <c r="B320" i="10" s="1"/>
  <c r="E320" i="10" s="1"/>
  <c r="E958" i="5"/>
  <c r="C320" i="10" s="1"/>
  <c r="F958" i="5"/>
  <c r="D320" i="10" s="1"/>
  <c r="G958" i="5"/>
  <c r="F320" i="10" s="1"/>
  <c r="D959" i="5"/>
  <c r="B256" i="10" s="1"/>
  <c r="E256" i="10" s="1"/>
  <c r="E959" i="5"/>
  <c r="C256" i="10" s="1"/>
  <c r="F959" i="5"/>
  <c r="D256" i="10" s="1"/>
  <c r="G959" i="5"/>
  <c r="F256" i="10" s="1"/>
  <c r="D960" i="5"/>
  <c r="B898" i="10" s="1"/>
  <c r="E898" i="10" s="1"/>
  <c r="E960" i="5"/>
  <c r="C898" i="10" s="1"/>
  <c r="F960" i="5"/>
  <c r="D898" i="10" s="1"/>
  <c r="G960" i="5"/>
  <c r="D961" i="5"/>
  <c r="B257" i="10" s="1"/>
  <c r="E257" i="10" s="1"/>
  <c r="E961" i="5"/>
  <c r="C257" i="10" s="1"/>
  <c r="F961" i="5"/>
  <c r="D257" i="10" s="1"/>
  <c r="G961" i="5"/>
  <c r="F257" i="10" s="1"/>
  <c r="D962" i="5"/>
  <c r="B960" i="10" s="1"/>
  <c r="E960" i="10" s="1"/>
  <c r="E962" i="5"/>
  <c r="C960" i="10" s="1"/>
  <c r="F962" i="5"/>
  <c r="D960" i="10" s="1"/>
  <c r="G962" i="5"/>
  <c r="F960" i="10" s="1"/>
  <c r="D963" i="5"/>
  <c r="B759" i="10" s="1"/>
  <c r="E759" i="10" s="1"/>
  <c r="E963" i="5"/>
  <c r="C759" i="10" s="1"/>
  <c r="F963" i="5"/>
  <c r="D759" i="10" s="1"/>
  <c r="G963" i="5"/>
  <c r="F759" i="10" s="1"/>
  <c r="D964" i="5"/>
  <c r="B99" i="10" s="1"/>
  <c r="E99" i="10" s="1"/>
  <c r="E964" i="5"/>
  <c r="C99" i="10" s="1"/>
  <c r="F964" i="5"/>
  <c r="D99" i="10" s="1"/>
  <c r="G964" i="5"/>
  <c r="D965" i="5"/>
  <c r="B100" i="10" s="1"/>
  <c r="E100" i="10" s="1"/>
  <c r="E965" i="5"/>
  <c r="C100" i="10" s="1"/>
  <c r="F965" i="5"/>
  <c r="D100" i="10" s="1"/>
  <c r="G965" i="5"/>
  <c r="F100" i="10" s="1"/>
  <c r="D966" i="5"/>
  <c r="B258" i="10" s="1"/>
  <c r="E258" i="10" s="1"/>
  <c r="E966" i="5"/>
  <c r="C258" i="10" s="1"/>
  <c r="F966" i="5"/>
  <c r="D258" i="10" s="1"/>
  <c r="G966" i="5"/>
  <c r="F258" i="10" s="1"/>
  <c r="D967" i="5"/>
  <c r="B459" i="10" s="1"/>
  <c r="E459" i="10" s="1"/>
  <c r="E967" i="5"/>
  <c r="C459" i="10" s="1"/>
  <c r="F967" i="5"/>
  <c r="D459" i="10" s="1"/>
  <c r="G967" i="5"/>
  <c r="F459" i="10" s="1"/>
  <c r="D968" i="5"/>
  <c r="B501" i="10" s="1"/>
  <c r="E501" i="10" s="1"/>
  <c r="E968" i="5"/>
  <c r="C501" i="10" s="1"/>
  <c r="F968" i="5"/>
  <c r="D501" i="10" s="1"/>
  <c r="G968" i="5"/>
  <c r="D969" i="5"/>
  <c r="B821" i="10" s="1"/>
  <c r="E821" i="10" s="1"/>
  <c r="E969" i="5"/>
  <c r="C821" i="10" s="1"/>
  <c r="F969" i="5"/>
  <c r="D821" i="10" s="1"/>
  <c r="G969" i="5"/>
  <c r="F821" i="10" s="1"/>
  <c r="D970" i="5"/>
  <c r="B1000" i="10" s="1"/>
  <c r="E1000" i="10" s="1"/>
  <c r="E970" i="5"/>
  <c r="C1000" i="10" s="1"/>
  <c r="F970" i="5"/>
  <c r="D1000" i="10" s="1"/>
  <c r="G970" i="5"/>
  <c r="F1000" i="10" s="1"/>
  <c r="D971" i="5"/>
  <c r="B101" i="10" s="1"/>
  <c r="E101" i="10" s="1"/>
  <c r="E971" i="5"/>
  <c r="C101" i="10" s="1"/>
  <c r="F971" i="5"/>
  <c r="D101" i="10" s="1"/>
  <c r="G971" i="5"/>
  <c r="F101" i="10" s="1"/>
  <c r="D972" i="5"/>
  <c r="B921" i="10" s="1"/>
  <c r="E921" i="10" s="1"/>
  <c r="E972" i="5"/>
  <c r="C921" i="10" s="1"/>
  <c r="F972" i="5"/>
  <c r="D921" i="10" s="1"/>
  <c r="G972" i="5"/>
  <c r="D973" i="5"/>
  <c r="B381" i="10" s="1"/>
  <c r="E381" i="10" s="1"/>
  <c r="E973" i="5"/>
  <c r="C381" i="10" s="1"/>
  <c r="F973" i="5"/>
  <c r="D381" i="10" s="1"/>
  <c r="G973" i="5"/>
  <c r="F381" i="10" s="1"/>
  <c r="D974" i="5"/>
  <c r="B899" i="10" s="1"/>
  <c r="E899" i="10" s="1"/>
  <c r="E974" i="5"/>
  <c r="C899" i="10" s="1"/>
  <c r="F974" i="5"/>
  <c r="D899" i="10" s="1"/>
  <c r="G974" i="5"/>
  <c r="F899" i="10" s="1"/>
  <c r="D975" i="5"/>
  <c r="B760" i="10" s="1"/>
  <c r="E760" i="10" s="1"/>
  <c r="E975" i="5"/>
  <c r="C760" i="10" s="1"/>
  <c r="F975" i="5"/>
  <c r="D760" i="10" s="1"/>
  <c r="G975" i="5"/>
  <c r="F760" i="10" s="1"/>
  <c r="D976" i="5"/>
  <c r="B460" i="10" s="1"/>
  <c r="E460" i="10" s="1"/>
  <c r="E976" i="5"/>
  <c r="C460" i="10" s="1"/>
  <c r="F976" i="5"/>
  <c r="D460" i="10" s="1"/>
  <c r="G976" i="5"/>
  <c r="D977" i="5"/>
  <c r="B781" i="10" s="1"/>
  <c r="E781" i="10" s="1"/>
  <c r="E977" i="5"/>
  <c r="C781" i="10" s="1"/>
  <c r="F977" i="5"/>
  <c r="D781" i="10" s="1"/>
  <c r="G977" i="5"/>
  <c r="F781" i="10" s="1"/>
  <c r="D978" i="5"/>
  <c r="B961" i="10" s="1"/>
  <c r="E961" i="10" s="1"/>
  <c r="E978" i="5"/>
  <c r="C961" i="10" s="1"/>
  <c r="F978" i="5"/>
  <c r="D961" i="10" s="1"/>
  <c r="G978" i="5"/>
  <c r="F961" i="10" s="1"/>
  <c r="D979" i="5"/>
  <c r="B580" i="10" s="1"/>
  <c r="E580" i="10" s="1"/>
  <c r="E979" i="5"/>
  <c r="C580" i="10" s="1"/>
  <c r="F979" i="5"/>
  <c r="D580" i="10" s="1"/>
  <c r="G979" i="5"/>
  <c r="F580" i="10" s="1"/>
  <c r="D980" i="5"/>
  <c r="B21" i="10" s="1"/>
  <c r="E21" i="10" s="1"/>
  <c r="E980" i="5"/>
  <c r="C21" i="10" s="1"/>
  <c r="F980" i="5"/>
  <c r="D21" i="10" s="1"/>
  <c r="G980" i="5"/>
  <c r="D981" i="5"/>
  <c r="B360" i="10" s="1"/>
  <c r="E360" i="10" s="1"/>
  <c r="E981" i="5"/>
  <c r="C360" i="10" s="1"/>
  <c r="F981" i="5"/>
  <c r="D360" i="10" s="1"/>
  <c r="G981" i="5"/>
  <c r="F360" i="10" s="1"/>
  <c r="D982" i="5"/>
  <c r="B761" i="10" s="1"/>
  <c r="E761" i="10" s="1"/>
  <c r="E982" i="5"/>
  <c r="C761" i="10" s="1"/>
  <c r="F982" i="5"/>
  <c r="D761" i="10" s="1"/>
  <c r="G982" i="5"/>
  <c r="F761" i="10" s="1"/>
  <c r="D983" i="5"/>
  <c r="B639" i="10" s="1"/>
  <c r="E639" i="10" s="1"/>
  <c r="E983" i="5"/>
  <c r="C639" i="10" s="1"/>
  <c r="F983" i="5"/>
  <c r="D639" i="10" s="1"/>
  <c r="G983" i="5"/>
  <c r="F639" i="10" s="1"/>
  <c r="D984" i="5"/>
  <c r="B581" i="10" s="1"/>
  <c r="E581" i="10" s="1"/>
  <c r="E984" i="5"/>
  <c r="C581" i="10" s="1"/>
  <c r="F984" i="5"/>
  <c r="D581" i="10" s="1"/>
  <c r="G984" i="5"/>
  <c r="D985" i="5"/>
  <c r="B361" i="10" s="1"/>
  <c r="E361" i="10" s="1"/>
  <c r="E985" i="5"/>
  <c r="C361" i="10" s="1"/>
  <c r="F985" i="5"/>
  <c r="D361" i="10" s="1"/>
  <c r="G985" i="5"/>
  <c r="F361" i="10" s="1"/>
  <c r="D986" i="5"/>
  <c r="B461" i="10" s="1"/>
  <c r="E461" i="10" s="1"/>
  <c r="E986" i="5"/>
  <c r="C461" i="10" s="1"/>
  <c r="F986" i="5"/>
  <c r="D461" i="10" s="1"/>
  <c r="G986" i="5"/>
  <c r="F461" i="10" s="1"/>
  <c r="D987" i="5"/>
  <c r="B640" i="10" s="1"/>
  <c r="E640" i="10" s="1"/>
  <c r="E987" i="5"/>
  <c r="C640" i="10" s="1"/>
  <c r="F987" i="5"/>
  <c r="D640" i="10" s="1"/>
  <c r="G987" i="5"/>
  <c r="F640" i="10" s="1"/>
  <c r="D988" i="5"/>
  <c r="B259" i="10" s="1"/>
  <c r="E259" i="10" s="1"/>
  <c r="E988" i="5"/>
  <c r="C259" i="10" s="1"/>
  <c r="F988" i="5"/>
  <c r="D259" i="10" s="1"/>
  <c r="G988" i="5"/>
  <c r="D989" i="5"/>
  <c r="B260" i="10" s="1"/>
  <c r="E260" i="10" s="1"/>
  <c r="E989" i="5"/>
  <c r="C260" i="10" s="1"/>
  <c r="F989" i="5"/>
  <c r="D260" i="10" s="1"/>
  <c r="G989" i="5"/>
  <c r="F260" i="10" s="1"/>
  <c r="D990" i="5"/>
  <c r="B700" i="10" s="1"/>
  <c r="E700" i="10" s="1"/>
  <c r="E990" i="5"/>
  <c r="C700" i="10" s="1"/>
  <c r="F990" i="5"/>
  <c r="D700" i="10" s="1"/>
  <c r="G990" i="5"/>
  <c r="F700" i="10" s="1"/>
  <c r="D991" i="5"/>
  <c r="B261" i="10" s="1"/>
  <c r="E261" i="10" s="1"/>
  <c r="E991" i="5"/>
  <c r="C261" i="10" s="1"/>
  <c r="F991" i="5"/>
  <c r="D261" i="10" s="1"/>
  <c r="G991" i="5"/>
  <c r="F261" i="10" s="1"/>
  <c r="D992" i="5"/>
  <c r="B661" i="10" s="1"/>
  <c r="E661" i="10" s="1"/>
  <c r="E992" i="5"/>
  <c r="C661" i="10" s="1"/>
  <c r="F992" i="5"/>
  <c r="D661" i="10" s="1"/>
  <c r="G992" i="5"/>
  <c r="D993" i="5"/>
  <c r="B641" i="10" s="1"/>
  <c r="E641" i="10" s="1"/>
  <c r="E993" i="5"/>
  <c r="C641" i="10" s="1"/>
  <c r="F993" i="5"/>
  <c r="D641" i="10" s="1"/>
  <c r="G993" i="5"/>
  <c r="F641" i="10" s="1"/>
  <c r="D994" i="5"/>
  <c r="B1001" i="10" s="1"/>
  <c r="E1001" i="10" s="1"/>
  <c r="E994" i="5"/>
  <c r="C1001" i="10" s="1"/>
  <c r="F994" i="5"/>
  <c r="D1001" i="10" s="1"/>
  <c r="G994" i="5"/>
  <c r="F1001" i="10" s="1"/>
  <c r="D995" i="5"/>
  <c r="B521" i="10" s="1"/>
  <c r="E521" i="10" s="1"/>
  <c r="E995" i="5"/>
  <c r="C521" i="10" s="1"/>
  <c r="F995" i="5"/>
  <c r="D521" i="10" s="1"/>
  <c r="G995" i="5"/>
  <c r="F521" i="10" s="1"/>
  <c r="D996" i="5"/>
  <c r="B121" i="10" s="1"/>
  <c r="E121" i="10" s="1"/>
  <c r="E996" i="5"/>
  <c r="C121" i="10" s="1"/>
  <c r="F996" i="5"/>
  <c r="D121" i="10" s="1"/>
  <c r="G996" i="5"/>
  <c r="D997" i="5"/>
  <c r="B801" i="10" s="1"/>
  <c r="E801" i="10" s="1"/>
  <c r="E997" i="5"/>
  <c r="C801" i="10" s="1"/>
  <c r="F997" i="5"/>
  <c r="D801" i="10" s="1"/>
  <c r="G997" i="5"/>
  <c r="F801" i="10" s="1"/>
  <c r="D998" i="5"/>
  <c r="B900" i="10" s="1"/>
  <c r="E900" i="10" s="1"/>
  <c r="E998" i="5"/>
  <c r="C900" i="10" s="1"/>
  <c r="F998" i="5"/>
  <c r="D900" i="10" s="1"/>
  <c r="G998" i="5"/>
  <c r="F900" i="10" s="1"/>
  <c r="D999" i="5"/>
  <c r="B321" i="10" s="1"/>
  <c r="E321" i="10" s="1"/>
  <c r="E999" i="5"/>
  <c r="C321" i="10" s="1"/>
  <c r="F999" i="5"/>
  <c r="D321" i="10" s="1"/>
  <c r="G999" i="5"/>
  <c r="F321" i="10" s="1"/>
  <c r="D1000" i="5"/>
  <c r="B701" i="10" s="1"/>
  <c r="E701" i="10" s="1"/>
  <c r="E1000" i="5"/>
  <c r="C701" i="10" s="1"/>
  <c r="F1000" i="5"/>
  <c r="D701" i="10" s="1"/>
  <c r="G1000" i="5"/>
  <c r="F701" i="10" s="1"/>
  <c r="D1001" i="5"/>
  <c r="B141" i="10" s="1"/>
  <c r="E141" i="10" s="1"/>
  <c r="E1001" i="5"/>
  <c r="C141" i="10" s="1"/>
  <c r="F1001" i="5"/>
  <c r="D141" i="10" s="1"/>
  <c r="G1001" i="5"/>
  <c r="F141" i="10" s="1"/>
  <c r="D1002" i="5"/>
  <c r="B901" i="10" s="1"/>
  <c r="E901" i="10" s="1"/>
  <c r="E1002" i="5"/>
  <c r="C901" i="10" s="1"/>
  <c r="F1002" i="5"/>
  <c r="D901" i="10" s="1"/>
  <c r="G1002" i="5"/>
  <c r="F901" i="10" s="1"/>
  <c r="G3" i="5"/>
  <c r="F3" i="5"/>
  <c r="D262" i="10" s="1"/>
  <c r="E3" i="5"/>
  <c r="C262" i="10" s="1"/>
  <c r="D3" i="5"/>
  <c r="B262" i="10" s="1"/>
  <c r="E262" i="10" s="1"/>
  <c r="H1002" i="5" a="1"/>
  <c r="H1001" i="5" a="1"/>
  <c r="H1000" i="5" a="1"/>
  <c r="H999" i="5"/>
  <c r="J321" i="10" s="1"/>
  <c r="H999" i="5" a="1"/>
  <c r="H998" i="5" a="1"/>
  <c r="H997" i="5" a="1"/>
  <c r="H996" i="5" a="1"/>
  <c r="H995" i="5" a="1"/>
  <c r="H994" i="5" a="1"/>
  <c r="H993" i="5" a="1"/>
  <c r="H992" i="5" a="1"/>
  <c r="H991" i="5" a="1"/>
  <c r="H990" i="5" a="1"/>
  <c r="H989" i="5" a="1"/>
  <c r="H988" i="5" a="1"/>
  <c r="H987" i="5" a="1"/>
  <c r="H986" i="5" a="1"/>
  <c r="H985" i="5" a="1"/>
  <c r="H984" i="5" a="1"/>
  <c r="H983" i="5" a="1"/>
  <c r="H982" i="5" a="1"/>
  <c r="H981" i="5" a="1"/>
  <c r="H980" i="5" a="1"/>
  <c r="H979" i="5" a="1"/>
  <c r="H978" i="5" a="1"/>
  <c r="H977" i="5" a="1"/>
  <c r="H976" i="5" a="1"/>
  <c r="H975" i="5" a="1"/>
  <c r="H974" i="5" a="1"/>
  <c r="H973" i="5" a="1"/>
  <c r="H972" i="5" a="1"/>
  <c r="H971" i="5" a="1"/>
  <c r="H970" i="5" a="1"/>
  <c r="H969" i="5" a="1"/>
  <c r="H968" i="5" a="1"/>
  <c r="H967" i="5" a="1"/>
  <c r="H966" i="5" a="1"/>
  <c r="H965" i="5" a="1"/>
  <c r="H964" i="5" a="1"/>
  <c r="H963" i="5" a="1"/>
  <c r="H962" i="5" a="1"/>
  <c r="H961" i="5" a="1"/>
  <c r="H960" i="5" a="1"/>
  <c r="H959" i="5" a="1"/>
  <c r="H958" i="5" a="1"/>
  <c r="H957" i="5" a="1"/>
  <c r="H956" i="5" a="1"/>
  <c r="H955" i="5" a="1"/>
  <c r="H954" i="5" a="1"/>
  <c r="H953" i="5" a="1"/>
  <c r="H952" i="5" a="1"/>
  <c r="H951" i="5" a="1"/>
  <c r="H950" i="5" a="1"/>
  <c r="H949" i="5" a="1"/>
  <c r="H948" i="5" a="1"/>
  <c r="H947" i="5" a="1"/>
  <c r="H946" i="5" a="1"/>
  <c r="H945" i="5" a="1"/>
  <c r="H944" i="5" a="1"/>
  <c r="H943" i="5" a="1"/>
  <c r="H942" i="5" a="1"/>
  <c r="H941" i="5" a="1"/>
  <c r="H940" i="5" a="1"/>
  <c r="H939" i="5" a="1"/>
  <c r="H938" i="5" a="1"/>
  <c r="H937" i="5" a="1"/>
  <c r="H936" i="5" a="1"/>
  <c r="H935" i="5" a="1"/>
  <c r="H934" i="5" a="1"/>
  <c r="H933" i="5" a="1"/>
  <c r="H932" i="5" a="1"/>
  <c r="H931" i="5" a="1"/>
  <c r="H930" i="5" a="1"/>
  <c r="H929" i="5" a="1"/>
  <c r="H928" i="5" a="1"/>
  <c r="H927" i="5" a="1"/>
  <c r="H926" i="5" a="1"/>
  <c r="H925" i="5" a="1"/>
  <c r="H924" i="5" a="1"/>
  <c r="H923" i="5" a="1"/>
  <c r="H922" i="5" a="1"/>
  <c r="H921" i="5" a="1"/>
  <c r="H920" i="5" a="1"/>
  <c r="H919" i="5" a="1"/>
  <c r="H918" i="5" a="1"/>
  <c r="H917" i="5" a="1"/>
  <c r="H916" i="5" a="1"/>
  <c r="H915" i="5" a="1"/>
  <c r="H914" i="5" a="1"/>
  <c r="H913" i="5" a="1"/>
  <c r="H912" i="5" a="1"/>
  <c r="H911" i="5" a="1"/>
  <c r="H910" i="5" a="1"/>
  <c r="H909" i="5" a="1"/>
  <c r="H908" i="5" a="1"/>
  <c r="H907" i="5" a="1"/>
  <c r="H906" i="5" a="1"/>
  <c r="H905" i="5" a="1"/>
  <c r="H904" i="5" a="1"/>
  <c r="H903" i="5" a="1"/>
  <c r="H902" i="5" a="1"/>
  <c r="H901" i="5" a="1"/>
  <c r="H900" i="5" a="1"/>
  <c r="H899" i="5" a="1"/>
  <c r="H898" i="5" a="1"/>
  <c r="H897" i="5" a="1"/>
  <c r="H896" i="5" a="1"/>
  <c r="H895" i="5" a="1"/>
  <c r="H894" i="5" a="1"/>
  <c r="H893" i="5" a="1"/>
  <c r="H892" i="5" a="1"/>
  <c r="H891" i="5" a="1"/>
  <c r="H890" i="5" a="1"/>
  <c r="H889" i="5" a="1"/>
  <c r="H888" i="5" a="1"/>
  <c r="H887" i="5" a="1"/>
  <c r="H886" i="5" a="1"/>
  <c r="H885" i="5" a="1"/>
  <c r="H884" i="5" a="1"/>
  <c r="H883" i="5" a="1"/>
  <c r="H882" i="5" a="1"/>
  <c r="H881" i="5" a="1"/>
  <c r="H880" i="5" a="1"/>
  <c r="H879" i="5" a="1"/>
  <c r="H878" i="5" a="1"/>
  <c r="H877" i="5" a="1"/>
  <c r="H876" i="5" a="1"/>
  <c r="H875" i="5" a="1"/>
  <c r="H874" i="5" a="1"/>
  <c r="H873" i="5" a="1"/>
  <c r="H872" i="5" a="1"/>
  <c r="H871" i="5" a="1"/>
  <c r="H870" i="5" a="1"/>
  <c r="H869" i="5" a="1"/>
  <c r="H868" i="5" a="1"/>
  <c r="H867" i="5" a="1"/>
  <c r="H866" i="5" a="1"/>
  <c r="H865" i="5" a="1"/>
  <c r="H864" i="5" a="1"/>
  <c r="H863" i="5" a="1"/>
  <c r="H862" i="5" a="1"/>
  <c r="H861" i="5" a="1"/>
  <c r="H860" i="5" a="1"/>
  <c r="H859" i="5" a="1"/>
  <c r="H858" i="5" a="1"/>
  <c r="H857" i="5" a="1"/>
  <c r="H856" i="5" a="1"/>
  <c r="H855" i="5" a="1"/>
  <c r="H854" i="5" a="1"/>
  <c r="H853" i="5" a="1"/>
  <c r="H852" i="5" a="1"/>
  <c r="H851" i="5" a="1"/>
  <c r="H850" i="5" a="1"/>
  <c r="H849" i="5" a="1"/>
  <c r="H848" i="5" a="1"/>
  <c r="H847" i="5" a="1"/>
  <c r="H846" i="5" a="1"/>
  <c r="H845" i="5" a="1"/>
  <c r="H844" i="5" a="1"/>
  <c r="H843" i="5" a="1"/>
  <c r="H842" i="5" a="1"/>
  <c r="H841" i="5" a="1"/>
  <c r="H840" i="5" a="1"/>
  <c r="H839" i="5" a="1"/>
  <c r="H838" i="5" a="1"/>
  <c r="H837" i="5" a="1"/>
  <c r="H836" i="5" a="1"/>
  <c r="H835" i="5" a="1"/>
  <c r="H834" i="5" a="1"/>
  <c r="H833" i="5" a="1"/>
  <c r="H832" i="5" a="1"/>
  <c r="H831" i="5" a="1"/>
  <c r="H830" i="5" a="1"/>
  <c r="H829" i="5" a="1"/>
  <c r="H828" i="5" a="1"/>
  <c r="H827" i="5" a="1"/>
  <c r="H826" i="5" a="1"/>
  <c r="H825" i="5" a="1"/>
  <c r="H824" i="5" a="1"/>
  <c r="H823" i="5" a="1"/>
  <c r="H822" i="5" a="1"/>
  <c r="H821" i="5" a="1"/>
  <c r="H820" i="5" a="1"/>
  <c r="H819" i="5" a="1"/>
  <c r="H818" i="5" a="1"/>
  <c r="H817" i="5" a="1"/>
  <c r="H816" i="5" a="1"/>
  <c r="H815" i="5" a="1"/>
  <c r="H814" i="5" a="1"/>
  <c r="H813" i="5" a="1"/>
  <c r="H812" i="5" a="1"/>
  <c r="H811" i="5" a="1"/>
  <c r="H810" i="5" a="1"/>
  <c r="H809" i="5" a="1"/>
  <c r="H808" i="5" a="1"/>
  <c r="H807" i="5" a="1"/>
  <c r="H806" i="5" a="1"/>
  <c r="H805" i="5" a="1"/>
  <c r="H804" i="5" a="1"/>
  <c r="H803" i="5" a="1"/>
  <c r="H802" i="5" a="1"/>
  <c r="H801" i="5" a="1"/>
  <c r="H800" i="5" a="1"/>
  <c r="H799" i="5" a="1"/>
  <c r="H798" i="5" a="1"/>
  <c r="H797" i="5" a="1"/>
  <c r="H796" i="5" a="1"/>
  <c r="H795" i="5" a="1"/>
  <c r="H794" i="5" a="1"/>
  <c r="H793" i="5" a="1"/>
  <c r="H792" i="5" a="1"/>
  <c r="H791" i="5" a="1"/>
  <c r="H790" i="5" a="1"/>
  <c r="H789" i="5" a="1"/>
  <c r="H788" i="5" a="1"/>
  <c r="H787" i="5" a="1"/>
  <c r="H786" i="5" a="1"/>
  <c r="H785" i="5" a="1"/>
  <c r="H784" i="5" a="1"/>
  <c r="H783" i="5" a="1"/>
  <c r="H782" i="5" a="1"/>
  <c r="H781" i="5" a="1"/>
  <c r="H780" i="5" a="1"/>
  <c r="H779" i="5" a="1"/>
  <c r="H778" i="5" a="1"/>
  <c r="H777" i="5" a="1"/>
  <c r="H776" i="5" a="1"/>
  <c r="H775" i="5" a="1"/>
  <c r="H774" i="5" a="1"/>
  <c r="H773" i="5" a="1"/>
  <c r="H772" i="5" a="1"/>
  <c r="H771" i="5" a="1"/>
  <c r="H770" i="5" a="1"/>
  <c r="H769" i="5" a="1"/>
  <c r="H768" i="5" a="1"/>
  <c r="H767" i="5" a="1"/>
  <c r="H766" i="5" a="1"/>
  <c r="H765" i="5" a="1"/>
  <c r="H764" i="5" a="1"/>
  <c r="H763" i="5" a="1"/>
  <c r="H762" i="5" a="1"/>
  <c r="H761" i="5" a="1"/>
  <c r="H760" i="5" a="1"/>
  <c r="H759" i="5" a="1"/>
  <c r="H758" i="5" a="1"/>
  <c r="H757" i="5" a="1"/>
  <c r="H756" i="5" a="1"/>
  <c r="H755" i="5" a="1"/>
  <c r="H754" i="5" a="1"/>
  <c r="H753" i="5" a="1"/>
  <c r="H752" i="5" a="1"/>
  <c r="H751" i="5" a="1"/>
  <c r="H750" i="5" a="1"/>
  <c r="H749" i="5" a="1"/>
  <c r="H748" i="5" a="1"/>
  <c r="H747" i="5" a="1"/>
  <c r="H746" i="5" a="1"/>
  <c r="H745" i="5" a="1"/>
  <c r="H744" i="5" a="1"/>
  <c r="H743" i="5" a="1"/>
  <c r="H742" i="5" a="1"/>
  <c r="H741" i="5" a="1"/>
  <c r="H740" i="5" a="1"/>
  <c r="H739" i="5" a="1"/>
  <c r="H738" i="5" a="1"/>
  <c r="H737" i="5" a="1"/>
  <c r="H736" i="5" a="1"/>
  <c r="H735" i="5" a="1"/>
  <c r="H734" i="5" a="1"/>
  <c r="H733" i="5" a="1"/>
  <c r="H732" i="5" a="1"/>
  <c r="H731" i="5" a="1"/>
  <c r="H730" i="5" a="1"/>
  <c r="H729" i="5" a="1"/>
  <c r="H728" i="5" a="1"/>
  <c r="H727" i="5" a="1"/>
  <c r="H726" i="5" a="1"/>
  <c r="H725" i="5" a="1"/>
  <c r="H724" i="5" a="1"/>
  <c r="H723" i="5" a="1"/>
  <c r="H722" i="5" a="1"/>
  <c r="H721" i="5" a="1"/>
  <c r="H720" i="5" a="1"/>
  <c r="H719" i="5" a="1"/>
  <c r="H718" i="5" a="1"/>
  <c r="H717" i="5" a="1"/>
  <c r="H716" i="5" a="1"/>
  <c r="H715" i="5" a="1"/>
  <c r="H714" i="5" a="1"/>
  <c r="H713" i="5" a="1"/>
  <c r="H712" i="5" a="1"/>
  <c r="H711" i="5" a="1"/>
  <c r="H710" i="5" a="1"/>
  <c r="H709" i="5" a="1"/>
  <c r="H708" i="5" a="1"/>
  <c r="H707" i="5" a="1"/>
  <c r="H706" i="5" a="1"/>
  <c r="H705" i="5" a="1"/>
  <c r="H704" i="5" a="1"/>
  <c r="H703" i="5" a="1"/>
  <c r="H702" i="5" a="1"/>
  <c r="H701" i="5" a="1"/>
  <c r="H700" i="5" a="1"/>
  <c r="H699" i="5" a="1"/>
  <c r="H698" i="5" a="1"/>
  <c r="H697" i="5" a="1"/>
  <c r="H696" i="5" a="1"/>
  <c r="H695" i="5" a="1"/>
  <c r="H694" i="5" a="1"/>
  <c r="H693" i="5" a="1"/>
  <c r="H692" i="5" a="1"/>
  <c r="H691" i="5" a="1"/>
  <c r="H690" i="5" a="1"/>
  <c r="H689" i="5" a="1"/>
  <c r="H688" i="5" a="1"/>
  <c r="H687" i="5" a="1"/>
  <c r="H686" i="5" a="1"/>
  <c r="H685" i="5" a="1"/>
  <c r="H684" i="5" a="1"/>
  <c r="H683" i="5" a="1"/>
  <c r="H682" i="5" a="1"/>
  <c r="H681" i="5" a="1"/>
  <c r="H680" i="5" a="1"/>
  <c r="H679" i="5" a="1"/>
  <c r="H678" i="5" a="1"/>
  <c r="H677" i="5" a="1"/>
  <c r="H676" i="5" a="1"/>
  <c r="H675" i="5" a="1"/>
  <c r="H674" i="5" a="1"/>
  <c r="H673" i="5" a="1"/>
  <c r="H672" i="5" a="1"/>
  <c r="H671" i="5" a="1"/>
  <c r="H670" i="5" a="1"/>
  <c r="H669" i="5" a="1"/>
  <c r="H668" i="5" a="1"/>
  <c r="H667" i="5" a="1"/>
  <c r="H666" i="5" a="1"/>
  <c r="H665" i="5" a="1"/>
  <c r="H664" i="5" a="1"/>
  <c r="H663" i="5" a="1"/>
  <c r="H662" i="5" a="1"/>
  <c r="H661" i="5" a="1"/>
  <c r="H660" i="5" a="1"/>
  <c r="H659" i="5" a="1"/>
  <c r="H658" i="5" a="1"/>
  <c r="H657" i="5" a="1"/>
  <c r="H656" i="5" a="1"/>
  <c r="H655" i="5" a="1"/>
  <c r="H654" i="5" a="1"/>
  <c r="H653" i="5" a="1"/>
  <c r="H652" i="5" a="1"/>
  <c r="H651" i="5" a="1"/>
  <c r="H650" i="5" a="1"/>
  <c r="H649" i="5" a="1"/>
  <c r="H648" i="5" a="1"/>
  <c r="H647" i="5" a="1"/>
  <c r="H646" i="5" a="1"/>
  <c r="H645" i="5" a="1"/>
  <c r="H644" i="5" a="1"/>
  <c r="H643" i="5" a="1"/>
  <c r="H642" i="5" a="1"/>
  <c r="H641" i="5" a="1"/>
  <c r="H640" i="5" a="1"/>
  <c r="H639" i="5" a="1"/>
  <c r="H638" i="5" a="1"/>
  <c r="H637" i="5" a="1"/>
  <c r="H636" i="5" a="1"/>
  <c r="H635" i="5" a="1"/>
  <c r="H634" i="5" a="1"/>
  <c r="H633" i="5" a="1"/>
  <c r="H632" i="5" a="1"/>
  <c r="H631" i="5" a="1"/>
  <c r="H630" i="5" a="1"/>
  <c r="H629" i="5" a="1"/>
  <c r="H628" i="5" a="1"/>
  <c r="H627" i="5" a="1"/>
  <c r="H626" i="5" a="1"/>
  <c r="H625" i="5" a="1"/>
  <c r="H624" i="5" a="1"/>
  <c r="H623" i="5" a="1"/>
  <c r="H622" i="5" a="1"/>
  <c r="H621" i="5" a="1"/>
  <c r="H620" i="5" a="1"/>
  <c r="H619" i="5" a="1"/>
  <c r="H618" i="5" a="1"/>
  <c r="H617" i="5" a="1"/>
  <c r="H616" i="5" a="1"/>
  <c r="H615" i="5" a="1"/>
  <c r="H614" i="5" a="1"/>
  <c r="H613" i="5" a="1"/>
  <c r="H612" i="5" a="1"/>
  <c r="H611" i="5" a="1"/>
  <c r="H610" i="5" a="1"/>
  <c r="H609" i="5" a="1"/>
  <c r="H608" i="5" a="1"/>
  <c r="H607" i="5" a="1"/>
  <c r="H606" i="5" a="1"/>
  <c r="H605" i="5" a="1"/>
  <c r="H604" i="5" a="1"/>
  <c r="H603" i="5" a="1"/>
  <c r="H602" i="5" a="1"/>
  <c r="H601" i="5" a="1"/>
  <c r="H600" i="5" a="1"/>
  <c r="H599" i="5" a="1"/>
  <c r="H598" i="5" a="1"/>
  <c r="H597" i="5" a="1"/>
  <c r="H596" i="5" a="1"/>
  <c r="H595" i="5" a="1"/>
  <c r="H594" i="5" a="1"/>
  <c r="H593" i="5" a="1"/>
  <c r="H592" i="5" a="1"/>
  <c r="H591" i="5" a="1"/>
  <c r="H590" i="5" a="1"/>
  <c r="H589" i="5" a="1"/>
  <c r="H588" i="5" a="1"/>
  <c r="H587" i="5" a="1"/>
  <c r="H586" i="5" a="1"/>
  <c r="H585" i="5" a="1"/>
  <c r="H584" i="5" a="1"/>
  <c r="H583" i="5" a="1"/>
  <c r="H582" i="5" a="1"/>
  <c r="H581" i="5" a="1"/>
  <c r="H580" i="5" a="1"/>
  <c r="H579" i="5" a="1"/>
  <c r="H578" i="5" a="1"/>
  <c r="H577" i="5" a="1"/>
  <c r="H576" i="5" a="1"/>
  <c r="H575" i="5" a="1"/>
  <c r="H574" i="5" a="1"/>
  <c r="H573" i="5" a="1"/>
  <c r="H572" i="5" a="1"/>
  <c r="H571" i="5" a="1"/>
  <c r="H570" i="5" a="1"/>
  <c r="H569" i="5" a="1"/>
  <c r="H568" i="5" a="1"/>
  <c r="H567" i="5" a="1"/>
  <c r="H566" i="5" a="1"/>
  <c r="H565" i="5" a="1"/>
  <c r="H564" i="5" a="1"/>
  <c r="H563" i="5" a="1"/>
  <c r="H562" i="5" a="1"/>
  <c r="H561" i="5" a="1"/>
  <c r="H560" i="5" a="1"/>
  <c r="H559" i="5" a="1"/>
  <c r="H558" i="5" a="1"/>
  <c r="H557" i="5" a="1"/>
  <c r="H556" i="5" a="1"/>
  <c r="H555" i="5" a="1"/>
  <c r="H554" i="5" a="1"/>
  <c r="H553" i="5" a="1"/>
  <c r="H552" i="5" a="1"/>
  <c r="H551" i="5" a="1"/>
  <c r="H550" i="5" a="1"/>
  <c r="H549" i="5" a="1"/>
  <c r="H548" i="5" a="1"/>
  <c r="H547" i="5" a="1"/>
  <c r="H546" i="5" a="1"/>
  <c r="H545" i="5" a="1"/>
  <c r="H544" i="5" a="1"/>
  <c r="H543" i="5" a="1"/>
  <c r="H542" i="5" a="1"/>
  <c r="H541" i="5" a="1"/>
  <c r="H540" i="5" a="1"/>
  <c r="H539" i="5" a="1"/>
  <c r="H538" i="5" a="1"/>
  <c r="H537" i="5" a="1"/>
  <c r="H536" i="5" a="1"/>
  <c r="H535" i="5" a="1"/>
  <c r="H534" i="5" a="1"/>
  <c r="H533" i="5" a="1"/>
  <c r="H532" i="5" a="1"/>
  <c r="H531" i="5" a="1"/>
  <c r="H530" i="5" a="1"/>
  <c r="H529" i="5" a="1"/>
  <c r="H528" i="5" a="1"/>
  <c r="H527" i="5" a="1"/>
  <c r="H526" i="5" a="1"/>
  <c r="H525" i="5" a="1"/>
  <c r="H524" i="5" a="1"/>
  <c r="H523" i="5" a="1"/>
  <c r="H522" i="5" a="1"/>
  <c r="H521" i="5" a="1"/>
  <c r="H520" i="5" a="1"/>
  <c r="H519" i="5" a="1"/>
  <c r="H518" i="5" a="1"/>
  <c r="H517" i="5" a="1"/>
  <c r="H516" i="5" a="1"/>
  <c r="H515" i="5" a="1"/>
  <c r="H514" i="5" a="1"/>
  <c r="H513" i="5" a="1"/>
  <c r="H512" i="5" a="1"/>
  <c r="H511" i="5" a="1"/>
  <c r="H510" i="5" a="1"/>
  <c r="H509" i="5" a="1"/>
  <c r="H508" i="5" a="1"/>
  <c r="H507" i="5" a="1"/>
  <c r="H506" i="5" a="1"/>
  <c r="H505" i="5" a="1"/>
  <c r="H504" i="5" a="1"/>
  <c r="H503" i="5" a="1"/>
  <c r="H502" i="5" a="1"/>
  <c r="H501" i="5" a="1"/>
  <c r="H500" i="5" a="1"/>
  <c r="H499" i="5" a="1"/>
  <c r="H498" i="5" a="1"/>
  <c r="H497" i="5" a="1"/>
  <c r="H496" i="5" a="1"/>
  <c r="H495" i="5" a="1"/>
  <c r="H494" i="5" a="1"/>
  <c r="H493" i="5" a="1"/>
  <c r="H492" i="5" a="1"/>
  <c r="H491" i="5" a="1"/>
  <c r="H490" i="5" a="1"/>
  <c r="H489" i="5" a="1"/>
  <c r="H488" i="5" a="1"/>
  <c r="H487" i="5" a="1"/>
  <c r="H486" i="5" a="1"/>
  <c r="H485" i="5" a="1"/>
  <c r="H484" i="5" a="1"/>
  <c r="H483" i="5" a="1"/>
  <c r="H482" i="5" a="1"/>
  <c r="H481" i="5" a="1"/>
  <c r="H480" i="5" a="1"/>
  <c r="H479" i="5" a="1"/>
  <c r="H478" i="5" a="1"/>
  <c r="H477" i="5" a="1"/>
  <c r="H476" i="5" a="1"/>
  <c r="H475" i="5" a="1"/>
  <c r="H474" i="5" a="1"/>
  <c r="H473" i="5" a="1"/>
  <c r="H472" i="5" a="1"/>
  <c r="H471" i="5" a="1"/>
  <c r="H470" i="5" a="1"/>
  <c r="H469" i="5" a="1"/>
  <c r="H468" i="5" a="1"/>
  <c r="H467" i="5" a="1"/>
  <c r="H466" i="5" a="1"/>
  <c r="H465" i="5" a="1"/>
  <c r="H464" i="5" a="1"/>
  <c r="H463" i="5" a="1"/>
  <c r="H462" i="5" a="1"/>
  <c r="H461" i="5" a="1"/>
  <c r="H460" i="5" a="1"/>
  <c r="H459" i="5" a="1"/>
  <c r="H458" i="5" a="1"/>
  <c r="H457" i="5" a="1"/>
  <c r="H456" i="5" a="1"/>
  <c r="H455" i="5" a="1"/>
  <c r="H454" i="5" a="1"/>
  <c r="H453" i="5" a="1"/>
  <c r="H452" i="5" a="1"/>
  <c r="H451" i="5" a="1"/>
  <c r="H450" i="5" a="1"/>
  <c r="H449" i="5" a="1"/>
  <c r="H448" i="5" a="1"/>
  <c r="H447" i="5" a="1"/>
  <c r="H446" i="5" a="1"/>
  <c r="H445" i="5" a="1"/>
  <c r="H444" i="5" a="1"/>
  <c r="H443" i="5" a="1"/>
  <c r="H442" i="5" a="1"/>
  <c r="H441" i="5" a="1"/>
  <c r="H440" i="5" a="1"/>
  <c r="H439" i="5" a="1"/>
  <c r="H438" i="5" a="1"/>
  <c r="H437" i="5" a="1"/>
  <c r="H436" i="5" a="1"/>
  <c r="H435" i="5" a="1"/>
  <c r="H434" i="5" a="1"/>
  <c r="H433" i="5" a="1"/>
  <c r="H432" i="5" a="1"/>
  <c r="H431" i="5" a="1"/>
  <c r="H430" i="5" a="1"/>
  <c r="H429" i="5" a="1"/>
  <c r="H428" i="5" a="1"/>
  <c r="H427" i="5" a="1"/>
  <c r="H426" i="5" a="1"/>
  <c r="H425" i="5" a="1"/>
  <c r="H424" i="5" a="1"/>
  <c r="H423" i="5" a="1"/>
  <c r="H422" i="5" a="1"/>
  <c r="H421" i="5" a="1"/>
  <c r="H420" i="5" a="1"/>
  <c r="H419" i="5" a="1"/>
  <c r="H418" i="5" a="1"/>
  <c r="H417" i="5" a="1"/>
  <c r="H416" i="5" a="1"/>
  <c r="H415" i="5" a="1"/>
  <c r="H414" i="5" a="1"/>
  <c r="H413" i="5" a="1"/>
  <c r="H412" i="5" a="1"/>
  <c r="H411" i="5" a="1"/>
  <c r="H410" i="5" a="1"/>
  <c r="H409" i="5" a="1"/>
  <c r="H408" i="5" a="1"/>
  <c r="H407" i="5" a="1"/>
  <c r="H406" i="5" a="1"/>
  <c r="H405" i="5" a="1"/>
  <c r="H404" i="5" a="1"/>
  <c r="H403" i="5" a="1"/>
  <c r="H402" i="5" a="1"/>
  <c r="H401" i="5" a="1"/>
  <c r="H400" i="5" a="1"/>
  <c r="H399" i="5" a="1"/>
  <c r="H398" i="5" a="1"/>
  <c r="H397" i="5" a="1"/>
  <c r="H396" i="5" a="1"/>
  <c r="H395" i="5" a="1"/>
  <c r="H394" i="5" a="1"/>
  <c r="H393" i="5" a="1"/>
  <c r="H392" i="5" a="1"/>
  <c r="H391" i="5" a="1"/>
  <c r="H390" i="5" a="1"/>
  <c r="H389" i="5" a="1"/>
  <c r="H388" i="5" a="1"/>
  <c r="H387" i="5" a="1"/>
  <c r="H386" i="5" a="1"/>
  <c r="H385" i="5" a="1"/>
  <c r="H384" i="5" a="1"/>
  <c r="H383" i="5" a="1"/>
  <c r="H382" i="5" a="1"/>
  <c r="H381" i="5" a="1"/>
  <c r="H380" i="5" a="1"/>
  <c r="H379" i="5" a="1"/>
  <c r="H378" i="5" a="1"/>
  <c r="H377" i="5" a="1"/>
  <c r="H376" i="5" a="1"/>
  <c r="H375" i="5" a="1"/>
  <c r="H374" i="5" a="1"/>
  <c r="H373" i="5" a="1"/>
  <c r="H372" i="5" a="1"/>
  <c r="H371" i="5" a="1"/>
  <c r="H370" i="5" a="1"/>
  <c r="H369" i="5" a="1"/>
  <c r="H368" i="5" a="1"/>
  <c r="H367" i="5" a="1"/>
  <c r="H366" i="5" a="1"/>
  <c r="H365" i="5" a="1"/>
  <c r="H364" i="5" a="1"/>
  <c r="H363" i="5" a="1"/>
  <c r="H362" i="5" a="1"/>
  <c r="H361" i="5" a="1"/>
  <c r="H360" i="5" a="1"/>
  <c r="H359" i="5" a="1"/>
  <c r="H358" i="5" a="1"/>
  <c r="H357" i="5" a="1"/>
  <c r="H356" i="5" a="1"/>
  <c r="H355" i="5" a="1"/>
  <c r="H354" i="5" a="1"/>
  <c r="H353" i="5" a="1"/>
  <c r="H352" i="5" a="1"/>
  <c r="H351" i="5" a="1"/>
  <c r="H350" i="5" a="1"/>
  <c r="H349" i="5" a="1"/>
  <c r="H348" i="5" a="1"/>
  <c r="H347" i="5" a="1"/>
  <c r="H346" i="5" a="1"/>
  <c r="H345" i="5" a="1"/>
  <c r="H344" i="5" a="1"/>
  <c r="H343" i="5" a="1"/>
  <c r="H342" i="5" a="1"/>
  <c r="H341" i="5" a="1"/>
  <c r="H340" i="5" a="1"/>
  <c r="H339" i="5" a="1"/>
  <c r="H338" i="5" a="1"/>
  <c r="H337" i="5" a="1"/>
  <c r="H336" i="5" a="1"/>
  <c r="H335" i="5" a="1"/>
  <c r="H334" i="5" a="1"/>
  <c r="H333" i="5" a="1"/>
  <c r="H332" i="5" a="1"/>
  <c r="H331" i="5" a="1"/>
  <c r="H330" i="5" a="1"/>
  <c r="H329" i="5" a="1"/>
  <c r="H328" i="5" a="1"/>
  <c r="H327" i="5" a="1"/>
  <c r="H326" i="5" a="1"/>
  <c r="H325" i="5" a="1"/>
  <c r="H324" i="5" a="1"/>
  <c r="H323" i="5" a="1"/>
  <c r="H322" i="5" a="1"/>
  <c r="H321" i="5" a="1"/>
  <c r="H320" i="5" a="1"/>
  <c r="H319" i="5" a="1"/>
  <c r="H318" i="5" a="1"/>
  <c r="H317" i="5" a="1"/>
  <c r="H316" i="5"/>
  <c r="J180" i="10" s="1"/>
  <c r="H316" i="5" a="1"/>
  <c r="H315" i="5" a="1"/>
  <c r="H314" i="5" a="1"/>
  <c r="H313" i="5" a="1"/>
  <c r="H312" i="5" a="1"/>
  <c r="H311" i="5" a="1"/>
  <c r="H310" i="5" a="1"/>
  <c r="H309" i="5" a="1"/>
  <c r="H308" i="5" a="1"/>
  <c r="H307" i="5" a="1"/>
  <c r="H306" i="5" a="1"/>
  <c r="H305" i="5" a="1"/>
  <c r="H304" i="5" a="1"/>
  <c r="H303" i="5" a="1"/>
  <c r="H302" i="5" a="1"/>
  <c r="H301" i="5" a="1"/>
  <c r="H300" i="5" a="1"/>
  <c r="H299" i="5" a="1"/>
  <c r="H298" i="5" a="1"/>
  <c r="H297" i="5" a="1"/>
  <c r="H296" i="5" a="1"/>
  <c r="H295" i="5" a="1"/>
  <c r="H294" i="5" a="1"/>
  <c r="H293" i="5" a="1"/>
  <c r="H292" i="5" a="1"/>
  <c r="H291" i="5" a="1"/>
  <c r="H290" i="5" a="1"/>
  <c r="H289" i="5" a="1"/>
  <c r="H288" i="5" a="1"/>
  <c r="H287" i="5" a="1"/>
  <c r="H286" i="5" a="1"/>
  <c r="H285" i="5" a="1"/>
  <c r="H284" i="5" a="1"/>
  <c r="H283" i="5" a="1"/>
  <c r="H282" i="5" a="1"/>
  <c r="H281" i="5" a="1"/>
  <c r="H280" i="5" a="1"/>
  <c r="H279" i="5" a="1"/>
  <c r="H278" i="5" a="1"/>
  <c r="H277" i="5" a="1"/>
  <c r="H276" i="5" a="1"/>
  <c r="H275" i="5" a="1"/>
  <c r="H274" i="5" a="1"/>
  <c r="H273" i="5" a="1"/>
  <c r="H272" i="5" a="1"/>
  <c r="H271" i="5" a="1"/>
  <c r="H270" i="5" a="1"/>
  <c r="H269" i="5" a="1"/>
  <c r="H268" i="5" a="1"/>
  <c r="H267" i="5" a="1"/>
  <c r="H266" i="5" a="1"/>
  <c r="H265" i="5" a="1"/>
  <c r="H264" i="5" a="1"/>
  <c r="H263" i="5" a="1"/>
  <c r="H262" i="5" a="1"/>
  <c r="H261" i="5" a="1"/>
  <c r="H260" i="5" a="1"/>
  <c r="H259" i="5" a="1"/>
  <c r="H258" i="5" a="1"/>
  <c r="H257" i="5" a="1"/>
  <c r="H256" i="5" a="1"/>
  <c r="H255" i="5" a="1"/>
  <c r="H254" i="5" a="1"/>
  <c r="H253" i="5" a="1"/>
  <c r="H252" i="5" a="1"/>
  <c r="H251" i="5" a="1"/>
  <c r="H250" i="5" a="1"/>
  <c r="H249" i="5" a="1"/>
  <c r="H248" i="5" a="1"/>
  <c r="H247" i="5" a="1"/>
  <c r="H246" i="5" a="1"/>
  <c r="H245" i="5" a="1"/>
  <c r="H244" i="5" a="1"/>
  <c r="H243" i="5" a="1"/>
  <c r="H242" i="5" a="1"/>
  <c r="H241" i="5" a="1"/>
  <c r="H240" i="5" a="1"/>
  <c r="H239" i="5" a="1"/>
  <c r="H238" i="5" a="1"/>
  <c r="H237" i="5" a="1"/>
  <c r="H236" i="5" a="1"/>
  <c r="H235" i="5" a="1"/>
  <c r="H234" i="5" a="1"/>
  <c r="H233" i="5" a="1"/>
  <c r="H232" i="5" a="1"/>
  <c r="H231" i="5" a="1"/>
  <c r="H230" i="5" a="1"/>
  <c r="H229" i="5" a="1"/>
  <c r="H228" i="5" a="1"/>
  <c r="H227" i="5" a="1"/>
  <c r="H226" i="5" a="1"/>
  <c r="H225" i="5" a="1"/>
  <c r="H224" i="5" a="1"/>
  <c r="H223" i="5" a="1"/>
  <c r="H222" i="5" a="1"/>
  <c r="H221" i="5" a="1"/>
  <c r="H220" i="5" a="1"/>
  <c r="H219" i="5" a="1"/>
  <c r="H218" i="5" a="1"/>
  <c r="H217" i="5" a="1"/>
  <c r="H216" i="5" a="1"/>
  <c r="H215" i="5" a="1"/>
  <c r="H214" i="5" a="1"/>
  <c r="H213" i="5" a="1"/>
  <c r="H212" i="5" a="1"/>
  <c r="H211" i="5" a="1"/>
  <c r="H210" i="5" a="1"/>
  <c r="H209" i="5" a="1"/>
  <c r="H208" i="5" a="1"/>
  <c r="H207" i="5" a="1"/>
  <c r="H206" i="5" a="1"/>
  <c r="H205" i="5" a="1"/>
  <c r="H204" i="5" a="1"/>
  <c r="H203" i="5" a="1"/>
  <c r="H202" i="5" a="1"/>
  <c r="H201" i="5" a="1"/>
  <c r="H200" i="5" a="1"/>
  <c r="H199" i="5" a="1"/>
  <c r="H198" i="5" a="1"/>
  <c r="H197" i="5" a="1"/>
  <c r="H196" i="5" a="1"/>
  <c r="H195" i="5" a="1"/>
  <c r="H194" i="5" a="1"/>
  <c r="H193" i="5" a="1"/>
  <c r="H192" i="5" a="1"/>
  <c r="H191" i="5" a="1"/>
  <c r="H190" i="5" a="1"/>
  <c r="H189" i="5" a="1"/>
  <c r="H188" i="5" a="1"/>
  <c r="H187" i="5" a="1"/>
  <c r="H186" i="5" a="1"/>
  <c r="H185" i="5" a="1"/>
  <c r="H184" i="5" a="1"/>
  <c r="H183" i="5" a="1"/>
  <c r="H182" i="5" a="1"/>
  <c r="H181" i="5" a="1"/>
  <c r="H180" i="5" a="1"/>
  <c r="H179" i="5" a="1"/>
  <c r="H178" i="5" a="1"/>
  <c r="H177" i="5" a="1"/>
  <c r="H176" i="5" a="1"/>
  <c r="H175" i="5" a="1"/>
  <c r="H174" i="5" a="1"/>
  <c r="H173" i="5" a="1"/>
  <c r="H172" i="5" a="1"/>
  <c r="H171" i="5" a="1"/>
  <c r="H170" i="5" a="1"/>
  <c r="H169" i="5" a="1"/>
  <c r="H168" i="5" a="1"/>
  <c r="H167" i="5" a="1"/>
  <c r="H166" i="5" a="1"/>
  <c r="H165" i="5" a="1"/>
  <c r="H164" i="5" a="1"/>
  <c r="H163" i="5" a="1"/>
  <c r="H162" i="5" a="1"/>
  <c r="H161" i="5" a="1"/>
  <c r="H160" i="5" a="1"/>
  <c r="H159" i="5" a="1"/>
  <c r="H158" i="5" a="1"/>
  <c r="H157" i="5" a="1"/>
  <c r="H156" i="5" a="1"/>
  <c r="H155" i="5" a="1"/>
  <c r="H154" i="5" a="1"/>
  <c r="H153" i="5" a="1"/>
  <c r="H152" i="5" a="1"/>
  <c r="H151" i="5" a="1"/>
  <c r="H150" i="5" a="1"/>
  <c r="H149" i="5" a="1"/>
  <c r="H148" i="5" a="1"/>
  <c r="H147" i="5" a="1"/>
  <c r="H146" i="5" a="1"/>
  <c r="H145" i="5" a="1"/>
  <c r="H144" i="5" a="1"/>
  <c r="H143" i="5" a="1"/>
  <c r="H142" i="5" a="1"/>
  <c r="H141" i="5" a="1"/>
  <c r="H140" i="5" a="1"/>
  <c r="H139" i="5" a="1"/>
  <c r="H138" i="5" a="1"/>
  <c r="H137" i="5" a="1"/>
  <c r="H136" i="5" a="1"/>
  <c r="H135" i="5" a="1"/>
  <c r="H134" i="5" a="1"/>
  <c r="H133" i="5" a="1"/>
  <c r="H132" i="5" a="1"/>
  <c r="H131" i="5" a="1"/>
  <c r="H130" i="5" a="1"/>
  <c r="H129" i="5" a="1"/>
  <c r="H128" i="5" a="1"/>
  <c r="H127" i="5" a="1"/>
  <c r="H126" i="5" a="1"/>
  <c r="H125" i="5" a="1"/>
  <c r="H124" i="5" a="1"/>
  <c r="H123" i="5" a="1"/>
  <c r="H122" i="5" a="1"/>
  <c r="H121" i="5" a="1"/>
  <c r="H120" i="5" a="1"/>
  <c r="H119" i="5" a="1"/>
  <c r="H118" i="5" a="1"/>
  <c r="H117" i="5" a="1"/>
  <c r="H116" i="5" a="1"/>
  <c r="H115" i="5" a="1"/>
  <c r="H114" i="5" a="1"/>
  <c r="H113" i="5" a="1"/>
  <c r="H112" i="5" a="1"/>
  <c r="H111" i="5" a="1"/>
  <c r="H110" i="5" a="1"/>
  <c r="H109" i="5" a="1"/>
  <c r="H108" i="5" a="1"/>
  <c r="H107" i="5" a="1"/>
  <c r="H106" i="5" a="1"/>
  <c r="H105" i="5" a="1"/>
  <c r="H104" i="5" a="1"/>
  <c r="H103" i="5" a="1"/>
  <c r="H102" i="5" a="1"/>
  <c r="H101" i="5" a="1"/>
  <c r="H100" i="5" a="1"/>
  <c r="H99" i="5" a="1"/>
  <c r="H98" i="5" a="1"/>
  <c r="H97" i="5" a="1"/>
  <c r="H96" i="5" a="1"/>
  <c r="H95" i="5" a="1"/>
  <c r="H94" i="5" a="1"/>
  <c r="H93" i="5" a="1"/>
  <c r="H92" i="5" a="1"/>
  <c r="H91" i="5" a="1"/>
  <c r="H90" i="5" a="1"/>
  <c r="H89" i="5" a="1"/>
  <c r="H88" i="5" a="1"/>
  <c r="H87" i="5" a="1"/>
  <c r="H86" i="5" a="1"/>
  <c r="H85" i="5" a="1"/>
  <c r="H84" i="5" a="1"/>
  <c r="H83" i="5" a="1"/>
  <c r="H82" i="5" a="1"/>
  <c r="H81" i="5" a="1"/>
  <c r="H80" i="5" a="1"/>
  <c r="H79" i="5" a="1"/>
  <c r="H78" i="5" a="1"/>
  <c r="H77" i="5" a="1"/>
  <c r="H76" i="5" a="1"/>
  <c r="H75" i="5" a="1"/>
  <c r="H74" i="5" a="1"/>
  <c r="H73" i="5" a="1"/>
  <c r="H72" i="5" a="1"/>
  <c r="H71" i="5" a="1"/>
  <c r="H70" i="5" a="1"/>
  <c r="H69" i="5" a="1"/>
  <c r="H68" i="5" a="1"/>
  <c r="H67" i="5" a="1"/>
  <c r="H66" i="5" a="1"/>
  <c r="H65" i="5" a="1"/>
  <c r="H64" i="5" a="1"/>
  <c r="H63" i="5" a="1"/>
  <c r="H62" i="5" a="1"/>
  <c r="H61" i="5" a="1"/>
  <c r="H60" i="5" a="1"/>
  <c r="H59" i="5" a="1"/>
  <c r="H58" i="5" a="1"/>
  <c r="H57" i="5" a="1"/>
  <c r="H56" i="5" a="1"/>
  <c r="H55" i="5" a="1"/>
  <c r="H54" i="5" a="1"/>
  <c r="H53" i="5" a="1"/>
  <c r="H52" i="5" a="1"/>
  <c r="H51" i="5" a="1"/>
  <c r="H50" i="5" a="1"/>
  <c r="H49" i="5" a="1"/>
  <c r="H48" i="5" a="1"/>
  <c r="H47" i="5" a="1"/>
  <c r="H46" i="5" a="1"/>
  <c r="H45" i="5" a="1"/>
  <c r="H44" i="5" a="1"/>
  <c r="H43" i="5" a="1"/>
  <c r="H42" i="5" a="1"/>
  <c r="H41" i="5" a="1"/>
  <c r="H40" i="5" a="1"/>
  <c r="H39" i="5" a="1"/>
  <c r="H38" i="5" a="1"/>
  <c r="H37" i="5" a="1"/>
  <c r="H36" i="5" a="1"/>
  <c r="H35" i="5" a="1"/>
  <c r="H34" i="5" a="1"/>
  <c r="H33" i="5" a="1"/>
  <c r="H32" i="5" a="1"/>
  <c r="H31" i="5" a="1"/>
  <c r="H30" i="5" a="1"/>
  <c r="H29" i="5" a="1"/>
  <c r="H28" i="5" a="1"/>
  <c r="H27" i="5" a="1"/>
  <c r="H26" i="5" a="1"/>
  <c r="H25" i="5" a="1"/>
  <c r="H24" i="5" a="1"/>
  <c r="H23" i="5" a="1"/>
  <c r="H22" i="5" a="1"/>
  <c r="H21" i="5" a="1"/>
  <c r="H20" i="5" a="1"/>
  <c r="H19" i="5" a="1"/>
  <c r="H18" i="5" a="1"/>
  <c r="H17" i="5" a="1"/>
  <c r="H16" i="5" a="1"/>
  <c r="H15" i="5" a="1"/>
  <c r="H14" i="5" a="1"/>
  <c r="H13" i="5" a="1"/>
  <c r="H12" i="5" a="1"/>
  <c r="H11" i="5" a="1"/>
  <c r="H10" i="5" a="1"/>
  <c r="H9" i="5" a="1"/>
  <c r="H8" i="5" a="1"/>
  <c r="H7" i="5" a="1"/>
  <c r="H6" i="5" a="1"/>
  <c r="H5" i="5" a="1"/>
  <c r="H4" i="5" a="1"/>
  <c r="H3" i="5" a="1"/>
  <c r="H383" i="10" l="1"/>
  <c r="I383" i="10"/>
  <c r="G383" i="10"/>
  <c r="G582" i="10"/>
  <c r="H582" i="10"/>
  <c r="I582" i="10"/>
  <c r="I263" i="10"/>
  <c r="G263" i="10"/>
  <c r="H263" i="10"/>
  <c r="G28" i="10"/>
  <c r="H28" i="10"/>
  <c r="I28" i="10"/>
  <c r="G324" i="10"/>
  <c r="H324" i="10"/>
  <c r="I324" i="10"/>
  <c r="I783" i="10"/>
  <c r="G783" i="10"/>
  <c r="H783" i="10"/>
  <c r="H391" i="10"/>
  <c r="I391" i="10"/>
  <c r="G391" i="10"/>
  <c r="G588" i="10"/>
  <c r="H588" i="10"/>
  <c r="I588" i="10"/>
  <c r="I287" i="10"/>
  <c r="G287" i="10"/>
  <c r="H287" i="10"/>
  <c r="G36" i="10"/>
  <c r="H36" i="10"/>
  <c r="I36" i="10"/>
  <c r="G328" i="10"/>
  <c r="H328" i="10"/>
  <c r="I328" i="10"/>
  <c r="I785" i="10"/>
  <c r="G785" i="10"/>
  <c r="H785" i="10"/>
  <c r="G714" i="10"/>
  <c r="H714" i="10"/>
  <c r="I714" i="10"/>
  <c r="G594" i="10"/>
  <c r="H594" i="10"/>
  <c r="I594" i="10"/>
  <c r="I291" i="10"/>
  <c r="G291" i="10"/>
  <c r="H291" i="10"/>
  <c r="I173" i="10"/>
  <c r="G173" i="10"/>
  <c r="H173" i="10"/>
  <c r="G332" i="10"/>
  <c r="H332" i="10"/>
  <c r="I332" i="10"/>
  <c r="I787" i="10"/>
  <c r="G787" i="10"/>
  <c r="H787" i="10"/>
  <c r="G720" i="10"/>
  <c r="H720" i="10"/>
  <c r="I720" i="10"/>
  <c r="G935" i="10"/>
  <c r="H935" i="10"/>
  <c r="I935" i="10"/>
  <c r="G674" i="10"/>
  <c r="H674" i="10"/>
  <c r="I674" i="10"/>
  <c r="I849" i="10"/>
  <c r="G849" i="10"/>
  <c r="H849" i="10"/>
  <c r="G51" i="10"/>
  <c r="H51" i="10"/>
  <c r="I51" i="10"/>
  <c r="G9" i="10"/>
  <c r="H9" i="10"/>
  <c r="I9" i="10"/>
  <c r="G109" i="10"/>
  <c r="H109" i="10"/>
  <c r="I109" i="10"/>
  <c r="I938" i="10"/>
  <c r="G938" i="10"/>
  <c r="H938" i="10"/>
  <c r="I855" i="10"/>
  <c r="G855" i="10"/>
  <c r="H855" i="10"/>
  <c r="H417" i="10"/>
  <c r="I417" i="10"/>
  <c r="G417" i="10"/>
  <c r="G856" i="10"/>
  <c r="H856" i="10"/>
  <c r="I856" i="10"/>
  <c r="G858" i="10"/>
  <c r="H858" i="10"/>
  <c r="I858" i="10"/>
  <c r="G420" i="10"/>
  <c r="H420" i="10"/>
  <c r="I420" i="10"/>
  <c r="I651" i="10"/>
  <c r="G651" i="10"/>
  <c r="H651" i="10"/>
  <c r="I942" i="10"/>
  <c r="H942" i="10"/>
  <c r="G942" i="10"/>
  <c r="G734" i="10"/>
  <c r="H734" i="10"/>
  <c r="I734" i="10"/>
  <c r="G428" i="10"/>
  <c r="H428" i="10"/>
  <c r="I428" i="10"/>
  <c r="G947" i="10"/>
  <c r="H947" i="10"/>
  <c r="I947" i="10"/>
  <c r="G686" i="10"/>
  <c r="H686" i="10"/>
  <c r="I686" i="10"/>
  <c r="I873" i="10"/>
  <c r="G873" i="10"/>
  <c r="H873" i="10"/>
  <c r="G75" i="10"/>
  <c r="H75" i="10"/>
  <c r="I75" i="10"/>
  <c r="I563" i="10"/>
  <c r="G563" i="10"/>
  <c r="H563" i="10"/>
  <c r="I115" i="10"/>
  <c r="G115" i="10"/>
  <c r="H115" i="10"/>
  <c r="G310" i="10"/>
  <c r="H310" i="10"/>
  <c r="I310" i="10"/>
  <c r="I881" i="10"/>
  <c r="G881" i="10"/>
  <c r="H881" i="10"/>
  <c r="G890" i="10"/>
  <c r="H890" i="10"/>
  <c r="I890" i="10"/>
  <c r="G497" i="10"/>
  <c r="H497" i="10"/>
  <c r="I497" i="10"/>
  <c r="H19" i="10"/>
  <c r="I19" i="10"/>
  <c r="G19" i="10"/>
  <c r="I659" i="10"/>
  <c r="G659" i="10"/>
  <c r="H659" i="10"/>
  <c r="G318" i="10"/>
  <c r="H318" i="10"/>
  <c r="I318" i="10"/>
  <c r="I895" i="10"/>
  <c r="G895" i="10"/>
  <c r="H895" i="10"/>
  <c r="H457" i="10"/>
  <c r="I457" i="10"/>
  <c r="G457" i="10"/>
  <c r="H999" i="10"/>
  <c r="I999" i="10"/>
  <c r="G999" i="10"/>
  <c r="H500" i="10"/>
  <c r="I500" i="10"/>
  <c r="G500" i="10"/>
  <c r="G99" i="10"/>
  <c r="H99" i="10"/>
  <c r="I99" i="10"/>
  <c r="H460" i="10"/>
  <c r="I460" i="10"/>
  <c r="G460" i="10"/>
  <c r="G121" i="10"/>
  <c r="H121" i="10"/>
  <c r="I121" i="10"/>
  <c r="F121" i="10"/>
  <c r="F460" i="10"/>
  <c r="F99" i="10"/>
  <c r="F999" i="10"/>
  <c r="F758" i="10"/>
  <c r="F998" i="10"/>
  <c r="F697" i="10"/>
  <c r="F919" i="10"/>
  <c r="F91" i="10"/>
  <c r="F889" i="10"/>
  <c r="F694" i="10"/>
  <c r="F887" i="10"/>
  <c r="F314" i="10"/>
  <c r="F117" i="10"/>
  <c r="F17" i="10"/>
  <c r="F188" i="10"/>
  <c r="F187" i="10"/>
  <c r="F604" i="10"/>
  <c r="F337" i="10"/>
  <c r="F545" i="10"/>
  <c r="F603" i="10"/>
  <c r="F336" i="10"/>
  <c r="F9" i="10"/>
  <c r="F544" i="10"/>
  <c r="F769" i="10"/>
  <c r="F412" i="10"/>
  <c r="F724" i="10"/>
  <c r="F369" i="10"/>
  <c r="F909" i="10"/>
  <c r="F53" i="10"/>
  <c r="F809" i="10"/>
  <c r="F477" i="10"/>
  <c r="F411" i="10"/>
  <c r="F52" i="10"/>
  <c r="F51" i="10"/>
  <c r="F723" i="10"/>
  <c r="F185" i="10"/>
  <c r="F850" i="10"/>
  <c r="F184" i="10"/>
  <c r="F410" i="10"/>
  <c r="F476" i="10"/>
  <c r="F543" i="10"/>
  <c r="F269" i="10"/>
  <c r="F849" i="10"/>
  <c r="F128" i="10"/>
  <c r="F295" i="10"/>
  <c r="F848" i="10"/>
  <c r="F788" i="10"/>
  <c r="F508" i="10"/>
  <c r="F975" i="10"/>
  <c r="F602" i="10"/>
  <c r="F183" i="10"/>
  <c r="F674" i="10"/>
  <c r="F182" i="10"/>
  <c r="F181" i="10"/>
  <c r="F601" i="10"/>
  <c r="F409" i="10"/>
  <c r="F335" i="10"/>
  <c r="F542" i="10"/>
  <c r="F600" i="10"/>
  <c r="F722" i="10"/>
  <c r="F334" i="10"/>
  <c r="F8" i="10"/>
  <c r="F541" i="10"/>
  <c r="F935" i="10"/>
  <c r="F768" i="10"/>
  <c r="F408" i="10"/>
  <c r="F721" i="10"/>
  <c r="F847" i="10"/>
  <c r="F368" i="10"/>
  <c r="F908" i="10"/>
  <c r="F49" i="10"/>
  <c r="F974" i="10"/>
  <c r="F808" i="10"/>
  <c r="F475" i="10"/>
  <c r="F407" i="10"/>
  <c r="F180" i="10"/>
  <c r="F48" i="10"/>
  <c r="F47" i="10"/>
  <c r="F720" i="10"/>
  <c r="F934" i="10"/>
  <c r="F179" i="10"/>
  <c r="F846" i="10"/>
  <c r="F178" i="10"/>
  <c r="F294" i="10"/>
  <c r="F406" i="10"/>
  <c r="F474" i="10"/>
  <c r="F540" i="10"/>
  <c r="F46" i="10"/>
  <c r="F268" i="10"/>
  <c r="F845" i="10"/>
  <c r="F127" i="10"/>
  <c r="F673" i="10"/>
  <c r="F293" i="10"/>
  <c r="F844" i="10"/>
  <c r="F787" i="10"/>
  <c r="F107" i="10"/>
  <c r="F507" i="10"/>
  <c r="F973" i="10"/>
  <c r="F599" i="10"/>
  <c r="F647" i="10"/>
  <c r="F177" i="10"/>
  <c r="F672" i="10"/>
  <c r="F176" i="10"/>
  <c r="F175" i="10"/>
  <c r="F598" i="10"/>
  <c r="F405" i="10"/>
  <c r="F333" i="10"/>
  <c r="F539" i="10"/>
  <c r="F597" i="10"/>
  <c r="F719" i="10"/>
  <c r="F332" i="10"/>
  <c r="F7" i="10"/>
  <c r="F538" i="10"/>
  <c r="F933" i="10"/>
  <c r="F767" i="10"/>
  <c r="F404" i="10"/>
  <c r="F718" i="10"/>
  <c r="F843" i="10"/>
  <c r="F367" i="10"/>
  <c r="F907" i="10"/>
  <c r="F45" i="10"/>
  <c r="F972" i="10"/>
  <c r="F807" i="10"/>
  <c r="F473" i="10"/>
  <c r="F403" i="10"/>
  <c r="F174" i="10"/>
  <c r="F44" i="10"/>
  <c r="F43" i="10"/>
  <c r="F717" i="10"/>
  <c r="F932" i="10"/>
  <c r="F173" i="10"/>
  <c r="F842" i="10"/>
  <c r="F172" i="10"/>
  <c r="F292" i="10"/>
  <c r="F402" i="10"/>
  <c r="F472" i="10"/>
  <c r="F537" i="10"/>
  <c r="F42" i="10"/>
  <c r="F267" i="10"/>
  <c r="F841" i="10"/>
  <c r="F126" i="10"/>
  <c r="F671" i="10"/>
  <c r="F291" i="10"/>
  <c r="F840" i="10"/>
  <c r="F786" i="10"/>
  <c r="F106" i="10"/>
  <c r="F506" i="10"/>
  <c r="F971" i="10"/>
  <c r="F596" i="10"/>
  <c r="F646" i="10"/>
  <c r="F171" i="10"/>
  <c r="F670" i="10"/>
  <c r="F170" i="10"/>
  <c r="F169" i="10"/>
  <c r="F595" i="10"/>
  <c r="F401" i="10"/>
  <c r="F331" i="10"/>
  <c r="F536" i="10"/>
  <c r="F594" i="10"/>
  <c r="F716" i="10"/>
  <c r="F330" i="10"/>
  <c r="F6" i="10"/>
  <c r="F535" i="10"/>
  <c r="F931" i="10"/>
  <c r="F766" i="10"/>
  <c r="F400" i="10"/>
  <c r="F715" i="10"/>
  <c r="F839" i="10"/>
  <c r="F366" i="10"/>
  <c r="F906" i="10"/>
  <c r="F41" i="10"/>
  <c r="F970" i="10"/>
  <c r="F806" i="10"/>
  <c r="F471" i="10"/>
  <c r="F399" i="10"/>
  <c r="F168" i="10"/>
  <c r="F40" i="10"/>
  <c r="F39" i="10"/>
  <c r="F714" i="10"/>
  <c r="F930" i="10"/>
  <c r="F167" i="10"/>
  <c r="F838" i="10"/>
  <c r="F166" i="10"/>
  <c r="F290" i="10"/>
  <c r="F398" i="10"/>
  <c r="F470" i="10"/>
  <c r="F534" i="10"/>
  <c r="F38" i="10"/>
  <c r="F266" i="10"/>
  <c r="F837" i="10"/>
  <c r="F125" i="10"/>
  <c r="F669" i="10"/>
  <c r="F289" i="10"/>
  <c r="F836" i="10"/>
  <c r="F785" i="10"/>
  <c r="F105" i="10"/>
  <c r="F505" i="10"/>
  <c r="F969" i="10"/>
  <c r="F593" i="10"/>
  <c r="F645" i="10"/>
  <c r="F165" i="10"/>
  <c r="F668" i="10"/>
  <c r="F164" i="10"/>
  <c r="F163" i="10"/>
  <c r="F592" i="10"/>
  <c r="F397" i="10"/>
  <c r="F329" i="10"/>
  <c r="F533" i="10"/>
  <c r="F591" i="10"/>
  <c r="F713" i="10"/>
  <c r="F328" i="10"/>
  <c r="F5" i="10"/>
  <c r="F532" i="10"/>
  <c r="F929" i="10"/>
  <c r="F765" i="10"/>
  <c r="F396" i="10"/>
  <c r="F712" i="10"/>
  <c r="F835" i="10"/>
  <c r="F365" i="10"/>
  <c r="F905" i="10"/>
  <c r="F37" i="10"/>
  <c r="F968" i="10"/>
  <c r="F805" i="10"/>
  <c r="F469" i="10"/>
  <c r="F395" i="10"/>
  <c r="F162" i="10"/>
  <c r="F36" i="10"/>
  <c r="F35" i="10"/>
  <c r="F711" i="10"/>
  <c r="F928" i="10"/>
  <c r="F161" i="10"/>
  <c r="F834" i="10"/>
  <c r="F160" i="10"/>
  <c r="F288" i="10"/>
  <c r="F394" i="10"/>
  <c r="F468" i="10"/>
  <c r="F531" i="10"/>
  <c r="F34" i="10"/>
  <c r="F265" i="10"/>
  <c r="F833" i="10"/>
  <c r="F124" i="10"/>
  <c r="F667" i="10"/>
  <c r="F287" i="10"/>
  <c r="F832" i="10"/>
  <c r="F784" i="10"/>
  <c r="F104" i="10"/>
  <c r="F504" i="10"/>
  <c r="F967" i="10"/>
  <c r="F590" i="10"/>
  <c r="F644" i="10"/>
  <c r="F159" i="10"/>
  <c r="F666" i="10"/>
  <c r="F158" i="10"/>
  <c r="F157" i="10"/>
  <c r="F589" i="10"/>
  <c r="F393" i="10"/>
  <c r="F327" i="10"/>
  <c r="F530" i="10"/>
  <c r="F588" i="10"/>
  <c r="F710" i="10"/>
  <c r="F326" i="10"/>
  <c r="F4" i="10"/>
  <c r="F529" i="10"/>
  <c r="F927" i="10"/>
  <c r="F764" i="10"/>
  <c r="F392" i="10"/>
  <c r="F709" i="10"/>
  <c r="F831" i="10"/>
  <c r="F364" i="10"/>
  <c r="F904" i="10"/>
  <c r="F33" i="10"/>
  <c r="F966" i="10"/>
  <c r="F804" i="10"/>
  <c r="F467" i="10"/>
  <c r="F391" i="10"/>
  <c r="F156" i="10"/>
  <c r="F32" i="10"/>
  <c r="F31" i="10"/>
  <c r="F708" i="10"/>
  <c r="F926" i="10"/>
  <c r="F155" i="10"/>
  <c r="F830" i="10"/>
  <c r="F154" i="10"/>
  <c r="F286" i="10"/>
  <c r="F390" i="10"/>
  <c r="F466" i="10"/>
  <c r="F528" i="10"/>
  <c r="F30" i="10"/>
  <c r="F264" i="10"/>
  <c r="F829" i="10"/>
  <c r="F123" i="10"/>
  <c r="F665" i="10"/>
  <c r="F285" i="10"/>
  <c r="F828" i="10"/>
  <c r="F783" i="10"/>
  <c r="F103" i="10"/>
  <c r="F503" i="10"/>
  <c r="F965" i="10"/>
  <c r="F587" i="10"/>
  <c r="F643" i="10"/>
  <c r="F153" i="10"/>
  <c r="F664" i="10"/>
  <c r="F152" i="10"/>
  <c r="F151" i="10"/>
  <c r="F586" i="10"/>
  <c r="F389" i="10"/>
  <c r="F325" i="10"/>
  <c r="F527" i="10"/>
  <c r="F585" i="10"/>
  <c r="F707" i="10"/>
  <c r="F324" i="10"/>
  <c r="F3" i="10"/>
  <c r="F526" i="10"/>
  <c r="F925" i="10"/>
  <c r="F763" i="10"/>
  <c r="F388" i="10"/>
  <c r="F706" i="10"/>
  <c r="F827" i="10"/>
  <c r="F363" i="10"/>
  <c r="F903" i="10"/>
  <c r="F29" i="10"/>
  <c r="F964" i="10"/>
  <c r="F803" i="10"/>
  <c r="F465" i="10"/>
  <c r="F387" i="10"/>
  <c r="F150" i="10"/>
  <c r="F28" i="10"/>
  <c r="F27" i="10"/>
  <c r="F705" i="10"/>
  <c r="F924" i="10"/>
  <c r="F149" i="10"/>
  <c r="F826" i="10"/>
  <c r="F148" i="10"/>
  <c r="F284" i="10"/>
  <c r="F386" i="10"/>
  <c r="F464" i="10"/>
  <c r="F525" i="10"/>
  <c r="F26" i="10"/>
  <c r="F263" i="10"/>
  <c r="F825" i="10"/>
  <c r="F122" i="10"/>
  <c r="F663" i="10"/>
  <c r="F283" i="10"/>
  <c r="F824" i="10"/>
  <c r="F782" i="10"/>
  <c r="F102" i="10"/>
  <c r="F502" i="10"/>
  <c r="F963" i="10"/>
  <c r="F584" i="10"/>
  <c r="F642" i="10"/>
  <c r="F147" i="10"/>
  <c r="F662" i="10"/>
  <c r="F146" i="10"/>
  <c r="F145" i="10"/>
  <c r="F583" i="10"/>
  <c r="F385" i="10"/>
  <c r="F323" i="10"/>
  <c r="F524" i="10"/>
  <c r="F582" i="10"/>
  <c r="F704" i="10"/>
  <c r="F322" i="10"/>
  <c r="F2" i="10"/>
  <c r="F523" i="10"/>
  <c r="F923" i="10"/>
  <c r="F762" i="10"/>
  <c r="F384" i="10"/>
  <c r="F703" i="10"/>
  <c r="F823" i="10"/>
  <c r="F362" i="10"/>
  <c r="F902" i="10"/>
  <c r="F25" i="10"/>
  <c r="F962" i="10"/>
  <c r="F802" i="10"/>
  <c r="F463" i="10"/>
  <c r="F383" i="10"/>
  <c r="F144" i="10"/>
  <c r="F24" i="10"/>
  <c r="F23" i="10"/>
  <c r="F702" i="10"/>
  <c r="F922" i="10"/>
  <c r="F143" i="10"/>
  <c r="F822" i="10"/>
  <c r="F142" i="10"/>
  <c r="F282" i="10"/>
  <c r="F382" i="10"/>
  <c r="F462" i="10"/>
  <c r="F522" i="10"/>
  <c r="F22" i="10"/>
  <c r="G702" i="10"/>
  <c r="H702" i="10"/>
  <c r="I702" i="10"/>
  <c r="G523" i="10"/>
  <c r="H523" i="10"/>
  <c r="I523" i="10"/>
  <c r="H502" i="10"/>
  <c r="I502" i="10"/>
  <c r="G502" i="10"/>
  <c r="I149" i="10"/>
  <c r="G149" i="10"/>
  <c r="H149" i="10"/>
  <c r="I763" i="10"/>
  <c r="G763" i="10"/>
  <c r="H763" i="10"/>
  <c r="I587" i="10"/>
  <c r="G587" i="10"/>
  <c r="H587" i="10"/>
  <c r="G154" i="10"/>
  <c r="H154" i="10"/>
  <c r="I154" i="10"/>
  <c r="I709" i="10"/>
  <c r="G709" i="10"/>
  <c r="H709" i="10"/>
  <c r="I159" i="10"/>
  <c r="G159" i="10"/>
  <c r="H159" i="10"/>
  <c r="G394" i="10"/>
  <c r="H394" i="10"/>
  <c r="I394" i="10"/>
  <c r="I765" i="10"/>
  <c r="G765" i="10"/>
  <c r="H765" i="10"/>
  <c r="I593" i="10"/>
  <c r="G593" i="10"/>
  <c r="H593" i="10"/>
  <c r="H534" i="10"/>
  <c r="I534" i="10"/>
  <c r="G534" i="10"/>
  <c r="I715" i="10"/>
  <c r="G715" i="10"/>
  <c r="H715" i="10"/>
  <c r="I171" i="10"/>
  <c r="G171" i="10"/>
  <c r="H171" i="10"/>
  <c r="G402" i="10"/>
  <c r="H402" i="10"/>
  <c r="I402" i="10"/>
  <c r="H367" i="10"/>
  <c r="I367" i="10"/>
  <c r="G367" i="10"/>
  <c r="H176" i="10"/>
  <c r="I176" i="10"/>
  <c r="G176" i="10"/>
  <c r="H540" i="10"/>
  <c r="I540" i="10"/>
  <c r="G540" i="10"/>
  <c r="I847" i="10"/>
  <c r="G847" i="10"/>
  <c r="H847" i="10"/>
  <c r="H409" i="10"/>
  <c r="I409" i="10"/>
  <c r="G409" i="10"/>
  <c r="G848" i="10"/>
  <c r="H848" i="10"/>
  <c r="I848" i="10"/>
  <c r="G850" i="10"/>
  <c r="H850" i="10"/>
  <c r="I850" i="10"/>
  <c r="I909" i="10"/>
  <c r="G909" i="10"/>
  <c r="H909" i="10"/>
  <c r="G187" i="10"/>
  <c r="H187" i="10"/>
  <c r="I187" i="10"/>
  <c r="I677" i="10"/>
  <c r="G677" i="10"/>
  <c r="H677" i="10"/>
  <c r="G298" i="10"/>
  <c r="H298" i="10"/>
  <c r="I298" i="10"/>
  <c r="I978" i="10"/>
  <c r="G978" i="10"/>
  <c r="H978" i="10"/>
  <c r="G728" i="10"/>
  <c r="H728" i="10"/>
  <c r="I728" i="10"/>
  <c r="G979" i="10"/>
  <c r="H979" i="10"/>
  <c r="I979" i="10"/>
  <c r="H480" i="10"/>
  <c r="I480" i="10"/>
  <c r="G480" i="10"/>
  <c r="G481" i="10"/>
  <c r="H481" i="10"/>
  <c r="I481" i="10"/>
  <c r="H11" i="10"/>
  <c r="I11" i="10"/>
  <c r="G11" i="10"/>
  <c r="G199" i="10"/>
  <c r="H199" i="10"/>
  <c r="I199" i="10"/>
  <c r="I681" i="10"/>
  <c r="G681" i="10"/>
  <c r="H681" i="10"/>
  <c r="G302" i="10"/>
  <c r="H302" i="10"/>
  <c r="I302" i="10"/>
  <c r="I982" i="10"/>
  <c r="G982" i="10"/>
  <c r="H982" i="10"/>
  <c r="G943" i="10"/>
  <c r="H943" i="10"/>
  <c r="I943" i="10"/>
  <c r="G682" i="10"/>
  <c r="H682" i="10"/>
  <c r="I682" i="10"/>
  <c r="G983" i="10"/>
  <c r="H983" i="10"/>
  <c r="I983" i="10"/>
  <c r="I865" i="10"/>
  <c r="G865" i="10"/>
  <c r="H865" i="10"/>
  <c r="G866" i="10"/>
  <c r="H866" i="10"/>
  <c r="I866" i="10"/>
  <c r="G485" i="10"/>
  <c r="H485" i="10"/>
  <c r="I485" i="10"/>
  <c r="G13" i="10"/>
  <c r="H13" i="10"/>
  <c r="I13" i="10"/>
  <c r="G211" i="10"/>
  <c r="H211" i="10"/>
  <c r="I211" i="10"/>
  <c r="G113" i="10"/>
  <c r="H113" i="10"/>
  <c r="I113" i="10"/>
  <c r="H70" i="10"/>
  <c r="I70" i="10"/>
  <c r="G70" i="10"/>
  <c r="I946" i="10"/>
  <c r="G946" i="10"/>
  <c r="H946" i="10"/>
  <c r="I871" i="10"/>
  <c r="G871" i="10"/>
  <c r="H871" i="10"/>
  <c r="H433" i="10"/>
  <c r="I433" i="10"/>
  <c r="G433" i="10"/>
  <c r="G872" i="10"/>
  <c r="H872" i="10"/>
  <c r="I872" i="10"/>
  <c r="G874" i="10"/>
  <c r="H874" i="10"/>
  <c r="I874" i="10"/>
  <c r="I915" i="10"/>
  <c r="G915" i="10"/>
  <c r="H915" i="10"/>
  <c r="G436" i="10"/>
  <c r="H436" i="10"/>
  <c r="I436" i="10"/>
  <c r="G223" i="10"/>
  <c r="H223" i="10"/>
  <c r="I223" i="10"/>
  <c r="H78" i="10"/>
  <c r="I78" i="10"/>
  <c r="G78" i="10"/>
  <c r="H228" i="10"/>
  <c r="I228" i="10"/>
  <c r="G228" i="10"/>
  <c r="I990" i="10"/>
  <c r="G990" i="10"/>
  <c r="H990" i="10"/>
  <c r="G746" i="10"/>
  <c r="H746" i="10"/>
  <c r="I746" i="10"/>
  <c r="H441" i="10"/>
  <c r="I441" i="10"/>
  <c r="G441" i="10"/>
  <c r="G991" i="10"/>
  <c r="H991" i="10"/>
  <c r="I991" i="10"/>
  <c r="H492" i="10"/>
  <c r="I492" i="10"/>
  <c r="G492" i="10"/>
  <c r="G493" i="10"/>
  <c r="H493" i="10"/>
  <c r="I493" i="10"/>
  <c r="G444" i="10"/>
  <c r="H444" i="10"/>
  <c r="I444" i="10"/>
  <c r="I569" i="10"/>
  <c r="G569" i="10"/>
  <c r="H569" i="10"/>
  <c r="I657" i="10"/>
  <c r="G657" i="10"/>
  <c r="H657" i="10"/>
  <c r="I693" i="10"/>
  <c r="G693" i="10"/>
  <c r="H693" i="10"/>
  <c r="G314" i="10"/>
  <c r="H314" i="10"/>
  <c r="I314" i="10"/>
  <c r="G240" i="10"/>
  <c r="H240" i="10"/>
  <c r="I240" i="10"/>
  <c r="I887" i="10"/>
  <c r="G887" i="10"/>
  <c r="H887" i="10"/>
  <c r="G752" i="10"/>
  <c r="H752" i="10"/>
  <c r="I752" i="10"/>
  <c r="G694" i="10"/>
  <c r="H694" i="10"/>
  <c r="I694" i="10"/>
  <c r="G888" i="10"/>
  <c r="H888" i="10"/>
  <c r="I888" i="10"/>
  <c r="H496" i="10"/>
  <c r="I496" i="10"/>
  <c r="G496" i="10"/>
  <c r="G452" i="10"/>
  <c r="H452" i="10"/>
  <c r="I452" i="10"/>
  <c r="H247" i="10"/>
  <c r="G247" i="10"/>
  <c r="I247" i="10"/>
  <c r="I697" i="10"/>
  <c r="G697" i="10"/>
  <c r="H697" i="10"/>
  <c r="H94" i="10"/>
  <c r="I94" i="10"/>
  <c r="G94" i="10"/>
  <c r="G252" i="10"/>
  <c r="H252" i="10"/>
  <c r="I252" i="10"/>
  <c r="G959" i="10"/>
  <c r="H959" i="10"/>
  <c r="I959" i="10"/>
  <c r="G698" i="10"/>
  <c r="H698" i="10"/>
  <c r="I698" i="10"/>
  <c r="I897" i="10"/>
  <c r="G897" i="10"/>
  <c r="H897" i="10"/>
  <c r="I921" i="10"/>
  <c r="G921" i="10"/>
  <c r="H921" i="10"/>
  <c r="I581" i="10"/>
  <c r="G581" i="10"/>
  <c r="H581" i="10"/>
  <c r="I259" i="10"/>
  <c r="G259" i="10"/>
  <c r="H259" i="10"/>
  <c r="F259" i="10"/>
  <c r="F21" i="10"/>
  <c r="F921" i="10"/>
  <c r="F898" i="10"/>
  <c r="F897" i="10"/>
  <c r="F698" i="10"/>
  <c r="F959" i="10"/>
  <c r="F252" i="10"/>
  <c r="F318" i="10"/>
  <c r="F659" i="10"/>
  <c r="F247" i="10"/>
  <c r="F452" i="10"/>
  <c r="F497" i="10"/>
  <c r="F890" i="10"/>
  <c r="F888" i="10"/>
  <c r="F449" i="10"/>
  <c r="F994" i="10"/>
  <c r="F240" i="10"/>
  <c r="F86" i="10"/>
  <c r="F657" i="10"/>
  <c r="F235" i="10"/>
  <c r="F569" i="10"/>
  <c r="F493" i="10"/>
  <c r="F882" i="10"/>
  <c r="F881" i="10"/>
  <c r="F991" i="10"/>
  <c r="F951" i="10"/>
  <c r="F990" i="10"/>
  <c r="F950" i="10"/>
  <c r="F689" i="10"/>
  <c r="F563" i="10"/>
  <c r="F436" i="10"/>
  <c r="F75" i="10"/>
  <c r="F873" i="10"/>
  <c r="F872" i="10"/>
  <c r="F433" i="10"/>
  <c r="F216" i="10"/>
  <c r="F946" i="10"/>
  <c r="F685" i="10"/>
  <c r="F557" i="10"/>
  <c r="F913" i="10"/>
  <c r="F864" i="10"/>
  <c r="F682" i="10"/>
  <c r="F943" i="10"/>
  <c r="F982" i="10"/>
  <c r="F942" i="10"/>
  <c r="F681" i="10"/>
  <c r="F420" i="10"/>
  <c r="F979" i="10"/>
  <c r="F728" i="10"/>
  <c r="F855" i="10"/>
  <c r="F938" i="10"/>
  <c r="F54" i="10"/>
  <c r="F677" i="10"/>
  <c r="F649" i="10"/>
  <c r="H462" i="10"/>
  <c r="I462" i="10"/>
  <c r="G462" i="10"/>
  <c r="H23" i="10"/>
  <c r="I23" i="10"/>
  <c r="G23" i="10"/>
  <c r="G902" i="10"/>
  <c r="H902" i="10"/>
  <c r="I902" i="10"/>
  <c r="G384" i="10"/>
  <c r="H384" i="10"/>
  <c r="I384" i="10"/>
  <c r="H524" i="10"/>
  <c r="I524" i="10"/>
  <c r="G524" i="10"/>
  <c r="G642" i="10"/>
  <c r="H642" i="10"/>
  <c r="I642" i="10"/>
  <c r="I663" i="10"/>
  <c r="G663" i="10"/>
  <c r="H663" i="10"/>
  <c r="G284" i="10"/>
  <c r="H284" i="10"/>
  <c r="I284" i="10"/>
  <c r="G924" i="10"/>
  <c r="H924" i="10"/>
  <c r="I924" i="10"/>
  <c r="I964" i="10"/>
  <c r="G964" i="10"/>
  <c r="H964" i="10"/>
  <c r="I925" i="10"/>
  <c r="G925" i="10"/>
  <c r="H925" i="10"/>
  <c r="H389" i="10"/>
  <c r="I389" i="10"/>
  <c r="G389" i="10"/>
  <c r="G664" i="10"/>
  <c r="H664" i="10"/>
  <c r="I664" i="10"/>
  <c r="I828" i="10"/>
  <c r="G828" i="10"/>
  <c r="H828" i="10"/>
  <c r="H466" i="10"/>
  <c r="I466" i="10"/>
  <c r="G466" i="10"/>
  <c r="H31" i="10"/>
  <c r="I31" i="10"/>
  <c r="G31" i="10"/>
  <c r="G904" i="10"/>
  <c r="H904" i="10"/>
  <c r="I904" i="10"/>
  <c r="G392" i="10"/>
  <c r="H392" i="10"/>
  <c r="I392" i="10"/>
  <c r="H530" i="10"/>
  <c r="I530" i="10"/>
  <c r="G530" i="10"/>
  <c r="G644" i="10"/>
  <c r="H644" i="10"/>
  <c r="I644" i="10"/>
  <c r="I667" i="10"/>
  <c r="G667" i="10"/>
  <c r="H667" i="10"/>
  <c r="G288" i="10"/>
  <c r="H288" i="10"/>
  <c r="I288" i="10"/>
  <c r="G162" i="10"/>
  <c r="H162" i="10"/>
  <c r="I162" i="10"/>
  <c r="I835" i="10"/>
  <c r="G835" i="10"/>
  <c r="H835" i="10"/>
  <c r="I929" i="10"/>
  <c r="G929" i="10"/>
  <c r="H929" i="10"/>
  <c r="H397" i="10"/>
  <c r="I397" i="10"/>
  <c r="G397" i="10"/>
  <c r="G969" i="10"/>
  <c r="H969" i="10"/>
  <c r="I969" i="10"/>
  <c r="I837" i="10"/>
  <c r="G837" i="10"/>
  <c r="H837" i="10"/>
  <c r="G838" i="10"/>
  <c r="H838" i="10"/>
  <c r="I838" i="10"/>
  <c r="G471" i="10"/>
  <c r="H471" i="10"/>
  <c r="I471" i="10"/>
  <c r="G906" i="10"/>
  <c r="H906" i="10"/>
  <c r="I906" i="10"/>
  <c r="I6" i="10"/>
  <c r="G6" i="10"/>
  <c r="H6" i="10"/>
  <c r="I169" i="10"/>
  <c r="G169" i="10"/>
  <c r="H169" i="10"/>
  <c r="H106" i="10"/>
  <c r="I106" i="10"/>
  <c r="G106" i="10"/>
  <c r="I42" i="10"/>
  <c r="G42" i="10"/>
  <c r="H42" i="10"/>
  <c r="G932" i="10"/>
  <c r="I932" i="10"/>
  <c r="H932" i="10"/>
  <c r="H174" i="10"/>
  <c r="I174" i="10"/>
  <c r="G174" i="10"/>
  <c r="I843" i="10"/>
  <c r="G843" i="10"/>
  <c r="H843" i="10"/>
  <c r="I719" i="10"/>
  <c r="G719" i="10"/>
  <c r="H719" i="10"/>
  <c r="G672" i="10"/>
  <c r="H672" i="10"/>
  <c r="I672" i="10"/>
  <c r="G973" i="10"/>
  <c r="H973" i="10"/>
  <c r="I973" i="10"/>
  <c r="I845" i="10"/>
  <c r="G845" i="10"/>
  <c r="H845" i="10"/>
  <c r="G846" i="10"/>
  <c r="H846" i="10"/>
  <c r="I846" i="10"/>
  <c r="H407" i="10"/>
  <c r="I407" i="10"/>
  <c r="G407" i="10"/>
  <c r="I721" i="10"/>
  <c r="G721" i="10"/>
  <c r="H721" i="10"/>
  <c r="G600" i="10"/>
  <c r="H600" i="10"/>
  <c r="I600" i="10"/>
  <c r="I601" i="10"/>
  <c r="G601" i="10"/>
  <c r="H601" i="10"/>
  <c r="H508" i="10"/>
  <c r="I508" i="10"/>
  <c r="G508" i="10"/>
  <c r="I269" i="10"/>
  <c r="G269" i="10"/>
  <c r="H269" i="10"/>
  <c r="G185" i="10"/>
  <c r="H185" i="10"/>
  <c r="I185" i="10"/>
  <c r="G52" i="10"/>
  <c r="H52" i="10"/>
  <c r="I52" i="10"/>
  <c r="H369" i="10"/>
  <c r="I369" i="10"/>
  <c r="G369" i="10"/>
  <c r="G336" i="10"/>
  <c r="H336" i="10"/>
  <c r="I336" i="10"/>
  <c r="H188" i="10"/>
  <c r="I188" i="10"/>
  <c r="G188" i="10"/>
  <c r="I789" i="10"/>
  <c r="G789" i="10"/>
  <c r="H789" i="10"/>
  <c r="G129" i="10"/>
  <c r="H129" i="10"/>
  <c r="I129" i="10"/>
  <c r="H190" i="10"/>
  <c r="I190" i="10"/>
  <c r="G190" i="10"/>
  <c r="H415" i="10"/>
  <c r="I415" i="10"/>
  <c r="G415" i="10"/>
  <c r="I727" i="10"/>
  <c r="G727" i="10"/>
  <c r="H727" i="10"/>
  <c r="G606" i="10"/>
  <c r="H606" i="10"/>
  <c r="I606" i="10"/>
  <c r="I607" i="10"/>
  <c r="G607" i="10"/>
  <c r="H607" i="10"/>
  <c r="H510" i="10"/>
  <c r="I510" i="10"/>
  <c r="G510" i="10"/>
  <c r="I271" i="10"/>
  <c r="G271" i="10"/>
  <c r="H271" i="10"/>
  <c r="G197" i="10"/>
  <c r="H197" i="10"/>
  <c r="I197" i="10"/>
  <c r="G60" i="10"/>
  <c r="H60" i="10"/>
  <c r="I60" i="10"/>
  <c r="H371" i="10"/>
  <c r="I371" i="10"/>
  <c r="G371" i="10"/>
  <c r="G340" i="10"/>
  <c r="H340" i="10"/>
  <c r="I340" i="10"/>
  <c r="H200" i="10"/>
  <c r="I200" i="10"/>
  <c r="G200" i="10"/>
  <c r="I791" i="10"/>
  <c r="G791" i="10"/>
  <c r="H791" i="10"/>
  <c r="I131" i="10"/>
  <c r="G131" i="10"/>
  <c r="H131" i="10"/>
  <c r="H202" i="10"/>
  <c r="I202" i="10"/>
  <c r="G202" i="10"/>
  <c r="H423" i="10"/>
  <c r="I423" i="10"/>
  <c r="G423" i="10"/>
  <c r="I733" i="10"/>
  <c r="G733" i="10"/>
  <c r="H733" i="10"/>
  <c r="H373" i="10"/>
  <c r="I373" i="10"/>
  <c r="G373" i="10"/>
  <c r="I773" i="10"/>
  <c r="G773" i="10"/>
  <c r="H773" i="10"/>
  <c r="G344" i="10"/>
  <c r="H344" i="10"/>
  <c r="I344" i="10"/>
  <c r="I345" i="10"/>
  <c r="G345" i="10"/>
  <c r="H345" i="10"/>
  <c r="H212" i="10"/>
  <c r="I212" i="10"/>
  <c r="G212" i="10"/>
  <c r="I617" i="10"/>
  <c r="G617" i="10"/>
  <c r="H617" i="10"/>
  <c r="I793" i="10"/>
  <c r="G793" i="10"/>
  <c r="H793" i="10"/>
  <c r="G133" i="10"/>
  <c r="H133" i="10"/>
  <c r="I133" i="10"/>
  <c r="H558" i="10"/>
  <c r="G558" i="10"/>
  <c r="I558" i="10"/>
  <c r="H214" i="10"/>
  <c r="I214" i="10"/>
  <c r="G214" i="10"/>
  <c r="G738" i="10"/>
  <c r="H738" i="10"/>
  <c r="I738" i="10"/>
  <c r="H431" i="10"/>
  <c r="I431" i="10"/>
  <c r="G431" i="10"/>
  <c r="I73" i="10"/>
  <c r="G73" i="10"/>
  <c r="H73" i="10"/>
  <c r="I739" i="10"/>
  <c r="G739" i="10"/>
  <c r="H739" i="10"/>
  <c r="G559" i="10"/>
  <c r="H559" i="10"/>
  <c r="I559" i="10"/>
  <c r="G618" i="10"/>
  <c r="H618" i="10"/>
  <c r="I618" i="10"/>
  <c r="I619" i="10"/>
  <c r="G619" i="10"/>
  <c r="H619" i="10"/>
  <c r="G219" i="10"/>
  <c r="H219" i="10"/>
  <c r="I219" i="10"/>
  <c r="H514" i="10"/>
  <c r="I514" i="10"/>
  <c r="G514" i="10"/>
  <c r="I307" i="10"/>
  <c r="G307" i="10"/>
  <c r="H307" i="10"/>
  <c r="I275" i="10"/>
  <c r="G275" i="10"/>
  <c r="H275" i="10"/>
  <c r="G434" i="10"/>
  <c r="H434" i="10"/>
  <c r="I434" i="10"/>
  <c r="G221" i="10"/>
  <c r="H221" i="10"/>
  <c r="I221" i="10"/>
  <c r="G76" i="10"/>
  <c r="H76" i="10"/>
  <c r="I76" i="10"/>
  <c r="G815" i="10"/>
  <c r="I815" i="10"/>
  <c r="H815" i="10"/>
  <c r="H375" i="10"/>
  <c r="I375" i="10"/>
  <c r="G375" i="10"/>
  <c r="I775" i="10"/>
  <c r="G775" i="10"/>
  <c r="H775" i="10"/>
  <c r="G348" i="10"/>
  <c r="H348" i="10"/>
  <c r="I348" i="10"/>
  <c r="I349" i="10"/>
  <c r="G349" i="10"/>
  <c r="H349" i="10"/>
  <c r="H224" i="10"/>
  <c r="I224" i="10"/>
  <c r="G224" i="10"/>
  <c r="I623" i="10"/>
  <c r="G623" i="10"/>
  <c r="H623" i="10"/>
  <c r="I795" i="10"/>
  <c r="G795" i="10"/>
  <c r="H795" i="10"/>
  <c r="I135" i="10"/>
  <c r="G135" i="10"/>
  <c r="H135" i="10"/>
  <c r="H564" i="10"/>
  <c r="G564" i="10"/>
  <c r="I564" i="10"/>
  <c r="H226" i="10"/>
  <c r="I226" i="10"/>
  <c r="G226" i="10"/>
  <c r="G744" i="10"/>
  <c r="H744" i="10"/>
  <c r="I744" i="10"/>
  <c r="H439" i="10"/>
  <c r="I439" i="10"/>
  <c r="G439" i="10"/>
  <c r="I81" i="10"/>
  <c r="G81" i="10"/>
  <c r="H81" i="10"/>
  <c r="I745" i="10"/>
  <c r="G745" i="10"/>
  <c r="H745" i="10"/>
  <c r="G565" i="10"/>
  <c r="H565" i="10"/>
  <c r="I565" i="10"/>
  <c r="G624" i="10"/>
  <c r="H624" i="10"/>
  <c r="I624" i="10"/>
  <c r="I625" i="10"/>
  <c r="G625" i="10"/>
  <c r="H625" i="10"/>
  <c r="G231" i="10"/>
  <c r="H231" i="10"/>
  <c r="I231" i="10"/>
  <c r="H516" i="10"/>
  <c r="I516" i="10"/>
  <c r="G516" i="10"/>
  <c r="I311" i="10"/>
  <c r="G311" i="10"/>
  <c r="H311" i="10"/>
  <c r="I277" i="10"/>
  <c r="G277" i="10"/>
  <c r="H277" i="10"/>
  <c r="G442" i="10"/>
  <c r="H442" i="10"/>
  <c r="I442" i="10"/>
  <c r="H233" i="10"/>
  <c r="G233" i="10"/>
  <c r="I233" i="10"/>
  <c r="G84" i="10"/>
  <c r="H84" i="10"/>
  <c r="I84" i="10"/>
  <c r="G817" i="10"/>
  <c r="I817" i="10"/>
  <c r="H817" i="10"/>
  <c r="H377" i="10"/>
  <c r="I377" i="10"/>
  <c r="G377" i="10"/>
  <c r="I777" i="10"/>
  <c r="G777" i="10"/>
  <c r="H777" i="10"/>
  <c r="G352" i="10"/>
  <c r="H352" i="10"/>
  <c r="I352" i="10"/>
  <c r="I353" i="10"/>
  <c r="G353" i="10"/>
  <c r="H353" i="10"/>
  <c r="I236" i="10"/>
  <c r="G236" i="10"/>
  <c r="H236" i="10"/>
  <c r="I629" i="10"/>
  <c r="G629" i="10"/>
  <c r="H629" i="10"/>
  <c r="I797" i="10"/>
  <c r="G797" i="10"/>
  <c r="H797" i="10"/>
  <c r="G137" i="10"/>
  <c r="H137" i="10"/>
  <c r="I137" i="10"/>
  <c r="G570" i="10"/>
  <c r="H570" i="10"/>
  <c r="I570" i="10"/>
  <c r="G238" i="10"/>
  <c r="H238" i="10"/>
  <c r="I238" i="10"/>
  <c r="G750" i="10"/>
  <c r="H750" i="10"/>
  <c r="I750" i="10"/>
  <c r="H447" i="10"/>
  <c r="I447" i="10"/>
  <c r="G447" i="10"/>
  <c r="I89" i="10"/>
  <c r="G89" i="10"/>
  <c r="H89" i="10"/>
  <c r="I751" i="10"/>
  <c r="G751" i="10"/>
  <c r="H751" i="10"/>
  <c r="I571" i="10"/>
  <c r="G571" i="10"/>
  <c r="H571" i="10"/>
  <c r="G630" i="10"/>
  <c r="H630" i="10"/>
  <c r="I630" i="10"/>
  <c r="I631" i="10"/>
  <c r="G631" i="10"/>
  <c r="H631" i="10"/>
  <c r="H243" i="10"/>
  <c r="I243" i="10"/>
  <c r="G243" i="10"/>
  <c r="H518" i="10"/>
  <c r="I518" i="10"/>
  <c r="G518" i="10"/>
  <c r="I315" i="10"/>
  <c r="G315" i="10"/>
  <c r="H315" i="10"/>
  <c r="I279" i="10"/>
  <c r="G279" i="10"/>
  <c r="H279" i="10"/>
  <c r="G450" i="10"/>
  <c r="H450" i="10"/>
  <c r="I450" i="10"/>
  <c r="H245" i="10"/>
  <c r="G245" i="10"/>
  <c r="I245" i="10"/>
  <c r="G92" i="10"/>
  <c r="H92" i="10"/>
  <c r="I92" i="10"/>
  <c r="G819" i="10"/>
  <c r="I819" i="10"/>
  <c r="H819" i="10"/>
  <c r="H379" i="10"/>
  <c r="I379" i="10"/>
  <c r="G379" i="10"/>
  <c r="I779" i="10"/>
  <c r="G779" i="10"/>
  <c r="H779" i="10"/>
  <c r="G356" i="10"/>
  <c r="H356" i="10"/>
  <c r="I356" i="10"/>
  <c r="I357" i="10"/>
  <c r="G357" i="10"/>
  <c r="H357" i="10"/>
  <c r="G248" i="10"/>
  <c r="H248" i="10"/>
  <c r="I248" i="10"/>
  <c r="I635" i="10"/>
  <c r="G635" i="10"/>
  <c r="H635" i="10"/>
  <c r="I799" i="10"/>
  <c r="G799" i="10"/>
  <c r="H799" i="10"/>
  <c r="I139" i="10"/>
  <c r="G139" i="10"/>
  <c r="H139" i="10"/>
  <c r="G576" i="10"/>
  <c r="H576" i="10"/>
  <c r="I576" i="10"/>
  <c r="G250" i="10"/>
  <c r="H250" i="10"/>
  <c r="I250" i="10"/>
  <c r="G756" i="10"/>
  <c r="H756" i="10"/>
  <c r="I756" i="10"/>
  <c r="H455" i="10"/>
  <c r="I455" i="10"/>
  <c r="G455" i="10"/>
  <c r="I97" i="10"/>
  <c r="G97" i="10"/>
  <c r="H97" i="10"/>
  <c r="I757" i="10"/>
  <c r="G757" i="10"/>
  <c r="H757" i="10"/>
  <c r="I577" i="10"/>
  <c r="G577" i="10"/>
  <c r="H577" i="10"/>
  <c r="G636" i="10"/>
  <c r="H636" i="10"/>
  <c r="I636" i="10"/>
  <c r="I637" i="10"/>
  <c r="G637" i="10"/>
  <c r="H637" i="10"/>
  <c r="I255" i="10"/>
  <c r="G255" i="10"/>
  <c r="H255" i="10"/>
  <c r="H520" i="10"/>
  <c r="I520" i="10"/>
  <c r="G520" i="10"/>
  <c r="I319" i="10"/>
  <c r="G319" i="10"/>
  <c r="H319" i="10"/>
  <c r="I281" i="10"/>
  <c r="G281" i="10"/>
  <c r="H281" i="10"/>
  <c r="G458" i="10"/>
  <c r="H458" i="10"/>
  <c r="I458" i="10"/>
  <c r="I257" i="10"/>
  <c r="G257" i="10"/>
  <c r="H257" i="10"/>
  <c r="G100" i="10"/>
  <c r="H100" i="10"/>
  <c r="I100" i="10"/>
  <c r="G821" i="10"/>
  <c r="I821" i="10"/>
  <c r="H821" i="10"/>
  <c r="H381" i="10"/>
  <c r="I381" i="10"/>
  <c r="G381" i="10"/>
  <c r="I781" i="10"/>
  <c r="G781" i="10"/>
  <c r="H781" i="10"/>
  <c r="I360" i="10"/>
  <c r="G360" i="10"/>
  <c r="H360" i="10"/>
  <c r="G361" i="10"/>
  <c r="H361" i="10"/>
  <c r="I361" i="10"/>
  <c r="G260" i="10"/>
  <c r="H260" i="10"/>
  <c r="I260" i="10"/>
  <c r="I641" i="10"/>
  <c r="G641" i="10"/>
  <c r="H641" i="10"/>
  <c r="G801" i="10"/>
  <c r="I801" i="10"/>
  <c r="H801" i="10"/>
  <c r="I701" i="10"/>
  <c r="G701" i="10"/>
  <c r="H701" i="10"/>
  <c r="G142" i="10"/>
  <c r="H142" i="10"/>
  <c r="I142" i="10"/>
  <c r="I703" i="10"/>
  <c r="G703" i="10"/>
  <c r="H703" i="10"/>
  <c r="H147" i="10"/>
  <c r="I147" i="10"/>
  <c r="G147" i="10"/>
  <c r="G386" i="10"/>
  <c r="H386" i="10"/>
  <c r="I386" i="10"/>
  <c r="G803" i="10"/>
  <c r="I803" i="10"/>
  <c r="H803" i="10"/>
  <c r="G152" i="10"/>
  <c r="H152" i="10"/>
  <c r="I152" i="10"/>
  <c r="H528" i="10"/>
  <c r="I528" i="10"/>
  <c r="G528" i="10"/>
  <c r="G708" i="10"/>
  <c r="H708" i="10"/>
  <c r="I708" i="10"/>
  <c r="G529" i="10"/>
  <c r="H529" i="10"/>
  <c r="I529" i="10"/>
  <c r="H504" i="10"/>
  <c r="I504" i="10"/>
  <c r="G504" i="10"/>
  <c r="G161" i="10"/>
  <c r="H161" i="10"/>
  <c r="I161" i="10"/>
  <c r="H365" i="10"/>
  <c r="I365" i="10"/>
  <c r="G365" i="10"/>
  <c r="H164" i="10"/>
  <c r="I164" i="10"/>
  <c r="G164" i="10"/>
  <c r="I166" i="10"/>
  <c r="G166" i="10"/>
  <c r="H166" i="10"/>
  <c r="G41" i="10"/>
  <c r="H41" i="10"/>
  <c r="I41" i="10"/>
  <c r="I595" i="10"/>
  <c r="G595" i="10"/>
  <c r="H595" i="10"/>
  <c r="I267" i="10"/>
  <c r="G267" i="10"/>
  <c r="H267" i="10"/>
  <c r="G807" i="10"/>
  <c r="I807" i="10"/>
  <c r="H807" i="10"/>
  <c r="I333" i="10"/>
  <c r="G333" i="10"/>
  <c r="H333" i="10"/>
  <c r="I127" i="10"/>
  <c r="G127" i="10"/>
  <c r="H127" i="10"/>
  <c r="I974" i="10"/>
  <c r="G974" i="10"/>
  <c r="H974" i="10"/>
  <c r="G722" i="10"/>
  <c r="H722" i="10"/>
  <c r="I722" i="10"/>
  <c r="G975" i="10"/>
  <c r="H975" i="10"/>
  <c r="I975" i="10"/>
  <c r="H476" i="10"/>
  <c r="I476" i="10"/>
  <c r="G476" i="10"/>
  <c r="G477" i="10"/>
  <c r="H477" i="10"/>
  <c r="I477" i="10"/>
  <c r="G545" i="10"/>
  <c r="H545" i="10"/>
  <c r="I545" i="10"/>
  <c r="I649" i="10"/>
  <c r="G649" i="10"/>
  <c r="H649" i="10"/>
  <c r="H54" i="10"/>
  <c r="I54" i="10"/>
  <c r="G54" i="10"/>
  <c r="H192" i="10"/>
  <c r="I192" i="10"/>
  <c r="G192" i="10"/>
  <c r="G939" i="10"/>
  <c r="H939" i="10"/>
  <c r="I939" i="10"/>
  <c r="G678" i="10"/>
  <c r="H678" i="10"/>
  <c r="I678" i="10"/>
  <c r="I857" i="10"/>
  <c r="G857" i="10"/>
  <c r="H857" i="10"/>
  <c r="G59" i="10"/>
  <c r="H59" i="10"/>
  <c r="I59" i="10"/>
  <c r="I911" i="10"/>
  <c r="G911" i="10"/>
  <c r="H911" i="10"/>
  <c r="G551" i="10"/>
  <c r="H551" i="10"/>
  <c r="I551" i="10"/>
  <c r="I111" i="10"/>
  <c r="G111" i="10"/>
  <c r="H111" i="10"/>
  <c r="H62" i="10"/>
  <c r="I62" i="10"/>
  <c r="G62" i="10"/>
  <c r="H204" i="10"/>
  <c r="I204" i="10"/>
  <c r="G204" i="10"/>
  <c r="I863" i="10"/>
  <c r="G863" i="10"/>
  <c r="H863" i="10"/>
  <c r="H425" i="10"/>
  <c r="I425" i="10"/>
  <c r="G425" i="10"/>
  <c r="G864" i="10"/>
  <c r="H864" i="10"/>
  <c r="I864" i="10"/>
  <c r="H484" i="10"/>
  <c r="I484" i="10"/>
  <c r="G484" i="10"/>
  <c r="G67" i="10"/>
  <c r="H67" i="10"/>
  <c r="I67" i="10"/>
  <c r="I913" i="10"/>
  <c r="G913" i="10"/>
  <c r="H913" i="10"/>
  <c r="G557" i="10"/>
  <c r="H557" i="10"/>
  <c r="I557" i="10"/>
  <c r="I653" i="10"/>
  <c r="G653" i="10"/>
  <c r="H653" i="10"/>
  <c r="I685" i="10"/>
  <c r="G685" i="10"/>
  <c r="H685" i="10"/>
  <c r="G306" i="10"/>
  <c r="H306" i="10"/>
  <c r="I306" i="10"/>
  <c r="H216" i="10"/>
  <c r="I216" i="10"/>
  <c r="G216" i="10"/>
  <c r="I986" i="10"/>
  <c r="G986" i="10"/>
  <c r="H986" i="10"/>
  <c r="G740" i="10"/>
  <c r="H740" i="10"/>
  <c r="I740" i="10"/>
  <c r="G987" i="10"/>
  <c r="H987" i="10"/>
  <c r="I987" i="10"/>
  <c r="H488" i="10"/>
  <c r="I488" i="10"/>
  <c r="G488" i="10"/>
  <c r="G489" i="10"/>
  <c r="H489" i="10"/>
  <c r="I489" i="10"/>
  <c r="H15" i="10"/>
  <c r="I15" i="10"/>
  <c r="G15" i="10"/>
  <c r="I655" i="10"/>
  <c r="G655" i="10"/>
  <c r="H655" i="10"/>
  <c r="I689" i="10"/>
  <c r="G689" i="10"/>
  <c r="H689" i="10"/>
  <c r="I950" i="10"/>
  <c r="G950" i="10"/>
  <c r="H950" i="10"/>
  <c r="I879" i="10"/>
  <c r="G879" i="10"/>
  <c r="H879" i="10"/>
  <c r="G951" i="10"/>
  <c r="H951" i="10"/>
  <c r="I951" i="10"/>
  <c r="G690" i="10"/>
  <c r="H690" i="10"/>
  <c r="I690" i="10"/>
  <c r="G880" i="10"/>
  <c r="H880" i="10"/>
  <c r="I880" i="10"/>
  <c r="G882" i="10"/>
  <c r="H882" i="10"/>
  <c r="I882" i="10"/>
  <c r="G83" i="10"/>
  <c r="H83" i="10"/>
  <c r="I83" i="10"/>
  <c r="I917" i="10"/>
  <c r="G917" i="10"/>
  <c r="H917" i="10"/>
  <c r="G17" i="10"/>
  <c r="H17" i="10"/>
  <c r="I17" i="10"/>
  <c r="H235" i="10"/>
  <c r="I235" i="10"/>
  <c r="G235" i="10"/>
  <c r="G117" i="10"/>
  <c r="H117" i="10"/>
  <c r="I117" i="10"/>
  <c r="H86" i="10"/>
  <c r="I86" i="10"/>
  <c r="G86" i="10"/>
  <c r="I954" i="10"/>
  <c r="G954" i="10"/>
  <c r="H954" i="10"/>
  <c r="I994" i="10"/>
  <c r="G994" i="10"/>
  <c r="H994" i="10"/>
  <c r="G955" i="10"/>
  <c r="H955" i="10"/>
  <c r="I955" i="10"/>
  <c r="H449" i="10"/>
  <c r="I449" i="10"/>
  <c r="G449" i="10"/>
  <c r="G995" i="10"/>
  <c r="H995" i="10"/>
  <c r="I995" i="10"/>
  <c r="I889" i="10"/>
  <c r="G889" i="10"/>
  <c r="H889" i="10"/>
  <c r="G91" i="10"/>
  <c r="H91" i="10"/>
  <c r="I91" i="10"/>
  <c r="I919" i="10"/>
  <c r="G919" i="10"/>
  <c r="H919" i="10"/>
  <c r="I575" i="10"/>
  <c r="G575" i="10"/>
  <c r="H575" i="10"/>
  <c r="I119" i="10"/>
  <c r="G119" i="10"/>
  <c r="H119" i="10"/>
  <c r="I958" i="10"/>
  <c r="G958" i="10"/>
  <c r="H958" i="10"/>
  <c r="I998" i="10"/>
  <c r="G998" i="10"/>
  <c r="H998" i="10"/>
  <c r="G758" i="10"/>
  <c r="H758" i="10"/>
  <c r="I758" i="10"/>
  <c r="G896" i="10"/>
  <c r="H896" i="10"/>
  <c r="I896" i="10"/>
  <c r="G898" i="10"/>
  <c r="H898" i="10"/>
  <c r="I898" i="10"/>
  <c r="G501" i="10"/>
  <c r="H501" i="10"/>
  <c r="I501" i="10"/>
  <c r="G21" i="10"/>
  <c r="H21" i="10"/>
  <c r="I21" i="10"/>
  <c r="I661" i="10"/>
  <c r="G661" i="10"/>
  <c r="H661" i="10"/>
  <c r="F661" i="10"/>
  <c r="F581" i="10"/>
  <c r="F501" i="10"/>
  <c r="F500" i="10"/>
  <c r="F896" i="10"/>
  <c r="F457" i="10"/>
  <c r="F895" i="10"/>
  <c r="F958" i="10"/>
  <c r="F94" i="10"/>
  <c r="F119" i="10"/>
  <c r="F575" i="10"/>
  <c r="F19" i="10"/>
  <c r="F496" i="10"/>
  <c r="F995" i="10"/>
  <c r="F752" i="10"/>
  <c r="F955" i="10"/>
  <c r="F954" i="10"/>
  <c r="F693" i="10"/>
  <c r="F492" i="10"/>
  <c r="F441" i="10"/>
  <c r="F879" i="10"/>
  <c r="F228" i="10"/>
  <c r="F78" i="10"/>
  <c r="F655" i="10"/>
  <c r="F15" i="10"/>
  <c r="F915" i="10"/>
  <c r="F874" i="10"/>
  <c r="F686" i="10"/>
  <c r="F947" i="10"/>
  <c r="F986" i="10"/>
  <c r="F306" i="10"/>
  <c r="F113" i="10"/>
  <c r="F211" i="10"/>
  <c r="F428" i="10"/>
  <c r="F484" i="10"/>
  <c r="F983" i="10"/>
  <c r="F863" i="10"/>
  <c r="F62" i="10"/>
  <c r="F651" i="10"/>
  <c r="F199" i="10"/>
  <c r="F551" i="10"/>
  <c r="F911" i="10"/>
  <c r="F858" i="10"/>
  <c r="F480" i="10"/>
  <c r="F857" i="10"/>
  <c r="F678" i="10"/>
  <c r="F978" i="10"/>
  <c r="F109" i="10"/>
  <c r="I822" i="10"/>
  <c r="G822" i="10"/>
  <c r="H822" i="10"/>
  <c r="G463" i="10"/>
  <c r="H463" i="10"/>
  <c r="I463" i="10"/>
  <c r="I2" i="10"/>
  <c r="G2" i="10"/>
  <c r="H2" i="10"/>
  <c r="G145" i="10"/>
  <c r="H145" i="10"/>
  <c r="I145" i="10"/>
  <c r="H102" i="10"/>
  <c r="I102" i="10"/>
  <c r="G102" i="10"/>
  <c r="I26" i="10"/>
  <c r="G26" i="10"/>
  <c r="H26" i="10"/>
  <c r="H150" i="10"/>
  <c r="I150" i="10"/>
  <c r="G150" i="10"/>
  <c r="G827" i="10"/>
  <c r="I827" i="10"/>
  <c r="H827" i="10"/>
  <c r="I707" i="10"/>
  <c r="G707" i="10"/>
  <c r="H707" i="10"/>
  <c r="G965" i="10"/>
  <c r="H965" i="10"/>
  <c r="I965" i="10"/>
  <c r="G829" i="10"/>
  <c r="I829" i="10"/>
  <c r="H829" i="10"/>
  <c r="G830" i="10"/>
  <c r="H830" i="10"/>
  <c r="I830" i="10"/>
  <c r="G467" i="10"/>
  <c r="H467" i="10"/>
  <c r="I467" i="10"/>
  <c r="G4" i="10"/>
  <c r="H4" i="10"/>
  <c r="I4" i="10"/>
  <c r="H157" i="10"/>
  <c r="I157" i="10"/>
  <c r="G157" i="10"/>
  <c r="G104" i="10"/>
  <c r="H104" i="10"/>
  <c r="I104" i="10"/>
  <c r="I34" i="10"/>
  <c r="G34" i="10"/>
  <c r="H34" i="10"/>
  <c r="G928" i="10"/>
  <c r="H928" i="10"/>
  <c r="I928" i="10"/>
  <c r="I968" i="10"/>
  <c r="G968" i="10"/>
  <c r="H968" i="10"/>
  <c r="I713" i="10"/>
  <c r="G713" i="10"/>
  <c r="H713" i="10"/>
  <c r="G668" i="10"/>
  <c r="H668" i="10"/>
  <c r="I668" i="10"/>
  <c r="G836" i="10"/>
  <c r="H836" i="10"/>
  <c r="I836" i="10"/>
  <c r="H470" i="10"/>
  <c r="I470" i="10"/>
  <c r="G470" i="10"/>
  <c r="H39" i="10"/>
  <c r="I39" i="10"/>
  <c r="G39" i="10"/>
  <c r="G400" i="10"/>
  <c r="H400" i="10"/>
  <c r="I400" i="10"/>
  <c r="H536" i="10"/>
  <c r="I536" i="10"/>
  <c r="G536" i="10"/>
  <c r="G646" i="10"/>
  <c r="H646" i="10"/>
  <c r="I646" i="10"/>
  <c r="I671" i="10"/>
  <c r="G671" i="10"/>
  <c r="H671" i="10"/>
  <c r="G292" i="10"/>
  <c r="H292" i="10"/>
  <c r="I292" i="10"/>
  <c r="I972" i="10"/>
  <c r="G972" i="10"/>
  <c r="H972" i="10"/>
  <c r="I933" i="10"/>
  <c r="G933" i="10"/>
  <c r="H933" i="10"/>
  <c r="H405" i="10"/>
  <c r="I405" i="10"/>
  <c r="G405" i="10"/>
  <c r="G844" i="10"/>
  <c r="H844" i="10"/>
  <c r="I844" i="10"/>
  <c r="H474" i="10"/>
  <c r="I474" i="10"/>
  <c r="G474" i="10"/>
  <c r="G47" i="10"/>
  <c r="H47" i="10"/>
  <c r="I47" i="10"/>
  <c r="I49" i="10"/>
  <c r="G49" i="10"/>
  <c r="H49" i="10"/>
  <c r="G541" i="10"/>
  <c r="H541" i="10"/>
  <c r="I541" i="10"/>
  <c r="G183" i="10"/>
  <c r="H183" i="10"/>
  <c r="I183" i="10"/>
  <c r="I295" i="10"/>
  <c r="G295" i="10"/>
  <c r="H295" i="10"/>
  <c r="G410" i="10"/>
  <c r="H410" i="10"/>
  <c r="I410" i="10"/>
  <c r="G809" i="10"/>
  <c r="I809" i="10"/>
  <c r="H809" i="10"/>
  <c r="I769" i="10"/>
  <c r="G769" i="10"/>
  <c r="H769" i="10"/>
  <c r="I337" i="10"/>
  <c r="G337" i="10"/>
  <c r="H337" i="10"/>
  <c r="I605" i="10"/>
  <c r="G605" i="10"/>
  <c r="H605" i="10"/>
  <c r="H546" i="10"/>
  <c r="I546" i="10"/>
  <c r="G546" i="10"/>
  <c r="G726" i="10"/>
  <c r="H726" i="10"/>
  <c r="I726" i="10"/>
  <c r="I57" i="10"/>
  <c r="G57" i="10"/>
  <c r="H57" i="10"/>
  <c r="G547" i="10"/>
  <c r="H547" i="10"/>
  <c r="I547" i="10"/>
  <c r="G195" i="10"/>
  <c r="H195" i="10"/>
  <c r="I195" i="10"/>
  <c r="I299" i="10"/>
  <c r="G299" i="10"/>
  <c r="H299" i="10"/>
  <c r="G418" i="10"/>
  <c r="H418" i="10"/>
  <c r="I418" i="10"/>
  <c r="G811" i="10"/>
  <c r="I811" i="10"/>
  <c r="H811" i="10"/>
  <c r="I771" i="10"/>
  <c r="G771" i="10"/>
  <c r="H771" i="10"/>
  <c r="I341" i="10"/>
  <c r="G341" i="10"/>
  <c r="H341" i="10"/>
  <c r="I611" i="10"/>
  <c r="G611" i="10"/>
  <c r="H611" i="10"/>
  <c r="H552" i="10"/>
  <c r="I552" i="10"/>
  <c r="G552" i="10"/>
  <c r="G732" i="10"/>
  <c r="H732" i="10"/>
  <c r="I732" i="10"/>
  <c r="I65" i="10"/>
  <c r="G65" i="10"/>
  <c r="H65" i="10"/>
  <c r="G553" i="10"/>
  <c r="I553" i="10"/>
  <c r="H553" i="10"/>
  <c r="G612" i="10"/>
  <c r="H612" i="10"/>
  <c r="I612" i="10"/>
  <c r="I613" i="10"/>
  <c r="G613" i="10"/>
  <c r="H613" i="10"/>
  <c r="G207" i="10"/>
  <c r="H207" i="10"/>
  <c r="I207" i="10"/>
  <c r="H512" i="10"/>
  <c r="I512" i="10"/>
  <c r="G512" i="10"/>
  <c r="I303" i="10"/>
  <c r="G303" i="10"/>
  <c r="H303" i="10"/>
  <c r="I273" i="10"/>
  <c r="G273" i="10"/>
  <c r="H273" i="10"/>
  <c r="G426" i="10"/>
  <c r="H426" i="10"/>
  <c r="I426" i="10"/>
  <c r="G209" i="10"/>
  <c r="H209" i="10"/>
  <c r="I209" i="10"/>
  <c r="G68" i="10"/>
  <c r="H68" i="10"/>
  <c r="I68" i="10"/>
  <c r="G813" i="10"/>
  <c r="I813" i="10"/>
  <c r="H813" i="10"/>
  <c r="G262" i="10"/>
  <c r="H262" i="10"/>
  <c r="I262" i="10"/>
  <c r="G382" i="10"/>
  <c r="H382" i="10"/>
  <c r="I382" i="10"/>
  <c r="H143" i="10"/>
  <c r="I143" i="10"/>
  <c r="G143" i="10"/>
  <c r="G24" i="10"/>
  <c r="H24" i="10"/>
  <c r="I24" i="10"/>
  <c r="I802" i="10"/>
  <c r="G802" i="10"/>
  <c r="H802" i="10"/>
  <c r="G362" i="10"/>
  <c r="H362" i="10"/>
  <c r="I362" i="10"/>
  <c r="G762" i="10"/>
  <c r="H762" i="10"/>
  <c r="I762" i="10"/>
  <c r="G322" i="10"/>
  <c r="H322" i="10"/>
  <c r="I322" i="10"/>
  <c r="I323" i="10"/>
  <c r="G323" i="10"/>
  <c r="H323" i="10"/>
  <c r="I146" i="10"/>
  <c r="G146" i="10"/>
  <c r="H146" i="10"/>
  <c r="G584" i="10"/>
  <c r="H584" i="10"/>
  <c r="I584" i="10"/>
  <c r="G782" i="10"/>
  <c r="H782" i="10"/>
  <c r="I782" i="10"/>
  <c r="G122" i="10"/>
  <c r="H122" i="10"/>
  <c r="I122" i="10"/>
  <c r="G525" i="10"/>
  <c r="H525" i="10"/>
  <c r="I525" i="10"/>
  <c r="G148" i="10"/>
  <c r="H148" i="10"/>
  <c r="I148" i="10"/>
  <c r="I705" i="10"/>
  <c r="G705" i="10"/>
  <c r="H705" i="10"/>
  <c r="H387" i="10"/>
  <c r="I387" i="10"/>
  <c r="G387" i="10"/>
  <c r="G29" i="10"/>
  <c r="H29" i="10"/>
  <c r="I29" i="10"/>
  <c r="G706" i="10"/>
  <c r="H706" i="10"/>
  <c r="I706" i="10"/>
  <c r="H526" i="10"/>
  <c r="I526" i="10"/>
  <c r="G526" i="10"/>
  <c r="I585" i="10"/>
  <c r="G585" i="10"/>
  <c r="H585" i="10"/>
  <c r="G586" i="10"/>
  <c r="H586" i="10"/>
  <c r="I586" i="10"/>
  <c r="H153" i="10"/>
  <c r="I153" i="10"/>
  <c r="G153" i="10"/>
  <c r="G503" i="10"/>
  <c r="H503" i="10"/>
  <c r="I503" i="10"/>
  <c r="I285" i="10"/>
  <c r="G285" i="10"/>
  <c r="H285" i="10"/>
  <c r="G264" i="10"/>
  <c r="H264" i="10"/>
  <c r="I264" i="10"/>
  <c r="G390" i="10"/>
  <c r="H390" i="10"/>
  <c r="I390" i="10"/>
  <c r="G155" i="10"/>
  <c r="H155" i="10"/>
  <c r="I155" i="10"/>
  <c r="G32" i="10"/>
  <c r="H32" i="10"/>
  <c r="I32" i="10"/>
  <c r="I804" i="10"/>
  <c r="G804" i="10"/>
  <c r="H804" i="10"/>
  <c r="G364" i="10"/>
  <c r="H364" i="10"/>
  <c r="I364" i="10"/>
  <c r="G764" i="10"/>
  <c r="H764" i="10"/>
  <c r="I764" i="10"/>
  <c r="G326" i="10"/>
  <c r="H326" i="10"/>
  <c r="I326" i="10"/>
  <c r="I327" i="10"/>
  <c r="G327" i="10"/>
  <c r="H327" i="10"/>
  <c r="G158" i="10"/>
  <c r="H158" i="10"/>
  <c r="I158" i="10"/>
  <c r="G590" i="10"/>
  <c r="H590" i="10"/>
  <c r="I590" i="10"/>
  <c r="G784" i="10"/>
  <c r="H784" i="10"/>
  <c r="I784" i="10"/>
  <c r="H124" i="10"/>
  <c r="I124" i="10"/>
  <c r="G124" i="10"/>
  <c r="G531" i="10"/>
  <c r="H531" i="10"/>
  <c r="I531" i="10"/>
  <c r="H160" i="10"/>
  <c r="I160" i="10"/>
  <c r="G160" i="10"/>
  <c r="I711" i="10"/>
  <c r="G711" i="10"/>
  <c r="H711" i="10"/>
  <c r="H395" i="10"/>
  <c r="I395" i="10"/>
  <c r="G395" i="10"/>
  <c r="G37" i="10"/>
  <c r="H37" i="10"/>
  <c r="I37" i="10"/>
  <c r="G712" i="10"/>
  <c r="H712" i="10"/>
  <c r="I712" i="10"/>
  <c r="H532" i="10"/>
  <c r="I532" i="10"/>
  <c r="G532" i="10"/>
  <c r="I591" i="10"/>
  <c r="G591" i="10"/>
  <c r="H591" i="10"/>
  <c r="G592" i="10"/>
  <c r="H592" i="10"/>
  <c r="I592" i="10"/>
  <c r="G165" i="10"/>
  <c r="H165" i="10"/>
  <c r="I165" i="10"/>
  <c r="G505" i="10"/>
  <c r="H505" i="10"/>
  <c r="I505" i="10"/>
  <c r="I289" i="10"/>
  <c r="G289" i="10"/>
  <c r="H289" i="10"/>
  <c r="G266" i="10"/>
  <c r="H266" i="10"/>
  <c r="I266" i="10"/>
  <c r="G398" i="10"/>
  <c r="H398" i="10"/>
  <c r="I398" i="10"/>
  <c r="H167" i="10"/>
  <c r="I167" i="10"/>
  <c r="G167" i="10"/>
  <c r="G40" i="10"/>
  <c r="H40" i="10"/>
  <c r="I40" i="10"/>
  <c r="I806" i="10"/>
  <c r="G806" i="10"/>
  <c r="H806" i="10"/>
  <c r="G366" i="10"/>
  <c r="H366" i="10"/>
  <c r="I366" i="10"/>
  <c r="G766" i="10"/>
  <c r="H766" i="10"/>
  <c r="I766" i="10"/>
  <c r="G330" i="10"/>
  <c r="H330" i="10"/>
  <c r="I330" i="10"/>
  <c r="I331" i="10"/>
  <c r="G331" i="10"/>
  <c r="H331" i="10"/>
  <c r="G170" i="10"/>
  <c r="I170" i="10"/>
  <c r="H170" i="10"/>
  <c r="G596" i="10"/>
  <c r="H596" i="10"/>
  <c r="I596" i="10"/>
  <c r="G786" i="10"/>
  <c r="H786" i="10"/>
  <c r="I786" i="10"/>
  <c r="G126" i="10"/>
  <c r="H126" i="10"/>
  <c r="I126" i="10"/>
  <c r="G537" i="10"/>
  <c r="H537" i="10"/>
  <c r="I537" i="10"/>
  <c r="G172" i="10"/>
  <c r="I172" i="10"/>
  <c r="H172" i="10"/>
  <c r="I717" i="10"/>
  <c r="G717" i="10"/>
  <c r="H717" i="10"/>
  <c r="H403" i="10"/>
  <c r="I403" i="10"/>
  <c r="G403" i="10"/>
  <c r="I45" i="10"/>
  <c r="G45" i="10"/>
  <c r="H45" i="10"/>
  <c r="G718" i="10"/>
  <c r="H718" i="10"/>
  <c r="I718" i="10"/>
  <c r="H538" i="10"/>
  <c r="I538" i="10"/>
  <c r="G538" i="10"/>
  <c r="I597" i="10"/>
  <c r="G597" i="10"/>
  <c r="H597" i="10"/>
  <c r="G598" i="10"/>
  <c r="H598" i="10"/>
  <c r="I598" i="10"/>
  <c r="G177" i="10"/>
  <c r="H177" i="10"/>
  <c r="I177" i="10"/>
  <c r="G507" i="10"/>
  <c r="H507" i="10"/>
  <c r="I507" i="10"/>
  <c r="I293" i="10"/>
  <c r="G293" i="10"/>
  <c r="H293" i="10"/>
  <c r="G268" i="10"/>
  <c r="H268" i="10"/>
  <c r="I268" i="10"/>
  <c r="G406" i="10"/>
  <c r="H406" i="10"/>
  <c r="I406" i="10"/>
  <c r="G179" i="10"/>
  <c r="H179" i="10"/>
  <c r="I179" i="10"/>
  <c r="G48" i="10"/>
  <c r="H48" i="10"/>
  <c r="I48" i="10"/>
  <c r="G475" i="10"/>
  <c r="H475" i="10"/>
  <c r="I475" i="10"/>
  <c r="G908" i="10"/>
  <c r="H908" i="10"/>
  <c r="I908" i="10"/>
  <c r="G408" i="10"/>
  <c r="H408" i="10"/>
  <c r="I408" i="10"/>
  <c r="G8" i="10"/>
  <c r="H8" i="10"/>
  <c r="I8" i="10"/>
  <c r="H542" i="10"/>
  <c r="I542" i="10"/>
  <c r="G542" i="10"/>
  <c r="G181" i="10"/>
  <c r="H181" i="10"/>
  <c r="I181" i="10"/>
  <c r="G648" i="10"/>
  <c r="H648" i="10"/>
  <c r="I648" i="10"/>
  <c r="G108" i="10"/>
  <c r="H108" i="10"/>
  <c r="I108" i="10"/>
  <c r="I675" i="10"/>
  <c r="G675" i="10"/>
  <c r="H675" i="10"/>
  <c r="H50" i="10"/>
  <c r="I50" i="10"/>
  <c r="G50" i="10"/>
  <c r="G296" i="10"/>
  <c r="H296" i="10"/>
  <c r="I296" i="10"/>
  <c r="I936" i="10"/>
  <c r="G936" i="10"/>
  <c r="H936" i="10"/>
  <c r="H186" i="10"/>
  <c r="I186" i="10"/>
  <c r="G186" i="10"/>
  <c r="I976" i="10"/>
  <c r="G976" i="10"/>
  <c r="H976" i="10"/>
  <c r="I851" i="10"/>
  <c r="G851" i="10"/>
  <c r="H851" i="10"/>
  <c r="G937" i="10"/>
  <c r="H937" i="10"/>
  <c r="I937" i="10"/>
  <c r="I725" i="10"/>
  <c r="G725" i="10"/>
  <c r="H725" i="10"/>
  <c r="H413" i="10"/>
  <c r="I413" i="10"/>
  <c r="G413" i="10"/>
  <c r="G676" i="10"/>
  <c r="H676" i="10"/>
  <c r="I676" i="10"/>
  <c r="G977" i="10"/>
  <c r="H977" i="10"/>
  <c r="I977" i="10"/>
  <c r="G852" i="10"/>
  <c r="H852" i="10"/>
  <c r="I852" i="10"/>
  <c r="I853" i="10"/>
  <c r="G853" i="10"/>
  <c r="H853" i="10"/>
  <c r="H478" i="10"/>
  <c r="I478" i="10"/>
  <c r="G478" i="10"/>
  <c r="G854" i="10"/>
  <c r="H854" i="10"/>
  <c r="I854" i="10"/>
  <c r="G55" i="10"/>
  <c r="H55" i="10"/>
  <c r="I55" i="10"/>
  <c r="G479" i="10"/>
  <c r="H479" i="10"/>
  <c r="I479" i="10"/>
  <c r="G910" i="10"/>
  <c r="H910" i="10"/>
  <c r="I910" i="10"/>
  <c r="G416" i="10"/>
  <c r="H416" i="10"/>
  <c r="I416" i="10"/>
  <c r="I10" i="10"/>
  <c r="G10" i="10"/>
  <c r="H10" i="10"/>
  <c r="H548" i="10"/>
  <c r="I548" i="10"/>
  <c r="G548" i="10"/>
  <c r="G193" i="10"/>
  <c r="H193" i="10"/>
  <c r="I193" i="10"/>
  <c r="G650" i="10"/>
  <c r="H650" i="10"/>
  <c r="I650" i="10"/>
  <c r="G110" i="10"/>
  <c r="H110" i="10"/>
  <c r="I110" i="10"/>
  <c r="I679" i="10"/>
  <c r="G679" i="10"/>
  <c r="H679" i="10"/>
  <c r="H58" i="10"/>
  <c r="I58" i="10"/>
  <c r="G58" i="10"/>
  <c r="G300" i="10"/>
  <c r="H300" i="10"/>
  <c r="I300" i="10"/>
  <c r="I940" i="10"/>
  <c r="G940" i="10"/>
  <c r="H940" i="10"/>
  <c r="H198" i="10"/>
  <c r="I198" i="10"/>
  <c r="G198" i="10"/>
  <c r="I980" i="10"/>
  <c r="G980" i="10"/>
  <c r="H980" i="10"/>
  <c r="I859" i="10"/>
  <c r="G859" i="10"/>
  <c r="H859" i="10"/>
  <c r="G941" i="10"/>
  <c r="H941" i="10"/>
  <c r="I941" i="10"/>
  <c r="I731" i="10"/>
  <c r="G731" i="10"/>
  <c r="H731" i="10"/>
  <c r="H421" i="10"/>
  <c r="I421" i="10"/>
  <c r="G421" i="10"/>
  <c r="G680" i="10"/>
  <c r="H680" i="10"/>
  <c r="I680" i="10"/>
  <c r="G981" i="10"/>
  <c r="H981" i="10"/>
  <c r="I981" i="10"/>
  <c r="G860" i="10"/>
  <c r="H860" i="10"/>
  <c r="I860" i="10"/>
  <c r="I861" i="10"/>
  <c r="G861" i="10"/>
  <c r="H861" i="10"/>
  <c r="H482" i="10"/>
  <c r="I482" i="10"/>
  <c r="G482" i="10"/>
  <c r="G862" i="10"/>
  <c r="H862" i="10"/>
  <c r="I862" i="10"/>
  <c r="G63" i="10"/>
  <c r="H63" i="10"/>
  <c r="I63" i="10"/>
  <c r="G483" i="10"/>
  <c r="H483" i="10"/>
  <c r="I483" i="10"/>
  <c r="G912" i="10"/>
  <c r="H912" i="10"/>
  <c r="I912" i="10"/>
  <c r="G424" i="10"/>
  <c r="H424" i="10"/>
  <c r="I424" i="10"/>
  <c r="G12" i="10"/>
  <c r="H12" i="10"/>
  <c r="I12" i="10"/>
  <c r="H554" i="10"/>
  <c r="I554" i="10"/>
  <c r="G554" i="10"/>
  <c r="G205" i="10"/>
  <c r="H205" i="10"/>
  <c r="I205" i="10"/>
  <c r="G652" i="10"/>
  <c r="H652" i="10"/>
  <c r="I652" i="10"/>
  <c r="H112" i="10"/>
  <c r="I112" i="10"/>
  <c r="G112" i="10"/>
  <c r="I683" i="10"/>
  <c r="G683" i="10"/>
  <c r="H683" i="10"/>
  <c r="H66" i="10"/>
  <c r="I66" i="10"/>
  <c r="G66" i="10"/>
  <c r="G304" i="10"/>
  <c r="H304" i="10"/>
  <c r="I304" i="10"/>
  <c r="I944" i="10"/>
  <c r="G944" i="10"/>
  <c r="H944" i="10"/>
  <c r="H210" i="10"/>
  <c r="I210" i="10"/>
  <c r="G210" i="10"/>
  <c r="I984" i="10"/>
  <c r="G984" i="10"/>
  <c r="H984" i="10"/>
  <c r="I867" i="10"/>
  <c r="G867" i="10"/>
  <c r="H867" i="10"/>
  <c r="G945" i="10"/>
  <c r="H945" i="10"/>
  <c r="I945" i="10"/>
  <c r="I737" i="10"/>
  <c r="G737" i="10"/>
  <c r="H737" i="10"/>
  <c r="H429" i="10"/>
  <c r="I429" i="10"/>
  <c r="G429" i="10"/>
  <c r="G684" i="10"/>
  <c r="H684" i="10"/>
  <c r="I684" i="10"/>
  <c r="G985" i="10"/>
  <c r="H985" i="10"/>
  <c r="I985" i="10"/>
  <c r="G868" i="10"/>
  <c r="H868" i="10"/>
  <c r="I868" i="10"/>
  <c r="I869" i="10"/>
  <c r="G869" i="10"/>
  <c r="H869" i="10"/>
  <c r="H486" i="10"/>
  <c r="I486" i="10"/>
  <c r="G486" i="10"/>
  <c r="G870" i="10"/>
  <c r="H870" i="10"/>
  <c r="I870" i="10"/>
  <c r="G71" i="10"/>
  <c r="H71" i="10"/>
  <c r="I71" i="10"/>
  <c r="G487" i="10"/>
  <c r="H487" i="10"/>
  <c r="I487" i="10"/>
  <c r="G914" i="10"/>
  <c r="H914" i="10"/>
  <c r="I914" i="10"/>
  <c r="G432" i="10"/>
  <c r="H432" i="10"/>
  <c r="I432" i="10"/>
  <c r="I14" i="10"/>
  <c r="G14" i="10"/>
  <c r="H14" i="10"/>
  <c r="H560" i="10"/>
  <c r="G560" i="10"/>
  <c r="I560" i="10"/>
  <c r="G217" i="10"/>
  <c r="H217" i="10"/>
  <c r="I217" i="10"/>
  <c r="G654" i="10"/>
  <c r="H654" i="10"/>
  <c r="I654" i="10"/>
  <c r="G114" i="10"/>
  <c r="H114" i="10"/>
  <c r="I114" i="10"/>
  <c r="I687" i="10"/>
  <c r="G687" i="10"/>
  <c r="H687" i="10"/>
  <c r="H74" i="10"/>
  <c r="I74" i="10"/>
  <c r="G74" i="10"/>
  <c r="G308" i="10"/>
  <c r="H308" i="10"/>
  <c r="I308" i="10"/>
  <c r="I948" i="10"/>
  <c r="G948" i="10"/>
  <c r="H948" i="10"/>
  <c r="H222" i="10"/>
  <c r="I222" i="10"/>
  <c r="G222" i="10"/>
  <c r="I988" i="10"/>
  <c r="G988" i="10"/>
  <c r="H988" i="10"/>
  <c r="I875" i="10"/>
  <c r="G875" i="10"/>
  <c r="H875" i="10"/>
  <c r="G949" i="10"/>
  <c r="H949" i="10"/>
  <c r="I949" i="10"/>
  <c r="I743" i="10"/>
  <c r="G743" i="10"/>
  <c r="H743" i="10"/>
  <c r="H437" i="10"/>
  <c r="I437" i="10"/>
  <c r="G437" i="10"/>
  <c r="G688" i="10"/>
  <c r="H688" i="10"/>
  <c r="I688" i="10"/>
  <c r="G989" i="10"/>
  <c r="H989" i="10"/>
  <c r="I989" i="10"/>
  <c r="G876" i="10"/>
  <c r="H876" i="10"/>
  <c r="I876" i="10"/>
  <c r="I877" i="10"/>
  <c r="G877" i="10"/>
  <c r="H877" i="10"/>
  <c r="H490" i="10"/>
  <c r="I490" i="10"/>
  <c r="G490" i="10"/>
  <c r="G878" i="10"/>
  <c r="H878" i="10"/>
  <c r="I878" i="10"/>
  <c r="G79" i="10"/>
  <c r="H79" i="10"/>
  <c r="I79" i="10"/>
  <c r="G491" i="10"/>
  <c r="H491" i="10"/>
  <c r="I491" i="10"/>
  <c r="G916" i="10"/>
  <c r="H916" i="10"/>
  <c r="I916" i="10"/>
  <c r="G440" i="10"/>
  <c r="H440" i="10"/>
  <c r="I440" i="10"/>
  <c r="G16" i="10"/>
  <c r="H16" i="10"/>
  <c r="I16" i="10"/>
  <c r="H566" i="10"/>
  <c r="G566" i="10"/>
  <c r="I566" i="10"/>
  <c r="G229" i="10"/>
  <c r="H229" i="10"/>
  <c r="I229" i="10"/>
  <c r="G656" i="10"/>
  <c r="H656" i="10"/>
  <c r="I656" i="10"/>
  <c r="H116" i="10"/>
  <c r="I116" i="10"/>
  <c r="G116" i="10"/>
  <c r="I691" i="10"/>
  <c r="G691" i="10"/>
  <c r="H691" i="10"/>
  <c r="H82" i="10"/>
  <c r="I82" i="10"/>
  <c r="G82" i="10"/>
  <c r="G312" i="10"/>
  <c r="H312" i="10"/>
  <c r="I312" i="10"/>
  <c r="I952" i="10"/>
  <c r="G952" i="10"/>
  <c r="H952" i="10"/>
  <c r="H234" i="10"/>
  <c r="I234" i="10"/>
  <c r="G234" i="10"/>
  <c r="I992" i="10"/>
  <c r="G992" i="10"/>
  <c r="H992" i="10"/>
  <c r="I883" i="10"/>
  <c r="G883" i="10"/>
  <c r="H883" i="10"/>
  <c r="G953" i="10"/>
  <c r="H953" i="10"/>
  <c r="I953" i="10"/>
  <c r="I749" i="10"/>
  <c r="G749" i="10"/>
  <c r="H749" i="10"/>
  <c r="H445" i="10"/>
  <c r="I445" i="10"/>
  <c r="G445" i="10"/>
  <c r="G692" i="10"/>
  <c r="H692" i="10"/>
  <c r="I692" i="10"/>
  <c r="G993" i="10"/>
  <c r="H993" i="10"/>
  <c r="I993" i="10"/>
  <c r="G884" i="10"/>
  <c r="H884" i="10"/>
  <c r="I884" i="10"/>
  <c r="I885" i="10"/>
  <c r="G885" i="10"/>
  <c r="H885" i="10"/>
  <c r="H494" i="10"/>
  <c r="I494" i="10"/>
  <c r="G494" i="10"/>
  <c r="G886" i="10"/>
  <c r="H886" i="10"/>
  <c r="I886" i="10"/>
  <c r="G87" i="10"/>
  <c r="H87" i="10"/>
  <c r="I87" i="10"/>
  <c r="G495" i="10"/>
  <c r="H495" i="10"/>
  <c r="I495" i="10"/>
  <c r="G918" i="10"/>
  <c r="H918" i="10"/>
  <c r="I918" i="10"/>
  <c r="G448" i="10"/>
  <c r="H448" i="10"/>
  <c r="I448" i="10"/>
  <c r="I18" i="10"/>
  <c r="G18" i="10"/>
  <c r="H18" i="10"/>
  <c r="G572" i="10"/>
  <c r="H572" i="10"/>
  <c r="I572" i="10"/>
  <c r="H241" i="10"/>
  <c r="G241" i="10"/>
  <c r="I241" i="10"/>
  <c r="G658" i="10"/>
  <c r="H658" i="10"/>
  <c r="I658" i="10"/>
  <c r="G118" i="10"/>
  <c r="H118" i="10"/>
  <c r="I118" i="10"/>
  <c r="I695" i="10"/>
  <c r="G695" i="10"/>
  <c r="H695" i="10"/>
  <c r="H90" i="10"/>
  <c r="I90" i="10"/>
  <c r="G90" i="10"/>
  <c r="G316" i="10"/>
  <c r="H316" i="10"/>
  <c r="I316" i="10"/>
  <c r="I956" i="10"/>
  <c r="G956" i="10"/>
  <c r="H956" i="10"/>
  <c r="G246" i="10"/>
  <c r="H246" i="10"/>
  <c r="I246" i="10"/>
  <c r="I996" i="10"/>
  <c r="G996" i="10"/>
  <c r="H996" i="10"/>
  <c r="I891" i="10"/>
  <c r="G891" i="10"/>
  <c r="H891" i="10"/>
  <c r="G957" i="10"/>
  <c r="H957" i="10"/>
  <c r="I957" i="10"/>
  <c r="I755" i="10"/>
  <c r="G755" i="10"/>
  <c r="H755" i="10"/>
  <c r="H453" i="10"/>
  <c r="I453" i="10"/>
  <c r="G453" i="10"/>
  <c r="G696" i="10"/>
  <c r="H696" i="10"/>
  <c r="I696" i="10"/>
  <c r="H997" i="10"/>
  <c r="I997" i="10"/>
  <c r="G997" i="10"/>
  <c r="G892" i="10"/>
  <c r="H892" i="10"/>
  <c r="I892" i="10"/>
  <c r="I893" i="10"/>
  <c r="G893" i="10"/>
  <c r="H893" i="10"/>
  <c r="H498" i="10"/>
  <c r="I498" i="10"/>
  <c r="G498" i="10"/>
  <c r="G894" i="10"/>
  <c r="H894" i="10"/>
  <c r="I894" i="10"/>
  <c r="G95" i="10"/>
  <c r="H95" i="10"/>
  <c r="I95" i="10"/>
  <c r="G499" i="10"/>
  <c r="H499" i="10"/>
  <c r="I499" i="10"/>
  <c r="G920" i="10"/>
  <c r="H920" i="10"/>
  <c r="I920" i="10"/>
  <c r="G456" i="10"/>
  <c r="H456" i="10"/>
  <c r="I456" i="10"/>
  <c r="G20" i="10"/>
  <c r="H20" i="10"/>
  <c r="I20" i="10"/>
  <c r="G578" i="10"/>
  <c r="H578" i="10"/>
  <c r="I578" i="10"/>
  <c r="I253" i="10"/>
  <c r="G253" i="10"/>
  <c r="H253" i="10"/>
  <c r="G660" i="10"/>
  <c r="H660" i="10"/>
  <c r="I660" i="10"/>
  <c r="H120" i="10"/>
  <c r="I120" i="10"/>
  <c r="G120" i="10"/>
  <c r="I699" i="10"/>
  <c r="G699" i="10"/>
  <c r="H699" i="10"/>
  <c r="H98" i="10"/>
  <c r="I98" i="10"/>
  <c r="G98" i="10"/>
  <c r="G320" i="10"/>
  <c r="H320" i="10"/>
  <c r="I320" i="10"/>
  <c r="I960" i="10"/>
  <c r="G960" i="10"/>
  <c r="H960" i="10"/>
  <c r="G258" i="10"/>
  <c r="H258" i="10"/>
  <c r="I258" i="10"/>
  <c r="I1000" i="10"/>
  <c r="G1000" i="10"/>
  <c r="H1000" i="10"/>
  <c r="I899" i="10"/>
  <c r="G899" i="10"/>
  <c r="H899" i="10"/>
  <c r="G961" i="10"/>
  <c r="H961" i="10"/>
  <c r="I961" i="10"/>
  <c r="I761" i="10"/>
  <c r="G761" i="10"/>
  <c r="H761" i="10"/>
  <c r="G461" i="10"/>
  <c r="H461" i="10"/>
  <c r="I461" i="10"/>
  <c r="G700" i="10"/>
  <c r="H700" i="10"/>
  <c r="I700" i="10"/>
  <c r="H1001" i="10"/>
  <c r="I1001" i="10"/>
  <c r="G1001" i="10"/>
  <c r="G900" i="10"/>
  <c r="H900" i="10"/>
  <c r="I900" i="10"/>
  <c r="G141" i="10"/>
  <c r="H141" i="10"/>
  <c r="I141" i="10"/>
  <c r="H522" i="10"/>
  <c r="I522" i="10"/>
  <c r="G522" i="10"/>
  <c r="G25" i="10"/>
  <c r="H25" i="10"/>
  <c r="I25" i="10"/>
  <c r="I583" i="10"/>
  <c r="G583" i="10"/>
  <c r="H583" i="10"/>
  <c r="I283" i="10"/>
  <c r="G283" i="10"/>
  <c r="H283" i="10"/>
  <c r="H363" i="10"/>
  <c r="I363" i="10"/>
  <c r="G363" i="10"/>
  <c r="I325" i="10"/>
  <c r="G325" i="10"/>
  <c r="H325" i="10"/>
  <c r="I123" i="10"/>
  <c r="G123" i="10"/>
  <c r="H123" i="10"/>
  <c r="G33" i="10"/>
  <c r="H33" i="10"/>
  <c r="I33" i="10"/>
  <c r="I589" i="10"/>
  <c r="G589" i="10"/>
  <c r="H589" i="10"/>
  <c r="I265" i="10"/>
  <c r="G265" i="10"/>
  <c r="H265" i="10"/>
  <c r="G805" i="10"/>
  <c r="I805" i="10"/>
  <c r="H805" i="10"/>
  <c r="I329" i="10"/>
  <c r="G329" i="10"/>
  <c r="H329" i="10"/>
  <c r="G125" i="10"/>
  <c r="H125" i="10"/>
  <c r="I125" i="10"/>
  <c r="H399" i="10"/>
  <c r="I399" i="10"/>
  <c r="G399" i="10"/>
  <c r="G535" i="10"/>
  <c r="H535" i="10"/>
  <c r="I535" i="10"/>
  <c r="H506" i="10"/>
  <c r="I506" i="10"/>
  <c r="G506" i="10"/>
  <c r="G44" i="10"/>
  <c r="H44" i="10"/>
  <c r="I44" i="10"/>
  <c r="I767" i="10"/>
  <c r="G767" i="10"/>
  <c r="H767" i="10"/>
  <c r="I599" i="10"/>
  <c r="G599" i="10"/>
  <c r="H599" i="10"/>
  <c r="H178" i="10"/>
  <c r="I178" i="10"/>
  <c r="G178" i="10"/>
  <c r="G412" i="10"/>
  <c r="H412" i="10"/>
  <c r="I412" i="10"/>
  <c r="F444" i="10"/>
  <c r="F917" i="10"/>
  <c r="F83" i="10"/>
  <c r="F880" i="10"/>
  <c r="F690" i="10"/>
  <c r="F746" i="10"/>
  <c r="F310" i="10"/>
  <c r="F115" i="10"/>
  <c r="F223" i="10"/>
  <c r="F489" i="10"/>
  <c r="F488" i="10"/>
  <c r="F987" i="10"/>
  <c r="F740" i="10"/>
  <c r="F871" i="10"/>
  <c r="F70" i="10"/>
  <c r="F653" i="10"/>
  <c r="F13" i="10"/>
  <c r="F485" i="10"/>
  <c r="F67" i="10"/>
  <c r="F866" i="10"/>
  <c r="F865" i="10"/>
  <c r="F425" i="10"/>
  <c r="F734" i="10"/>
  <c r="F204" i="10"/>
  <c r="F302" i="10"/>
  <c r="F111" i="10"/>
  <c r="F11" i="10"/>
  <c r="F481" i="10"/>
  <c r="F59" i="10"/>
  <c r="F856" i="10"/>
  <c r="F417" i="10"/>
  <c r="F939" i="10"/>
  <c r="F192" i="10"/>
  <c r="F298" i="10"/>
  <c r="I22" i="10"/>
  <c r="G22" i="10"/>
  <c r="H22" i="10"/>
  <c r="G282" i="10"/>
  <c r="H282" i="10"/>
  <c r="I282" i="10"/>
  <c r="G922" i="10"/>
  <c r="H922" i="10"/>
  <c r="I922" i="10"/>
  <c r="G144" i="10"/>
  <c r="H144" i="10"/>
  <c r="I144" i="10"/>
  <c r="I962" i="10"/>
  <c r="G962" i="10"/>
  <c r="H962" i="10"/>
  <c r="G823" i="10"/>
  <c r="I823" i="10"/>
  <c r="H823" i="10"/>
  <c r="I923" i="10"/>
  <c r="G923" i="10"/>
  <c r="H923" i="10"/>
  <c r="G704" i="10"/>
  <c r="H704" i="10"/>
  <c r="I704" i="10"/>
  <c r="H385" i="10"/>
  <c r="I385" i="10"/>
  <c r="G385" i="10"/>
  <c r="G662" i="10"/>
  <c r="H662" i="10"/>
  <c r="I662" i="10"/>
  <c r="G963" i="10"/>
  <c r="H963" i="10"/>
  <c r="I963" i="10"/>
  <c r="I824" i="10"/>
  <c r="G824" i="10"/>
  <c r="H824" i="10"/>
  <c r="G825" i="10"/>
  <c r="I825" i="10"/>
  <c r="H825" i="10"/>
  <c r="H464" i="10"/>
  <c r="I464" i="10"/>
  <c r="G464" i="10"/>
  <c r="I826" i="10"/>
  <c r="G826" i="10"/>
  <c r="H826" i="10"/>
  <c r="H27" i="10"/>
  <c r="I27" i="10"/>
  <c r="G27" i="10"/>
  <c r="G465" i="10"/>
  <c r="H465" i="10"/>
  <c r="I465" i="10"/>
  <c r="I903" i="10"/>
  <c r="G903" i="10"/>
  <c r="H903" i="10"/>
  <c r="G388" i="10"/>
  <c r="H388" i="10"/>
  <c r="I388" i="10"/>
  <c r="H3" i="10"/>
  <c r="I3" i="10"/>
  <c r="G3" i="10"/>
  <c r="G527" i="10"/>
  <c r="H527" i="10"/>
  <c r="I527" i="10"/>
  <c r="G151" i="10"/>
  <c r="H151" i="10"/>
  <c r="I151" i="10"/>
  <c r="I643" i="10"/>
  <c r="G643" i="10"/>
  <c r="H643" i="10"/>
  <c r="G103" i="10"/>
  <c r="H103" i="10"/>
  <c r="I103" i="10"/>
  <c r="I665" i="10"/>
  <c r="G665" i="10"/>
  <c r="H665" i="10"/>
  <c r="I30" i="10"/>
  <c r="G30" i="10"/>
  <c r="H30" i="10"/>
  <c r="G286" i="10"/>
  <c r="H286" i="10"/>
  <c r="I286" i="10"/>
  <c r="G926" i="10"/>
  <c r="H926" i="10"/>
  <c r="I926" i="10"/>
  <c r="I156" i="10"/>
  <c r="G156" i="10"/>
  <c r="H156" i="10"/>
  <c r="I966" i="10"/>
  <c r="G966" i="10"/>
  <c r="H966" i="10"/>
  <c r="I831" i="10"/>
  <c r="G831" i="10"/>
  <c r="H831" i="10"/>
  <c r="I927" i="10"/>
  <c r="G927" i="10"/>
  <c r="H927" i="10"/>
  <c r="G710" i="10"/>
  <c r="H710" i="10"/>
  <c r="I710" i="10"/>
  <c r="H393" i="10"/>
  <c r="I393" i="10"/>
  <c r="G393" i="10"/>
  <c r="G666" i="10"/>
  <c r="H666" i="10"/>
  <c r="I666" i="10"/>
  <c r="G967" i="10"/>
  <c r="H967" i="10"/>
  <c r="I967" i="10"/>
  <c r="G832" i="10"/>
  <c r="H832" i="10"/>
  <c r="I832" i="10"/>
  <c r="I833" i="10"/>
  <c r="G833" i="10"/>
  <c r="H833" i="10"/>
  <c r="H468" i="10"/>
  <c r="I468" i="10"/>
  <c r="G468" i="10"/>
  <c r="G834" i="10"/>
  <c r="H834" i="10"/>
  <c r="I834" i="10"/>
  <c r="H35" i="10"/>
  <c r="I35" i="10"/>
  <c r="G35" i="10"/>
  <c r="G469" i="10"/>
  <c r="H469" i="10"/>
  <c r="I469" i="10"/>
  <c r="I905" i="10"/>
  <c r="G905" i="10"/>
  <c r="H905" i="10"/>
  <c r="G396" i="10"/>
  <c r="H396" i="10"/>
  <c r="I396" i="10"/>
  <c r="G5" i="10"/>
  <c r="H5" i="10"/>
  <c r="I5" i="10"/>
  <c r="G533" i="10"/>
  <c r="H533" i="10"/>
  <c r="I533" i="10"/>
  <c r="I163" i="10"/>
  <c r="G163" i="10"/>
  <c r="H163" i="10"/>
  <c r="I645" i="10"/>
  <c r="G645" i="10"/>
  <c r="H645" i="10"/>
  <c r="I105" i="10"/>
  <c r="G105" i="10"/>
  <c r="H105" i="10"/>
  <c r="I669" i="10"/>
  <c r="G669" i="10"/>
  <c r="H669" i="10"/>
  <c r="I38" i="10"/>
  <c r="G38" i="10"/>
  <c r="H38" i="10"/>
  <c r="G290" i="10"/>
  <c r="H290" i="10"/>
  <c r="I290" i="10"/>
  <c r="G930" i="10"/>
  <c r="H930" i="10"/>
  <c r="I930" i="10"/>
  <c r="G168" i="10"/>
  <c r="H168" i="10"/>
  <c r="I168" i="10"/>
  <c r="I970" i="10"/>
  <c r="G970" i="10"/>
  <c r="H970" i="10"/>
  <c r="I839" i="10"/>
  <c r="G839" i="10"/>
  <c r="H839" i="10"/>
  <c r="I931" i="10"/>
  <c r="G931" i="10"/>
  <c r="H931" i="10"/>
  <c r="G716" i="10"/>
  <c r="H716" i="10"/>
  <c r="I716" i="10"/>
  <c r="H401" i="10"/>
  <c r="I401" i="10"/>
  <c r="G401" i="10"/>
  <c r="G670" i="10"/>
  <c r="H670" i="10"/>
  <c r="I670" i="10"/>
  <c r="G971" i="10"/>
  <c r="H971" i="10"/>
  <c r="I971" i="10"/>
  <c r="G840" i="10"/>
  <c r="H840" i="10"/>
  <c r="I840" i="10"/>
  <c r="I841" i="10"/>
  <c r="G841" i="10"/>
  <c r="H841" i="10"/>
  <c r="H472" i="10"/>
  <c r="I472" i="10"/>
  <c r="G472" i="10"/>
  <c r="G842" i="10"/>
  <c r="H842" i="10"/>
  <c r="I842" i="10"/>
  <c r="H43" i="10"/>
  <c r="I43" i="10"/>
  <c r="G43" i="10"/>
  <c r="G473" i="10"/>
  <c r="H473" i="10"/>
  <c r="I473" i="10"/>
  <c r="I907" i="10"/>
  <c r="G907" i="10"/>
  <c r="H907" i="10"/>
  <c r="G404" i="10"/>
  <c r="H404" i="10"/>
  <c r="I404" i="10"/>
  <c r="H7" i="10"/>
  <c r="I7" i="10"/>
  <c r="G7" i="10"/>
  <c r="H284" i="5"/>
  <c r="J539" i="10" s="1"/>
  <c r="G539" i="10"/>
  <c r="H539" i="10"/>
  <c r="I539" i="10"/>
  <c r="G175" i="10"/>
  <c r="H175" i="10"/>
  <c r="I175" i="10"/>
  <c r="I647" i="10"/>
  <c r="G647" i="10"/>
  <c r="H647" i="10"/>
  <c r="G107" i="10"/>
  <c r="H107" i="10"/>
  <c r="I107" i="10"/>
  <c r="I673" i="10"/>
  <c r="G673" i="10"/>
  <c r="H673" i="10"/>
  <c r="H46" i="10"/>
  <c r="I46" i="10"/>
  <c r="G46" i="10"/>
  <c r="G294" i="10"/>
  <c r="H294" i="10"/>
  <c r="I294" i="10"/>
  <c r="G934" i="10"/>
  <c r="I934" i="10"/>
  <c r="H934" i="10"/>
  <c r="H180" i="10"/>
  <c r="I180" i="10"/>
  <c r="G180" i="10"/>
  <c r="I808" i="10"/>
  <c r="G808" i="10"/>
  <c r="H808" i="10"/>
  <c r="G368" i="10"/>
  <c r="H368" i="10"/>
  <c r="I368" i="10"/>
  <c r="G768" i="10"/>
  <c r="H768" i="10"/>
  <c r="I768" i="10"/>
  <c r="G334" i="10"/>
  <c r="H334" i="10"/>
  <c r="I334" i="10"/>
  <c r="I335" i="10"/>
  <c r="G335" i="10"/>
  <c r="H335" i="10"/>
  <c r="H182" i="10"/>
  <c r="I182" i="10"/>
  <c r="G182" i="10"/>
  <c r="G602" i="10"/>
  <c r="H602" i="10"/>
  <c r="I602" i="10"/>
  <c r="G788" i="10"/>
  <c r="H788" i="10"/>
  <c r="I788" i="10"/>
  <c r="H128" i="10"/>
  <c r="I128" i="10"/>
  <c r="G128" i="10"/>
  <c r="G543" i="10"/>
  <c r="H543" i="10"/>
  <c r="I543" i="10"/>
  <c r="H184" i="10"/>
  <c r="I184" i="10"/>
  <c r="G184" i="10"/>
  <c r="I723" i="10"/>
  <c r="G723" i="10"/>
  <c r="H723" i="10"/>
  <c r="H411" i="10"/>
  <c r="I411" i="10"/>
  <c r="G411" i="10"/>
  <c r="I53" i="10"/>
  <c r="G53" i="10"/>
  <c r="H53" i="10"/>
  <c r="G724" i="10"/>
  <c r="H724" i="10"/>
  <c r="I724" i="10"/>
  <c r="H544" i="10"/>
  <c r="I544" i="10"/>
  <c r="G544" i="10"/>
  <c r="I603" i="10"/>
  <c r="G603" i="10"/>
  <c r="H603" i="10"/>
  <c r="G604" i="10"/>
  <c r="H604" i="10"/>
  <c r="I604" i="10"/>
  <c r="G189" i="10"/>
  <c r="H189" i="10"/>
  <c r="I189" i="10"/>
  <c r="G509" i="10"/>
  <c r="H509" i="10"/>
  <c r="I509" i="10"/>
  <c r="I297" i="10"/>
  <c r="G297" i="10"/>
  <c r="H297" i="10"/>
  <c r="G270" i="10"/>
  <c r="H270" i="10"/>
  <c r="I270" i="10"/>
  <c r="G414" i="10"/>
  <c r="H414" i="10"/>
  <c r="I414" i="10"/>
  <c r="G191" i="10"/>
  <c r="H191" i="10"/>
  <c r="I191" i="10"/>
  <c r="G56" i="10"/>
  <c r="H56" i="10"/>
  <c r="I56" i="10"/>
  <c r="I810" i="10"/>
  <c r="G810" i="10"/>
  <c r="H810" i="10"/>
  <c r="G370" i="10"/>
  <c r="H370" i="10"/>
  <c r="I370" i="10"/>
  <c r="G770" i="10"/>
  <c r="H770" i="10"/>
  <c r="I770" i="10"/>
  <c r="G338" i="10"/>
  <c r="H338" i="10"/>
  <c r="I338" i="10"/>
  <c r="I339" i="10"/>
  <c r="G339" i="10"/>
  <c r="H339" i="10"/>
  <c r="H194" i="10"/>
  <c r="I194" i="10"/>
  <c r="G194" i="10"/>
  <c r="G608" i="10"/>
  <c r="H608" i="10"/>
  <c r="I608" i="10"/>
  <c r="G790" i="10"/>
  <c r="H790" i="10"/>
  <c r="I790" i="10"/>
  <c r="G130" i="10"/>
  <c r="H130" i="10"/>
  <c r="I130" i="10"/>
  <c r="G549" i="10"/>
  <c r="H549" i="10"/>
  <c r="I549" i="10"/>
  <c r="H196" i="10"/>
  <c r="I196" i="10"/>
  <c r="G196" i="10"/>
  <c r="I729" i="10"/>
  <c r="G729" i="10"/>
  <c r="H729" i="10"/>
  <c r="H419" i="10"/>
  <c r="I419" i="10"/>
  <c r="G419" i="10"/>
  <c r="I61" i="10"/>
  <c r="G61" i="10"/>
  <c r="H61" i="10"/>
  <c r="G730" i="10"/>
  <c r="H730" i="10"/>
  <c r="I730" i="10"/>
  <c r="H550" i="10"/>
  <c r="I550" i="10"/>
  <c r="G550" i="10"/>
  <c r="I609" i="10"/>
  <c r="G609" i="10"/>
  <c r="H609" i="10"/>
  <c r="G610" i="10"/>
  <c r="H610" i="10"/>
  <c r="I610" i="10"/>
  <c r="G201" i="10"/>
  <c r="H201" i="10"/>
  <c r="I201" i="10"/>
  <c r="G511" i="10"/>
  <c r="H511" i="10"/>
  <c r="I511" i="10"/>
  <c r="I301" i="10"/>
  <c r="G301" i="10"/>
  <c r="H301" i="10"/>
  <c r="G272" i="10"/>
  <c r="H272" i="10"/>
  <c r="I272" i="10"/>
  <c r="G422" i="10"/>
  <c r="H422" i="10"/>
  <c r="I422" i="10"/>
  <c r="G203" i="10"/>
  <c r="H203" i="10"/>
  <c r="I203" i="10"/>
  <c r="G64" i="10"/>
  <c r="H64" i="10"/>
  <c r="I64" i="10"/>
  <c r="I812" i="10"/>
  <c r="G812" i="10"/>
  <c r="H812" i="10"/>
  <c r="G372" i="10"/>
  <c r="H372" i="10"/>
  <c r="I372" i="10"/>
  <c r="G772" i="10"/>
  <c r="H772" i="10"/>
  <c r="I772" i="10"/>
  <c r="G342" i="10"/>
  <c r="H342" i="10"/>
  <c r="I342" i="10"/>
  <c r="I343" i="10"/>
  <c r="G343" i="10"/>
  <c r="H343" i="10"/>
  <c r="H206" i="10"/>
  <c r="I206" i="10"/>
  <c r="G206" i="10"/>
  <c r="G614" i="10"/>
  <c r="H614" i="10"/>
  <c r="I614" i="10"/>
  <c r="G792" i="10"/>
  <c r="H792" i="10"/>
  <c r="I792" i="10"/>
  <c r="H132" i="10"/>
  <c r="I132" i="10"/>
  <c r="G132" i="10"/>
  <c r="I555" i="10"/>
  <c r="G555" i="10"/>
  <c r="H555" i="10"/>
  <c r="H208" i="10"/>
  <c r="I208" i="10"/>
  <c r="G208" i="10"/>
  <c r="I735" i="10"/>
  <c r="G735" i="10"/>
  <c r="H735" i="10"/>
  <c r="H427" i="10"/>
  <c r="I427" i="10"/>
  <c r="G427" i="10"/>
  <c r="I69" i="10"/>
  <c r="G69" i="10"/>
  <c r="H69" i="10"/>
  <c r="G736" i="10"/>
  <c r="H736" i="10"/>
  <c r="I736" i="10"/>
  <c r="H556" i="10"/>
  <c r="G556" i="10"/>
  <c r="I556" i="10"/>
  <c r="I615" i="10"/>
  <c r="G615" i="10"/>
  <c r="H615" i="10"/>
  <c r="G616" i="10"/>
  <c r="H616" i="10"/>
  <c r="I616" i="10"/>
  <c r="G213" i="10"/>
  <c r="H213" i="10"/>
  <c r="I213" i="10"/>
  <c r="G513" i="10"/>
  <c r="H513" i="10"/>
  <c r="I513" i="10"/>
  <c r="I305" i="10"/>
  <c r="G305" i="10"/>
  <c r="H305" i="10"/>
  <c r="G274" i="10"/>
  <c r="H274" i="10"/>
  <c r="I274" i="10"/>
  <c r="G430" i="10"/>
  <c r="H430" i="10"/>
  <c r="I430" i="10"/>
  <c r="G215" i="10"/>
  <c r="H215" i="10"/>
  <c r="I215" i="10"/>
  <c r="G72" i="10"/>
  <c r="H72" i="10"/>
  <c r="I72" i="10"/>
  <c r="I814" i="10"/>
  <c r="G814" i="10"/>
  <c r="H814" i="10"/>
  <c r="G374" i="10"/>
  <c r="H374" i="10"/>
  <c r="I374" i="10"/>
  <c r="G774" i="10"/>
  <c r="H774" i="10"/>
  <c r="I774" i="10"/>
  <c r="G346" i="10"/>
  <c r="H346" i="10"/>
  <c r="I346" i="10"/>
  <c r="I347" i="10"/>
  <c r="G347" i="10"/>
  <c r="H347" i="10"/>
  <c r="H218" i="10"/>
  <c r="I218" i="10"/>
  <c r="G218" i="10"/>
  <c r="G620" i="10"/>
  <c r="H620" i="10"/>
  <c r="I620" i="10"/>
  <c r="G794" i="10"/>
  <c r="H794" i="10"/>
  <c r="I794" i="10"/>
  <c r="G134" i="10"/>
  <c r="H134" i="10"/>
  <c r="I134" i="10"/>
  <c r="H561" i="10"/>
  <c r="I561" i="10"/>
  <c r="G561" i="10"/>
  <c r="H220" i="10"/>
  <c r="I220" i="10"/>
  <c r="G220" i="10"/>
  <c r="I741" i="10"/>
  <c r="G741" i="10"/>
  <c r="H741" i="10"/>
  <c r="H435" i="10"/>
  <c r="I435" i="10"/>
  <c r="G435" i="10"/>
  <c r="I77" i="10"/>
  <c r="G77" i="10"/>
  <c r="H77" i="10"/>
  <c r="G742" i="10"/>
  <c r="H742" i="10"/>
  <c r="I742" i="10"/>
  <c r="H562" i="10"/>
  <c r="I562" i="10"/>
  <c r="G562" i="10"/>
  <c r="I621" i="10"/>
  <c r="G621" i="10"/>
  <c r="H621" i="10"/>
  <c r="G622" i="10"/>
  <c r="H622" i="10"/>
  <c r="I622" i="10"/>
  <c r="G225" i="10"/>
  <c r="H225" i="10"/>
  <c r="I225" i="10"/>
  <c r="G515" i="10"/>
  <c r="H515" i="10"/>
  <c r="I515" i="10"/>
  <c r="I309" i="10"/>
  <c r="G309" i="10"/>
  <c r="H309" i="10"/>
  <c r="G276" i="10"/>
  <c r="H276" i="10"/>
  <c r="I276" i="10"/>
  <c r="G438" i="10"/>
  <c r="H438" i="10"/>
  <c r="I438" i="10"/>
  <c r="G227" i="10"/>
  <c r="H227" i="10"/>
  <c r="I227" i="10"/>
  <c r="G80" i="10"/>
  <c r="H80" i="10"/>
  <c r="I80" i="10"/>
  <c r="I816" i="10"/>
  <c r="G816" i="10"/>
  <c r="H816" i="10"/>
  <c r="G376" i="10"/>
  <c r="H376" i="10"/>
  <c r="I376" i="10"/>
  <c r="G776" i="10"/>
  <c r="H776" i="10"/>
  <c r="I776" i="10"/>
  <c r="G350" i="10"/>
  <c r="H350" i="10"/>
  <c r="I350" i="10"/>
  <c r="I351" i="10"/>
  <c r="G351" i="10"/>
  <c r="H351" i="10"/>
  <c r="H230" i="10"/>
  <c r="I230" i="10"/>
  <c r="G230" i="10"/>
  <c r="G626" i="10"/>
  <c r="H626" i="10"/>
  <c r="I626" i="10"/>
  <c r="G796" i="10"/>
  <c r="H796" i="10"/>
  <c r="I796" i="10"/>
  <c r="H136" i="10"/>
  <c r="I136" i="10"/>
  <c r="G136" i="10"/>
  <c r="G567" i="10"/>
  <c r="H567" i="10"/>
  <c r="I567" i="10"/>
  <c r="I232" i="10"/>
  <c r="G232" i="10"/>
  <c r="H232" i="10"/>
  <c r="I747" i="10"/>
  <c r="G747" i="10"/>
  <c r="H747" i="10"/>
  <c r="H443" i="10"/>
  <c r="I443" i="10"/>
  <c r="G443" i="10"/>
  <c r="I85" i="10"/>
  <c r="G85" i="10"/>
  <c r="H85" i="10"/>
  <c r="G748" i="10"/>
  <c r="H748" i="10"/>
  <c r="I748" i="10"/>
  <c r="G568" i="10"/>
  <c r="H568" i="10"/>
  <c r="I568" i="10"/>
  <c r="I627" i="10"/>
  <c r="G627" i="10"/>
  <c r="H627" i="10"/>
  <c r="G628" i="10"/>
  <c r="H628" i="10"/>
  <c r="I628" i="10"/>
  <c r="H237" i="10"/>
  <c r="G237" i="10"/>
  <c r="I237" i="10"/>
  <c r="G517" i="10"/>
  <c r="H517" i="10"/>
  <c r="I517" i="10"/>
  <c r="I313" i="10"/>
  <c r="G313" i="10"/>
  <c r="H313" i="10"/>
  <c r="G278" i="10"/>
  <c r="H278" i="10"/>
  <c r="I278" i="10"/>
  <c r="G446" i="10"/>
  <c r="H446" i="10"/>
  <c r="I446" i="10"/>
  <c r="H239" i="10"/>
  <c r="G239" i="10"/>
  <c r="I239" i="10"/>
  <c r="G88" i="10"/>
  <c r="H88" i="10"/>
  <c r="I88" i="10"/>
  <c r="I818" i="10"/>
  <c r="G818" i="10"/>
  <c r="H818" i="10"/>
  <c r="G378" i="10"/>
  <c r="H378" i="10"/>
  <c r="I378" i="10"/>
  <c r="G778" i="10"/>
  <c r="H778" i="10"/>
  <c r="I778" i="10"/>
  <c r="G354" i="10"/>
  <c r="H354" i="10"/>
  <c r="I354" i="10"/>
  <c r="I355" i="10"/>
  <c r="G355" i="10"/>
  <c r="H355" i="10"/>
  <c r="H242" i="10"/>
  <c r="I242" i="10"/>
  <c r="G242" i="10"/>
  <c r="G632" i="10"/>
  <c r="H632" i="10"/>
  <c r="I632" i="10"/>
  <c r="G798" i="10"/>
  <c r="H798" i="10"/>
  <c r="I798" i="10"/>
  <c r="G138" i="10"/>
  <c r="H138" i="10"/>
  <c r="I138" i="10"/>
  <c r="I573" i="10"/>
  <c r="G573" i="10"/>
  <c r="H573" i="10"/>
  <c r="I244" i="10"/>
  <c r="G244" i="10"/>
  <c r="H244" i="10"/>
  <c r="I753" i="10"/>
  <c r="G753" i="10"/>
  <c r="H753" i="10"/>
  <c r="H451" i="10"/>
  <c r="I451" i="10"/>
  <c r="G451" i="10"/>
  <c r="I93" i="10"/>
  <c r="G93" i="10"/>
  <c r="H93" i="10"/>
  <c r="G754" i="10"/>
  <c r="H754" i="10"/>
  <c r="I754" i="10"/>
  <c r="G574" i="10"/>
  <c r="H574" i="10"/>
  <c r="I574" i="10"/>
  <c r="I633" i="10"/>
  <c r="G633" i="10"/>
  <c r="H633" i="10"/>
  <c r="G634" i="10"/>
  <c r="H634" i="10"/>
  <c r="I634" i="10"/>
  <c r="H249" i="10"/>
  <c r="G249" i="10"/>
  <c r="I249" i="10"/>
  <c r="G519" i="10"/>
  <c r="H519" i="10"/>
  <c r="I519" i="10"/>
  <c r="I317" i="10"/>
  <c r="G317" i="10"/>
  <c r="H317" i="10"/>
  <c r="G280" i="10"/>
  <c r="H280" i="10"/>
  <c r="I280" i="10"/>
  <c r="G454" i="10"/>
  <c r="H454" i="10"/>
  <c r="I454" i="10"/>
  <c r="I251" i="10"/>
  <c r="G251" i="10"/>
  <c r="H251" i="10"/>
  <c r="G96" i="10"/>
  <c r="H96" i="10"/>
  <c r="I96" i="10"/>
  <c r="I820" i="10"/>
  <c r="G820" i="10"/>
  <c r="H820" i="10"/>
  <c r="G380" i="10"/>
  <c r="H380" i="10"/>
  <c r="I380" i="10"/>
  <c r="G780" i="10"/>
  <c r="H780" i="10"/>
  <c r="I780" i="10"/>
  <c r="I358" i="10"/>
  <c r="G358" i="10"/>
  <c r="H358" i="10"/>
  <c r="G359" i="10"/>
  <c r="H359" i="10"/>
  <c r="I359" i="10"/>
  <c r="G254" i="10"/>
  <c r="H254" i="10"/>
  <c r="I254" i="10"/>
  <c r="G638" i="10"/>
  <c r="H638" i="10"/>
  <c r="I638" i="10"/>
  <c r="G800" i="10"/>
  <c r="I800" i="10"/>
  <c r="H800" i="10"/>
  <c r="H140" i="10"/>
  <c r="I140" i="10"/>
  <c r="G140" i="10"/>
  <c r="I579" i="10"/>
  <c r="G579" i="10"/>
  <c r="H579" i="10"/>
  <c r="G256" i="10"/>
  <c r="H256" i="10"/>
  <c r="I256" i="10"/>
  <c r="I759" i="10"/>
  <c r="G759" i="10"/>
  <c r="H759" i="10"/>
  <c r="I459" i="10"/>
  <c r="G459" i="10"/>
  <c r="H459" i="10"/>
  <c r="I101" i="10"/>
  <c r="G101" i="10"/>
  <c r="H101" i="10"/>
  <c r="G760" i="10"/>
  <c r="H760" i="10"/>
  <c r="I760" i="10"/>
  <c r="G580" i="10"/>
  <c r="H580" i="10"/>
  <c r="I580" i="10"/>
  <c r="I639" i="10"/>
  <c r="G639" i="10"/>
  <c r="H639" i="10"/>
  <c r="G640" i="10"/>
  <c r="H640" i="10"/>
  <c r="I640" i="10"/>
  <c r="I261" i="10"/>
  <c r="G261" i="10"/>
  <c r="H261" i="10"/>
  <c r="G521" i="10"/>
  <c r="H521" i="10"/>
  <c r="I521" i="10"/>
  <c r="I321" i="10"/>
  <c r="G321" i="10"/>
  <c r="H321" i="10"/>
  <c r="I901" i="10"/>
  <c r="G901" i="10"/>
  <c r="H901" i="10"/>
  <c r="F262" i="10"/>
  <c r="N7" i="5" a="1"/>
  <c r="N7" i="5" s="1"/>
  <c r="H362" i="5"/>
  <c r="J936" i="10" s="1"/>
  <c r="H3" i="5"/>
  <c r="J262" i="10" s="1"/>
  <c r="N21" i="5" a="1"/>
  <c r="N21" i="5" s="1"/>
  <c r="N9" i="5"/>
  <c r="N23" i="5" a="1"/>
  <c r="N23" i="5" s="1"/>
  <c r="N11" i="5"/>
  <c r="N10" i="5"/>
  <c r="H15" i="5"/>
  <c r="H27" i="5"/>
  <c r="J762" i="10" s="1"/>
  <c r="H47" i="5"/>
  <c r="H59" i="5"/>
  <c r="H71" i="5"/>
  <c r="H83" i="5"/>
  <c r="J585" i="10" s="1"/>
  <c r="H95" i="5"/>
  <c r="H107" i="5"/>
  <c r="H119" i="5"/>
  <c r="H131" i="5"/>
  <c r="J326" i="10" s="1"/>
  <c r="H151" i="5"/>
  <c r="H163" i="5"/>
  <c r="H171" i="5"/>
  <c r="H175" i="5"/>
  <c r="J712" i="10" s="1"/>
  <c r="H183" i="5"/>
  <c r="H191" i="5"/>
  <c r="H199" i="5"/>
  <c r="H211" i="5"/>
  <c r="J167" i="10" s="1"/>
  <c r="H223" i="5"/>
  <c r="H235" i="5"/>
  <c r="H247" i="5"/>
  <c r="H259" i="5"/>
  <c r="J172" i="10" s="1"/>
  <c r="H271" i="5"/>
  <c r="H283" i="5"/>
  <c r="H294" i="5"/>
  <c r="J973" i="10" s="1"/>
  <c r="H310" i="5"/>
  <c r="J846" i="10" s="1"/>
  <c r="H325" i="5"/>
  <c r="J721" i="10" s="1"/>
  <c r="H337" i="5"/>
  <c r="H349" i="5"/>
  <c r="J295" i="10" s="1"/>
  <c r="H361" i="5"/>
  <c r="J185" i="10" s="1"/>
  <c r="H373" i="5"/>
  <c r="H396" i="5"/>
  <c r="J109" i="10" s="1"/>
  <c r="H412" i="5"/>
  <c r="H428" i="5"/>
  <c r="H440" i="5"/>
  <c r="H452" i="5"/>
  <c r="J857" i="10" s="1"/>
  <c r="H468" i="5"/>
  <c r="H480" i="5"/>
  <c r="H492" i="5"/>
  <c r="H504" i="5"/>
  <c r="J62" i="10" s="1"/>
  <c r="H516" i="5"/>
  <c r="H528" i="5"/>
  <c r="H532" i="5"/>
  <c r="H544" i="5"/>
  <c r="J983" i="10" s="1"/>
  <c r="H556" i="5"/>
  <c r="H568" i="5"/>
  <c r="H580" i="5"/>
  <c r="J13" i="10" s="1"/>
  <c r="H592" i="5"/>
  <c r="J653" i="10" s="1"/>
  <c r="H612" i="5"/>
  <c r="H624" i="5"/>
  <c r="H636" i="5"/>
  <c r="H648" i="5"/>
  <c r="J872" i="10" s="1"/>
  <c r="H660" i="5"/>
  <c r="H672" i="5"/>
  <c r="H684" i="5"/>
  <c r="H708" i="5"/>
  <c r="J310" i="10" s="1"/>
  <c r="H8" i="5"/>
  <c r="H16" i="5"/>
  <c r="H24" i="5"/>
  <c r="J823" i="10" s="1"/>
  <c r="H32" i="5"/>
  <c r="J704" i="10" s="1"/>
  <c r="H40" i="5"/>
  <c r="H48" i="5"/>
  <c r="H56" i="5"/>
  <c r="J464" i="10" s="1"/>
  <c r="H64" i="5"/>
  <c r="J27" i="10" s="1"/>
  <c r="H76" i="5"/>
  <c r="H84" i="5"/>
  <c r="H88" i="5"/>
  <c r="J151" i="10" s="1"/>
  <c r="H96" i="5"/>
  <c r="J103" i="10" s="1"/>
  <c r="H104" i="5"/>
  <c r="H112" i="5"/>
  <c r="H124" i="5"/>
  <c r="H132" i="5"/>
  <c r="J710" i="10" s="1"/>
  <c r="H144" i="5"/>
  <c r="H148" i="5"/>
  <c r="H160" i="5"/>
  <c r="H168" i="5"/>
  <c r="J469" i="10" s="1"/>
  <c r="H176" i="5"/>
  <c r="H184" i="5"/>
  <c r="H192" i="5"/>
  <c r="J645" i="10" s="1"/>
  <c r="H200" i="5"/>
  <c r="J669" i="10" s="1"/>
  <c r="H208" i="5"/>
  <c r="H216" i="5"/>
  <c r="H228" i="5"/>
  <c r="J931" i="10" s="1"/>
  <c r="H236" i="5"/>
  <c r="J401" i="10" s="1"/>
  <c r="H252" i="5"/>
  <c r="H264" i="5"/>
  <c r="H272" i="5"/>
  <c r="J907" i="10" s="1"/>
  <c r="H280" i="5"/>
  <c r="J7" i="10" s="1"/>
  <c r="H287" i="5"/>
  <c r="H299" i="5"/>
  <c r="H311" i="5"/>
  <c r="J179" i="10" s="1"/>
  <c r="H318" i="5"/>
  <c r="J475" i="10" s="1"/>
  <c r="H326" i="5"/>
  <c r="H334" i="5"/>
  <c r="H342" i="5"/>
  <c r="H346" i="5"/>
  <c r="J108" i="10" s="1"/>
  <c r="H350" i="5"/>
  <c r="H354" i="5"/>
  <c r="H366" i="5"/>
  <c r="H370" i="5"/>
  <c r="J976" i="10" s="1"/>
  <c r="H374" i="5"/>
  <c r="H378" i="5"/>
  <c r="H382" i="5"/>
  <c r="J725" i="10" s="1"/>
  <c r="H385" i="5"/>
  <c r="J337" i="10" s="1"/>
  <c r="H389" i="5"/>
  <c r="J188" i="10" s="1"/>
  <c r="H393" i="5"/>
  <c r="J605" i="10" s="1"/>
  <c r="H397" i="5"/>
  <c r="H405" i="5"/>
  <c r="J546" i="10" s="1"/>
  <c r="H413" i="5"/>
  <c r="J726" i="10" s="1"/>
  <c r="H421" i="5"/>
  <c r="H429" i="5"/>
  <c r="H437" i="5"/>
  <c r="H445" i="5"/>
  <c r="J510" i="10" s="1"/>
  <c r="H453" i="5"/>
  <c r="J271" i="10" s="1"/>
  <c r="H461" i="5"/>
  <c r="H469" i="5"/>
  <c r="J811" i="10" s="1"/>
  <c r="H477" i="5"/>
  <c r="J771" i="10" s="1"/>
  <c r="H485" i="5"/>
  <c r="H493" i="5"/>
  <c r="H501" i="5"/>
  <c r="H509" i="5"/>
  <c r="J202" i="10" s="1"/>
  <c r="H517" i="5"/>
  <c r="J423" i="10" s="1"/>
  <c r="H525" i="5"/>
  <c r="H533" i="5"/>
  <c r="H537" i="5"/>
  <c r="J613" i="10" s="1"/>
  <c r="H545" i="5"/>
  <c r="J512" i="10" s="1"/>
  <c r="H553" i="5"/>
  <c r="J273" i="10" s="1"/>
  <c r="H561" i="5"/>
  <c r="H569" i="5"/>
  <c r="J813" i="10" s="1"/>
  <c r="H577" i="5"/>
  <c r="J773" i="10" s="1"/>
  <c r="H585" i="5"/>
  <c r="J345" i="10" s="1"/>
  <c r="H593" i="5"/>
  <c r="H601" i="5"/>
  <c r="J133" i="10" s="1"/>
  <c r="H609" i="5"/>
  <c r="J214" i="10" s="1"/>
  <c r="H617" i="5"/>
  <c r="J431" i="10" s="1"/>
  <c r="H625" i="5"/>
  <c r="H633" i="5"/>
  <c r="J618" i="10" s="1"/>
  <c r="H641" i="5"/>
  <c r="J219" i="10" s="1"/>
  <c r="H649" i="5"/>
  <c r="J307" i="10" s="1"/>
  <c r="H657" i="5"/>
  <c r="H665" i="5"/>
  <c r="J76" i="10" s="1"/>
  <c r="H673" i="5"/>
  <c r="J375" i="10" s="1"/>
  <c r="H681" i="5"/>
  <c r="J348" i="10" s="1"/>
  <c r="H689" i="5"/>
  <c r="H697" i="5"/>
  <c r="J795" i="10" s="1"/>
  <c r="H705" i="5"/>
  <c r="J564" i="10" s="1"/>
  <c r="H713" i="5"/>
  <c r="J744" i="10" s="1"/>
  <c r="H721" i="5"/>
  <c r="H729" i="5"/>
  <c r="J565" i="10" s="1"/>
  <c r="H733" i="5"/>
  <c r="J624" i="10" s="1"/>
  <c r="H741" i="5"/>
  <c r="J231" i="10" s="1"/>
  <c r="H749" i="5"/>
  <c r="H757" i="5"/>
  <c r="J442" i="10" s="1"/>
  <c r="H765" i="5"/>
  <c r="J84" i="10" s="1"/>
  <c r="H773" i="5"/>
  <c r="H781" i="5"/>
  <c r="H789" i="5"/>
  <c r="J236" i="10" s="1"/>
  <c r="H797" i="5"/>
  <c r="J797" i="10" s="1"/>
  <c r="H805" i="5"/>
  <c r="J570" i="10" s="1"/>
  <c r="H813" i="5"/>
  <c r="H821" i="5"/>
  <c r="J89" i="10" s="1"/>
  <c r="H829" i="5"/>
  <c r="J571" i="10" s="1"/>
  <c r="H837" i="5"/>
  <c r="H845" i="5"/>
  <c r="H853" i="5"/>
  <c r="J279" i="10" s="1"/>
  <c r="H861" i="5"/>
  <c r="J245" i="10" s="1"/>
  <c r="H869" i="5"/>
  <c r="H877" i="5"/>
  <c r="H885" i="5"/>
  <c r="J357" i="10" s="1"/>
  <c r="H893" i="5"/>
  <c r="J635" i="10" s="1"/>
  <c r="H901" i="5"/>
  <c r="J139" i="10" s="1"/>
  <c r="H909" i="5"/>
  <c r="H917" i="5"/>
  <c r="J455" i="10" s="1"/>
  <c r="H925" i="5"/>
  <c r="J757" i="10" s="1"/>
  <c r="H933" i="5"/>
  <c r="H941" i="5"/>
  <c r="H949" i="5"/>
  <c r="J319" i="10" s="1"/>
  <c r="H957" i="5"/>
  <c r="J458" i="10" s="1"/>
  <c r="H961" i="5"/>
  <c r="H969" i="5"/>
  <c r="J821" i="10" s="1"/>
  <c r="H973" i="5"/>
  <c r="J381" i="10" s="1"/>
  <c r="H981" i="5"/>
  <c r="J360" i="10" s="1"/>
  <c r="H985" i="5"/>
  <c r="H993" i="5"/>
  <c r="H997" i="5"/>
  <c r="J801" i="10" s="1"/>
  <c r="N16" i="5" a="1"/>
  <c r="N16" i="5" s="1"/>
  <c r="N5" i="5"/>
  <c r="H5" i="5"/>
  <c r="J522" i="10" s="1"/>
  <c r="H9" i="5"/>
  <c r="H13" i="5"/>
  <c r="H17" i="5"/>
  <c r="J383" i="10" s="1"/>
  <c r="H21" i="5"/>
  <c r="J25" i="10" s="1"/>
  <c r="H25" i="5"/>
  <c r="H29" i="5"/>
  <c r="H33" i="5"/>
  <c r="J582" i="10" s="1"/>
  <c r="H37" i="5"/>
  <c r="J583" i="10" s="1"/>
  <c r="H41" i="5"/>
  <c r="H45" i="5"/>
  <c r="H49" i="5"/>
  <c r="J283" i="10" s="1"/>
  <c r="H53" i="5"/>
  <c r="J263" i="10" s="1"/>
  <c r="H57" i="5"/>
  <c r="H61" i="5"/>
  <c r="H65" i="5"/>
  <c r="H69" i="5"/>
  <c r="J803" i="10" s="1"/>
  <c r="H73" i="5"/>
  <c r="H77" i="5"/>
  <c r="H81" i="5"/>
  <c r="J324" i="10" s="1"/>
  <c r="H85" i="5"/>
  <c r="J325" i="10" s="1"/>
  <c r="H89" i="5"/>
  <c r="H93" i="5"/>
  <c r="H97" i="5"/>
  <c r="H101" i="5"/>
  <c r="J123" i="10" s="1"/>
  <c r="H105" i="5"/>
  <c r="H109" i="5"/>
  <c r="H113" i="5"/>
  <c r="J708" i="10" s="1"/>
  <c r="H117" i="5"/>
  <c r="J391" i="10" s="1"/>
  <c r="H121" i="5"/>
  <c r="H125" i="5"/>
  <c r="H129" i="5"/>
  <c r="J529" i="10" s="1"/>
  <c r="H133" i="5"/>
  <c r="J588" i="10" s="1"/>
  <c r="H137" i="5"/>
  <c r="H141" i="5"/>
  <c r="H145" i="5"/>
  <c r="H149" i="5"/>
  <c r="J287" i="10" s="1"/>
  <c r="H153" i="5"/>
  <c r="H157" i="5"/>
  <c r="H161" i="5"/>
  <c r="H165" i="5"/>
  <c r="J36" i="10" s="1"/>
  <c r="H169" i="5"/>
  <c r="H173" i="5"/>
  <c r="H177" i="5"/>
  <c r="J765" i="10" s="1"/>
  <c r="H181" i="5"/>
  <c r="J328" i="10" s="1"/>
  <c r="H185" i="5"/>
  <c r="H189" i="5"/>
  <c r="H193" i="5"/>
  <c r="H197" i="5"/>
  <c r="J785" i="10" s="1"/>
  <c r="H201" i="5"/>
  <c r="H205" i="5"/>
  <c r="H209" i="5"/>
  <c r="H213" i="5"/>
  <c r="J714" i="10" s="1"/>
  <c r="H217" i="5"/>
  <c r="H221" i="5"/>
  <c r="H225" i="5"/>
  <c r="J715" i="10" s="1"/>
  <c r="H229" i="5"/>
  <c r="J535" i="10" s="1"/>
  <c r="H233" i="5"/>
  <c r="H237" i="5"/>
  <c r="H241" i="5"/>
  <c r="H245" i="5"/>
  <c r="J506" i="10" s="1"/>
  <c r="H249" i="5"/>
  <c r="H253" i="5"/>
  <c r="H257" i="5"/>
  <c r="J402" i="10" s="1"/>
  <c r="H261" i="5"/>
  <c r="J173" i="10" s="1"/>
  <c r="H265" i="5"/>
  <c r="H269" i="5"/>
  <c r="H273" i="5"/>
  <c r="J367" i="10" s="1"/>
  <c r="H277" i="5"/>
  <c r="J767" i="10" s="1"/>
  <c r="H281" i="5"/>
  <c r="H288" i="5"/>
  <c r="H292" i="5"/>
  <c r="J647" i="10" s="1"/>
  <c r="H296" i="5"/>
  <c r="J107" i="10" s="1"/>
  <c r="H300" i="5"/>
  <c r="H304" i="5"/>
  <c r="H308" i="5"/>
  <c r="J294" i="10" s="1"/>
  <c r="H312" i="5"/>
  <c r="J934" i="10" s="1"/>
  <c r="H319" i="5"/>
  <c r="H323" i="5"/>
  <c r="J368" i="10" s="1"/>
  <c r="H327" i="5"/>
  <c r="H331" i="5"/>
  <c r="H335" i="5"/>
  <c r="J335" i="10" s="1"/>
  <c r="H339" i="5"/>
  <c r="J182" i="10" s="1"/>
  <c r="H343" i="5"/>
  <c r="H347" i="5"/>
  <c r="H351" i="5"/>
  <c r="H355" i="5"/>
  <c r="J543" i="10" s="1"/>
  <c r="H359" i="5"/>
  <c r="H363" i="5"/>
  <c r="H367" i="5"/>
  <c r="H371" i="5"/>
  <c r="J53" i="10" s="1"/>
  <c r="H375" i="5"/>
  <c r="H379" i="5"/>
  <c r="H383" i="5"/>
  <c r="J603" i="10" s="1"/>
  <c r="H386" i="5"/>
  <c r="J413" i="10" s="1"/>
  <c r="H390" i="5"/>
  <c r="H394" i="5"/>
  <c r="H398" i="5"/>
  <c r="H402" i="5"/>
  <c r="J853" i="10" s="1"/>
  <c r="H406" i="5"/>
  <c r="H410" i="5"/>
  <c r="H414" i="5"/>
  <c r="H418" i="5"/>
  <c r="J479" i="10" s="1"/>
  <c r="H422" i="5"/>
  <c r="H426" i="5"/>
  <c r="H430" i="5"/>
  <c r="H434" i="5"/>
  <c r="J548" i="10" s="1"/>
  <c r="H438" i="5"/>
  <c r="H442" i="5"/>
  <c r="H446" i="5"/>
  <c r="H450" i="5"/>
  <c r="J679" i="10" s="1"/>
  <c r="H454" i="5"/>
  <c r="H458" i="5"/>
  <c r="H462" i="5"/>
  <c r="H466" i="5"/>
  <c r="J198" i="10" s="1"/>
  <c r="H470" i="5"/>
  <c r="H474" i="5"/>
  <c r="H478" i="5"/>
  <c r="H482" i="5"/>
  <c r="J731" i="10" s="1"/>
  <c r="H486" i="5"/>
  <c r="H490" i="5"/>
  <c r="H494" i="5"/>
  <c r="H498" i="5"/>
  <c r="J860" i="10" s="1"/>
  <c r="H502" i="5"/>
  <c r="H506" i="5"/>
  <c r="H510" i="5"/>
  <c r="H514" i="5"/>
  <c r="J63" i="10" s="1"/>
  <c r="H518" i="5"/>
  <c r="H522" i="5"/>
  <c r="H526" i="5"/>
  <c r="H530" i="5"/>
  <c r="J12" i="10" s="1"/>
  <c r="H534" i="5"/>
  <c r="H538" i="5"/>
  <c r="H542" i="5"/>
  <c r="H546" i="5"/>
  <c r="J112" i="10" s="1"/>
  <c r="H550" i="5"/>
  <c r="H554" i="5"/>
  <c r="H558" i="5"/>
  <c r="J304" i="10" s="1"/>
  <c r="H562" i="5"/>
  <c r="J944" i="10" s="1"/>
  <c r="H566" i="5"/>
  <c r="H570" i="5"/>
  <c r="H574" i="5"/>
  <c r="H578" i="5"/>
  <c r="J945" i="10" s="1"/>
  <c r="H582" i="5"/>
  <c r="H586" i="5"/>
  <c r="H590" i="5"/>
  <c r="H594" i="5"/>
  <c r="J985" i="10" s="1"/>
  <c r="H598" i="5"/>
  <c r="H602" i="5"/>
  <c r="H606" i="5"/>
  <c r="H610" i="5"/>
  <c r="J870" i="10" s="1"/>
  <c r="H614" i="5"/>
  <c r="H618" i="5"/>
  <c r="H622" i="5"/>
  <c r="H626" i="5"/>
  <c r="J432" i="10" s="1"/>
  <c r="H630" i="5"/>
  <c r="H634" i="5"/>
  <c r="H638" i="5"/>
  <c r="H642" i="5"/>
  <c r="J654" i="10" s="1"/>
  <c r="H646" i="5"/>
  <c r="H650" i="5"/>
  <c r="H654" i="5"/>
  <c r="H658" i="5"/>
  <c r="J308" i="10" s="1"/>
  <c r="H662" i="5"/>
  <c r="H666" i="5"/>
  <c r="H670" i="5"/>
  <c r="H674" i="5"/>
  <c r="J875" i="10" s="1"/>
  <c r="H678" i="5"/>
  <c r="H682" i="5"/>
  <c r="H686" i="5"/>
  <c r="H690" i="5"/>
  <c r="J688" i="10" s="1"/>
  <c r="H694" i="5"/>
  <c r="H698" i="5"/>
  <c r="H702" i="5"/>
  <c r="H706" i="5"/>
  <c r="J490" i="10" s="1"/>
  <c r="H710" i="5"/>
  <c r="H714" i="5"/>
  <c r="H718" i="5"/>
  <c r="J491" i="10" s="1"/>
  <c r="H722" i="5"/>
  <c r="J916" i="10" s="1"/>
  <c r="H726" i="5"/>
  <c r="H730" i="5"/>
  <c r="H734" i="5"/>
  <c r="J566" i="10" s="1"/>
  <c r="H738" i="5"/>
  <c r="J229" i="10" s="1"/>
  <c r="H742" i="5"/>
  <c r="H746" i="5"/>
  <c r="H750" i="5"/>
  <c r="J691" i="10" s="1"/>
  <c r="H754" i="5"/>
  <c r="J82" i="10" s="1"/>
  <c r="H758" i="5"/>
  <c r="H762" i="5"/>
  <c r="H766" i="5"/>
  <c r="J234" i="10" s="1"/>
  <c r="H770" i="5"/>
  <c r="J992" i="10" s="1"/>
  <c r="H774" i="5"/>
  <c r="H778" i="5"/>
  <c r="H782" i="5"/>
  <c r="J749" i="10" s="1"/>
  <c r="H786" i="5"/>
  <c r="J445" i="10" s="1"/>
  <c r="H790" i="5"/>
  <c r="H794" i="5"/>
  <c r="H798" i="5"/>
  <c r="J884" i="10" s="1"/>
  <c r="H802" i="5"/>
  <c r="J885" i="10" s="1"/>
  <c r="H806" i="5"/>
  <c r="H810" i="5"/>
  <c r="H814" i="5"/>
  <c r="J87" i="10" s="1"/>
  <c r="H818" i="5"/>
  <c r="J495" i="10" s="1"/>
  <c r="H822" i="5"/>
  <c r="H826" i="5"/>
  <c r="H830" i="5"/>
  <c r="J18" i="10" s="1"/>
  <c r="H834" i="5"/>
  <c r="J572" i="10" s="1"/>
  <c r="H838" i="5"/>
  <c r="H842" i="5"/>
  <c r="H846" i="5"/>
  <c r="J118" i="10" s="1"/>
  <c r="H850" i="5"/>
  <c r="J695" i="10" s="1"/>
  <c r="H854" i="5"/>
  <c r="H858" i="5"/>
  <c r="H862" i="5"/>
  <c r="J956" i="10" s="1"/>
  <c r="H866" i="5"/>
  <c r="J246" i="10" s="1"/>
  <c r="H870" i="5"/>
  <c r="H874" i="5"/>
  <c r="H878" i="5"/>
  <c r="J957" i="10" s="1"/>
  <c r="H882" i="5"/>
  <c r="J755" i="10" s="1"/>
  <c r="H886" i="5"/>
  <c r="H890" i="5"/>
  <c r="H894" i="5"/>
  <c r="J997" i="10" s="1"/>
  <c r="H898" i="5"/>
  <c r="J892" i="10" s="1"/>
  <c r="H902" i="5"/>
  <c r="H906" i="5"/>
  <c r="H910" i="5"/>
  <c r="H914" i="5"/>
  <c r="J95" i="10" s="1"/>
  <c r="H918" i="5"/>
  <c r="H922" i="5"/>
  <c r="H926" i="5"/>
  <c r="J456" i="10" s="1"/>
  <c r="H930" i="5"/>
  <c r="J20" i="10" s="1"/>
  <c r="H934" i="5"/>
  <c r="H938" i="5"/>
  <c r="H942" i="5"/>
  <c r="J660" i="10" s="1"/>
  <c r="H946" i="5"/>
  <c r="J120" i="10" s="1"/>
  <c r="H950" i="5"/>
  <c r="H954" i="5"/>
  <c r="H958" i="5"/>
  <c r="J320" i="10" s="1"/>
  <c r="H962" i="5"/>
  <c r="J960" i="10" s="1"/>
  <c r="H966" i="5"/>
  <c r="H970" i="5"/>
  <c r="H974" i="5"/>
  <c r="J899" i="10" s="1"/>
  <c r="H978" i="5"/>
  <c r="J961" i="10" s="1"/>
  <c r="H982" i="5"/>
  <c r="H986" i="5"/>
  <c r="J461" i="10" s="1"/>
  <c r="H990" i="5"/>
  <c r="J700" i="10" s="1"/>
  <c r="H994" i="5"/>
  <c r="J1001" i="10" s="1"/>
  <c r="H998" i="5"/>
  <c r="H1001" i="5"/>
  <c r="J141" i="10" s="1"/>
  <c r="N15" i="5" a="1"/>
  <c r="N15" i="5" s="1"/>
  <c r="N6" i="5"/>
  <c r="H7" i="5"/>
  <c r="H23" i="5"/>
  <c r="J362" i="10" s="1"/>
  <c r="H35" i="5"/>
  <c r="H43" i="5"/>
  <c r="H55" i="5"/>
  <c r="H67" i="5"/>
  <c r="J387" i="10" s="1"/>
  <c r="H79" i="5"/>
  <c r="H91" i="5"/>
  <c r="H103" i="5"/>
  <c r="H115" i="5"/>
  <c r="J32" i="10" s="1"/>
  <c r="H127" i="5"/>
  <c r="H135" i="5"/>
  <c r="H143" i="5"/>
  <c r="H155" i="5"/>
  <c r="J531" i="10" s="1"/>
  <c r="H167" i="5"/>
  <c r="H179" i="5"/>
  <c r="H187" i="5"/>
  <c r="H195" i="5"/>
  <c r="J505" i="10" s="1"/>
  <c r="H203" i="5"/>
  <c r="H215" i="5"/>
  <c r="H231" i="5"/>
  <c r="H243" i="5"/>
  <c r="J596" i="10" s="1"/>
  <c r="H255" i="5"/>
  <c r="H267" i="5"/>
  <c r="H279" i="5"/>
  <c r="H290" i="5"/>
  <c r="J672" i="10" s="1"/>
  <c r="H302" i="5"/>
  <c r="H314" i="5"/>
  <c r="H321" i="5"/>
  <c r="H333" i="5"/>
  <c r="J600" i="10" s="1"/>
  <c r="H345" i="5"/>
  <c r="H357" i="5"/>
  <c r="H369" i="5"/>
  <c r="H381" i="5"/>
  <c r="J336" i="10" s="1"/>
  <c r="H392" i="5"/>
  <c r="H404" i="5"/>
  <c r="H416" i="5"/>
  <c r="H424" i="5"/>
  <c r="J855" i="10" s="1"/>
  <c r="H436" i="5"/>
  <c r="H448" i="5"/>
  <c r="H460" i="5"/>
  <c r="H472" i="5"/>
  <c r="J911" i="10" s="1"/>
  <c r="H484" i="5"/>
  <c r="H496" i="5"/>
  <c r="H508" i="5"/>
  <c r="H520" i="5"/>
  <c r="J982" i="10" s="1"/>
  <c r="H540" i="5"/>
  <c r="H548" i="5"/>
  <c r="H564" i="5"/>
  <c r="H572" i="5"/>
  <c r="J913" i="10" s="1"/>
  <c r="H588" i="5"/>
  <c r="H596" i="5"/>
  <c r="H608" i="5"/>
  <c r="H620" i="5"/>
  <c r="J986" i="10" s="1"/>
  <c r="H628" i="5"/>
  <c r="H644" i="5"/>
  <c r="H652" i="5"/>
  <c r="H664" i="5"/>
  <c r="J75" i="10" s="1"/>
  <c r="H680" i="5"/>
  <c r="H692" i="5"/>
  <c r="H700" i="5"/>
  <c r="H4" i="5"/>
  <c r="J22" i="10" s="1"/>
  <c r="H12" i="5"/>
  <c r="H20" i="5"/>
  <c r="H28" i="5"/>
  <c r="H36" i="5"/>
  <c r="J385" i="10" s="1"/>
  <c r="H44" i="5"/>
  <c r="H52" i="5"/>
  <c r="H60" i="5"/>
  <c r="H68" i="5"/>
  <c r="J465" i="10" s="1"/>
  <c r="H72" i="5"/>
  <c r="H80" i="5"/>
  <c r="H92" i="5"/>
  <c r="H100" i="5"/>
  <c r="J665" i="10" s="1"/>
  <c r="H108" i="5"/>
  <c r="H116" i="5"/>
  <c r="H120" i="5"/>
  <c r="H128" i="5"/>
  <c r="J927" i="10" s="1"/>
  <c r="H136" i="5"/>
  <c r="H140" i="5"/>
  <c r="H152" i="5"/>
  <c r="H156" i="5"/>
  <c r="J468" i="10" s="1"/>
  <c r="H164" i="5"/>
  <c r="H172" i="5"/>
  <c r="H180" i="5"/>
  <c r="H188" i="5"/>
  <c r="J163" i="10" s="1"/>
  <c r="H196" i="5"/>
  <c r="H204" i="5"/>
  <c r="H212" i="5"/>
  <c r="H220" i="5"/>
  <c r="J970" i="10" s="1"/>
  <c r="H224" i="5"/>
  <c r="H232" i="5"/>
  <c r="H240" i="5"/>
  <c r="H244" i="5"/>
  <c r="J971" i="10" s="1"/>
  <c r="H248" i="5"/>
  <c r="H256" i="5"/>
  <c r="H260" i="5"/>
  <c r="H268" i="5"/>
  <c r="J473" i="10" s="1"/>
  <c r="H276" i="5"/>
  <c r="H291" i="5"/>
  <c r="J177" i="10" s="1"/>
  <c r="H295" i="5"/>
  <c r="H303" i="5"/>
  <c r="H307" i="5"/>
  <c r="H315" i="5"/>
  <c r="J48" i="10" s="1"/>
  <c r="H322" i="5"/>
  <c r="H330" i="5"/>
  <c r="H338" i="5"/>
  <c r="H358" i="5"/>
  <c r="J296" i="10" s="1"/>
  <c r="H401" i="5"/>
  <c r="H409" i="5"/>
  <c r="H417" i="5"/>
  <c r="H425" i="5"/>
  <c r="J727" i="10" s="1"/>
  <c r="H433" i="5"/>
  <c r="H441" i="5"/>
  <c r="H449" i="5"/>
  <c r="H457" i="5"/>
  <c r="H465" i="5"/>
  <c r="H473" i="5"/>
  <c r="H481" i="5"/>
  <c r="H489" i="5"/>
  <c r="J200" i="10" s="1"/>
  <c r="H497" i="5"/>
  <c r="H505" i="5"/>
  <c r="J552" i="10" s="1"/>
  <c r="H513" i="5"/>
  <c r="H521" i="5"/>
  <c r="J65" i="10" s="1"/>
  <c r="H529" i="5"/>
  <c r="H541" i="5"/>
  <c r="H549" i="5"/>
  <c r="J303" i="10" s="1"/>
  <c r="H557" i="5"/>
  <c r="J426" i="10" s="1"/>
  <c r="H565" i="5"/>
  <c r="H573" i="5"/>
  <c r="H581" i="5"/>
  <c r="J344" i="10" s="1"/>
  <c r="H589" i="5"/>
  <c r="J212" i="10" s="1"/>
  <c r="H597" i="5"/>
  <c r="H605" i="5"/>
  <c r="H613" i="5"/>
  <c r="J738" i="10" s="1"/>
  <c r="H621" i="5"/>
  <c r="J73" i="10" s="1"/>
  <c r="H629" i="5"/>
  <c r="H637" i="5"/>
  <c r="H645" i="5"/>
  <c r="J514" i="10" s="1"/>
  <c r="H653" i="5"/>
  <c r="J275" i="10" s="1"/>
  <c r="H661" i="5"/>
  <c r="H669" i="5"/>
  <c r="H677" i="5"/>
  <c r="J775" i="10" s="1"/>
  <c r="H685" i="5"/>
  <c r="J349" i="10" s="1"/>
  <c r="H693" i="5"/>
  <c r="H701" i="5"/>
  <c r="H709" i="5"/>
  <c r="J226" i="10" s="1"/>
  <c r="H717" i="5"/>
  <c r="J439" i="10" s="1"/>
  <c r="H725" i="5"/>
  <c r="H737" i="5"/>
  <c r="H745" i="5"/>
  <c r="J516" i="10" s="1"/>
  <c r="H753" i="5"/>
  <c r="J277" i="10" s="1"/>
  <c r="H761" i="5"/>
  <c r="J233" i="10" s="1"/>
  <c r="H769" i="5"/>
  <c r="H777" i="5"/>
  <c r="J777" i="10" s="1"/>
  <c r="H785" i="5"/>
  <c r="J353" i="10" s="1"/>
  <c r="H793" i="5"/>
  <c r="J629" i="10" s="1"/>
  <c r="H801" i="5"/>
  <c r="H809" i="5"/>
  <c r="J238" i="10" s="1"/>
  <c r="H817" i="5"/>
  <c r="J447" i="10" s="1"/>
  <c r="H825" i="5"/>
  <c r="H833" i="5"/>
  <c r="H841" i="5"/>
  <c r="J243" i="10" s="1"/>
  <c r="H849" i="5"/>
  <c r="J315" i="10" s="1"/>
  <c r="H857" i="5"/>
  <c r="J450" i="10" s="1"/>
  <c r="H865" i="5"/>
  <c r="H873" i="5"/>
  <c r="J379" i="10" s="1"/>
  <c r="H881" i="5"/>
  <c r="J356" i="10" s="1"/>
  <c r="H889" i="5"/>
  <c r="J248" i="10" s="1"/>
  <c r="H897" i="5"/>
  <c r="H905" i="5"/>
  <c r="J576" i="10" s="1"/>
  <c r="H913" i="5"/>
  <c r="J756" i="10" s="1"/>
  <c r="H921" i="5"/>
  <c r="H929" i="5"/>
  <c r="H937" i="5"/>
  <c r="J637" i="10" s="1"/>
  <c r="H945" i="5"/>
  <c r="J520" i="10" s="1"/>
  <c r="H953" i="5"/>
  <c r="H965" i="5"/>
  <c r="J100" i="10" s="1"/>
  <c r="H977" i="5"/>
  <c r="H989" i="5"/>
  <c r="J260" i="10" s="1"/>
  <c r="H1000" i="5"/>
  <c r="J701" i="10" s="1"/>
  <c r="H6" i="5"/>
  <c r="H10" i="5"/>
  <c r="H14" i="5"/>
  <c r="J23" i="10" s="1"/>
  <c r="H18" i="5"/>
  <c r="H22" i="5"/>
  <c r="H26" i="5"/>
  <c r="H30" i="5"/>
  <c r="J2" i="10" s="1"/>
  <c r="H34" i="5"/>
  <c r="H38" i="5"/>
  <c r="H42" i="5"/>
  <c r="H46" i="5"/>
  <c r="J102" i="10" s="1"/>
  <c r="H50" i="5"/>
  <c r="H54" i="5"/>
  <c r="H58" i="5"/>
  <c r="H62" i="5"/>
  <c r="J924" i="10" s="1"/>
  <c r="H66" i="5"/>
  <c r="H70" i="5"/>
  <c r="H74" i="5"/>
  <c r="H78" i="5"/>
  <c r="J925" i="10" s="1"/>
  <c r="H82" i="5"/>
  <c r="H86" i="5"/>
  <c r="H90" i="5"/>
  <c r="H94" i="5"/>
  <c r="J965" i="10" s="1"/>
  <c r="H98" i="5"/>
  <c r="H102" i="5"/>
  <c r="H106" i="5"/>
  <c r="H110" i="5"/>
  <c r="J830" i="10" s="1"/>
  <c r="H114" i="5"/>
  <c r="H118" i="5"/>
  <c r="H122" i="5"/>
  <c r="H126" i="5"/>
  <c r="J392" i="10" s="1"/>
  <c r="H130" i="5"/>
  <c r="H134" i="5"/>
  <c r="H138" i="5"/>
  <c r="H142" i="5"/>
  <c r="J644" i="10" s="1"/>
  <c r="H146" i="5"/>
  <c r="H150" i="5"/>
  <c r="H154" i="5"/>
  <c r="H158" i="5"/>
  <c r="J288" i="10" s="1"/>
  <c r="H162" i="5"/>
  <c r="H166" i="5"/>
  <c r="H170" i="5"/>
  <c r="H174" i="5"/>
  <c r="J835" i="10" s="1"/>
  <c r="H178" i="5"/>
  <c r="H182" i="5"/>
  <c r="H186" i="5"/>
  <c r="H190" i="5"/>
  <c r="J668" i="10" s="1"/>
  <c r="H194" i="5"/>
  <c r="H198" i="5"/>
  <c r="H202" i="5"/>
  <c r="H206" i="5"/>
  <c r="J470" i="10" s="1"/>
  <c r="H210" i="5"/>
  <c r="H214" i="5"/>
  <c r="H218" i="5"/>
  <c r="H222" i="5"/>
  <c r="J906" i="10" s="1"/>
  <c r="H226" i="5"/>
  <c r="H230" i="5"/>
  <c r="H234" i="5"/>
  <c r="H238" i="5"/>
  <c r="J169" i="10" s="1"/>
  <c r="H242" i="5"/>
  <c r="H246" i="5"/>
  <c r="H250" i="5"/>
  <c r="H254" i="5"/>
  <c r="J42" i="10" s="1"/>
  <c r="H258" i="5"/>
  <c r="H262" i="5"/>
  <c r="H266" i="5"/>
  <c r="H270" i="5"/>
  <c r="J972" i="10" s="1"/>
  <c r="H274" i="5"/>
  <c r="H278" i="5"/>
  <c r="H282" i="5"/>
  <c r="H285" i="5"/>
  <c r="J333" i="10" s="1"/>
  <c r="H289" i="5"/>
  <c r="H293" i="5"/>
  <c r="H297" i="5"/>
  <c r="J787" i="10" s="1"/>
  <c r="H301" i="5"/>
  <c r="J127" i="10" s="1"/>
  <c r="H305" i="5"/>
  <c r="H309" i="5"/>
  <c r="H313" i="5"/>
  <c r="J720" i="10" s="1"/>
  <c r="H320" i="5"/>
  <c r="H324" i="5"/>
  <c r="H328" i="5"/>
  <c r="J935" i="10" s="1"/>
  <c r="H332" i="5"/>
  <c r="H336" i="5"/>
  <c r="H340" i="5"/>
  <c r="H344" i="5"/>
  <c r="J975" i="10" s="1"/>
  <c r="H348" i="5"/>
  <c r="H352" i="5"/>
  <c r="H356" i="5"/>
  <c r="H360" i="5"/>
  <c r="J850" i="10" s="1"/>
  <c r="H364" i="5"/>
  <c r="H368" i="5"/>
  <c r="H372" i="5"/>
  <c r="H376" i="5"/>
  <c r="J412" i="10" s="1"/>
  <c r="H380" i="5"/>
  <c r="H384" i="5"/>
  <c r="H387" i="5"/>
  <c r="H391" i="5"/>
  <c r="J189" i="10" s="1"/>
  <c r="H395" i="5"/>
  <c r="H399" i="5"/>
  <c r="H403" i="5"/>
  <c r="H407" i="5"/>
  <c r="J414" i="10" s="1"/>
  <c r="H411" i="5"/>
  <c r="H415" i="5"/>
  <c r="H419" i="5"/>
  <c r="H423" i="5"/>
  <c r="J370" i="10" s="1"/>
  <c r="H427" i="5"/>
  <c r="H431" i="5"/>
  <c r="H435" i="5"/>
  <c r="H439" i="5"/>
  <c r="J194" i="10" s="1"/>
  <c r="H443" i="5"/>
  <c r="H447" i="5"/>
  <c r="H451" i="5"/>
  <c r="H455" i="5"/>
  <c r="J549" i="10" s="1"/>
  <c r="H459" i="5"/>
  <c r="H463" i="5"/>
  <c r="H467" i="5"/>
  <c r="H471" i="5"/>
  <c r="J61" i="10" s="1"/>
  <c r="H475" i="5"/>
  <c r="H479" i="5"/>
  <c r="H483" i="5"/>
  <c r="J609" i="10" s="1"/>
  <c r="H487" i="5"/>
  <c r="J610" i="10" s="1"/>
  <c r="H491" i="5"/>
  <c r="H495" i="5"/>
  <c r="H499" i="5"/>
  <c r="H503" i="5"/>
  <c r="J272" i="10" s="1"/>
  <c r="H507" i="5"/>
  <c r="H511" i="5"/>
  <c r="H515" i="5"/>
  <c r="H519" i="5"/>
  <c r="J812" i="10" s="1"/>
  <c r="H523" i="5"/>
  <c r="H527" i="5"/>
  <c r="H531" i="5"/>
  <c r="H535" i="5"/>
  <c r="J343" i="10" s="1"/>
  <c r="H539" i="5"/>
  <c r="H543" i="5"/>
  <c r="H547" i="5"/>
  <c r="J792" i="10" s="1"/>
  <c r="H551" i="5"/>
  <c r="J132" i="10" s="1"/>
  <c r="H555" i="5"/>
  <c r="H559" i="5"/>
  <c r="H563" i="5"/>
  <c r="J735" i="10" s="1"/>
  <c r="H567" i="5"/>
  <c r="J427" i="10" s="1"/>
  <c r="H571" i="5"/>
  <c r="H575" i="5"/>
  <c r="H579" i="5"/>
  <c r="H583" i="5"/>
  <c r="J615" i="10" s="1"/>
  <c r="H587" i="5"/>
  <c r="H591" i="5"/>
  <c r="H595" i="5"/>
  <c r="H599" i="5"/>
  <c r="J305" i="10" s="1"/>
  <c r="H603" i="5"/>
  <c r="H607" i="5"/>
  <c r="H611" i="5"/>
  <c r="H615" i="5"/>
  <c r="J72" i="10" s="1"/>
  <c r="H619" i="5"/>
  <c r="H623" i="5"/>
  <c r="H627" i="5"/>
  <c r="H631" i="5"/>
  <c r="J346" i="10" s="1"/>
  <c r="H635" i="5"/>
  <c r="H639" i="5"/>
  <c r="H643" i="5"/>
  <c r="H647" i="5"/>
  <c r="J794" i="10" s="1"/>
  <c r="H651" i="5"/>
  <c r="H655" i="5"/>
  <c r="H659" i="5"/>
  <c r="H663" i="5"/>
  <c r="J741" i="10" s="1"/>
  <c r="H667" i="5"/>
  <c r="H671" i="5"/>
  <c r="H675" i="5"/>
  <c r="H679" i="5"/>
  <c r="J562" i="10" s="1"/>
  <c r="H683" i="5"/>
  <c r="H687" i="5"/>
  <c r="H691" i="5"/>
  <c r="H695" i="5"/>
  <c r="J515" i="10" s="1"/>
  <c r="H699" i="5"/>
  <c r="H703" i="5"/>
  <c r="H707" i="5"/>
  <c r="H711" i="5"/>
  <c r="J227" i="10" s="1"/>
  <c r="H715" i="5"/>
  <c r="H719" i="5"/>
  <c r="H723" i="5"/>
  <c r="H727" i="5"/>
  <c r="J776" i="10" s="1"/>
  <c r="H731" i="5"/>
  <c r="H735" i="5"/>
  <c r="H739" i="5"/>
  <c r="H743" i="5"/>
  <c r="J626" i="10" s="1"/>
  <c r="H747" i="5"/>
  <c r="H751" i="5"/>
  <c r="H755" i="5"/>
  <c r="H759" i="5"/>
  <c r="J232" i="10" s="1"/>
  <c r="H763" i="5"/>
  <c r="H767" i="5"/>
  <c r="H771" i="5"/>
  <c r="H775" i="5"/>
  <c r="H779" i="5"/>
  <c r="H783" i="5"/>
  <c r="H787" i="5"/>
  <c r="H791" i="5"/>
  <c r="J237" i="10" s="1"/>
  <c r="H795" i="5"/>
  <c r="H799" i="5"/>
  <c r="H803" i="5"/>
  <c r="H807" i="5"/>
  <c r="J446" i="10" s="1"/>
  <c r="H811" i="5"/>
  <c r="H815" i="5"/>
  <c r="H819" i="5"/>
  <c r="H823" i="5"/>
  <c r="J378" i="10" s="1"/>
  <c r="H827" i="5"/>
  <c r="H831" i="5"/>
  <c r="H835" i="5"/>
  <c r="H839" i="5"/>
  <c r="J242" i="10" s="1"/>
  <c r="H843" i="5"/>
  <c r="H847" i="5"/>
  <c r="H851" i="5"/>
  <c r="H855" i="5"/>
  <c r="J573" i="10" s="1"/>
  <c r="H859" i="5"/>
  <c r="H863" i="5"/>
  <c r="H867" i="5"/>
  <c r="H871" i="5"/>
  <c r="H875" i="5"/>
  <c r="H879" i="5"/>
  <c r="H883" i="5"/>
  <c r="H887" i="5"/>
  <c r="H891" i="5"/>
  <c r="H895" i="5"/>
  <c r="H899" i="5"/>
  <c r="H903" i="5"/>
  <c r="H907" i="5"/>
  <c r="H911" i="5"/>
  <c r="H915" i="5"/>
  <c r="H919" i="5"/>
  <c r="H923" i="5"/>
  <c r="H927" i="5"/>
  <c r="H931" i="5"/>
  <c r="H935" i="5"/>
  <c r="J359" i="10" s="1"/>
  <c r="H939" i="5"/>
  <c r="H943" i="5"/>
  <c r="H947" i="5"/>
  <c r="H951" i="5"/>
  <c r="H955" i="5"/>
  <c r="H959" i="5"/>
  <c r="H963" i="5"/>
  <c r="H967" i="5"/>
  <c r="H971" i="5"/>
  <c r="H975" i="5"/>
  <c r="H979" i="5"/>
  <c r="H983" i="5"/>
  <c r="H987" i="5"/>
  <c r="H991" i="5"/>
  <c r="H995" i="5"/>
  <c r="H1002" i="5"/>
  <c r="J901" i="10" s="1"/>
  <c r="L1002" i="5"/>
  <c r="L1000" i="5"/>
  <c r="L999" i="5"/>
  <c r="L994" i="5"/>
  <c r="L986" i="5"/>
  <c r="L978" i="5"/>
  <c r="L962" i="5"/>
  <c r="L946" i="5"/>
  <c r="L935" i="5"/>
  <c r="L930" i="5"/>
  <c r="L914" i="5"/>
  <c r="L898" i="5"/>
  <c r="L882" i="5"/>
  <c r="L866" i="5"/>
  <c r="L855" i="5"/>
  <c r="L850" i="5"/>
  <c r="L839" i="5"/>
  <c r="L834" i="5"/>
  <c r="L823" i="5"/>
  <c r="L818" i="5"/>
  <c r="L807" i="5"/>
  <c r="L802" i="5"/>
  <c r="L791" i="5"/>
  <c r="L786" i="5"/>
  <c r="L770" i="5"/>
  <c r="L759" i="5"/>
  <c r="L754" i="5"/>
  <c r="L743" i="5"/>
  <c r="L738" i="5"/>
  <c r="L727" i="5"/>
  <c r="L722" i="5"/>
  <c r="L711" i="5"/>
  <c r="L708" i="5"/>
  <c r="L706" i="5"/>
  <c r="L695" i="5"/>
  <c r="L690" i="5"/>
  <c r="L679" i="5"/>
  <c r="L674" i="5"/>
  <c r="L664" i="5"/>
  <c r="L663" i="5"/>
  <c r="L658" i="5"/>
  <c r="L648" i="5"/>
  <c r="L647" i="5"/>
  <c r="L642" i="5"/>
  <c r="L631" i="5"/>
  <c r="L626" i="5"/>
  <c r="L620" i="5"/>
  <c r="L615" i="5"/>
  <c r="L610" i="5"/>
  <c r="L599" i="5"/>
  <c r="L594" i="5"/>
  <c r="L592" i="5"/>
  <c r="L583" i="5"/>
  <c r="L580" i="5"/>
  <c r="L578" i="5"/>
  <c r="L572" i="5"/>
  <c r="L567" i="5"/>
  <c r="L563" i="5"/>
  <c r="L562" i="5"/>
  <c r="L551" i="5"/>
  <c r="L547" i="5"/>
  <c r="L546" i="5"/>
  <c r="L544" i="5"/>
  <c r="L535" i="5"/>
  <c r="L530" i="5"/>
  <c r="L520" i="5"/>
  <c r="L519" i="5"/>
  <c r="L514" i="5"/>
  <c r="L504" i="5"/>
  <c r="L503" i="5"/>
  <c r="L498" i="5"/>
  <c r="L487" i="5"/>
  <c r="L483" i="5"/>
  <c r="L482" i="5"/>
  <c r="L472" i="5"/>
  <c r="L471" i="5"/>
  <c r="L466" i="5"/>
  <c r="L455" i="5"/>
  <c r="L452" i="5"/>
  <c r="L450" i="5"/>
  <c r="L439" i="5"/>
  <c r="L434" i="5"/>
  <c r="L424" i="5"/>
  <c r="L423" i="5"/>
  <c r="L418" i="5"/>
  <c r="L407" i="5"/>
  <c r="L402" i="5"/>
  <c r="L396" i="5"/>
  <c r="L391" i="5"/>
  <c r="L386" i="5"/>
  <c r="L382" i="5"/>
  <c r="L376" i="5"/>
  <c r="L371" i="5"/>
  <c r="L370" i="5"/>
  <c r="L362" i="5"/>
  <c r="L360" i="5"/>
  <c r="L355" i="5"/>
  <c r="L346" i="5"/>
  <c r="L344" i="5"/>
  <c r="L339" i="5"/>
  <c r="L328" i="5"/>
  <c r="L323" i="5"/>
  <c r="L318" i="5"/>
  <c r="L316" i="5"/>
  <c r="L315" i="5"/>
  <c r="L312" i="5"/>
  <c r="L311" i="5"/>
  <c r="L310" i="5"/>
  <c r="L308" i="5"/>
  <c r="L301" i="5"/>
  <c r="L296" i="5"/>
  <c r="L292" i="5"/>
  <c r="L291" i="5"/>
  <c r="L290" i="5"/>
  <c r="L284" i="5"/>
  <c r="L280" i="5"/>
  <c r="L277" i="5"/>
  <c r="L273" i="5"/>
  <c r="L272" i="5"/>
  <c r="L270" i="5"/>
  <c r="L268" i="5"/>
  <c r="L261" i="5"/>
  <c r="L259" i="5"/>
  <c r="L257" i="5"/>
  <c r="L245" i="5"/>
  <c r="L244" i="5"/>
  <c r="L243" i="5"/>
  <c r="L236" i="5"/>
  <c r="L229" i="5"/>
  <c r="L228" i="5"/>
  <c r="L225" i="5"/>
  <c r="L220" i="5"/>
  <c r="L213" i="5"/>
  <c r="L211" i="5"/>
  <c r="L200" i="5"/>
  <c r="L197" i="5"/>
  <c r="L195" i="5"/>
  <c r="L192" i="5"/>
  <c r="L190" i="5"/>
  <c r="L188" i="5"/>
  <c r="L181" i="5"/>
  <c r="L177" i="5"/>
  <c r="L175" i="5"/>
  <c r="L174" i="5"/>
  <c r="L168" i="5"/>
  <c r="L165" i="5"/>
  <c r="L158" i="5"/>
  <c r="L156" i="5"/>
  <c r="L155" i="5"/>
  <c r="L149" i="5"/>
  <c r="L142" i="5"/>
  <c r="L133" i="5"/>
  <c r="L132" i="5"/>
  <c r="L131" i="5"/>
  <c r="L129" i="5"/>
  <c r="L128" i="5"/>
  <c r="L117" i="5"/>
  <c r="L115" i="5"/>
  <c r="L113" i="5"/>
  <c r="L101" i="5"/>
  <c r="L100" i="5"/>
  <c r="L96" i="5"/>
  <c r="L88" i="5"/>
  <c r="L85" i="5"/>
  <c r="L83" i="5"/>
  <c r="L81" i="5"/>
  <c r="L69" i="5"/>
  <c r="L68" i="5"/>
  <c r="L67" i="5"/>
  <c r="L64" i="5"/>
  <c r="L62" i="5"/>
  <c r="L56" i="5"/>
  <c r="L53" i="5"/>
  <c r="L49" i="5"/>
  <c r="L46" i="5"/>
  <c r="L37" i="5"/>
  <c r="L36" i="5"/>
  <c r="L33" i="5"/>
  <c r="L32" i="5"/>
  <c r="L30" i="5"/>
  <c r="L27" i="5"/>
  <c r="L24" i="5"/>
  <c r="L23" i="5"/>
  <c r="L21" i="5"/>
  <c r="L17" i="5"/>
  <c r="L5" i="5"/>
  <c r="L945" i="5"/>
  <c r="L881" i="5"/>
  <c r="L849" i="5"/>
  <c r="L817" i="5"/>
  <c r="L753" i="5"/>
  <c r="L705" i="5"/>
  <c r="L673" i="5"/>
  <c r="L641" i="5"/>
  <c r="L609" i="5"/>
  <c r="L577" i="5"/>
  <c r="L545" i="5"/>
  <c r="L385" i="5"/>
  <c r="H11" i="5"/>
  <c r="H19" i="5"/>
  <c r="J802" i="10" s="1"/>
  <c r="H31" i="5"/>
  <c r="H39" i="5"/>
  <c r="H51" i="5"/>
  <c r="H63" i="5"/>
  <c r="J705" i="10" s="1"/>
  <c r="H75" i="5"/>
  <c r="H87" i="5"/>
  <c r="H99" i="5"/>
  <c r="H111" i="5"/>
  <c r="J155" i="10" s="1"/>
  <c r="H123" i="5"/>
  <c r="J364" i="10" s="1"/>
  <c r="H139" i="5"/>
  <c r="H147" i="5"/>
  <c r="H159" i="5"/>
  <c r="H207" i="5"/>
  <c r="J398" i="10" s="1"/>
  <c r="H219" i="5"/>
  <c r="H227" i="5"/>
  <c r="H239" i="5"/>
  <c r="J170" i="10" s="1"/>
  <c r="H251" i="5"/>
  <c r="J126" i="10" s="1"/>
  <c r="H263" i="5"/>
  <c r="H275" i="5"/>
  <c r="H286" i="5"/>
  <c r="H298" i="5"/>
  <c r="J844" i="10" s="1"/>
  <c r="H306" i="5"/>
  <c r="H317" i="5"/>
  <c r="H329" i="5"/>
  <c r="J541" i="10" s="1"/>
  <c r="H341" i="5"/>
  <c r="J183" i="10" s="1"/>
  <c r="H353" i="5"/>
  <c r="H365" i="5"/>
  <c r="H377" i="5"/>
  <c r="J769" i="10" s="1"/>
  <c r="H388" i="5"/>
  <c r="J187" i="10" s="1"/>
  <c r="H400" i="5"/>
  <c r="H408" i="5"/>
  <c r="H420" i="5"/>
  <c r="J978" i="10" s="1"/>
  <c r="H432" i="5"/>
  <c r="H444" i="5"/>
  <c r="H456" i="5"/>
  <c r="H464" i="5"/>
  <c r="J59" i="10" s="1"/>
  <c r="H476" i="5"/>
  <c r="J420" i="10" s="1"/>
  <c r="H488" i="5"/>
  <c r="J199" i="10" s="1"/>
  <c r="H500" i="5"/>
  <c r="J681" i="10" s="1"/>
  <c r="H512" i="5"/>
  <c r="J942" i="10" s="1"/>
  <c r="H524" i="5"/>
  <c r="J863" i="10" s="1"/>
  <c r="H536" i="5"/>
  <c r="J425" i="10" s="1"/>
  <c r="H552" i="5"/>
  <c r="H560" i="5"/>
  <c r="J866" i="10" s="1"/>
  <c r="H576" i="5"/>
  <c r="H584" i="5"/>
  <c r="J557" i="10" s="1"/>
  <c r="H600" i="5"/>
  <c r="H604" i="5"/>
  <c r="J70" i="10" s="1"/>
  <c r="H616" i="5"/>
  <c r="J216" i="10" s="1"/>
  <c r="H632" i="5"/>
  <c r="J740" i="10" s="1"/>
  <c r="H640" i="5"/>
  <c r="H656" i="5"/>
  <c r="J488" i="10" s="1"/>
  <c r="H668" i="5"/>
  <c r="J489" i="10" s="1"/>
  <c r="H676" i="5"/>
  <c r="J436" i="10" s="1"/>
  <c r="H688" i="5"/>
  <c r="H696" i="5"/>
  <c r="J115" i="10" s="1"/>
  <c r="H704" i="5"/>
  <c r="H712" i="5"/>
  <c r="J950" i="10" s="1"/>
  <c r="H716" i="5"/>
  <c r="H720" i="5"/>
  <c r="J990" i="10" s="1"/>
  <c r="H724" i="5"/>
  <c r="J879" i="10" s="1"/>
  <c r="H728" i="5"/>
  <c r="J951" i="10" s="1"/>
  <c r="H732" i="5"/>
  <c r="H736" i="5"/>
  <c r="J441" i="10" s="1"/>
  <c r="H740" i="5"/>
  <c r="J690" i="10" s="1"/>
  <c r="H744" i="5"/>
  <c r="J991" i="10" s="1"/>
  <c r="H748" i="5"/>
  <c r="H752" i="5"/>
  <c r="J881" i="10" s="1"/>
  <c r="H756" i="5"/>
  <c r="J492" i="10" s="1"/>
  <c r="H760" i="5"/>
  <c r="J882" i="10" s="1"/>
  <c r="H764" i="5"/>
  <c r="H768" i="5"/>
  <c r="J493" i="10" s="1"/>
  <c r="H772" i="5"/>
  <c r="J917" i="10" s="1"/>
  <c r="H776" i="5"/>
  <c r="J444" i="10" s="1"/>
  <c r="H780" i="5"/>
  <c r="H784" i="5"/>
  <c r="J569" i="10" s="1"/>
  <c r="H788" i="5"/>
  <c r="J235" i="10" s="1"/>
  <c r="H792" i="5"/>
  <c r="J657" i="10" s="1"/>
  <c r="H796" i="5"/>
  <c r="H800" i="5"/>
  <c r="J693" i="10" s="1"/>
  <c r="H804" i="5"/>
  <c r="J86" i="10" s="1"/>
  <c r="H808" i="5"/>
  <c r="J314" i="10" s="1"/>
  <c r="H812" i="5"/>
  <c r="H816" i="5"/>
  <c r="J240" i="10" s="1"/>
  <c r="H820" i="5"/>
  <c r="J994" i="10" s="1"/>
  <c r="H824" i="5"/>
  <c r="J887" i="10" s="1"/>
  <c r="H828" i="5"/>
  <c r="H832" i="5"/>
  <c r="J752" i="10" s="1"/>
  <c r="H836" i="5"/>
  <c r="J449" i="10" s="1"/>
  <c r="H840" i="5"/>
  <c r="J694" i="10" s="1"/>
  <c r="H844" i="5"/>
  <c r="H848" i="5"/>
  <c r="J888" i="10" s="1"/>
  <c r="H852" i="5"/>
  <c r="J889" i="10" s="1"/>
  <c r="H856" i="5"/>
  <c r="J496" i="10" s="1"/>
  <c r="H860" i="5"/>
  <c r="H864" i="5"/>
  <c r="J91" i="10" s="1"/>
  <c r="H868" i="5"/>
  <c r="J497" i="10" s="1"/>
  <c r="H872" i="5"/>
  <c r="J919" i="10" s="1"/>
  <c r="H876" i="5"/>
  <c r="H880" i="5"/>
  <c r="J19" i="10" s="1"/>
  <c r="H884" i="5"/>
  <c r="J575" i="10" s="1"/>
  <c r="H888" i="5"/>
  <c r="J247" i="10" s="1"/>
  <c r="H892" i="5"/>
  <c r="H896" i="5"/>
  <c r="J119" i="10" s="1"/>
  <c r="H900" i="5"/>
  <c r="J697" i="10" s="1"/>
  <c r="H904" i="5"/>
  <c r="J94" i="10" s="1"/>
  <c r="H908" i="5"/>
  <c r="H912" i="5"/>
  <c r="J958" i="10" s="1"/>
  <c r="H916" i="5"/>
  <c r="J252" i="10" s="1"/>
  <c r="H920" i="5"/>
  <c r="J998" i="10" s="1"/>
  <c r="H924" i="5"/>
  <c r="H928" i="5"/>
  <c r="J959" i="10" s="1"/>
  <c r="H932" i="5"/>
  <c r="J758" i="10" s="1"/>
  <c r="H936" i="5"/>
  <c r="J457" i="10" s="1"/>
  <c r="H940" i="5"/>
  <c r="H944" i="5"/>
  <c r="J999" i="10" s="1"/>
  <c r="H948" i="5"/>
  <c r="J896" i="10" s="1"/>
  <c r="H952" i="5"/>
  <c r="J897" i="10" s="1"/>
  <c r="H956" i="5"/>
  <c r="H960" i="5"/>
  <c r="J898" i="10" s="1"/>
  <c r="H964" i="5"/>
  <c r="J99" i="10" s="1"/>
  <c r="H968" i="5"/>
  <c r="J501" i="10" s="1"/>
  <c r="H972" i="5"/>
  <c r="H976" i="5"/>
  <c r="J460" i="10" s="1"/>
  <c r="H980" i="5"/>
  <c r="J21" i="10" s="1"/>
  <c r="H984" i="5"/>
  <c r="J581" i="10" s="1"/>
  <c r="H988" i="5"/>
  <c r="H992" i="5"/>
  <c r="J661" i="10" s="1"/>
  <c r="H996" i="5"/>
  <c r="J121" i="10" s="1"/>
  <c r="L3" i="5"/>
  <c r="N4" i="5"/>
  <c r="L989" i="5"/>
  <c r="L973" i="5"/>
  <c r="L957" i="5"/>
  <c r="L925" i="5"/>
  <c r="L893" i="5"/>
  <c r="L861" i="5"/>
  <c r="L829" i="5"/>
  <c r="L797" i="5"/>
  <c r="L765" i="5"/>
  <c r="L733" i="5"/>
  <c r="L685" i="5"/>
  <c r="L653" i="5"/>
  <c r="L621" i="5"/>
  <c r="L589" i="5"/>
  <c r="L557" i="5"/>
  <c r="L509" i="5"/>
  <c r="L477" i="5"/>
  <c r="L381" i="5"/>
  <c r="L349" i="5"/>
  <c r="L333" i="5"/>
  <c r="L4" i="5"/>
  <c r="L413" i="5" l="1"/>
  <c r="L988" i="5"/>
  <c r="J259" i="10"/>
  <c r="L956" i="5"/>
  <c r="J500" i="10"/>
  <c r="L940" i="5"/>
  <c r="J698" i="10"/>
  <c r="L924" i="5"/>
  <c r="J895" i="10"/>
  <c r="L892" i="5"/>
  <c r="J659" i="10"/>
  <c r="L876" i="5"/>
  <c r="J452" i="10"/>
  <c r="L860" i="5"/>
  <c r="J890" i="10"/>
  <c r="L844" i="5"/>
  <c r="J995" i="10"/>
  <c r="L828" i="5"/>
  <c r="J955" i="10"/>
  <c r="L812" i="5"/>
  <c r="J954" i="10"/>
  <c r="L796" i="5"/>
  <c r="J117" i="10"/>
  <c r="L780" i="5"/>
  <c r="J17" i="10"/>
  <c r="L748" i="5"/>
  <c r="J880" i="10"/>
  <c r="L732" i="5"/>
  <c r="J746" i="10"/>
  <c r="L716" i="5"/>
  <c r="J228" i="10"/>
  <c r="L688" i="5"/>
  <c r="J223" i="10"/>
  <c r="L640" i="5"/>
  <c r="J686" i="10"/>
  <c r="L600" i="5"/>
  <c r="J685" i="10"/>
  <c r="L552" i="5"/>
  <c r="J865" i="10"/>
  <c r="L78" i="5"/>
  <c r="L206" i="5"/>
  <c r="L222" i="5"/>
  <c r="L285" i="5"/>
  <c r="L294" i="5"/>
  <c r="L335" i="5"/>
  <c r="L383" i="5"/>
  <c r="L558" i="5"/>
  <c r="L983" i="5"/>
  <c r="J639" i="10"/>
  <c r="L967" i="5"/>
  <c r="J459" i="10"/>
  <c r="L951" i="5"/>
  <c r="J140" i="10"/>
  <c r="L919" i="5"/>
  <c r="J820" i="10"/>
  <c r="L903" i="5"/>
  <c r="J280" i="10"/>
  <c r="L887" i="5"/>
  <c r="J634" i="10"/>
  <c r="L871" i="5"/>
  <c r="J93" i="10"/>
  <c r="L775" i="5"/>
  <c r="J748" i="10"/>
  <c r="L309" i="5"/>
  <c r="J178" i="10"/>
  <c r="L293" i="5"/>
  <c r="J599" i="10"/>
  <c r="L278" i="5"/>
  <c r="J933" i="10"/>
  <c r="L262" i="5"/>
  <c r="J932" i="10"/>
  <c r="L246" i="5"/>
  <c r="J106" i="10"/>
  <c r="L230" i="5"/>
  <c r="J6" i="10"/>
  <c r="L214" i="5"/>
  <c r="J39" i="10"/>
  <c r="L198" i="5"/>
  <c r="J836" i="10"/>
  <c r="L182" i="5"/>
  <c r="J713" i="10"/>
  <c r="L166" i="5"/>
  <c r="J162" i="10"/>
  <c r="L150" i="5"/>
  <c r="J667" i="10"/>
  <c r="L134" i="5"/>
  <c r="J530" i="10"/>
  <c r="L118" i="5"/>
  <c r="J467" i="10"/>
  <c r="L102" i="5"/>
  <c r="J829" i="10"/>
  <c r="L86" i="5"/>
  <c r="J389" i="10"/>
  <c r="L70" i="5"/>
  <c r="J964" i="10"/>
  <c r="L54" i="5"/>
  <c r="J26" i="10"/>
  <c r="L38" i="5"/>
  <c r="J145" i="10"/>
  <c r="L22" i="5"/>
  <c r="J902" i="10"/>
  <c r="L6" i="5"/>
  <c r="J462" i="10"/>
  <c r="L929" i="5"/>
  <c r="J577" i="10"/>
  <c r="L897" i="5"/>
  <c r="J799" i="10"/>
  <c r="L865" i="5"/>
  <c r="J92" i="10"/>
  <c r="L833" i="5"/>
  <c r="J630" i="10"/>
  <c r="L801" i="5"/>
  <c r="J137" i="10"/>
  <c r="L769" i="5"/>
  <c r="J817" i="10"/>
  <c r="L737" i="5"/>
  <c r="J625" i="10"/>
  <c r="L701" i="5"/>
  <c r="J135" i="10"/>
  <c r="L669" i="5"/>
  <c r="J815" i="10"/>
  <c r="L637" i="5"/>
  <c r="J619" i="10"/>
  <c r="L605" i="5"/>
  <c r="J558" i="10"/>
  <c r="L573" i="5"/>
  <c r="J373" i="10"/>
  <c r="L541" i="5"/>
  <c r="J207" i="10"/>
  <c r="L473" i="5"/>
  <c r="J371" i="10"/>
  <c r="L441" i="5"/>
  <c r="J195" i="10"/>
  <c r="L409" i="5"/>
  <c r="J190" i="10"/>
  <c r="L330" i="5"/>
  <c r="J8" i="10"/>
  <c r="L303" i="5"/>
  <c r="J268" i="10"/>
  <c r="L970" i="5"/>
  <c r="J1000" i="10"/>
  <c r="L954" i="5"/>
  <c r="J98" i="10"/>
  <c r="L938" i="5"/>
  <c r="J253" i="10"/>
  <c r="L922" i="5"/>
  <c r="J920" i="10"/>
  <c r="L906" i="5"/>
  <c r="J498" i="10"/>
  <c r="L890" i="5"/>
  <c r="J696" i="10"/>
  <c r="L874" i="5"/>
  <c r="J891" i="10"/>
  <c r="L858" i="5"/>
  <c r="J316" i="10"/>
  <c r="L842" i="5"/>
  <c r="J658" i="10"/>
  <c r="L826" i="5"/>
  <c r="J448" i="10"/>
  <c r="L810" i="5"/>
  <c r="J886" i="10"/>
  <c r="L794" i="5"/>
  <c r="J993" i="10"/>
  <c r="L778" i="5"/>
  <c r="J953" i="10"/>
  <c r="L762" i="5"/>
  <c r="J952" i="10"/>
  <c r="L746" i="5"/>
  <c r="J116" i="10"/>
  <c r="L730" i="5"/>
  <c r="J16" i="10"/>
  <c r="L714" i="5"/>
  <c r="J79" i="10"/>
  <c r="L698" i="5"/>
  <c r="J876" i="10"/>
  <c r="L682" i="5"/>
  <c r="J743" i="10"/>
  <c r="L666" i="5"/>
  <c r="J222" i="10"/>
  <c r="L650" i="5"/>
  <c r="J687" i="10"/>
  <c r="L634" i="5"/>
  <c r="J560" i="10"/>
  <c r="L618" i="5"/>
  <c r="J487" i="10"/>
  <c r="L602" i="5"/>
  <c r="J869" i="10"/>
  <c r="L586" i="5"/>
  <c r="J429" i="10"/>
  <c r="L570" i="5"/>
  <c r="J984" i="10"/>
  <c r="L554" i="5"/>
  <c r="J66" i="10"/>
  <c r="L538" i="5"/>
  <c r="J205" i="10"/>
  <c r="L522" i="5"/>
  <c r="J912" i="10"/>
  <c r="L506" i="5"/>
  <c r="J482" i="10"/>
  <c r="L490" i="5"/>
  <c r="J680" i="10"/>
  <c r="L474" i="5"/>
  <c r="J859" i="10"/>
  <c r="L458" i="5"/>
  <c r="J300" i="10"/>
  <c r="L442" i="5"/>
  <c r="J650" i="10"/>
  <c r="L426" i="5"/>
  <c r="J416" i="10"/>
  <c r="L410" i="5"/>
  <c r="J854" i="10"/>
  <c r="L394" i="5"/>
  <c r="J977" i="10"/>
  <c r="L379" i="5"/>
  <c r="J544" i="10"/>
  <c r="L363" i="5"/>
  <c r="J723" i="10"/>
  <c r="L347" i="5"/>
  <c r="J788" i="10"/>
  <c r="L331" i="5"/>
  <c r="J334" i="10"/>
  <c r="L993" i="5"/>
  <c r="J641" i="10"/>
  <c r="L941" i="5"/>
  <c r="J255" i="10"/>
  <c r="L909" i="5"/>
  <c r="J250" i="10"/>
  <c r="L877" i="5"/>
  <c r="J779" i="10"/>
  <c r="L845" i="5"/>
  <c r="J518" i="10"/>
  <c r="L813" i="5"/>
  <c r="J750" i="10"/>
  <c r="L781" i="5"/>
  <c r="J352" i="10"/>
  <c r="L749" i="5"/>
  <c r="J311" i="10"/>
  <c r="L721" i="5"/>
  <c r="J81" i="10"/>
  <c r="L689" i="5"/>
  <c r="J224" i="10"/>
  <c r="L657" i="5"/>
  <c r="J434" i="10"/>
  <c r="L625" i="5"/>
  <c r="J739" i="10"/>
  <c r="L593" i="5"/>
  <c r="J617" i="10"/>
  <c r="L561" i="5"/>
  <c r="J209" i="10"/>
  <c r="L533" i="5"/>
  <c r="J612" i="10"/>
  <c r="L501" i="5"/>
  <c r="J131" i="10"/>
  <c r="L437" i="5"/>
  <c r="J607" i="10"/>
  <c r="L337" i="5"/>
  <c r="J601" i="10"/>
  <c r="L283" i="5"/>
  <c r="J597" i="10"/>
  <c r="L235" i="5"/>
  <c r="J331" i="10"/>
  <c r="L191" i="5"/>
  <c r="J165" i="10"/>
  <c r="L163" i="5"/>
  <c r="J711" i="10"/>
  <c r="L107" i="5"/>
  <c r="J390" i="10"/>
  <c r="L59" i="5"/>
  <c r="J148" i="10"/>
  <c r="L972" i="5"/>
  <c r="J921" i="10"/>
  <c r="L908" i="5"/>
  <c r="J318" i="10"/>
  <c r="L764" i="5"/>
  <c r="J83" i="10"/>
  <c r="L456" i="5"/>
  <c r="J480" i="10"/>
  <c r="L408" i="5"/>
  <c r="J298" i="10"/>
  <c r="L365" i="5"/>
  <c r="J52" i="10"/>
  <c r="L317" i="5"/>
  <c r="J407" i="10"/>
  <c r="L275" i="5"/>
  <c r="J718" i="10"/>
  <c r="L227" i="5"/>
  <c r="J766" i="10"/>
  <c r="L147" i="5"/>
  <c r="J784" i="10"/>
  <c r="L99" i="5"/>
  <c r="J285" i="10"/>
  <c r="L51" i="5"/>
  <c r="J122" i="10"/>
  <c r="L11" i="5"/>
  <c r="J143" i="10"/>
  <c r="L14" i="5"/>
  <c r="L445" i="5"/>
  <c r="L717" i="5"/>
  <c r="L444" i="5"/>
  <c r="J979" i="10"/>
  <c r="L400" i="5"/>
  <c r="J677" i="10"/>
  <c r="L353" i="5"/>
  <c r="J269" i="10"/>
  <c r="L306" i="5"/>
  <c r="J474" i="10"/>
  <c r="L263" i="5"/>
  <c r="J717" i="10"/>
  <c r="L219" i="5"/>
  <c r="J806" i="10"/>
  <c r="L139" i="5"/>
  <c r="J158" i="10"/>
  <c r="L87" i="5"/>
  <c r="J586" i="10"/>
  <c r="L39" i="5"/>
  <c r="J146" i="10"/>
  <c r="L785" i="5"/>
  <c r="L913" i="5"/>
  <c r="L94" i="5"/>
  <c r="L110" i="5"/>
  <c r="L126" i="5"/>
  <c r="L238" i="5"/>
  <c r="L254" i="5"/>
  <c r="L358" i="5"/>
  <c r="L995" i="5"/>
  <c r="J521" i="10"/>
  <c r="L979" i="5"/>
  <c r="J580" i="10"/>
  <c r="L963" i="5"/>
  <c r="J759" i="10"/>
  <c r="L947" i="5"/>
  <c r="J800" i="10"/>
  <c r="L931" i="5"/>
  <c r="J358" i="10"/>
  <c r="L915" i="5"/>
  <c r="J96" i="10"/>
  <c r="L899" i="5"/>
  <c r="J317" i="10"/>
  <c r="L883" i="5"/>
  <c r="J633" i="10"/>
  <c r="L867" i="5"/>
  <c r="J451" i="10"/>
  <c r="L851" i="5"/>
  <c r="J138" i="10"/>
  <c r="L835" i="5"/>
  <c r="J355" i="10"/>
  <c r="L819" i="5"/>
  <c r="J818" i="10"/>
  <c r="L803" i="5"/>
  <c r="J278" i="10"/>
  <c r="L787" i="5"/>
  <c r="J628" i="10"/>
  <c r="L771" i="5"/>
  <c r="J85" i="10"/>
  <c r="L755" i="5"/>
  <c r="J567" i="10"/>
  <c r="L739" i="5"/>
  <c r="J230" i="10"/>
  <c r="L723" i="5"/>
  <c r="J376" i="10"/>
  <c r="L707" i="5"/>
  <c r="J438" i="10"/>
  <c r="L691" i="5"/>
  <c r="J225" i="10"/>
  <c r="L675" i="5"/>
  <c r="J742" i="10"/>
  <c r="L659" i="5"/>
  <c r="J220" i="10"/>
  <c r="L643" i="5"/>
  <c r="J620" i="10"/>
  <c r="L627" i="5"/>
  <c r="J774" i="10"/>
  <c r="L611" i="5"/>
  <c r="J215" i="10"/>
  <c r="L595" i="5"/>
  <c r="J513" i="10"/>
  <c r="L579" i="5"/>
  <c r="J556" i="10"/>
  <c r="L531" i="5"/>
  <c r="J342" i="10"/>
  <c r="L515" i="5"/>
  <c r="J64" i="10"/>
  <c r="L499" i="5"/>
  <c r="J301" i="10"/>
  <c r="L467" i="5"/>
  <c r="J419" i="10"/>
  <c r="L451" i="5"/>
  <c r="J130" i="10"/>
  <c r="L435" i="5"/>
  <c r="J339" i="10"/>
  <c r="L419" i="5"/>
  <c r="J810" i="10"/>
  <c r="L403" i="5"/>
  <c r="J270" i="10"/>
  <c r="L387" i="5"/>
  <c r="J604" i="10"/>
  <c r="L372" i="5"/>
  <c r="J909" i="10"/>
  <c r="L356" i="5"/>
  <c r="J476" i="10"/>
  <c r="L340" i="5"/>
  <c r="J674" i="10"/>
  <c r="L324" i="5"/>
  <c r="J847" i="10"/>
  <c r="L305" i="5"/>
  <c r="J540" i="10"/>
  <c r="L289" i="5"/>
  <c r="J176" i="10"/>
  <c r="L274" i="5"/>
  <c r="J843" i="10"/>
  <c r="L258" i="5"/>
  <c r="J292" i="10"/>
  <c r="L242" i="5"/>
  <c r="J646" i="10"/>
  <c r="L226" i="5"/>
  <c r="J400" i="10"/>
  <c r="L210" i="5"/>
  <c r="J838" i="10"/>
  <c r="L194" i="5"/>
  <c r="J969" i="10"/>
  <c r="L178" i="5"/>
  <c r="J929" i="10"/>
  <c r="L162" i="5"/>
  <c r="J928" i="10"/>
  <c r="L146" i="5"/>
  <c r="J104" i="10"/>
  <c r="L130" i="5"/>
  <c r="J4" i="10"/>
  <c r="L114" i="5"/>
  <c r="J31" i="10"/>
  <c r="L98" i="5"/>
  <c r="J828" i="10"/>
  <c r="L82" i="5"/>
  <c r="J707" i="10"/>
  <c r="L66" i="5"/>
  <c r="J150" i="10"/>
  <c r="L50" i="5"/>
  <c r="J663" i="10"/>
  <c r="L34" i="5"/>
  <c r="J524" i="10"/>
  <c r="L18" i="5"/>
  <c r="J463" i="10"/>
  <c r="L953" i="5"/>
  <c r="J281" i="10"/>
  <c r="L921" i="5"/>
  <c r="J97" i="10"/>
  <c r="L825" i="5"/>
  <c r="J751" i="10"/>
  <c r="L725" i="5"/>
  <c r="J745" i="10"/>
  <c r="L693" i="5"/>
  <c r="J623" i="10"/>
  <c r="L661" i="5"/>
  <c r="J221" i="10"/>
  <c r="L629" i="5"/>
  <c r="J559" i="10"/>
  <c r="L597" i="5"/>
  <c r="J793" i="10"/>
  <c r="L565" i="5"/>
  <c r="J68" i="10"/>
  <c r="L529" i="5"/>
  <c r="J553" i="10"/>
  <c r="L497" i="5"/>
  <c r="J791" i="10"/>
  <c r="L465" i="5"/>
  <c r="J60" i="10"/>
  <c r="L433" i="5"/>
  <c r="J606" i="10"/>
  <c r="L401" i="5"/>
  <c r="J129" i="10"/>
  <c r="L322" i="5"/>
  <c r="J908" i="10"/>
  <c r="L295" i="5"/>
  <c r="J507" i="10"/>
  <c r="L260" i="5"/>
  <c r="J842" i="10"/>
  <c r="L240" i="5"/>
  <c r="J670" i="10"/>
  <c r="L212" i="5"/>
  <c r="J930" i="10"/>
  <c r="L180" i="5"/>
  <c r="J5" i="10"/>
  <c r="L152" i="5"/>
  <c r="J833" i="10"/>
  <c r="L120" i="5"/>
  <c r="J966" i="10"/>
  <c r="L92" i="5"/>
  <c r="J643" i="10"/>
  <c r="L60" i="5"/>
  <c r="J826" i="10"/>
  <c r="L28" i="5"/>
  <c r="J923" i="10"/>
  <c r="L700" i="5"/>
  <c r="J689" i="10"/>
  <c r="L652" i="5"/>
  <c r="J873" i="10"/>
  <c r="L608" i="5"/>
  <c r="J306" i="10"/>
  <c r="L564" i="5"/>
  <c r="J67" i="10"/>
  <c r="L508" i="5"/>
  <c r="J302" i="10"/>
  <c r="L460" i="5"/>
  <c r="J858" i="10"/>
  <c r="L416" i="5"/>
  <c r="J192" i="10"/>
  <c r="L369" i="5"/>
  <c r="J809" i="10"/>
  <c r="L321" i="5"/>
  <c r="J49" i="10"/>
  <c r="L279" i="5"/>
  <c r="J538" i="10"/>
  <c r="L231" i="5"/>
  <c r="J330" i="10"/>
  <c r="L187" i="5"/>
  <c r="J592" i="10"/>
  <c r="L143" i="5"/>
  <c r="J590" i="10"/>
  <c r="L103" i="5"/>
  <c r="J264" i="10"/>
  <c r="L55" i="5"/>
  <c r="J525" i="10"/>
  <c r="L7" i="5"/>
  <c r="J382" i="10"/>
  <c r="L998" i="5"/>
  <c r="J900" i="10"/>
  <c r="L982" i="5"/>
  <c r="J761" i="10"/>
  <c r="L966" i="5"/>
  <c r="J258" i="10"/>
  <c r="L950" i="5"/>
  <c r="J699" i="10"/>
  <c r="L934" i="5"/>
  <c r="J578" i="10"/>
  <c r="L918" i="5"/>
  <c r="J499" i="10"/>
  <c r="L902" i="5"/>
  <c r="J893" i="10"/>
  <c r="L886" i="5"/>
  <c r="J453" i="10"/>
  <c r="L870" i="5"/>
  <c r="J996" i="10"/>
  <c r="L854" i="5"/>
  <c r="J90" i="10"/>
  <c r="L838" i="5"/>
  <c r="J241" i="10"/>
  <c r="L822" i="5"/>
  <c r="J918" i="10"/>
  <c r="L806" i="5"/>
  <c r="J494" i="10"/>
  <c r="L790" i="5"/>
  <c r="J692" i="10"/>
  <c r="L774" i="5"/>
  <c r="J883" i="10"/>
  <c r="L758" i="5"/>
  <c r="J312" i="10"/>
  <c r="L742" i="5"/>
  <c r="J656" i="10"/>
  <c r="L726" i="5"/>
  <c r="J440" i="10"/>
  <c r="L710" i="5"/>
  <c r="J878" i="10"/>
  <c r="L694" i="5"/>
  <c r="J989" i="10"/>
  <c r="L678" i="5"/>
  <c r="J949" i="10"/>
  <c r="L662" i="5"/>
  <c r="J948" i="10"/>
  <c r="L646" i="5"/>
  <c r="J114" i="10"/>
  <c r="L630" i="5"/>
  <c r="J14" i="10"/>
  <c r="L614" i="5"/>
  <c r="J71" i="10"/>
  <c r="L598" i="5"/>
  <c r="J868" i="10"/>
  <c r="L582" i="5"/>
  <c r="J737" i="10"/>
  <c r="L566" i="5"/>
  <c r="J210" i="10"/>
  <c r="L550" i="5"/>
  <c r="J683" i="10"/>
  <c r="L534" i="5"/>
  <c r="J554" i="10"/>
  <c r="L518" i="5"/>
  <c r="J483" i="10"/>
  <c r="L502" i="5"/>
  <c r="J861" i="10"/>
  <c r="L486" i="5"/>
  <c r="J421" i="10"/>
  <c r="L470" i="5"/>
  <c r="J980" i="10"/>
  <c r="L454" i="5"/>
  <c r="J58" i="10"/>
  <c r="L438" i="5"/>
  <c r="J193" i="10"/>
  <c r="L422" i="5"/>
  <c r="J910" i="10"/>
  <c r="L406" i="5"/>
  <c r="J478" i="10"/>
  <c r="L390" i="5"/>
  <c r="J676" i="10"/>
  <c r="L375" i="5"/>
  <c r="J724" i="10"/>
  <c r="L359" i="5"/>
  <c r="J184" i="10"/>
  <c r="L343" i="5"/>
  <c r="J602" i="10"/>
  <c r="L327" i="5"/>
  <c r="J768" i="10"/>
  <c r="L241" i="5"/>
  <c r="J171" i="10"/>
  <c r="L209" i="5"/>
  <c r="J166" i="10"/>
  <c r="L193" i="5"/>
  <c r="J593" i="10"/>
  <c r="L161" i="5"/>
  <c r="J161" i="10"/>
  <c r="L145" i="5"/>
  <c r="J504" i="10"/>
  <c r="L97" i="5"/>
  <c r="J783" i="10"/>
  <c r="L65" i="5"/>
  <c r="J28" i="10"/>
  <c r="L985" i="5"/>
  <c r="J361" i="10"/>
  <c r="L961" i="5"/>
  <c r="J257" i="10"/>
  <c r="L933" i="5"/>
  <c r="J636" i="10"/>
  <c r="L869" i="5"/>
  <c r="J819" i="10"/>
  <c r="L837" i="5"/>
  <c r="J631" i="10"/>
  <c r="L773" i="5"/>
  <c r="J377" i="10"/>
  <c r="L525" i="5"/>
  <c r="J733" i="10"/>
  <c r="L493" i="5"/>
  <c r="J611" i="10"/>
  <c r="L461" i="5"/>
  <c r="J197" i="10"/>
  <c r="L429" i="5"/>
  <c r="J547" i="10"/>
  <c r="L397" i="5"/>
  <c r="J789" i="10"/>
  <c r="L366" i="5"/>
  <c r="J186" i="10"/>
  <c r="L342" i="5"/>
  <c r="J648" i="10"/>
  <c r="L160" i="5"/>
  <c r="J834" i="10"/>
  <c r="L124" i="5"/>
  <c r="J831" i="10"/>
  <c r="L684" i="5"/>
  <c r="J563" i="10"/>
  <c r="L636" i="5"/>
  <c r="J433" i="10"/>
  <c r="L532" i="5"/>
  <c r="J734" i="10"/>
  <c r="L492" i="5"/>
  <c r="J651" i="10"/>
  <c r="L440" i="5"/>
  <c r="J678" i="10"/>
  <c r="L373" i="5"/>
  <c r="J369" i="10"/>
  <c r="L271" i="5"/>
  <c r="J45" i="10"/>
  <c r="L223" i="5"/>
  <c r="J366" i="10"/>
  <c r="L183" i="5"/>
  <c r="J591" i="10"/>
  <c r="L151" i="5"/>
  <c r="J124" i="10"/>
  <c r="L95" i="5"/>
  <c r="J503" i="10"/>
  <c r="L47" i="5"/>
  <c r="J782" i="10"/>
  <c r="L286" i="5"/>
  <c r="J405" i="10"/>
  <c r="L159" i="5"/>
  <c r="J160" i="10"/>
  <c r="L987" i="5"/>
  <c r="J640" i="10"/>
  <c r="L971" i="5"/>
  <c r="J101" i="10"/>
  <c r="L955" i="5"/>
  <c r="J579" i="10"/>
  <c r="L939" i="5"/>
  <c r="J254" i="10"/>
  <c r="L923" i="5"/>
  <c r="J380" i="10"/>
  <c r="L907" i="5"/>
  <c r="J454" i="10"/>
  <c r="L891" i="5"/>
  <c r="J249" i="10"/>
  <c r="L875" i="5"/>
  <c r="J754" i="10"/>
  <c r="L859" i="5"/>
  <c r="J244" i="10"/>
  <c r="L843" i="5"/>
  <c r="J632" i="10"/>
  <c r="L827" i="5"/>
  <c r="J778" i="10"/>
  <c r="L811" i="5"/>
  <c r="J239" i="10"/>
  <c r="L795" i="5"/>
  <c r="J517" i="10"/>
  <c r="L779" i="5"/>
  <c r="J568" i="10"/>
  <c r="L763" i="5"/>
  <c r="J747" i="10"/>
  <c r="L747" i="5"/>
  <c r="J796" i="10"/>
  <c r="L731" i="5"/>
  <c r="J350" i="10"/>
  <c r="L715" i="5"/>
  <c r="J80" i="10"/>
  <c r="L699" i="5"/>
  <c r="J309" i="10"/>
  <c r="L683" i="5"/>
  <c r="J621" i="10"/>
  <c r="L667" i="5"/>
  <c r="J435" i="10"/>
  <c r="L651" i="5"/>
  <c r="J134" i="10"/>
  <c r="L635" i="5"/>
  <c r="J347" i="10"/>
  <c r="L619" i="5"/>
  <c r="J814" i="10"/>
  <c r="L603" i="5"/>
  <c r="J274" i="10"/>
  <c r="L587" i="5"/>
  <c r="J616" i="10"/>
  <c r="L571" i="5"/>
  <c r="J69" i="10"/>
  <c r="L555" i="5"/>
  <c r="J555" i="10"/>
  <c r="L539" i="5"/>
  <c r="J206" i="10"/>
  <c r="L523" i="5"/>
  <c r="J372" i="10"/>
  <c r="L507" i="5"/>
  <c r="J422" i="10"/>
  <c r="L491" i="5"/>
  <c r="J201" i="10"/>
  <c r="L475" i="5"/>
  <c r="J730" i="10"/>
  <c r="L459" i="5"/>
  <c r="J196" i="10"/>
  <c r="L443" i="5"/>
  <c r="J608" i="10"/>
  <c r="L427" i="5"/>
  <c r="J770" i="10"/>
  <c r="L411" i="5"/>
  <c r="J191" i="10"/>
  <c r="L395" i="5"/>
  <c r="J509" i="10"/>
  <c r="L380" i="5"/>
  <c r="J9" i="10"/>
  <c r="L364" i="5"/>
  <c r="J51" i="10"/>
  <c r="L348" i="5"/>
  <c r="J848" i="10"/>
  <c r="L332" i="5"/>
  <c r="J722" i="10"/>
  <c r="L282" i="5"/>
  <c r="J719" i="10"/>
  <c r="L266" i="5"/>
  <c r="J174" i="10"/>
  <c r="L250" i="5"/>
  <c r="J671" i="10"/>
  <c r="L234" i="5"/>
  <c r="J536" i="10"/>
  <c r="L218" i="5"/>
  <c r="J471" i="10"/>
  <c r="L202" i="5"/>
  <c r="J837" i="10"/>
  <c r="L186" i="5"/>
  <c r="J397" i="10"/>
  <c r="L170" i="5"/>
  <c r="J968" i="10"/>
  <c r="L154" i="5"/>
  <c r="J34" i="10"/>
  <c r="L138" i="5"/>
  <c r="J157" i="10"/>
  <c r="L122" i="5"/>
  <c r="J904" i="10"/>
  <c r="L106" i="5"/>
  <c r="J466" i="10"/>
  <c r="L90" i="5"/>
  <c r="J664" i="10"/>
  <c r="L74" i="5"/>
  <c r="J827" i="10"/>
  <c r="L58" i="5"/>
  <c r="J284" i="10"/>
  <c r="L42" i="5"/>
  <c r="J642" i="10"/>
  <c r="L26" i="5"/>
  <c r="J384" i="10"/>
  <c r="L10" i="5"/>
  <c r="J822" i="10"/>
  <c r="L977" i="5"/>
  <c r="J781" i="10"/>
  <c r="L513" i="5"/>
  <c r="J732" i="10"/>
  <c r="L481" i="5"/>
  <c r="J340" i="10"/>
  <c r="L449" i="5"/>
  <c r="J299" i="10"/>
  <c r="L417" i="5"/>
  <c r="J415" i="10"/>
  <c r="L338" i="5"/>
  <c r="J181" i="10"/>
  <c r="L307" i="5"/>
  <c r="J406" i="10"/>
  <c r="L276" i="5"/>
  <c r="J404" i="10"/>
  <c r="L248" i="5"/>
  <c r="J840" i="10"/>
  <c r="L224" i="5"/>
  <c r="J839" i="10"/>
  <c r="L196" i="5"/>
  <c r="J105" i="10"/>
  <c r="L164" i="5"/>
  <c r="J35" i="10"/>
  <c r="L136" i="5"/>
  <c r="J393" i="10"/>
  <c r="L108" i="5"/>
  <c r="J286" i="10"/>
  <c r="L72" i="5"/>
  <c r="J903" i="10"/>
  <c r="L44" i="5"/>
  <c r="J963" i="10"/>
  <c r="L12" i="5"/>
  <c r="J922" i="10"/>
  <c r="L680" i="5"/>
  <c r="J15" i="10"/>
  <c r="L628" i="5"/>
  <c r="J947" i="10"/>
  <c r="L588" i="5"/>
  <c r="J211" i="10"/>
  <c r="L540" i="5"/>
  <c r="J682" i="10"/>
  <c r="L484" i="5"/>
  <c r="J551" i="10"/>
  <c r="L436" i="5"/>
  <c r="J417" i="10"/>
  <c r="L392" i="5"/>
  <c r="J649" i="10"/>
  <c r="L345" i="5"/>
  <c r="J508" i="10"/>
  <c r="L302" i="5"/>
  <c r="J845" i="10"/>
  <c r="L255" i="5"/>
  <c r="J537" i="10"/>
  <c r="L203" i="5"/>
  <c r="J266" i="10"/>
  <c r="L167" i="5"/>
  <c r="J395" i="10"/>
  <c r="L127" i="5"/>
  <c r="J764" i="10"/>
  <c r="L79" i="5"/>
  <c r="J526" i="10"/>
  <c r="L35" i="5"/>
  <c r="J323" i="10"/>
  <c r="L704" i="5"/>
  <c r="J78" i="10"/>
  <c r="L576" i="5"/>
  <c r="J428" i="10"/>
  <c r="L432" i="5"/>
  <c r="J728" i="10"/>
  <c r="L75" i="5"/>
  <c r="J706" i="10"/>
  <c r="L31" i="5"/>
  <c r="J322" i="10"/>
  <c r="L991" i="5"/>
  <c r="J261" i="10"/>
  <c r="L975" i="5"/>
  <c r="J760" i="10"/>
  <c r="L959" i="5"/>
  <c r="J256" i="10"/>
  <c r="L943" i="5"/>
  <c r="J638" i="10"/>
  <c r="L927" i="5"/>
  <c r="J780" i="10"/>
  <c r="L911" i="5"/>
  <c r="J251" i="10"/>
  <c r="L895" i="5"/>
  <c r="J519" i="10"/>
  <c r="L879" i="5"/>
  <c r="J574" i="10"/>
  <c r="L863" i="5"/>
  <c r="J753" i="10"/>
  <c r="L847" i="5"/>
  <c r="J798" i="10"/>
  <c r="L831" i="5"/>
  <c r="J354" i="10"/>
  <c r="L815" i="5"/>
  <c r="J88" i="10"/>
  <c r="L799" i="5"/>
  <c r="J313" i="10"/>
  <c r="L783" i="5"/>
  <c r="J627" i="10"/>
  <c r="L767" i="5"/>
  <c r="J443" i="10"/>
  <c r="L751" i="5"/>
  <c r="J136" i="10"/>
  <c r="L735" i="5"/>
  <c r="J351" i="10"/>
  <c r="L719" i="5"/>
  <c r="J816" i="10"/>
  <c r="L703" i="5"/>
  <c r="J276" i="10"/>
  <c r="L687" i="5"/>
  <c r="J622" i="10"/>
  <c r="L671" i="5"/>
  <c r="J77" i="10"/>
  <c r="L655" i="5"/>
  <c r="J561" i="10"/>
  <c r="L639" i="5"/>
  <c r="J218" i="10"/>
  <c r="L623" i="5"/>
  <c r="J374" i="10"/>
  <c r="L607" i="5"/>
  <c r="J430" i="10"/>
  <c r="L591" i="5"/>
  <c r="J213" i="10"/>
  <c r="L575" i="5"/>
  <c r="J736" i="10"/>
  <c r="L559" i="5"/>
  <c r="J208" i="10"/>
  <c r="L543" i="5"/>
  <c r="J614" i="10"/>
  <c r="L527" i="5"/>
  <c r="J772" i="10"/>
  <c r="L511" i="5"/>
  <c r="J203" i="10"/>
  <c r="L495" i="5"/>
  <c r="J511" i="10"/>
  <c r="L479" i="5"/>
  <c r="J550" i="10"/>
  <c r="L463" i="5"/>
  <c r="J729" i="10"/>
  <c r="L447" i="5"/>
  <c r="J790" i="10"/>
  <c r="L431" i="5"/>
  <c r="J338" i="10"/>
  <c r="L415" i="5"/>
  <c r="J56" i="10"/>
  <c r="L399" i="5"/>
  <c r="J297" i="10"/>
  <c r="L384" i="5"/>
  <c r="J545" i="10"/>
  <c r="L368" i="5"/>
  <c r="J477" i="10"/>
  <c r="L352" i="5"/>
  <c r="J849" i="10"/>
  <c r="L336" i="5"/>
  <c r="J409" i="10"/>
  <c r="L320" i="5"/>
  <c r="J974" i="10"/>
  <c r="L457" i="5"/>
  <c r="J418" i="10"/>
  <c r="L256" i="5"/>
  <c r="J472" i="10"/>
  <c r="L232" i="5"/>
  <c r="J716" i="10"/>
  <c r="L204" i="5"/>
  <c r="J38" i="10"/>
  <c r="L172" i="5"/>
  <c r="J905" i="10"/>
  <c r="L140" i="5"/>
  <c r="J666" i="10"/>
  <c r="L116" i="5"/>
  <c r="J156" i="10"/>
  <c r="L80" i="5"/>
  <c r="J3" i="10"/>
  <c r="L52" i="5"/>
  <c r="J825" i="10"/>
  <c r="L20" i="5"/>
  <c r="J962" i="10"/>
  <c r="L692" i="5"/>
  <c r="J655" i="10"/>
  <c r="L644" i="5"/>
  <c r="J987" i="10"/>
  <c r="L596" i="5"/>
  <c r="J113" i="10"/>
  <c r="L548" i="5"/>
  <c r="J864" i="10"/>
  <c r="L496" i="5"/>
  <c r="J111" i="10"/>
  <c r="L448" i="5"/>
  <c r="J856" i="10"/>
  <c r="L404" i="5"/>
  <c r="J54" i="10"/>
  <c r="L357" i="5"/>
  <c r="J410" i="10"/>
  <c r="L314" i="5"/>
  <c r="J47" i="10"/>
  <c r="L267" i="5"/>
  <c r="J403" i="10"/>
  <c r="L215" i="5"/>
  <c r="J40" i="10"/>
  <c r="L179" i="5"/>
  <c r="J532" i="10"/>
  <c r="L135" i="5"/>
  <c r="J327" i="10"/>
  <c r="L91" i="5"/>
  <c r="J153" i="10"/>
  <c r="L43" i="5"/>
  <c r="J584" i="10"/>
  <c r="L304" i="5"/>
  <c r="J46" i="10"/>
  <c r="L288" i="5"/>
  <c r="J175" i="10"/>
  <c r="L269" i="5"/>
  <c r="J807" i="10"/>
  <c r="L253" i="5"/>
  <c r="J267" i="10"/>
  <c r="L237" i="5"/>
  <c r="J595" i="10"/>
  <c r="L221" i="5"/>
  <c r="J41" i="10"/>
  <c r="L205" i="5"/>
  <c r="J534" i="10"/>
  <c r="L189" i="5"/>
  <c r="J164" i="10"/>
  <c r="L173" i="5"/>
  <c r="J365" i="10"/>
  <c r="L157" i="5"/>
  <c r="J394" i="10"/>
  <c r="L141" i="5"/>
  <c r="J159" i="10"/>
  <c r="L125" i="5"/>
  <c r="J709" i="10"/>
  <c r="L109" i="5"/>
  <c r="J154" i="10"/>
  <c r="L93" i="5"/>
  <c r="J587" i="10"/>
  <c r="L77" i="5"/>
  <c r="J763" i="10"/>
  <c r="L61" i="5"/>
  <c r="J149" i="10"/>
  <c r="L45" i="5"/>
  <c r="J502" i="10"/>
  <c r="L29" i="5"/>
  <c r="J523" i="10"/>
  <c r="L13" i="5"/>
  <c r="J702" i="10"/>
  <c r="L485" i="5"/>
  <c r="J341" i="10"/>
  <c r="L421" i="5"/>
  <c r="J57" i="10"/>
  <c r="L378" i="5"/>
  <c r="J937" i="10"/>
  <c r="L354" i="5"/>
  <c r="J50" i="10"/>
  <c r="L334" i="5"/>
  <c r="J542" i="10"/>
  <c r="L299" i="5"/>
  <c r="J293" i="10"/>
  <c r="L264" i="5"/>
  <c r="J43" i="10"/>
  <c r="L216" i="5"/>
  <c r="J168" i="10"/>
  <c r="L184" i="5"/>
  <c r="J533" i="10"/>
  <c r="L148" i="5"/>
  <c r="J832" i="10"/>
  <c r="L112" i="5"/>
  <c r="J926" i="10"/>
  <c r="L84" i="5"/>
  <c r="J527" i="10"/>
  <c r="L48" i="5"/>
  <c r="J824" i="10"/>
  <c r="L16" i="5"/>
  <c r="J144" i="10"/>
  <c r="L672" i="5"/>
  <c r="J915" i="10"/>
  <c r="L624" i="5"/>
  <c r="J871" i="10"/>
  <c r="L568" i="5"/>
  <c r="J485" i="10"/>
  <c r="L528" i="5"/>
  <c r="J943" i="10"/>
  <c r="L480" i="5"/>
  <c r="J11" i="10"/>
  <c r="L428" i="5"/>
  <c r="J939" i="10"/>
  <c r="L910" i="5"/>
  <c r="J894" i="10"/>
  <c r="L702" i="5"/>
  <c r="J877" i="10"/>
  <c r="L686" i="5"/>
  <c r="J437" i="10"/>
  <c r="L670" i="5"/>
  <c r="J988" i="10"/>
  <c r="L654" i="5"/>
  <c r="J74" i="10"/>
  <c r="L638" i="5"/>
  <c r="J217" i="10"/>
  <c r="L622" i="5"/>
  <c r="J914" i="10"/>
  <c r="L606" i="5"/>
  <c r="J486" i="10"/>
  <c r="L590" i="5"/>
  <c r="J684" i="10"/>
  <c r="L574" i="5"/>
  <c r="J867" i="10"/>
  <c r="L542" i="5"/>
  <c r="J652" i="10"/>
  <c r="L526" i="5"/>
  <c r="J424" i="10"/>
  <c r="L510" i="5"/>
  <c r="J862" i="10"/>
  <c r="L494" i="5"/>
  <c r="J981" i="10"/>
  <c r="L478" i="5"/>
  <c r="J941" i="10"/>
  <c r="L462" i="5"/>
  <c r="J940" i="10"/>
  <c r="L446" i="5"/>
  <c r="J110" i="10"/>
  <c r="L430" i="5"/>
  <c r="J10" i="10"/>
  <c r="L414" i="5"/>
  <c r="J55" i="10"/>
  <c r="L398" i="5"/>
  <c r="J852" i="10"/>
  <c r="L367" i="5"/>
  <c r="J411" i="10"/>
  <c r="L351" i="5"/>
  <c r="J128" i="10"/>
  <c r="L319" i="5"/>
  <c r="J808" i="10"/>
  <c r="L300" i="5"/>
  <c r="J673" i="10"/>
  <c r="L281" i="5"/>
  <c r="J332" i="10"/>
  <c r="L265" i="5"/>
  <c r="J44" i="10"/>
  <c r="L249" i="5"/>
  <c r="J291" i="10"/>
  <c r="L233" i="5"/>
  <c r="J594" i="10"/>
  <c r="L217" i="5"/>
  <c r="J399" i="10"/>
  <c r="L201" i="5"/>
  <c r="J125" i="10"/>
  <c r="L185" i="5"/>
  <c r="J329" i="10"/>
  <c r="L169" i="5"/>
  <c r="J805" i="10"/>
  <c r="L153" i="5"/>
  <c r="J265" i="10"/>
  <c r="L137" i="5"/>
  <c r="J589" i="10"/>
  <c r="L121" i="5"/>
  <c r="J33" i="10"/>
  <c r="L105" i="5"/>
  <c r="J528" i="10"/>
  <c r="L89" i="5"/>
  <c r="J152" i="10"/>
  <c r="L73" i="5"/>
  <c r="J363" i="10"/>
  <c r="L57" i="5"/>
  <c r="J386" i="10"/>
  <c r="L41" i="5"/>
  <c r="J147" i="10"/>
  <c r="L25" i="5"/>
  <c r="J703" i="10"/>
  <c r="L9" i="5"/>
  <c r="J142" i="10"/>
  <c r="L374" i="5"/>
  <c r="J851" i="10"/>
  <c r="L350" i="5"/>
  <c r="J675" i="10"/>
  <c r="L326" i="5"/>
  <c r="J408" i="10"/>
  <c r="L287" i="5"/>
  <c r="J598" i="10"/>
  <c r="L252" i="5"/>
  <c r="J841" i="10"/>
  <c r="L208" i="5"/>
  <c r="J290" i="10"/>
  <c r="L176" i="5"/>
  <c r="J396" i="10"/>
  <c r="L144" i="5"/>
  <c r="J967" i="10"/>
  <c r="L104" i="5"/>
  <c r="J30" i="10"/>
  <c r="L76" i="5"/>
  <c r="J388" i="10"/>
  <c r="L40" i="5"/>
  <c r="J662" i="10"/>
  <c r="L8" i="5"/>
  <c r="J282" i="10"/>
  <c r="L660" i="5"/>
  <c r="J874" i="10"/>
  <c r="L612" i="5"/>
  <c r="J946" i="10"/>
  <c r="L556" i="5"/>
  <c r="J484" i="10"/>
  <c r="L516" i="5"/>
  <c r="J204" i="10"/>
  <c r="L468" i="5"/>
  <c r="J481" i="10"/>
  <c r="L412" i="5"/>
  <c r="J938" i="10"/>
  <c r="L247" i="5"/>
  <c r="J786" i="10"/>
  <c r="L199" i="5"/>
  <c r="J289" i="10"/>
  <c r="L171" i="5"/>
  <c r="J37" i="10"/>
  <c r="L119" i="5"/>
  <c r="J804" i="10"/>
  <c r="L71" i="5"/>
  <c r="J29" i="10"/>
  <c r="L15" i="5"/>
  <c r="J24" i="10"/>
  <c r="N16" i="10" a="1"/>
  <c r="R19" i="10" s="1" a="1"/>
  <c r="R19" i="10" s="1"/>
  <c r="N26" i="10" a="1"/>
  <c r="R27" i="10" s="1" a="1"/>
  <c r="R27" i="10" s="1"/>
  <c r="L19" i="5"/>
  <c r="L63" i="5"/>
  <c r="L111" i="5"/>
  <c r="L123" i="5"/>
  <c r="L207" i="5"/>
  <c r="L239" i="5"/>
  <c r="L251" i="5"/>
  <c r="L464" i="5"/>
  <c r="L512" i="5"/>
  <c r="L560" i="5"/>
  <c r="L656" i="5"/>
  <c r="L720" i="5"/>
  <c r="L736" i="5"/>
  <c r="L752" i="5"/>
  <c r="L768" i="5"/>
  <c r="L784" i="5"/>
  <c r="L800" i="5"/>
  <c r="L816" i="5"/>
  <c r="L832" i="5"/>
  <c r="L848" i="5"/>
  <c r="L864" i="5"/>
  <c r="L880" i="5"/>
  <c r="L896" i="5"/>
  <c r="L912" i="5"/>
  <c r="L928" i="5"/>
  <c r="L944" i="5"/>
  <c r="L960" i="5"/>
  <c r="L976" i="5"/>
  <c r="L992" i="5"/>
  <c r="N11" i="10" a="1"/>
  <c r="R12" i="10" s="1" a="1"/>
  <c r="R12" i="10" s="1"/>
  <c r="N18" i="5" a="1"/>
  <c r="N18" i="5" s="1"/>
  <c r="N8" i="5"/>
  <c r="L745" i="5"/>
  <c r="L905" i="5"/>
  <c r="L997" i="5"/>
  <c r="L873" i="5"/>
  <c r="L777" i="5"/>
  <c r="L841" i="5"/>
  <c r="L489" i="5"/>
  <c r="L917" i="5"/>
  <c r="L425" i="5"/>
  <c r="L537" i="5"/>
  <c r="L569" i="5"/>
  <c r="L601" i="5"/>
  <c r="L633" i="5"/>
  <c r="L665" i="5"/>
  <c r="L697" i="5"/>
  <c r="L729" i="5"/>
  <c r="L789" i="5"/>
  <c r="L298" i="5"/>
  <c r="L476" i="5"/>
  <c r="L524" i="5"/>
  <c r="L604" i="5"/>
  <c r="L668" i="5"/>
  <c r="L297" i="5"/>
  <c r="L313" i="5"/>
  <c r="L488" i="5"/>
  <c r="L536" i="5"/>
  <c r="L584" i="5"/>
  <c r="L616" i="5"/>
  <c r="L632" i="5"/>
  <c r="L696" i="5"/>
  <c r="L712" i="5"/>
  <c r="L718" i="5"/>
  <c r="L728" i="5"/>
  <c r="L734" i="5"/>
  <c r="L744" i="5"/>
  <c r="L750" i="5"/>
  <c r="L760" i="5"/>
  <c r="L766" i="5"/>
  <c r="L776" i="5"/>
  <c r="L782" i="5"/>
  <c r="L792" i="5"/>
  <c r="L798" i="5"/>
  <c r="L808" i="5"/>
  <c r="L814" i="5"/>
  <c r="L824" i="5"/>
  <c r="L830" i="5"/>
  <c r="L840" i="5"/>
  <c r="L846" i="5"/>
  <c r="L856" i="5"/>
  <c r="L862" i="5"/>
  <c r="L872" i="5"/>
  <c r="L878" i="5"/>
  <c r="L888" i="5"/>
  <c r="L894" i="5"/>
  <c r="L904" i="5"/>
  <c r="L920" i="5"/>
  <c r="L926" i="5"/>
  <c r="L936" i="5"/>
  <c r="L942" i="5"/>
  <c r="L952" i="5"/>
  <c r="L958" i="5"/>
  <c r="L968" i="5"/>
  <c r="L974" i="5"/>
  <c r="L984" i="5"/>
  <c r="L990" i="5"/>
  <c r="L793" i="5"/>
  <c r="L857" i="5"/>
  <c r="L949" i="5"/>
  <c r="L361" i="5"/>
  <c r="L761" i="5"/>
  <c r="L937" i="5"/>
  <c r="L325" i="5"/>
  <c r="L389" i="5"/>
  <c r="L453" i="5"/>
  <c r="L517" i="5"/>
  <c r="L549" i="5"/>
  <c r="L581" i="5"/>
  <c r="L613" i="5"/>
  <c r="L645" i="5"/>
  <c r="L677" i="5"/>
  <c r="L709" i="5"/>
  <c r="L741" i="5"/>
  <c r="L805" i="5"/>
  <c r="L889" i="5"/>
  <c r="L981" i="5"/>
  <c r="L329" i="5"/>
  <c r="L388" i="5"/>
  <c r="L420" i="5"/>
  <c r="L500" i="5"/>
  <c r="L676" i="5"/>
  <c r="L724" i="5"/>
  <c r="L740" i="5"/>
  <c r="L756" i="5"/>
  <c r="L772" i="5"/>
  <c r="L788" i="5"/>
  <c r="L804" i="5"/>
  <c r="L820" i="5"/>
  <c r="L836" i="5"/>
  <c r="L852" i="5"/>
  <c r="L868" i="5"/>
  <c r="L884" i="5"/>
  <c r="L900" i="5"/>
  <c r="L916" i="5"/>
  <c r="L932" i="5"/>
  <c r="L948" i="5"/>
  <c r="L964" i="5"/>
  <c r="L980" i="5"/>
  <c r="L996" i="5"/>
  <c r="L809" i="5"/>
  <c r="L885" i="5"/>
  <c r="L969" i="5"/>
  <c r="L393" i="5"/>
  <c r="L853" i="5"/>
  <c r="L965" i="5"/>
  <c r="L341" i="5"/>
  <c r="L405" i="5"/>
  <c r="L469" i="5"/>
  <c r="L521" i="5"/>
  <c r="L553" i="5"/>
  <c r="L585" i="5"/>
  <c r="L617" i="5"/>
  <c r="L649" i="5"/>
  <c r="L681" i="5"/>
  <c r="L713" i="5"/>
  <c r="L757" i="5"/>
  <c r="L821" i="5"/>
  <c r="L901" i="5"/>
  <c r="L1001" i="5"/>
  <c r="L377" i="5"/>
  <c r="L505" i="5"/>
  <c r="R22" i="10" l="1" a="1"/>
  <c r="R22" i="10" s="1"/>
  <c r="R20" i="10" a="1"/>
  <c r="R20" i="10" s="1"/>
  <c r="R21" i="10" a="1"/>
  <c r="R21" i="10" s="1"/>
  <c r="R17" i="10" a="1"/>
  <c r="R17" i="10" s="1"/>
  <c r="R18" i="10" a="1"/>
  <c r="R18" i="10" s="1"/>
  <c r="S12" i="10"/>
  <c r="T12" i="10"/>
  <c r="N26" i="10"/>
  <c r="R26" i="10" s="1" a="1"/>
  <c r="R26" i="10" s="1"/>
  <c r="T27" i="10"/>
  <c r="Q27" i="10"/>
  <c r="O27" i="10"/>
  <c r="S27" i="10"/>
  <c r="P27" i="10"/>
  <c r="N16" i="10"/>
  <c r="R16" i="10" s="1" a="1"/>
  <c r="R16" i="10" s="1"/>
  <c r="T18" i="10"/>
  <c r="T22" i="10"/>
  <c r="S19" i="10"/>
  <c r="Q20" i="10"/>
  <c r="P17" i="10"/>
  <c r="P21" i="10"/>
  <c r="O18" i="10"/>
  <c r="O22" i="10"/>
  <c r="S21" i="10"/>
  <c r="Q18" i="10"/>
  <c r="T19" i="10"/>
  <c r="S20" i="10"/>
  <c r="Q17" i="10"/>
  <c r="Q21" i="10"/>
  <c r="P18" i="10"/>
  <c r="P22" i="10"/>
  <c r="O19" i="10"/>
  <c r="S17" i="10"/>
  <c r="Q22" i="10"/>
  <c r="P19" i="10"/>
  <c r="O20" i="10"/>
  <c r="T20" i="10"/>
  <c r="T17" i="10"/>
  <c r="T21" i="10"/>
  <c r="S18" i="10"/>
  <c r="S22" i="10"/>
  <c r="Q19" i="10"/>
  <c r="P20" i="10"/>
  <c r="O17" i="10"/>
  <c r="O21" i="10"/>
  <c r="N3" i="5"/>
  <c r="N5" i="10" a="1"/>
  <c r="R6" i="10" s="1" a="1"/>
  <c r="R6" i="10" s="1"/>
  <c r="N11" i="10"/>
  <c r="R11" i="10" s="1" a="1"/>
  <c r="R11" i="10" s="1"/>
  <c r="Q12" i="10"/>
  <c r="O12" i="10"/>
  <c r="P12" i="10"/>
  <c r="R7" i="10" l="1" a="1"/>
  <c r="R7" i="10" s="1"/>
  <c r="T26" i="10"/>
  <c r="Q26" i="10"/>
  <c r="O26" i="10"/>
  <c r="S26" i="10"/>
  <c r="P26" i="10"/>
  <c r="T11" i="10"/>
  <c r="S11" i="10"/>
  <c r="S16" i="10"/>
  <c r="P16" i="10"/>
  <c r="T16" i="10"/>
  <c r="O16" i="10"/>
  <c r="Q16" i="10"/>
  <c r="Q11" i="10"/>
  <c r="O11" i="10"/>
  <c r="P11" i="10"/>
  <c r="N5" i="10"/>
  <c r="R5" i="10" s="1" a="1"/>
  <c r="R5" i="10" s="1"/>
  <c r="T7" i="10"/>
  <c r="P6" i="10"/>
  <c r="O7" i="10"/>
  <c r="Q6" i="10"/>
  <c r="P7" i="10"/>
  <c r="O6" i="10"/>
  <c r="T6" i="10"/>
  <c r="S7" i="10"/>
  <c r="S6" i="10"/>
  <c r="Q7" i="10"/>
  <c r="S5" i="10" l="1"/>
  <c r="T5" i="10"/>
  <c r="Q5" i="10"/>
  <c r="O5" i="10"/>
  <c r="P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<sst xmlns="http://schemas.openxmlformats.org/spreadsheetml/2006/main" count="2142" uniqueCount="1077">
  <si>
    <t>Date</t>
  </si>
  <si>
    <t>Sales ($)</t>
  </si>
  <si>
    <t>Transaction Remark</t>
  </si>
  <si>
    <t>"Stationary\49577_AM-In-Store_</t>
  </si>
  <si>
    <t>"Toy\41381_AM-In-Store_</t>
  </si>
  <si>
    <t>"Toy\56790_PM-Online_</t>
  </si>
  <si>
    <t>"Toy\44404_AM-Online_</t>
  </si>
  <si>
    <t>"Toy\79507_AM-In-Store_</t>
  </si>
  <si>
    <t>"Backpack\67394_AM-Online_</t>
  </si>
  <si>
    <t>"Backpack\65360_AM-In-Store_</t>
  </si>
  <si>
    <t>"Toy\57775_AM-In-Store_</t>
  </si>
  <si>
    <t>"Stationary\44907_PM-In-Store_</t>
  </si>
  <si>
    <t>"Backpack\61269_PM-Online_</t>
  </si>
  <si>
    <t>"Backpack\72988_AM-In-Store_</t>
  </si>
  <si>
    <t>"Toy\81857_AM-Online_</t>
  </si>
  <si>
    <t>"Backpack\88881_PM-Online_</t>
  </si>
  <si>
    <t>"Toy\73037_AM-In-Store_</t>
  </si>
  <si>
    <t>"Toy\47225_AM-In-Store_</t>
  </si>
  <si>
    <t>"Stationary\85730_AM-In-Store_</t>
  </si>
  <si>
    <t>"Toy\44048_PM-In-Store_</t>
  </si>
  <si>
    <t>"Stationary\48276_AM-Online_</t>
  </si>
  <si>
    <t>"Backpack\77395_PM-Online_</t>
  </si>
  <si>
    <t>"Stationary\81507_AM-In-Store_</t>
  </si>
  <si>
    <t>"Toy\55717_PM-Online_</t>
  </si>
  <si>
    <t>"Toy\91543_AM-Online_</t>
  </si>
  <si>
    <t>"Stationary\67317_PM-Online_</t>
  </si>
  <si>
    <t>"Backpack\83132_AM-Online_</t>
  </si>
  <si>
    <t>"Backpack\45074_AM-Online_</t>
  </si>
  <si>
    <t>"Toy\43012_AM-In-Store_</t>
  </si>
  <si>
    <t>"Stationary\89546_AM-Online_</t>
  </si>
  <si>
    <t>"Stationary\46413_PM-In-Store_</t>
  </si>
  <si>
    <t>"Stationary\66080_PM-In-Store_</t>
  </si>
  <si>
    <t>"Stationary\89421_AM-In-Store_</t>
  </si>
  <si>
    <t>"Backpack\86038_PM-In-Store_</t>
  </si>
  <si>
    <t>"Stationary\62476_PM-Online_</t>
  </si>
  <si>
    <t>"Toy\80320_AM-Online_</t>
  </si>
  <si>
    <t>"Backpack\82191_AM-In-Store_</t>
  </si>
  <si>
    <t>"Backpack\77159_AM-In-Store_</t>
  </si>
  <si>
    <t>"Backpack\54169_AM-Online_</t>
  </si>
  <si>
    <t>"Stationary\76894_AM-In-Store_</t>
  </si>
  <si>
    <t>"Toy\89391_PM-In-Store_</t>
  </si>
  <si>
    <t>"Toy\45808_AM-Online_</t>
  </si>
  <si>
    <t>"Toy\68476_PM-In-Store_</t>
  </si>
  <si>
    <t>"Stationary\70819_AM-Online_</t>
  </si>
  <si>
    <t>"Backpack\43603_PM-In-Store_</t>
  </si>
  <si>
    <t>"Backpack\92777_AM-Online_</t>
  </si>
  <si>
    <t>"Toy\63241_AM-Online_</t>
  </si>
  <si>
    <t>"Stationary\73840_PM-In-Store_</t>
  </si>
  <si>
    <t>"Toy\47370_AM-Online_</t>
  </si>
  <si>
    <t>"Toy\48364_AM-Online_</t>
  </si>
  <si>
    <t>"Backpack\83293_PM-In-Store_</t>
  </si>
  <si>
    <t>"Stationary\91635_PM-Online_</t>
  </si>
  <si>
    <t>"Toy\90515_AM-Online_</t>
  </si>
  <si>
    <t>"Stationary\48613_PM-In-Store_</t>
  </si>
  <si>
    <t>"Stationary\88811_PM-In-Store_</t>
  </si>
  <si>
    <t>"Stationary\91071_PM-Online_</t>
  </si>
  <si>
    <t>"Toy\78798_PM-Online_</t>
  </si>
  <si>
    <t>"Toy\76809_AM-In-Store_</t>
  </si>
  <si>
    <t>"Backpack\85414_PM-Online_</t>
  </si>
  <si>
    <t>"Stationary\83368_PM-In-Store_</t>
  </si>
  <si>
    <t>"Toy\66744_PM-In-Store_</t>
  </si>
  <si>
    <t>"Stationary\54113_AM-In-Store_</t>
  </si>
  <si>
    <t>"Toy\53923_PM-Online_</t>
  </si>
  <si>
    <t>"Stationary\71221_PM-In-Store_</t>
  </si>
  <si>
    <t>"Stationary\85737_AM-Online_</t>
  </si>
  <si>
    <t>"Backpack\69595_AM-Online_</t>
  </si>
  <si>
    <t>"Toy\54854_PM-In-Store_</t>
  </si>
  <si>
    <t>"Toy\83769_PM-In-Store_</t>
  </si>
  <si>
    <t>"Backpack\90127_AM-In-Store_</t>
  </si>
  <si>
    <t>"Toy\72585_PM-In-Store_</t>
  </si>
  <si>
    <t>"Backpack\55559_PM-Online_</t>
  </si>
  <si>
    <t>"Stationary\92142_PM-Online_</t>
  </si>
  <si>
    <t>"Backpack\56524_AM-In-Store_</t>
  </si>
  <si>
    <t>"Stationary\55867_PM-Online_</t>
  </si>
  <si>
    <t>"Stationary\68573_PM-Online_</t>
  </si>
  <si>
    <t>"Toy\73143_AM-Online_</t>
  </si>
  <si>
    <t>"Backpack\70777_AM-Online_</t>
  </si>
  <si>
    <t>"Stationary\46179_PM-Online_</t>
  </si>
  <si>
    <t>"Toy\76075_PM-In-Store_</t>
  </si>
  <si>
    <t>"Backpack\85720_PM-Online_</t>
  </si>
  <si>
    <t>"Backpack\74598_PM-In-Store_</t>
  </si>
  <si>
    <t>"Stationary\63723_AM-In-Store_</t>
  </si>
  <si>
    <t>"Backpack\51473_AM-In-Store_</t>
  </si>
  <si>
    <t>"Stationary\51299_AM-In-Store_</t>
  </si>
  <si>
    <t>"Stationary\69526_PM-Online_</t>
  </si>
  <si>
    <t>"Toy\72273_AM-Online_</t>
  </si>
  <si>
    <t>"Backpack\50132_PM-In-Store_</t>
  </si>
  <si>
    <t>"Toy\63826_PM-In-Store_</t>
  </si>
  <si>
    <t>"Toy\68001_AM-Online_</t>
  </si>
  <si>
    <t>"Backpack\70270_PM-In-Store_</t>
  </si>
  <si>
    <t>"Toy\83394_AM-In-Store_</t>
  </si>
  <si>
    <t>"Toy\86663_PM-Online_</t>
  </si>
  <si>
    <t>"Backpack\60539_AM-In-Store_</t>
  </si>
  <si>
    <t>"Toy\91952_AM-Online_</t>
  </si>
  <si>
    <t>"Stationary\63754_AM-In-Store_</t>
  </si>
  <si>
    <t>"Toy\74529_AM-Online_</t>
  </si>
  <si>
    <t>"Backpack\64023_PM-Online_</t>
  </si>
  <si>
    <t>"Toy\80190_AM-In-Store_</t>
  </si>
  <si>
    <t>"Backpack\54016_PM-Online_</t>
  </si>
  <si>
    <t>"Backpack\80994_AM-Online_</t>
  </si>
  <si>
    <t>"Backpack\61093_AM-In-Store_</t>
  </si>
  <si>
    <t>"Toy\49116_PM-Online_</t>
  </si>
  <si>
    <t>"Backpack\57326_PM-Online_</t>
  </si>
  <si>
    <t>"Toy\48367_AM-In-Store_</t>
  </si>
  <si>
    <t>"Backpack\76237_PM-In-Store_</t>
  </si>
  <si>
    <t>"Stationary\83313_AM-Online_</t>
  </si>
  <si>
    <t>"Backpack\51478_AM-Online_</t>
  </si>
  <si>
    <t>"Backpack\82491_PM-In-Store_</t>
  </si>
  <si>
    <t>"Backpack\55812_PM-Online_</t>
  </si>
  <si>
    <t>"Stationary\73971_AM-In-Store_</t>
  </si>
  <si>
    <t>"Toy\59763_AM-In-Store_</t>
  </si>
  <si>
    <t>"Toy\65416_AM-In-Store_</t>
  </si>
  <si>
    <t>"Stationary\78250_PM-Online_</t>
  </si>
  <si>
    <t>"Toy\55407_AM-In-Store_</t>
  </si>
  <si>
    <t>"Stationary\50017_AM-Online_</t>
  </si>
  <si>
    <t>"Toy\90896_PM-Online_</t>
  </si>
  <si>
    <t>"Stationary\56457_PM-In-Store_</t>
  </si>
  <si>
    <t>"Toy\46468_AM-In-Store_</t>
  </si>
  <si>
    <t>"Backpack\86749_AM-In-Store_</t>
  </si>
  <si>
    <t>"Stationary\68638_AM-In-Store_</t>
  </si>
  <si>
    <t>"Toy\71266_PM-Online_</t>
  </si>
  <si>
    <t>"Backpack\86485_AM-Online_</t>
  </si>
  <si>
    <t>"Toy\66810_PM-In-Store_</t>
  </si>
  <si>
    <t>"Backpack\60629_PM-Online_</t>
  </si>
  <si>
    <t>"Stationary\51929_AM-Online_</t>
  </si>
  <si>
    <t>"Stationary\52001_PM-Online_</t>
  </si>
  <si>
    <t>"Toy\87777_PM-Online_</t>
  </si>
  <si>
    <t>"Toy\62462_AM-Online_</t>
  </si>
  <si>
    <t>"Toy\54122_PM-In-Store_</t>
  </si>
  <si>
    <t>"Backpack\51820_AM-Online_</t>
  </si>
  <si>
    <t>"Backpack\48465_PM-In-Store_</t>
  </si>
  <si>
    <t>"Backpack\83379_AM-In-Store_</t>
  </si>
  <si>
    <t>"Stationary\72303_PM-In-Store_</t>
  </si>
  <si>
    <t>"Stationary\62945_PM-In-Store_</t>
  </si>
  <si>
    <t>"Toy\49519_AM-Online_</t>
  </si>
  <si>
    <t>"Toy\85058_PM-Online_</t>
  </si>
  <si>
    <t>"Backpack\83292_AM-In-Store_</t>
  </si>
  <si>
    <t>"Stationary\73237_PM-In-Store_</t>
  </si>
  <si>
    <t>"Toy\90945_AM-Online_</t>
  </si>
  <si>
    <t>"Backpack\68262_AM-In-Store_</t>
  </si>
  <si>
    <t>"Backpack\55482_PM-In-Store_</t>
  </si>
  <si>
    <t>"Stationary\55594_AM-Online_</t>
  </si>
  <si>
    <t>"Stationary\87660_AM-In-Store_</t>
  </si>
  <si>
    <t>"Stationary\52436_PM-Online_</t>
  </si>
  <si>
    <t>"Stationary\57490_PM-In-Store_</t>
  </si>
  <si>
    <t>"Backpack\89337_PM-Online_</t>
  </si>
  <si>
    <t>"Toy\81981_PM-Online_</t>
  </si>
  <si>
    <t>"Backpack\78494_AM-In-Store_</t>
  </si>
  <si>
    <t>"Stationary\40969_AM-Online_</t>
  </si>
  <si>
    <t>"Toy\59900_PM-Online_</t>
  </si>
  <si>
    <t>"Toy\41673_PM-In-Store_</t>
  </si>
  <si>
    <t>"Backpack\64399_PM-Online_</t>
  </si>
  <si>
    <t>"Stationary\42042_AM-Online_</t>
  </si>
  <si>
    <t>"Toy\62523_PM-In-Store_</t>
  </si>
  <si>
    <t>"Toy\60199_AM-In-Store_</t>
  </si>
  <si>
    <t>"Toy\83435_PM-Online_</t>
  </si>
  <si>
    <t>"Stationary\47203_PM-Online_</t>
  </si>
  <si>
    <t>"Backpack\77903_PM-In-Store_</t>
  </si>
  <si>
    <t>"Stationary\69852_AM-Online_</t>
  </si>
  <si>
    <t>"Stationary\44636_PM-In-Store_</t>
  </si>
  <si>
    <t>"Toy\43865_PM-In-Store_</t>
  </si>
  <si>
    <t>"Toy\78588_PM-In-Store_</t>
  </si>
  <si>
    <t>"Toy\88358_PM-Online_</t>
  </si>
  <si>
    <t>"Stationary\46718_AM-In-Store_</t>
  </si>
  <si>
    <t>"Toy\49873_AM-Online_</t>
  </si>
  <si>
    <t>"Toy\83278_AM-Online_</t>
  </si>
  <si>
    <t>"Backpack\73554_AM-In-Store_</t>
  </si>
  <si>
    <t>"Stationary\92780_PM-In-Store_</t>
  </si>
  <si>
    <t>"Backpack\87609_AM-In-Store_</t>
  </si>
  <si>
    <t>"Toy\48667_PM-In-Store_</t>
  </si>
  <si>
    <t>"Backpack\42980_AM-Online_</t>
  </si>
  <si>
    <t>"Toy\69372_PM-Online_</t>
  </si>
  <si>
    <t>"Stationary\77783_AM-In-Store_</t>
  </si>
  <si>
    <t>"Toy\77046_PM-Online_</t>
  </si>
  <si>
    <t>"Backpack\93969_AM-Online_</t>
  </si>
  <si>
    <t>"Toy\46373_AM-Online_</t>
  </si>
  <si>
    <t>"Toy\79780_PM-Online_</t>
  </si>
  <si>
    <t>"Toy\52680_AM-Online_</t>
  </si>
  <si>
    <t>"Stationary\60181_PM-In-Store_</t>
  </si>
  <si>
    <t>"Toy\87582_AM-Online_</t>
  </si>
  <si>
    <t>"Backpack\61257_PM-In-Store_</t>
  </si>
  <si>
    <t>"Backpack\78330_AM-In-Store_</t>
  </si>
  <si>
    <t>"Backpack\72180_AM-In-Store_</t>
  </si>
  <si>
    <t>"Stationary\52266_AM-In-Store_</t>
  </si>
  <si>
    <t>"Stationary\40454_PM-Online_</t>
  </si>
  <si>
    <t>"Toy\92029_AM-Online_</t>
  </si>
  <si>
    <t>"Toy\58613_PM-In-Store_</t>
  </si>
  <si>
    <t>"Backpack\61651_PM-In-Store_</t>
  </si>
  <si>
    <t>"Toy\58168_PM-Online_</t>
  </si>
  <si>
    <t>"Stationary\47143_PM-In-Store_</t>
  </si>
  <si>
    <t>"Backpack\62090_PM-In-Store_</t>
  </si>
  <si>
    <t>"Toy\82202_AM-Online_</t>
  </si>
  <si>
    <t>"Stationary\92991_AM-In-Store_</t>
  </si>
  <si>
    <t>"Toy\58359_PM-Online_</t>
  </si>
  <si>
    <t>"Stationary\48479_AM-In-Store_</t>
  </si>
  <si>
    <t>"Stationary\69743_AM-Online_</t>
  </si>
  <si>
    <t>"Backpack\70535_AM-Online_</t>
  </si>
  <si>
    <t>"Backpack\59615_AM-In-Store_</t>
  </si>
  <si>
    <t>"Backpack\43061_PM-Online_</t>
  </si>
  <si>
    <t>"Backpack\69279_AM-Online_</t>
  </si>
  <si>
    <t>"Toy\88580_PM-In-Store_</t>
  </si>
  <si>
    <t>"Backpack\70248_PM-Online_</t>
  </si>
  <si>
    <t>"Toy\44042_PM-Online_</t>
  </si>
  <si>
    <t>"Backpack\53496_PM-In-Store_</t>
  </si>
  <si>
    <t>"Stationary\53580_PM-In-Store_</t>
  </si>
  <si>
    <t>"Toy\76590_PM-Online_</t>
  </si>
  <si>
    <t>"Stationary\61660_AM-Online_</t>
  </si>
  <si>
    <t>"Stationary\76933_PM-In-Store_</t>
  </si>
  <si>
    <t>"Toy\84158_PM-Online_</t>
  </si>
  <si>
    <t>"Stationary\66833_AM-In-Store_</t>
  </si>
  <si>
    <t>"Toy\51190_PM-In-Store_</t>
  </si>
  <si>
    <t>"Toy\87670_PM-In-Store_</t>
  </si>
  <si>
    <t>"Backpack\87267_AM-Online_</t>
  </si>
  <si>
    <t>"Toy\51827_AM-In-Store_</t>
  </si>
  <si>
    <t>"Stationary\71980_PM-Online_</t>
  </si>
  <si>
    <t>"Backpack\72142_PM-Online_</t>
  </si>
  <si>
    <t>"Backpack\79992_PM-In-Store_</t>
  </si>
  <si>
    <t>"Toy\81867_PM-In-Store_</t>
  </si>
  <si>
    <t>"Stationary\83178_AM-In-Store_</t>
  </si>
  <si>
    <t>"Backpack\44825_AM-In-Store_</t>
  </si>
  <si>
    <t>"Backpack\56892_AM-Online_</t>
  </si>
  <si>
    <t>"Backpack\63019_AM-Online_</t>
  </si>
  <si>
    <t>"Stationary\60832_PM-In-Store_</t>
  </si>
  <si>
    <t>"Stationary\81063_AM-Online_</t>
  </si>
  <si>
    <t>"Toy\44360_AM-Online_</t>
  </si>
  <si>
    <t>"Stationary\68611_AM-Online_</t>
  </si>
  <si>
    <t>"Toy\67890_PM-Online_</t>
  </si>
  <si>
    <t>"Toy\59583_PM-Online_</t>
  </si>
  <si>
    <t>"Stationary\73598_PM-In-Store_</t>
  </si>
  <si>
    <t>"Toy\91056_PM-Online_</t>
  </si>
  <si>
    <t>"Toy\89276_AM-In-Store_</t>
  </si>
  <si>
    <t>"Backpack\92458_PM-In-Store_</t>
  </si>
  <si>
    <t>"Toy\84095_PM-In-Store_</t>
  </si>
  <si>
    <t>"Stationary\92821_AM-In-Store_</t>
  </si>
  <si>
    <t>"Toy\42222_PM-Online_</t>
  </si>
  <si>
    <t>"Stationary\64213_PM-Online_</t>
  </si>
  <si>
    <t>"Toy\81727_AM-In-Store_</t>
  </si>
  <si>
    <t>"Toy\88361_AM-In-Store_</t>
  </si>
  <si>
    <t>"Backpack\50018_PM-Online_</t>
  </si>
  <si>
    <t>"Backpack\70538_AM-In-Store_</t>
  </si>
  <si>
    <t>"Stationary\75020_AM-In-Store_</t>
  </si>
  <si>
    <t>"Backpack\66990_AM-Online_</t>
  </si>
  <si>
    <t>"Backpack\53673_AM-In-Store_</t>
  </si>
  <si>
    <t>"Backpack\62802_AM-Online_</t>
  </si>
  <si>
    <t>"Toy\43711_PM-In-Store_</t>
  </si>
  <si>
    <t>"Stationary\78233_PM-Online_</t>
  </si>
  <si>
    <t>"Backpack\49774_PM-Online_</t>
  </si>
  <si>
    <t>"Backpack\75054_AM-In-Store_</t>
  </si>
  <si>
    <t>"Stationary\93242_PM-Online_</t>
  </si>
  <si>
    <t>"Toy\78096_PM-Online_</t>
  </si>
  <si>
    <t>"Backpack\60439_AM-In-Store_</t>
  </si>
  <si>
    <t>"Backpack\72084_AM-Online_</t>
  </si>
  <si>
    <t>"Backpack\81900_PM-Online_</t>
  </si>
  <si>
    <t>"Toy\42684_PM-In-Store_</t>
  </si>
  <si>
    <t>"Toy\62149_PM-In-Store_</t>
  </si>
  <si>
    <t>"Toy\76907_PM-Online_</t>
  </si>
  <si>
    <t>"Toy\62749_AM-Online_</t>
  </si>
  <si>
    <t>"Toy\81743_AM-In-Store_</t>
  </si>
  <si>
    <t>"Backpack\72315_AM-Online_</t>
  </si>
  <si>
    <t>"Backpack\41084_PM-In-Store_</t>
  </si>
  <si>
    <t>"Backpack\93163_AM-In-Store_</t>
  </si>
  <si>
    <t>"Toy\52957_AM-In-Store_</t>
  </si>
  <si>
    <t>"Stationary\80772_AM-Online_</t>
  </si>
  <si>
    <t>"Toy\59388_AM-In-Store_</t>
  </si>
  <si>
    <t>"Backpack\49039_PM-Online_</t>
  </si>
  <si>
    <t>"Stationary\51111_PM-Online_</t>
  </si>
  <si>
    <t>"Backpack\90336_AM-In-Store_</t>
  </si>
  <si>
    <t>"Toy\54381_PM-In-Store_</t>
  </si>
  <si>
    <t>"Toy\58856_AM-In-Store_</t>
  </si>
  <si>
    <t>"Backpack\79538_PM-In-Store_</t>
  </si>
  <si>
    <t>"Stationary\62958_AM-Online_</t>
  </si>
  <si>
    <t>"Stationary\81815_AM-Online_</t>
  </si>
  <si>
    <t>"Backpack\47140_PM-In-Store_</t>
  </si>
  <si>
    <t>"Stationary\56782_PM-Online_</t>
  </si>
  <si>
    <t>"Backpack\48465_PM-Online_</t>
  </si>
  <si>
    <t>"Stationary\70143_AM-Online_</t>
  </si>
  <si>
    <t>"Toy\48603_PM-Online_</t>
  </si>
  <si>
    <t>"Toy\71720_AM-Online_</t>
  </si>
  <si>
    <t>"Toy\88355_AM-In-Store_</t>
  </si>
  <si>
    <t>"Backpack\49203_AM-Online_</t>
  </si>
  <si>
    <t>"Stationary\77603_AM-In-Store_</t>
  </si>
  <si>
    <t>"Stationary\41914_PM-In-Store_</t>
  </si>
  <si>
    <t>"Backpack\61044_PM-In-Store_</t>
  </si>
  <si>
    <t>"Backpack\51974_PM-In-Store_</t>
  </si>
  <si>
    <t>"Backpack\47642_PM-Online_</t>
  </si>
  <si>
    <t>"Backpack\73952_AM-Online_</t>
  </si>
  <si>
    <t>"Backpack\58631_PM-In-Store_</t>
  </si>
  <si>
    <t>"Backpack\67420_AM-In-Store_</t>
  </si>
  <si>
    <t>"Stationary\70430_AM-Online_</t>
  </si>
  <si>
    <t>"Stationary\74741_PM-In-Store_</t>
  </si>
  <si>
    <t>"Toy\89918_AM-In-Store_</t>
  </si>
  <si>
    <t>"Stationary\77609_PM-Online_</t>
  </si>
  <si>
    <t>"Backpack\48912_AM-In-Store_</t>
  </si>
  <si>
    <t>"Stationary\69142_AM-Online_</t>
  </si>
  <si>
    <t>"Stationary\78245_AM-In-Store_</t>
  </si>
  <si>
    <t>"Stationary\49842_PM-Online_</t>
  </si>
  <si>
    <t>"Backpack\80450_PM-Online_</t>
  </si>
  <si>
    <t>"Stationary\84605_AM-In-Store_</t>
  </si>
  <si>
    <t>"Stationary\71060_PM-Online_</t>
  </si>
  <si>
    <t>"Backpack\58019_PM-Online_</t>
  </si>
  <si>
    <t>"Stationary\60810_PM-In-Store_</t>
  </si>
  <si>
    <t>"Stationary\87301_AM-Online_</t>
  </si>
  <si>
    <t>"Toy\73524_AM-Online_</t>
  </si>
  <si>
    <t>"Toy\72609_AM-In-Store_</t>
  </si>
  <si>
    <t>"Stationary\82003_PM-In-Store_</t>
  </si>
  <si>
    <t>"Stationary\81572_AM-Online_</t>
  </si>
  <si>
    <t>"Backpack\79220_PM-Online_</t>
  </si>
  <si>
    <t>"Stationary\89902_PM-In-Store_</t>
  </si>
  <si>
    <t>"Backpack\73337_AM-Online_</t>
  </si>
  <si>
    <t>"Backpack\74253_PM-In-Store_</t>
  </si>
  <si>
    <t>"Toy\92125_PM-In-Store_</t>
  </si>
  <si>
    <t>"Toy\80667_AM-In-Store_</t>
  </si>
  <si>
    <t>"Stationary\41630_PM-Online_</t>
  </si>
  <si>
    <t>"Backpack\72410_PM-In-Store_</t>
  </si>
  <si>
    <t>"Toy\70051_AM-Online_</t>
  </si>
  <si>
    <t>"Backpack\42964_AM-Online_</t>
  </si>
  <si>
    <t>"Toy\62852_PM-In-Store_</t>
  </si>
  <si>
    <t>"Backpack\46164_AM-In-Store_</t>
  </si>
  <si>
    <t>"Backpack\49578_AM-In-Store_</t>
  </si>
  <si>
    <t>"Toy\45942_AM-In-Store_</t>
  </si>
  <si>
    <t>"Stationary\49314_PM-Online_</t>
  </si>
  <si>
    <t>"Toy\56886_AM-Online_</t>
  </si>
  <si>
    <t>"Stationary\70473_AM-In-Store_</t>
  </si>
  <si>
    <t>"Toy\83418_PM-Online_</t>
  </si>
  <si>
    <t>"Stationary\76201_AM-Online_</t>
  </si>
  <si>
    <t>"Stationary\49196_AM-Online_</t>
  </si>
  <si>
    <t>"Toy\57262_PM-Online_</t>
  </si>
  <si>
    <t>"Toy\54495_AM-Online_</t>
  </si>
  <si>
    <t>"Backpack\44451_AM-In-Store_</t>
  </si>
  <si>
    <t>"Toy\43376_AM-Online_</t>
  </si>
  <si>
    <t>"Stationary\63332_AM-In-Store_</t>
  </si>
  <si>
    <t>"Backpack\86929_AM-In-Store_</t>
  </si>
  <si>
    <t>"Stationary\88038_PM-In-Store_</t>
  </si>
  <si>
    <t>"Stationary\80290_AM-In-Store_</t>
  </si>
  <si>
    <t>"Toy\86451_PM-Online_</t>
  </si>
  <si>
    <t>"Backpack\52430_AM-Online_</t>
  </si>
  <si>
    <t>"Toy\71392_AM-In-Store_</t>
  </si>
  <si>
    <t>"Stationary\64459_AM-In-Store_</t>
  </si>
  <si>
    <t>"Stationary\93126_PM-Online_</t>
  </si>
  <si>
    <t>"Toy\77926_PM-In-Store_</t>
  </si>
  <si>
    <t>"Backpack\69352_PM-In-Store_</t>
  </si>
  <si>
    <t>"Stationary\80473_PM-Online_</t>
  </si>
  <si>
    <t>"Stationary\52420_PM-In-Store_</t>
  </si>
  <si>
    <t>"Toy\47631_AM-Online_</t>
  </si>
  <si>
    <t>"Toy\76455_PM-In-Store_</t>
  </si>
  <si>
    <t>"Backpack\48999_PM-Online_</t>
  </si>
  <si>
    <t>"Backpack\55715_AM-Online_</t>
  </si>
  <si>
    <t>"Backpack\60623_AM-In-Store_</t>
  </si>
  <si>
    <t>"Toy\90580_PM-Online_</t>
  </si>
  <si>
    <t>"Stationary\41380_PM-Online_</t>
  </si>
  <si>
    <t>"Stationary\79367_AM-In-Store_</t>
  </si>
  <si>
    <t>"Toy\58363_AM-Online_</t>
  </si>
  <si>
    <t>"Backpack\67522_AM-Online_</t>
  </si>
  <si>
    <t>"Stationary\79640_PM-In-Store_</t>
  </si>
  <si>
    <t>"Toy\41903_PM-In-Store_</t>
  </si>
  <si>
    <t>"Backpack\71269_AM-Online_</t>
  </si>
  <si>
    <t>"Backpack\57757_PM-Online_</t>
  </si>
  <si>
    <t>"Stationary\53190_PM-In-Store_</t>
  </si>
  <si>
    <t>"Backpack\81596_AM-Online_</t>
  </si>
  <si>
    <t>"Stationary\85838_AM-In-Store_</t>
  </si>
  <si>
    <t>"Toy\63430_PM-In-Store_</t>
  </si>
  <si>
    <t>"Backpack\92574_PM-In-Store_</t>
  </si>
  <si>
    <t>"Backpack\91531_AM-Online_</t>
  </si>
  <si>
    <t>"Backpack\60326_AM-In-Store_</t>
  </si>
  <si>
    <t>"Toy\67819_PM-Online_</t>
  </si>
  <si>
    <t>"Stationary\75562_PM-Online_</t>
  </si>
  <si>
    <t>"Toy\80058_AM-In-Store_</t>
  </si>
  <si>
    <t>"Backpack\89248_PM-In-Store_</t>
  </si>
  <si>
    <t>"Stationary\90100_AM-In-Store_</t>
  </si>
  <si>
    <t>"Backpack\82789_AM-In-Store_</t>
  </si>
  <si>
    <t>"Backpack\50529_AM-Online_</t>
  </si>
  <si>
    <t>"Toy\48729_AM-Online_</t>
  </si>
  <si>
    <t>"Backpack\83934_AM-In-Store_</t>
  </si>
  <si>
    <t>"Stationary\66824_AM-Online_</t>
  </si>
  <si>
    <t>"Stationary\77180_PM-Online_</t>
  </si>
  <si>
    <t>"Stationary\71896_AM-Online_</t>
  </si>
  <si>
    <t>"Toy\58159_PM-Online_</t>
  </si>
  <si>
    <t>"Backpack\47926_PM-Online_</t>
  </si>
  <si>
    <t>"Toy\45841_AM-In-Store_</t>
  </si>
  <si>
    <t>"Backpack\41668_AM-Online_</t>
  </si>
  <si>
    <t>"Toy\91305_PM-In-Store_</t>
  </si>
  <si>
    <t>"Stationary\94045_PM-In-Store_</t>
  </si>
  <si>
    <t>"Stationary\76592_PM-In-Store_</t>
  </si>
  <si>
    <t>"Stationary\70629_PM-In-Store_</t>
  </si>
  <si>
    <t>"Stationary\45895_PM-Online_</t>
  </si>
  <si>
    <t>"Stationary\67211_PM-Online_</t>
  </si>
  <si>
    <t>"Toy\62109_AM-In-Store_</t>
  </si>
  <si>
    <t>"Stationary\73851_AM-In-Store_</t>
  </si>
  <si>
    <t>"Stationary\78750_AM-Online_</t>
  </si>
  <si>
    <t>"Stationary\85607_AM-In-Store_</t>
  </si>
  <si>
    <t>"Backpack\61555_AM-In-Store_</t>
  </si>
  <si>
    <t>"Stationary\40271_PM-Online_</t>
  </si>
  <si>
    <t>"Toy\80281_PM-In-Store_</t>
  </si>
  <si>
    <t>"Backpack\90326_AM-Online_</t>
  </si>
  <si>
    <t>"Toy\80362_AM-In-Store_</t>
  </si>
  <si>
    <t>"Backpack\67111_PM-Online_</t>
  </si>
  <si>
    <t>"Toy\64133_AM-Online_</t>
  </si>
  <si>
    <t>"Backpack\45076_PM-In-Store_</t>
  </si>
  <si>
    <t>"Stationary\73817_PM-Online_</t>
  </si>
  <si>
    <t>"Stationary\44200_AM-Online_</t>
  </si>
  <si>
    <t>"Backpack\57867_PM-In-Store_</t>
  </si>
  <si>
    <t>"Stationary\83275_AM-Online_</t>
  </si>
  <si>
    <t>"Toy\64372_AM-Online_</t>
  </si>
  <si>
    <t>"Stationary\46632_AM-In-Store_</t>
  </si>
  <si>
    <t>"Stationary\77145_AM-In-Store_</t>
  </si>
  <si>
    <t>"Stationary\46470_AM-Online_</t>
  </si>
  <si>
    <t>"Backpack\43267_PM-Online_</t>
  </si>
  <si>
    <t>"Backpack\49854_AM-In-Store_</t>
  </si>
  <si>
    <t>"Toy\80627_AM-Online_</t>
  </si>
  <si>
    <t>"Toy\89160_PM-In-Store_</t>
  </si>
  <si>
    <t>"Backpack\87951_PM-In-Store_</t>
  </si>
  <si>
    <t>"Toy\84185_PM-In-Store_</t>
  </si>
  <si>
    <t>"Stationary\83945_PM-Online_</t>
  </si>
  <si>
    <t>"Toy\83003_PM-In-Store_</t>
  </si>
  <si>
    <t>"Backpack\79349_AM-Online_</t>
  </si>
  <si>
    <t>"Toy\79643_PM-Online_</t>
  </si>
  <si>
    <t>"Stationary\92008_PM-In-Store_</t>
  </si>
  <si>
    <t>"Backpack\50479_PM-In-Store_</t>
  </si>
  <si>
    <t>"Toy\41030_AM-In-Store_</t>
  </si>
  <si>
    <t>"Stationary\82885_AM-In-Store_</t>
  </si>
  <si>
    <t>"Backpack\88786_AM-Online_</t>
  </si>
  <si>
    <t>"Toy\54171_PM-Online_</t>
  </si>
  <si>
    <t>"Stationary\50586_PM-In-Store_</t>
  </si>
  <si>
    <t>"Backpack\70451_PM-Online_</t>
  </si>
  <si>
    <t>"Backpack\74080_PM-Online_</t>
  </si>
  <si>
    <t>"Stationary\76151_AM-Online_</t>
  </si>
  <si>
    <t>"Stationary\75317_AM-Online_</t>
  </si>
  <si>
    <t>"Stationary\67718_PM-Online_</t>
  </si>
  <si>
    <t>"Stationary\66431_AM-In-Store_</t>
  </si>
  <si>
    <t>"Backpack\71613_PM-Online_</t>
  </si>
  <si>
    <t>"Stationary\65215_AM-In-Store_</t>
  </si>
  <si>
    <t>"Toy\46795_PM-In-Store_</t>
  </si>
  <si>
    <t>"Backpack\53835_PM-In-Store_</t>
  </si>
  <si>
    <t>"Stationary\72120_AM-In-Store_</t>
  </si>
  <si>
    <t>"Toy\51733_PM-Online_</t>
  </si>
  <si>
    <t>"Stationary\53001_AM-Online_</t>
  </si>
  <si>
    <t>"Backpack\77013_AM-In-Store_</t>
  </si>
  <si>
    <t>"Toy\60693_PM-In-Store_</t>
  </si>
  <si>
    <t>"Backpack\77382_AM-Online_</t>
  </si>
  <si>
    <t>"Backpack\81252_AM-In-Store_</t>
  </si>
  <si>
    <t>"Backpack\65827_PM-In-Store_</t>
  </si>
  <si>
    <t>"Backpack\75838_AM-Online_</t>
  </si>
  <si>
    <t>"Stationary\88778_AM-In-Store_</t>
  </si>
  <si>
    <t>"Stationary\71506_PM-Online_</t>
  </si>
  <si>
    <t>"Backpack\63053_PM-In-Store_</t>
  </si>
  <si>
    <t>"Toy\57323_PM-Online_</t>
  </si>
  <si>
    <t>"Toy\40799_PM-Online_</t>
  </si>
  <si>
    <t>"Toy\71831_PM-In-Store_</t>
  </si>
  <si>
    <t>"Stationary\55336_PM-Online_</t>
  </si>
  <si>
    <t>"Stationary\79633_PM-Online_</t>
  </si>
  <si>
    <t>"Toy\54287_PM-In-Store_</t>
  </si>
  <si>
    <t>"Backpack\53678_AM-Online_</t>
  </si>
  <si>
    <t>"Toy\86801_PM-Online_</t>
  </si>
  <si>
    <t>"Stationary\72374_PM-In-Store_</t>
  </si>
  <si>
    <t>"Toy\82849_AM-In-Store_</t>
  </si>
  <si>
    <t>"Toy\55356_PM-Online_</t>
  </si>
  <si>
    <t>"Toy\66230_AM-Online_</t>
  </si>
  <si>
    <t>"Backpack\75525_AM-In-Store_</t>
  </si>
  <si>
    <t>"Backpack\82934_AM-Online_</t>
  </si>
  <si>
    <t>"Toy\45926_AM-In-Store_</t>
  </si>
  <si>
    <t>"Backpack\65284_PM-In-Store_</t>
  </si>
  <si>
    <t>"Backpack\81758_AM-In-Store_</t>
  </si>
  <si>
    <t>"Toy\75706_PM-Online_</t>
  </si>
  <si>
    <t>"Stationary\86793_PM-In-Store_</t>
  </si>
  <si>
    <t>"Toy\42412_PM-Online_</t>
  </si>
  <si>
    <t>"Toy\85683_AM-Online_</t>
  </si>
  <si>
    <t>"Stationary\61999_PM-In-Store_</t>
  </si>
  <si>
    <t>"Backpack\82243_AM-In-Store_</t>
  </si>
  <si>
    <t>"Backpack\74307_AM-In-Store_</t>
  </si>
  <si>
    <t>"Backpack\75973_AM-In-Store_</t>
  </si>
  <si>
    <t>"Toy\60731_PM-Online_</t>
  </si>
  <si>
    <t>"Toy\65897_PM-Online_</t>
  </si>
  <si>
    <t>"Toy\91303_AM-In-Store_</t>
  </si>
  <si>
    <t>"Backpack\56723_AM-Online_</t>
  </si>
  <si>
    <t>"Toy\89552_AM-Online_</t>
  </si>
  <si>
    <t>"Backpack\91973_PM-Online_</t>
  </si>
  <si>
    <t>"Backpack\82640_PM-Online_</t>
  </si>
  <si>
    <t>"Toy\69668_AM-Online_</t>
  </si>
  <si>
    <t>"Toy\61064_AM-In-Store_</t>
  </si>
  <si>
    <t>"Toy\76462_PM-Online_</t>
  </si>
  <si>
    <t>"Toy\91658_AM-In-Store_</t>
  </si>
  <si>
    <t>"Toy\92188_PM-In-Store_</t>
  </si>
  <si>
    <t>"Backpack\53022_AM-In-Store_</t>
  </si>
  <si>
    <t>"Backpack\72229_PM-In-Store_</t>
  </si>
  <si>
    <t>"Backpack\79427_AM-Online_</t>
  </si>
  <si>
    <t>"Stationary\74493_PM-Online_</t>
  </si>
  <si>
    <t>"Stationary\55916_PM-In-Store_</t>
  </si>
  <si>
    <t>"Stationary\84547_AM-In-Store_</t>
  </si>
  <si>
    <t>"Toy\88384_PM-Online_</t>
  </si>
  <si>
    <t>"Backpack\86097_PM-In-Store_</t>
  </si>
  <si>
    <t>"Backpack\41179_PM-In-Store_</t>
  </si>
  <si>
    <t>"Toy\40450_AM-Online_</t>
  </si>
  <si>
    <t>"Stationary\47393_AM-In-Store_</t>
  </si>
  <si>
    <t>"Toy\41447_PM-Online_</t>
  </si>
  <si>
    <t>"Backpack\79824_AM-In-Store_</t>
  </si>
  <si>
    <t>"Backpack\51861_PM-Online_</t>
  </si>
  <si>
    <t>"Stationary\91212_AM-Online_</t>
  </si>
  <si>
    <t>"Toy\53803_AM-In-Store_</t>
  </si>
  <si>
    <t>"Backpack\85642_PM-Online_</t>
  </si>
  <si>
    <t>"Backpack\84625_PM-Online_</t>
  </si>
  <si>
    <t>"Toy\61590_PM-In-Store_</t>
  </si>
  <si>
    <t>"Backpack\62592_PM-Online_</t>
  </si>
  <si>
    <t>"Stationary\49926_PM-Online_</t>
  </si>
  <si>
    <t>"Toy\41938_PM-In-Store_</t>
  </si>
  <si>
    <t>"Toy\86665_PM-In-Store_</t>
  </si>
  <si>
    <t>"Backpack\61935_PM-Online_</t>
  </si>
  <si>
    <t>"Toy\42128_AM-Online_</t>
  </si>
  <si>
    <t>"Stationary\40912_AM-In-Store_</t>
  </si>
  <si>
    <t>"Toy\91025_AM-Online_</t>
  </si>
  <si>
    <t>"Toy\64472_PM-In-Store_</t>
  </si>
  <si>
    <t>"Stationary\87056_AM-In-Store_</t>
  </si>
  <si>
    <t>"Backpack\54430_AM-In-Store_</t>
  </si>
  <si>
    <t>"Toy\70300_AM-Online_</t>
  </si>
  <si>
    <t>"Backpack\56417_PM-In-Store_</t>
  </si>
  <si>
    <t>"Stationary\65846_PM-Online_</t>
  </si>
  <si>
    <t>"Toy\42855_PM-Online_</t>
  </si>
  <si>
    <t>"Toy\51527_AM-In-Store_</t>
  </si>
  <si>
    <t>"Stationary\48544_AM-In-Store_</t>
  </si>
  <si>
    <t>"Backpack\43528_AM-In-Store_</t>
  </si>
  <si>
    <t>"Toy\43113_PM-In-Store_</t>
  </si>
  <si>
    <t>"Backpack\89432_PM-Online_</t>
  </si>
  <si>
    <t>"Stationary\48907_PM-Online_</t>
  </si>
  <si>
    <t>"Backpack\92175_PM-In-Store_</t>
  </si>
  <si>
    <t>"Backpack\86103_AM-Online_</t>
  </si>
  <si>
    <t>"Backpack\56141_AM-Online_</t>
  </si>
  <si>
    <t>"Backpack\78975_PM-Online_</t>
  </si>
  <si>
    <t>"Stationary\50895_AM-Online_</t>
  </si>
  <si>
    <t>"Backpack\79012_PM-Online_</t>
  </si>
  <si>
    <t>"Toy\67740_PM-In-Store_</t>
  </si>
  <si>
    <t>"Toy\71272_AM-Online_</t>
  </si>
  <si>
    <t>"Toy\85550_AM-In-Store_</t>
  </si>
  <si>
    <t>"Backpack\55486_PM-In-Store_</t>
  </si>
  <si>
    <t>"Backpack\48730_AM-In-Store_</t>
  </si>
  <si>
    <t>"Backpack\75590_AM-In-Store_</t>
  </si>
  <si>
    <t>"Toy\68112_PM-Online_</t>
  </si>
  <si>
    <t>"Toy\76644_AM-Online_</t>
  </si>
  <si>
    <t>"Toy\59165_AM-In-Store_</t>
  </si>
  <si>
    <t>"Backpack\70827_PM-In-Store_</t>
  </si>
  <si>
    <t>"Stationary\90803_PM-Online_</t>
  </si>
  <si>
    <t>"Toy\81868_AM-In-Store_</t>
  </si>
  <si>
    <t>"Toy\65681_PM-In-Store_</t>
  </si>
  <si>
    <t>"Toy\87174_PM-Online_</t>
  </si>
  <si>
    <t>"Stationary\91942_AM-In-Store_</t>
  </si>
  <si>
    <t>"Toy\61135_PM-Online_</t>
  </si>
  <si>
    <t>"Stationary\85461_AM-In-Store_</t>
  </si>
  <si>
    <t>"Backpack\54294_PM-Online_</t>
  </si>
  <si>
    <t>"Toy\91004_PM-Online_</t>
  </si>
  <si>
    <t>"Backpack\58770_PM-In-Store_</t>
  </si>
  <si>
    <t>"Toy\47470_AM-Online_</t>
  </si>
  <si>
    <t>"Stationary\90082_PM-Online_</t>
  </si>
  <si>
    <t>"Backpack\74804_AM-In-Store_</t>
  </si>
  <si>
    <t>"Toy\89910_AM-Online_</t>
  </si>
  <si>
    <t>"Stationary\53893_AM-Online_</t>
  </si>
  <si>
    <t>"Toy\85009_PM-In-Store_</t>
  </si>
  <si>
    <t>"Toy\58602_PM-In-Store_</t>
  </si>
  <si>
    <t>"Toy\67764_AM-Online_</t>
  </si>
  <si>
    <t>"Stationary\91080_PM-Online_</t>
  </si>
  <si>
    <t>"Toy\46177_PM-In-Store_</t>
  </si>
  <si>
    <t>"Toy\54782_AM-Online_</t>
  </si>
  <si>
    <t>"Stationary\69640_AM-In-Store_</t>
  </si>
  <si>
    <t>"Toy\70398_PM-In-Store_</t>
  </si>
  <si>
    <t>"Toy\58233_PM-In-Store_</t>
  </si>
  <si>
    <t>"Stationary\81415_PM-Online_</t>
  </si>
  <si>
    <t>"Toy\84805_AM-In-Store_</t>
  </si>
  <si>
    <t>"Backpack\85782_PM-Online_</t>
  </si>
  <si>
    <t>"Toy\52173_AM-Online_</t>
  </si>
  <si>
    <t>"Stationary\92310_PM-In-Store_</t>
  </si>
  <si>
    <t>"Toy\93340_PM-In-Store_</t>
  </si>
  <si>
    <t>"Backpack\87825_AM-In-Store_</t>
  </si>
  <si>
    <t>"Toy\48285_PM-In-Store_</t>
  </si>
  <si>
    <t>"Stationary\84547_AM-Online_</t>
  </si>
  <si>
    <t>"Backpack\92066_PM-Online_</t>
  </si>
  <si>
    <t>"Toy\79014_AM-In-Store_</t>
  </si>
  <si>
    <t>"Toy\84830_PM-Online_</t>
  </si>
  <si>
    <t>"Toy\75382_AM-Online_</t>
  </si>
  <si>
    <t>"Stationary\60076_PM-Online_</t>
  </si>
  <si>
    <t>"Backpack\91112_AM-Online_</t>
  </si>
  <si>
    <t>"Toy\86383_AM-Online_</t>
  </si>
  <si>
    <t>"Backpack\45618_PM-In-Store_</t>
  </si>
  <si>
    <t>"Toy\46136_PM-Online_</t>
  </si>
  <si>
    <t>"Backpack\61328_AM-In-Store_</t>
  </si>
  <si>
    <t>"Backpack\86774_PM-In-Store_</t>
  </si>
  <si>
    <t>"Backpack\52843_AM-In-Store_</t>
  </si>
  <si>
    <t>"Toy\63343_AM-In-Store_</t>
  </si>
  <si>
    <t>"Backpack\84581_PM-Online_</t>
  </si>
  <si>
    <t>"Backpack\47170_AM-Online_</t>
  </si>
  <si>
    <t>"Stationary\57708_AM-In-Store_</t>
  </si>
  <si>
    <t>"Stationary\59850_PM-In-Store_</t>
  </si>
  <si>
    <t>"Stationary\91417_AM-Online_</t>
  </si>
  <si>
    <t>"Backpack\83956_PM-In-Store_</t>
  </si>
  <si>
    <t>"Stationary\47491_AM-In-Store_</t>
  </si>
  <si>
    <t>"Backpack\57115_AM-Online_</t>
  </si>
  <si>
    <t>"Backpack\91200_AM-In-Store_</t>
  </si>
  <si>
    <t>"Backpack\75724_PM-Online_</t>
  </si>
  <si>
    <t>"Stationary\93725_PM-In-Store_</t>
  </si>
  <si>
    <t>"Toy\53313_AM-Online_</t>
  </si>
  <si>
    <t>"Stationary\87232_PM-Online_</t>
  </si>
  <si>
    <t>"Stationary\90078_PM-In-Store_</t>
  </si>
  <si>
    <t>"Stationary\55686_AM-Online_</t>
  </si>
  <si>
    <t>"Stationary\58147_PM-Online_</t>
  </si>
  <si>
    <t>"Toy\42517_AM-In-Store_</t>
  </si>
  <si>
    <t>"Toy\90159_AM-Online_</t>
  </si>
  <si>
    <t>"Stationary\61748_AM-Online_</t>
  </si>
  <si>
    <t>"Stationary\50363_PM-In-Store_</t>
  </si>
  <si>
    <t>"Backpack\46514_AM-In-Store_</t>
  </si>
  <si>
    <t>"Stationary\48109_AM-Online_</t>
  </si>
  <si>
    <t>"Toy\62432_AM-Online_</t>
  </si>
  <si>
    <t>"Backpack\54743_AM-In-Store_</t>
  </si>
  <si>
    <t>"Stationary\87285_PM-Online_</t>
  </si>
  <si>
    <t>"Stationary\83661_AM-In-Store_</t>
  </si>
  <si>
    <t>"Backpack\77312_PM-In-Store_</t>
  </si>
  <si>
    <t>"Toy\49707_AM-In-Store_</t>
  </si>
  <si>
    <t>"Stationary\77525_PM-Online_</t>
  </si>
  <si>
    <t>"Backpack\45359_PM-In-Store_</t>
  </si>
  <si>
    <t>"Backpack\85734_AM-Online_</t>
  </si>
  <si>
    <t>"Stationary\79093_PM-Online_</t>
  </si>
  <si>
    <t>"Backpack\42177_PM-In-Store_</t>
  </si>
  <si>
    <t>"Toy\47987_PM-In-Store_</t>
  </si>
  <si>
    <t>"Toy\40570_AM-In-Store_</t>
  </si>
  <si>
    <t>"Backpack\91638_AM-In-Store_</t>
  </si>
  <si>
    <t>"Backpack\42642_AM-Online_</t>
  </si>
  <si>
    <t>"Toy\50422_AM-Online_</t>
  </si>
  <si>
    <t>"Stationary\87948_AM-In-Store_</t>
  </si>
  <si>
    <t>"Toy\88257_PM-Online_</t>
  </si>
  <si>
    <t>"Stationary\67943_PM-Online_</t>
  </si>
  <si>
    <t>"Toy\61450_PM-Online_</t>
  </si>
  <si>
    <t>"Backpack\76120_PM-Online_</t>
  </si>
  <si>
    <t>"Toy\44629_PM-Online_</t>
  </si>
  <si>
    <t>"Backpack\83331_PM-In-Store_</t>
  </si>
  <si>
    <t>"Stationary\59098_PM-Online_</t>
  </si>
  <si>
    <t>"Toy\68156_AM-In-Store_</t>
  </si>
  <si>
    <t>"Stationary\73251_AM-In-Store_</t>
  </si>
  <si>
    <t>"Backpack\44970_AM-In-Store_</t>
  </si>
  <si>
    <t>"Toy\46868_PM-In-Store_</t>
  </si>
  <si>
    <t>"Backpack\90489_PM-Online_</t>
  </si>
  <si>
    <t>"Backpack\71876_AM-Online_</t>
  </si>
  <si>
    <t>"Stationary\81145_AM-In-Store_</t>
  </si>
  <si>
    <t>"Stationary\70943_PM-In-Store_</t>
  </si>
  <si>
    <t>"Toy\53155_PM-Online_</t>
  </si>
  <si>
    <t>"Backpack\88887_AM-In-Store_</t>
  </si>
  <si>
    <t>"Toy\72407_PM-In-Store_</t>
  </si>
  <si>
    <t>"Stationary\69922_AM-Online_</t>
  </si>
  <si>
    <t>"Stationary\84615_AM-In-Store_</t>
  </si>
  <si>
    <t>"Stationary\48262_PM-Online_</t>
  </si>
  <si>
    <t>"Backpack\77114_AM-In-Store_</t>
  </si>
  <si>
    <t>"Stationary\88615_PM-Online_</t>
  </si>
  <si>
    <t>"Backpack\44199_AM-Online_</t>
  </si>
  <si>
    <t>"Backpack\74281_PM-In-Store_</t>
  </si>
  <si>
    <t>"Toy\72065_PM-Online_</t>
  </si>
  <si>
    <t>"Backpack\40684_AM-Online_</t>
  </si>
  <si>
    <t>"Backpack\56139_PM-In-Store_</t>
  </si>
  <si>
    <t>"Stationary\48977_AM-Online_</t>
  </si>
  <si>
    <t>"Stationary\46401_PM-Online_</t>
  </si>
  <si>
    <t>"Stationary\87694_AM-In-Store_</t>
  </si>
  <si>
    <t>"Backpack\75646_PM-In-Store_</t>
  </si>
  <si>
    <t>"Toy\58356_PM-Online_</t>
  </si>
  <si>
    <t>"Stationary\87477_AM-Online_</t>
  </si>
  <si>
    <t>"Backpack\42177_AM-In-Store_</t>
  </si>
  <si>
    <t>"Backpack\53124_PM-Online_</t>
  </si>
  <si>
    <t>"Backpack\75482_AM-In-Store_</t>
  </si>
  <si>
    <t>"Backpack\74798_PM-In-Store_</t>
  </si>
  <si>
    <t>"Toy\70754_PM-In-Store_</t>
  </si>
  <si>
    <t>"Toy\64628_AM-Online_</t>
  </si>
  <si>
    <t>"Toy\64984_AM-In-Store_</t>
  </si>
  <si>
    <t>"Stationary\50514_AM-Online_</t>
  </si>
  <si>
    <t>"Backpack\89149_PM-Online_</t>
  </si>
  <si>
    <t>"Backpack\60823_AM-In-Store_</t>
  </si>
  <si>
    <t>"Backpack\92837_PM-In-Store_</t>
  </si>
  <si>
    <t>"Toy\58782_AM-In-Store_</t>
  </si>
  <si>
    <t>"Backpack\92313_AM-In-Store_</t>
  </si>
  <si>
    <t>"Stationary\93247_PM-Online_</t>
  </si>
  <si>
    <t>"Toy\47925_PM-Online_</t>
  </si>
  <si>
    <t>"Toy\87086_AM-In-Store_</t>
  </si>
  <si>
    <t>"Backpack\48557_PM-Online_</t>
  </si>
  <si>
    <t>"Stationary\57134_PM-Online_</t>
  </si>
  <si>
    <t>"Toy\67035_AM-Online_</t>
  </si>
  <si>
    <t>"Backpack\68309_PM-Online_</t>
  </si>
  <si>
    <t>"Toy\43000_AM-In-Store_</t>
  </si>
  <si>
    <t>"Backpack\45431_AM-Online_</t>
  </si>
  <si>
    <t>"Backpack\82995_PM-In-Store_</t>
  </si>
  <si>
    <t>"Toy\64326_PM-In-Store_</t>
  </si>
  <si>
    <t>"Backpack\89818_PM-In-Store_</t>
  </si>
  <si>
    <t>"Backpack\74926_AM-In-Store_</t>
  </si>
  <si>
    <t>"Backpack\59633_PM-Online_</t>
  </si>
  <si>
    <t>"Backpack\86814_AM-Online_</t>
  </si>
  <si>
    <t>"Stationary\46964_AM-In-Store_</t>
  </si>
  <si>
    <t>"Stationary\57911_AM-In-Store_</t>
  </si>
  <si>
    <t>"Stationary\85668_PM-Online_</t>
  </si>
  <si>
    <t>"Stationary\71612_AM-In-Store_</t>
  </si>
  <si>
    <t>"Stationary\60565_PM-In-Store_</t>
  </si>
  <si>
    <t>"Backpack\68327_AM-Online_</t>
  </si>
  <si>
    <t>"Toy\78970_AM-In-Store_</t>
  </si>
  <si>
    <t>"Toy\84305_AM-Online_</t>
  </si>
  <si>
    <t>"Backpack\55619_PM-In-Store_</t>
  </si>
  <si>
    <t>"Stationary\93005_PM-Online_</t>
  </si>
  <si>
    <t>"Stationary\69917_PM-Online_</t>
  </si>
  <si>
    <t>"Backpack\45057_AM-In-Store_</t>
  </si>
  <si>
    <t>"Toy\65425_PM-Online_</t>
  </si>
  <si>
    <t>"Backpack\60229_AM-Online_</t>
  </si>
  <si>
    <t>"Backpack\61479_AM-In-Store_</t>
  </si>
  <si>
    <t>"Toy\71002_PM-Online_</t>
  </si>
  <si>
    <t>"Stationary\89425_AM-Online_</t>
  </si>
  <si>
    <t>"Backpack\76900_PM-In-Store_</t>
  </si>
  <si>
    <t>"Toy\54970_AM-Online_</t>
  </si>
  <si>
    <t>"Backpack\78457_PM-Online_</t>
  </si>
  <si>
    <t>"Backpack\71129_PM-In-Store_</t>
  </si>
  <si>
    <t>"Backpack\51026_PM-Online_</t>
  </si>
  <si>
    <t>"Backpack\84650_PM-In-Store_</t>
  </si>
  <si>
    <t>"Backpack\53637_AM-In-Store_</t>
  </si>
  <si>
    <t>"Stationary\91747_PM-In-Store_</t>
  </si>
  <si>
    <t>"Stationary\57525_AM-Online_</t>
  </si>
  <si>
    <t>"Stationary\62217_PM-In-Store_</t>
  </si>
  <si>
    <t>"Stationary\72267_PM-Online_</t>
  </si>
  <si>
    <t>"Toy\86315_PM-Online_</t>
  </si>
  <si>
    <t>"Backpack\65995_PM-In-Store_</t>
  </si>
  <si>
    <t>"Backpack\64437_PM-In-Store_</t>
  </si>
  <si>
    <t>"Toy\50115_PM-In-Store_</t>
  </si>
  <si>
    <t>"Backpack\63675_PM-In-Store_</t>
  </si>
  <si>
    <t>"Toy\62610_AM-Online_</t>
  </si>
  <si>
    <t>"Toy\64168_PM-Online_</t>
  </si>
  <si>
    <t>"Toy\90858_AM-In-Store_</t>
  </si>
  <si>
    <t>"Backpack\74486_PM-Online_</t>
  </si>
  <si>
    <t>"Toy\90085_PM-Online_</t>
  </si>
  <si>
    <t>"Backpack\83603_PM-Online_</t>
  </si>
  <si>
    <t>"Backpack\88387_PM-Online_</t>
  </si>
  <si>
    <t>"Backpack\46699_PM-Online_</t>
  </si>
  <si>
    <t>"Toy\90327_PM-In-Store_</t>
  </si>
  <si>
    <t>"Stationary\57702_AM-Online_</t>
  </si>
  <si>
    <t>"Stationary\65429_PM-In-Store_</t>
  </si>
  <si>
    <t>"Backpack\73398_AM-In-Store_</t>
  </si>
  <si>
    <t>"Toy\64028_PM-In-Store_</t>
  </si>
  <si>
    <t>"Toy\65128_AM-In-Store_</t>
  </si>
  <si>
    <t>"Backpack\85534_PM-Online_</t>
  </si>
  <si>
    <t>"Backpack\44998_AM-Online_</t>
  </si>
  <si>
    <t>"Toy\57782_AM-In-Store_</t>
  </si>
  <si>
    <t>"Toy\59168_PM-In-Store_</t>
  </si>
  <si>
    <t>"Backpack\88200_PM-Online_</t>
  </si>
  <si>
    <t>"Stationary\88806_AM-In-Store_</t>
  </si>
  <si>
    <t>"Backpack\86562_AM-In-Store_</t>
  </si>
  <si>
    <t>"Stationary\83464_PM-Online_</t>
  </si>
  <si>
    <t>"Backpack\48505_AM-In-Store_</t>
  </si>
  <si>
    <t>"Backpack\85298_PM-Online_</t>
  </si>
  <si>
    <t>"Toy\63624_AM-In-Store_</t>
  </si>
  <si>
    <t>"Stationary\88647_AM-Online_</t>
  </si>
  <si>
    <t>"Backpack\88274_PM-Online_</t>
  </si>
  <si>
    <t>"Toy\53770_PM-In-Store_</t>
  </si>
  <si>
    <t>"Backpack\66193_PM-Online_</t>
  </si>
  <si>
    <t>"Stationary\91255_PM-Online_</t>
  </si>
  <si>
    <t>"Stationary\62417_PM-In-Store_</t>
  </si>
  <si>
    <t>"Backpack\75868_PM-Online_</t>
  </si>
  <si>
    <t>"Stationary\82370_AM-Online_</t>
  </si>
  <si>
    <t>"Toy\57737_AM-In-Store_</t>
  </si>
  <si>
    <t>"Backpack\93865_AM-In-Store_</t>
  </si>
  <si>
    <t>"Stationary\86136_PM-Online_</t>
  </si>
  <si>
    <t>"Stationary\92555_PM-Online_</t>
  </si>
  <si>
    <t>"Backpack\62512_PM-In-Store_</t>
  </si>
  <si>
    <t>"Stationary\88306_PM-Online_</t>
  </si>
  <si>
    <t>"Toy\76360_PM-In-Store_</t>
  </si>
  <si>
    <t>"Toy\41816_PM-In-Store_</t>
  </si>
  <si>
    <t>"Stationary\80443_PM-In-Store_</t>
  </si>
  <si>
    <t>"Toy\79111_PM-Online_</t>
  </si>
  <si>
    <t>"Toy\69861_PM-In-Store_</t>
  </si>
  <si>
    <t>"Toy\89995_AM-Online_</t>
  </si>
  <si>
    <t>"Toy\90017_AM-Online_</t>
  </si>
  <si>
    <t>"Toy\69405_AM-In-Store_</t>
  </si>
  <si>
    <t>"Stationary\86421_AM-In-Store_</t>
  </si>
  <si>
    <t>"Toy\46562_AM-In-Store_</t>
  </si>
  <si>
    <t>"Stationary\63322_PM-In-Store_</t>
  </si>
  <si>
    <t>"Toy\72076_PM-Online_</t>
  </si>
  <si>
    <t>"Backpack\76441_PM-Online_</t>
  </si>
  <si>
    <t>"Toy\69126_AM-In-Store_</t>
  </si>
  <si>
    <t>"Toy\85692_PM-Online_</t>
  </si>
  <si>
    <t>"Stationary\94025_AM-Online_</t>
  </si>
  <si>
    <t>"Toy\80237_PM-Online_</t>
  </si>
  <si>
    <t>"Backpack\77064_PM-Online_</t>
  </si>
  <si>
    <t>"Stationary\75437_PM-Online_</t>
  </si>
  <si>
    <t>"Toy\70505_AM-In-Store_</t>
  </si>
  <si>
    <t>"Backpack\59628_PM-Online_</t>
  </si>
  <si>
    <t>"Toy\85513_AM-In-Store_</t>
  </si>
  <si>
    <t>"Backpack\50938_AM-In-Store_</t>
  </si>
  <si>
    <t>"Toy\43965_AM-In-Store_</t>
  </si>
  <si>
    <t>"Stationary\44210_PM-In-Store_</t>
  </si>
  <si>
    <t>"Stationary\74580_AM-Online_</t>
  </si>
  <si>
    <t>"Backpack\88621_PM-Online_</t>
  </si>
  <si>
    <t>"Stationary\44755_PM-In-Store_</t>
  </si>
  <si>
    <t>"Backpack\74661_PM-In-Store_</t>
  </si>
  <si>
    <t>"Backpack\43763_PM-Online_</t>
  </si>
  <si>
    <t>"Toy\56256_AM-In-Store_</t>
  </si>
  <si>
    <t>"Backpack\70979_AM-In-Store_</t>
  </si>
  <si>
    <t>"Toy\70450_AM-Online_</t>
  </si>
  <si>
    <t>"Toy\54045_AM-In-Store_</t>
  </si>
  <si>
    <t>"Toy\86818_AM-Online_</t>
  </si>
  <si>
    <t>"Backpack\41623_PM-In-Store_</t>
  </si>
  <si>
    <t>"Stationary\74433_AM-Online_</t>
  </si>
  <si>
    <t>"Backpack\54210_AM-Online_</t>
  </si>
  <si>
    <t>"Stationary\51772_AM-In-Store_</t>
  </si>
  <si>
    <t>"Toy\71816_PM-Online_</t>
  </si>
  <si>
    <t>"Backpack\72384_AM-Online_</t>
  </si>
  <si>
    <t>"Backpack\92384_PM-In-Store_</t>
  </si>
  <si>
    <t>"Backpack\45767_AM-Online_</t>
  </si>
  <si>
    <t>"Backpack\40823_PM-Online_</t>
  </si>
  <si>
    <t>"Stationary\66709_AM-In-Store_</t>
  </si>
  <si>
    <t>"Toy\57152_AM-In-Store_</t>
  </si>
  <si>
    <t>"Backpack\68154_PM-Online_</t>
  </si>
  <si>
    <t>"Stationary\60039_AM-Online_</t>
  </si>
  <si>
    <t>"Backpack\92598_PM-In-Store_</t>
  </si>
  <si>
    <t>"Toy\62362_PM-Online_</t>
  </si>
  <si>
    <t>"Stationary\83565_PM-In-Store_</t>
  </si>
  <si>
    <t>"Toy\40807_AM-In-Store_</t>
  </si>
  <si>
    <t>"Backpack\77337_AM-In-Store_</t>
  </si>
  <si>
    <t>"Toy\43392_AM-Online_</t>
  </si>
  <si>
    <t>"Toy\48725_AM-In-Store_</t>
  </si>
  <si>
    <t>"Backpack\45525_AM-Online_</t>
  </si>
  <si>
    <t>"Toy\80752_PM-Online_</t>
  </si>
  <si>
    <t>"Toy\91574_AM-In-Store_</t>
  </si>
  <si>
    <t>"Stationary\89647_AM-In-Store_</t>
  </si>
  <si>
    <t>"Toy\83319_PM-In-Store_</t>
  </si>
  <si>
    <t>"Stationary\90028_AM-In-Store_</t>
  </si>
  <si>
    <t>"Stationary\83049_AM-Online_</t>
  </si>
  <si>
    <t>"Toy\57359_PM-Online_</t>
  </si>
  <si>
    <t>"Stationary\65743_PM-In-Store_</t>
  </si>
  <si>
    <t>"Toy\62156_PM-Online_</t>
  </si>
  <si>
    <t>"Toy\88837_PM-Online_</t>
  </si>
  <si>
    <t>"Stationary\43981_AM-Online_</t>
  </si>
  <si>
    <t>"Stationary\50006_PM-Online_</t>
  </si>
  <si>
    <t>"Toy\49279_PM-Online_</t>
  </si>
  <si>
    <t>"Toy\57536_AM-In-Store_</t>
  </si>
  <si>
    <t>"Toy\64094_PM-Online_</t>
  </si>
  <si>
    <t>"Stationary\49053_AM-In-Store_</t>
  </si>
  <si>
    <t>"Stationary\64825_AM-In-Store_</t>
  </si>
  <si>
    <t>"Stationary\80006_AM-In-Store_</t>
  </si>
  <si>
    <t>"Stationary\46060_PM-In-Store_</t>
  </si>
  <si>
    <t>"Toy\65705_AM-Online_</t>
  </si>
  <si>
    <t>"Stationary\55137_PM-Online_</t>
  </si>
  <si>
    <t>"Stationary\60922_PM-In-Store_</t>
  </si>
  <si>
    <t>"Toy\49254_AM-In-Store_</t>
  </si>
  <si>
    <t>"Backpack\60702_AM-Online_</t>
  </si>
  <si>
    <t>"Stationary\69118_PM-In-Store_</t>
  </si>
  <si>
    <t>"Toy\74095_PM-In-Store_</t>
  </si>
  <si>
    <t>"Stationary\40519_AM-Online_</t>
  </si>
  <si>
    <t>"Toy\71778_AM-In-Store_</t>
  </si>
  <si>
    <t>"Stationary\91550_AM-Online_</t>
  </si>
  <si>
    <t>"Stationary\82683_AM-In-Store_</t>
  </si>
  <si>
    <t>"Toy\66810_AM-Online_</t>
  </si>
  <si>
    <t>"Toy\52459_AM-Online_</t>
  </si>
  <si>
    <t>"Backpack\61349_AM-In-Store_</t>
  </si>
  <si>
    <t>"Stationary\50971_PM-Online_</t>
  </si>
  <si>
    <t>"Toy\81048_AM-Online_</t>
  </si>
  <si>
    <t>"Toy\64336_PM-In-Store_</t>
  </si>
  <si>
    <t>"Toy\41325_PM-Online_</t>
  </si>
  <si>
    <t>"Stationary\47729_AM-Online_</t>
  </si>
  <si>
    <t>"Stationary\48886_PM-In-Store_</t>
  </si>
  <si>
    <t>"Stationary\92904_PM-In-Store_</t>
  </si>
  <si>
    <t>"Stationary\44937_AM-Online_</t>
  </si>
  <si>
    <t>"Stationary\69354_AM-Online_</t>
  </si>
  <si>
    <t>"Backpack\66752_PM-In-Store_</t>
  </si>
  <si>
    <t>"Stationary\76693_PM-Online_</t>
  </si>
  <si>
    <t>"Backpack\43987_AM-In-Store_</t>
  </si>
  <si>
    <t>"Stationary\40532_PM-In-Store_</t>
  </si>
  <si>
    <t>"Stationary\84245_PM-In-Store_</t>
  </si>
  <si>
    <t>"Toy\56857_PM-Online_</t>
  </si>
  <si>
    <t>"Toy\63559_PM-In-Store_</t>
  </si>
  <si>
    <t>"Toy\50346_AM-Online_</t>
  </si>
  <si>
    <t>"Backpack\47007_PM-Online_</t>
  </si>
  <si>
    <t>"Toy\85494_AM-In-Store_</t>
  </si>
  <si>
    <t>"Stationary\69636_AM-In-Store_</t>
  </si>
  <si>
    <t>"Toy\52109_AM-In-Store_</t>
  </si>
  <si>
    <t>"Backpack\77947_PM-In-Store_</t>
  </si>
  <si>
    <t>"Stationary\78273_AM-Online_</t>
  </si>
  <si>
    <t>"Toy\91535_PM-Online_</t>
  </si>
  <si>
    <t>"Toy\46804_AM-In-Store_</t>
  </si>
  <si>
    <t>"Stationary\52913_PM-Online_</t>
  </si>
  <si>
    <t>"Toy\79448_PM-Online_</t>
  </si>
  <si>
    <t>"Stationary\87870_PM-Online_</t>
  </si>
  <si>
    <t>"Stationary\42052_AM-Online_</t>
  </si>
  <si>
    <t>"Stationary\42985_PM-Online_</t>
  </si>
  <si>
    <t>"Stationary\46178_PM-In-Store_</t>
  </si>
  <si>
    <t>"Stationary\62072_AM-Online_</t>
  </si>
  <si>
    <t>"Toy\70968_PM-In-Store_</t>
  </si>
  <si>
    <t>"Backpack\52672_AM-In-Store_</t>
  </si>
  <si>
    <t>"Stationary\87778_PM-In-Store_</t>
  </si>
  <si>
    <t>"Backpack\82277_PM-In-Store_</t>
  </si>
  <si>
    <t>"Backpack\59053_PM-Online_</t>
  </si>
  <si>
    <t>"Backpack\57838_PM-Online_</t>
  </si>
  <si>
    <t>"Toy\76160_PM-In-Store_</t>
  </si>
  <si>
    <t>"Toy\81769_PM-In-Store_</t>
  </si>
  <si>
    <t>"Stationary\45934_AM-Online_</t>
  </si>
  <si>
    <t>"Stationary\86533_AM-In-Store_</t>
  </si>
  <si>
    <t>"Toy\44654_AM-In-Store_</t>
  </si>
  <si>
    <t>"Toy\83687_AM-Online_</t>
  </si>
  <si>
    <t>"Stationary\81347_AM-In-Store_</t>
  </si>
  <si>
    <t>"Toy\59933_PM-Online_</t>
  </si>
  <si>
    <t>"Toy\67677_AM-In-Store_</t>
  </si>
  <si>
    <t>"Backpack\60209_AM-Online_</t>
  </si>
  <si>
    <t>"Stationary\70590_PM-Online_</t>
  </si>
  <si>
    <t>"Backpack\44991_PM-In-Store_</t>
  </si>
  <si>
    <t>"Toy\78216_AM-Online_</t>
  </si>
  <si>
    <t>"Toy\50321_PM-Online_</t>
  </si>
  <si>
    <t>"Stationary\47379_PM-In-Store_</t>
  </si>
  <si>
    <t>"Stationary\78194_PM-Online_</t>
  </si>
  <si>
    <t>"Stationary\81191_AM-Online_</t>
  </si>
  <si>
    <t>"Stationary\91324_PM-In-Store_</t>
  </si>
  <si>
    <t>"Backpack\89043_AM-In-Store_</t>
  </si>
  <si>
    <t>"Stationary\58485_AM-Online_</t>
  </si>
  <si>
    <t>"Stationary\60839_AM-Online_</t>
  </si>
  <si>
    <t>"Stationary\76862_PM-In-Store_</t>
  </si>
  <si>
    <t>"Stationary\41574_PM-Online_</t>
  </si>
  <si>
    <t>"Backpack\53987_PM-In-Store_</t>
  </si>
  <si>
    <t>"Stationary\77280_PM-In-Store_</t>
  </si>
  <si>
    <t>"Backpack\74095_AM-In-Store_</t>
  </si>
  <si>
    <t>"Stationary\74152_PM-Online_</t>
  </si>
  <si>
    <t>"Backpack\86580_AM-In-Store_</t>
  </si>
  <si>
    <t>"Backpack\50227_PM-Online_</t>
  </si>
  <si>
    <t>"Stationary\52754_PM-Online_</t>
  </si>
  <si>
    <t>"Stationary\70440_PM-In-Store_</t>
  </si>
  <si>
    <t>"Toy\72682_AM-In-Store_</t>
  </si>
  <si>
    <t>"Backpack\83630_AM-In-Store_</t>
  </si>
  <si>
    <t>"Stationary\69265_AM-In-Store_</t>
  </si>
  <si>
    <t>"Stationary\67870_PM-Online_</t>
  </si>
  <si>
    <t>"Toy\44982_PM-Online_</t>
  </si>
  <si>
    <t>"Stationary\78380_AM-In-Store_</t>
  </si>
  <si>
    <t>"Toy\93559_PM-Online_</t>
  </si>
  <si>
    <t>"Stationary\80400_AM-Online_</t>
  </si>
  <si>
    <t>"Backpack\54223_PM-Online_</t>
  </si>
  <si>
    <t>"Backpack\47324_AM-Online_</t>
  </si>
  <si>
    <t>"Toy\52314_PM-Online_</t>
  </si>
  <si>
    <t>"Backpack\52851_PM-In-Store_</t>
  </si>
  <si>
    <t>"Stationary\63940_PM-Online_</t>
  </si>
  <si>
    <t>"Backpack\69656_PM-In-Store_</t>
  </si>
  <si>
    <t>"Backpack\91008_AM-In-Store_</t>
  </si>
  <si>
    <t>"Toy\48501_AM-In-Store_</t>
  </si>
  <si>
    <t>"Toy\72856_AM-In-Store_</t>
  </si>
  <si>
    <t>"Toy\71726_AM-Online_</t>
  </si>
  <si>
    <t>"Stationary\51840_PM-Online_</t>
  </si>
  <si>
    <t>"Toy\65680_PM-In-Store_</t>
  </si>
  <si>
    <t>"Stationary\72331_AM-In-Store_</t>
  </si>
  <si>
    <t>"Backpack\86001_PM-Online_</t>
  </si>
  <si>
    <t>"Stationary\88013_PM-In-Store_</t>
  </si>
  <si>
    <t>"Stationary\90508_PM-In-Store_</t>
  </si>
  <si>
    <t>"Stationary\91305_AM-Online_</t>
  </si>
  <si>
    <t>"Backpack\40348_PM-In-Store_</t>
  </si>
  <si>
    <t>"Backpack\54827_AM-Online_</t>
  </si>
  <si>
    <t>"Backpack\60198_PM-In-Store_</t>
  </si>
  <si>
    <t>"Toy\50158_AM-Online_</t>
  </si>
  <si>
    <t>"Stationary\41639_AM-Online_</t>
  </si>
  <si>
    <t>"Backpack\84412_AM-In-Store_</t>
  </si>
  <si>
    <t>"Stationary\88094_PM-Online_</t>
  </si>
  <si>
    <t>"Toy\83257_PM-Online_</t>
  </si>
  <si>
    <t>"Backpack\88506_PM-In-Store_</t>
  </si>
  <si>
    <t>"Toy\75939_PM-Online_</t>
  </si>
  <si>
    <t>"Backpack\69853_AM-Online_</t>
  </si>
  <si>
    <t>"Stationary\72682_AM-In-Store_</t>
  </si>
  <si>
    <t>"Stationary\75489_PM-In-Store_</t>
  </si>
  <si>
    <t>"Stationary\42130_PM-Online_</t>
  </si>
  <si>
    <t>"Toy\81421_AM-Online_</t>
  </si>
  <si>
    <t>"Backpack\53083_AM-In-Store_</t>
  </si>
  <si>
    <t>"Backpack\79888_PM-Online_</t>
  </si>
  <si>
    <t>"Toy\65974_AM-In-Store_</t>
  </si>
  <si>
    <t>"Backpack\47136_AM-In-Store_</t>
  </si>
  <si>
    <t>"Toy\80325_AM-In-Store_</t>
  </si>
  <si>
    <t>"Stationary\92650_PM-Online_</t>
  </si>
  <si>
    <t>"Stationary\76808_PM-In-Store_</t>
  </si>
  <si>
    <t>"Toy\81569_PM-Online_</t>
  </si>
  <si>
    <t>"Backpack\87387_PM-Online_</t>
  </si>
  <si>
    <t>"Backpack\63442_PM-In-Store_</t>
  </si>
  <si>
    <t>"Stationary\93058_AM-In-Store_</t>
  </si>
  <si>
    <t>"Backpack\64209_PM-In-Store_</t>
  </si>
  <si>
    <t>"Toy\93386_PM-In-Store_</t>
  </si>
  <si>
    <t>"Toy\82478_PM-Online_</t>
  </si>
  <si>
    <t>"Toy\70577_AM-Online_</t>
  </si>
  <si>
    <t>"Toy\85805_PM-In-Store_</t>
  </si>
  <si>
    <t>"Stationary\67848_AM-Online_</t>
  </si>
  <si>
    <t>"Toy\71245_PM-Online_</t>
  </si>
  <si>
    <t>"Backpack\58650_PM-Online_</t>
  </si>
  <si>
    <t>"Toy\52360_AM-Online_</t>
  </si>
  <si>
    <t>"Backpack\89954_PM-Online_</t>
  </si>
  <si>
    <t>"Backpack\66252_AM-In-Store_</t>
  </si>
  <si>
    <t>"Toy\47948_PM-Online_</t>
  </si>
  <si>
    <t>"Backpack\62299_AM-In-Store_</t>
  </si>
  <si>
    <t>"Backpack\52091_PM-In-Store_</t>
  </si>
  <si>
    <t>"Toy\85770_PM-In-Store_</t>
  </si>
  <si>
    <t>"Stationary\56193_PM-In-Store_</t>
  </si>
  <si>
    <t>"Backpack\52321_AM-Online_</t>
  </si>
  <si>
    <t>"Stationary\78714_PM-Online_</t>
  </si>
  <si>
    <t>"Stationary\60216_AM-In-Store_</t>
  </si>
  <si>
    <t>"Backpack\56026_PM-In-Store_</t>
  </si>
  <si>
    <t>"Toy\73786_PM-Online_</t>
  </si>
  <si>
    <t>"Stationary\69676_PM-In-Store_</t>
  </si>
  <si>
    <t>"Toy\82911_PM-In-Store_</t>
  </si>
  <si>
    <t>"Backpack\70461_PM-Online_</t>
  </si>
  <si>
    <t>"Backpack\78064_PM-In-Store_</t>
  </si>
  <si>
    <t>"Backpack\84622_PM-Online_</t>
  </si>
  <si>
    <t>"Backpack\91670_AM-In-Store_</t>
  </si>
  <si>
    <t>"Stationary\42636_PM-Online_</t>
  </si>
  <si>
    <t>"Toy\76231_AM-Online_</t>
  </si>
  <si>
    <t>"Backpack\49891_PM-In-Store_</t>
  </si>
  <si>
    <t>"Backpack\93954_PM-Online_</t>
  </si>
  <si>
    <t>"Backpack\87419_PM-Online_</t>
  </si>
  <si>
    <t>"Stationary\87929_PM-In-Store_</t>
  </si>
  <si>
    <t>"Stationary\89018_AM-Online_</t>
  </si>
  <si>
    <t>"Stationary\80006_PM-Online_</t>
  </si>
  <si>
    <t>Product</t>
  </si>
  <si>
    <t>Zip</t>
  </si>
  <si>
    <t>Time Hr.</t>
  </si>
  <si>
    <t>Sales Channel</t>
  </si>
  <si>
    <t>Month</t>
  </si>
  <si>
    <t>Year</t>
  </si>
  <si>
    <t>Time</t>
  </si>
  <si>
    <t>Raw Data</t>
  </si>
  <si>
    <t>Expanded Data</t>
  </si>
  <si>
    <t>All Merged Data</t>
  </si>
  <si>
    <t>Count</t>
  </si>
  <si>
    <t>Sales Amount</t>
  </si>
  <si>
    <t>Uniqness Metrics</t>
  </si>
  <si>
    <t>Transaction Count</t>
  </si>
  <si>
    <t>Total Sales ($)</t>
  </si>
  <si>
    <t>Day</t>
  </si>
  <si>
    <t>Sequence</t>
  </si>
  <si>
    <t>Total Sales</t>
  </si>
  <si>
    <t>Unit Sold</t>
  </si>
  <si>
    <t>Average Sales</t>
  </si>
  <si>
    <t>Min Sales</t>
  </si>
  <si>
    <t>Max Sales</t>
  </si>
  <si>
    <t>Time Periods</t>
  </si>
  <si>
    <t>Channel Wise Sales Details</t>
  </si>
  <si>
    <t>Product Wise Sales Details</t>
  </si>
  <si>
    <t>Day Wise Sales Details</t>
  </si>
  <si>
    <t>Time Period Wise Sales Details</t>
  </si>
  <si>
    <t>Discriptive Analysis</t>
  </si>
  <si>
    <t>Most Likely Sales</t>
  </si>
  <si>
    <t>Monday</t>
  </si>
  <si>
    <t>Tuesday</t>
  </si>
  <si>
    <t>Wednesday</t>
  </si>
  <si>
    <t>Thursday</t>
  </si>
  <si>
    <t>Friday</t>
  </si>
  <si>
    <t>Saturday</t>
  </si>
  <si>
    <t>Sunday</t>
  </si>
  <si>
    <t>Grand Total</t>
  </si>
  <si>
    <t>Sum of Sales ($)</t>
  </si>
  <si>
    <t>Backpack</t>
  </si>
  <si>
    <t>Stationary</t>
  </si>
  <si>
    <t>Toy</t>
  </si>
  <si>
    <t>Column Labels</t>
  </si>
  <si>
    <t>AM</t>
  </si>
  <si>
    <t>In-Store</t>
  </si>
  <si>
    <t>PM</t>
  </si>
  <si>
    <t>Online</t>
  </si>
  <si>
    <t>02</t>
  </si>
  <si>
    <t>23</t>
  </si>
  <si>
    <t>30</t>
  </si>
  <si>
    <t>01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</si>
  <si>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</si>
  <si>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</si>
  <si>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</si>
  <si>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</si>
  <si>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</si>
  <si>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</si>
  <si>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</si>
  <si>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</si>
  <si>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</si>
  <si>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</si>
  <si>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</si>
  <si>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17</t>
  </si>
  <si>
    <t>18</t>
  </si>
  <si>
    <t>19</t>
  </si>
  <si>
    <t>21</t>
  </si>
  <si>
    <t>22</t>
  </si>
  <si>
    <t>25</t>
  </si>
  <si>
    <t>27</t>
  </si>
  <si>
    <t>28</t>
  </si>
  <si>
    <t>29</t>
  </si>
  <si>
    <t>Channel</t>
  </si>
  <si>
    <t>Time Period</t>
  </si>
  <si>
    <t>Sales ($) - Days Vs Product</t>
  </si>
  <si>
    <t>Sales ($) - Date Vs Product</t>
  </si>
  <si>
    <t>Sales ($) - Sales Channel Vs Product</t>
  </si>
  <si>
    <t>Sales ($) - Time Period Vs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</si>
</sst>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6" fillId="0" borderId="0" xfId="0" applyFont="1"/>
    <xf numFmtId="14" fontId="0" fillId="0" borderId="0" xfId="0" applyNumberFormat="1"/>
    <xf numFmtId="0" fontId="0" fillId="0" borderId="12" xfId="0" applyBorder="1"/>
    <xf numFmtId="0" fontId="16" fillId="0" borderId="12" xfId="0" applyFont="1" applyBorder="1"/>
    <xf numFmtId="0" fontId="16" fillId="0" borderId="14" xfId="0" applyFont="1" applyBorder="1"/>
    <xf numFmtId="165" fontId="0" fillId="0" borderId="12" xfId="0" applyNumberFormat="1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right"/>
    </xf>
    <xf numFmtId="2" fontId="0" fillId="0" borderId="0" xfId="0" applyNumberFormat="1"/>
    <xf numFmtId="0" fontId="19" fillId="0" borderId="0" xfId="0" applyFont="1"/>
    <xf numFmtId="0" fontId="19" fillId="33" borderId="0" xfId="0" applyFont="1" applyFill="1"/>
    <xf numFmtId="0" fontId="0" fillId="33" borderId="0" xfId="0" applyFill="1"/>
    <xf numFmtId="0" fontId="19" fillId="0" borderId="0" xfId="0" applyFont="1" applyAlignment="1">
      <alignment horizontal="left"/>
    </xf>
    <xf numFmtId="0" fontId="16" fillId="33" borderId="20" xfId="0" applyFont="1" applyFill="1" applyBorder="1"/>
    <xf numFmtId="0" fontId="16" fillId="33" borderId="11" xfId="0" applyFont="1" applyFill="1" applyBorder="1"/>
    <xf numFmtId="0" fontId="0" fillId="33" borderId="21" xfId="0" applyFill="1" applyBorder="1"/>
    <xf numFmtId="0" fontId="0" fillId="33" borderId="10" xfId="0" applyFill="1" applyBorder="1"/>
    <xf numFmtId="1" fontId="0" fillId="33" borderId="10" xfId="0" applyNumberFormat="1" applyFill="1" applyBorder="1"/>
    <xf numFmtId="0" fontId="16" fillId="33" borderId="24" xfId="0" applyFont="1" applyFill="1" applyBorder="1"/>
    <xf numFmtId="0" fontId="0" fillId="33" borderId="25" xfId="0" applyFill="1" applyBorder="1"/>
    <xf numFmtId="0" fontId="19" fillId="33" borderId="0" xfId="0" applyFont="1" applyFill="1" applyAlignment="1">
      <alignment horizontal="left"/>
    </xf>
    <xf numFmtId="0" fontId="0" fillId="33" borderId="27" xfId="0" applyFill="1" applyBorder="1"/>
    <xf numFmtId="0" fontId="0" fillId="33" borderId="28" xfId="0" applyFill="1" applyBorder="1"/>
    <xf numFmtId="0" fontId="0" fillId="33" borderId="24" xfId="0" applyFill="1" applyBorder="1"/>
    <xf numFmtId="165" fontId="0" fillId="33" borderId="29" xfId="0" applyNumberFormat="1" applyFill="1" applyBorder="1"/>
    <xf numFmtId="0" fontId="0" fillId="33" borderId="29" xfId="0" applyFill="1" applyBorder="1"/>
    <xf numFmtId="0" fontId="0" fillId="33" borderId="20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165" fontId="0" fillId="0" borderId="0" xfId="0" applyNumberFormat="1"/>
    <xf numFmtId="0" fontId="16" fillId="0" borderId="0" xfId="0" applyFont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8" fillId="33" borderId="19" xfId="0" applyFont="1" applyFill="1" applyBorder="1" applyAlignment="1">
      <alignment horizontal="left"/>
    </xf>
    <xf numFmtId="0" fontId="18" fillId="33" borderId="18" xfId="0" applyFont="1" applyFill="1" applyBorder="1" applyAlignment="1">
      <alignment horizontal="left"/>
    </xf>
    <xf numFmtId="0" fontId="18" fillId="33" borderId="23" xfId="0" applyFont="1" applyFill="1" applyBorder="1" applyAlignment="1">
      <alignment horizontal="left"/>
    </xf>
    <xf numFmtId="0" fontId="16" fillId="33" borderId="0" xfId="0" applyFont="1" applyFill="1" applyAlignment="1">
      <alignment horizontal="center"/>
    </xf>
    <xf numFmtId="0" fontId="16" fillId="0" borderId="26" xfId="0" applyFont="1" applyBorder="1" applyAlignment="1">
      <alignment horizontal="left" indent="1"/>
    </xf>
    <xf numFmtId="0" fontId="16" fillId="0" borderId="22" xfId="0" applyFont="1" applyBorder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9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[Toynica Sales Data.xlsx]Pivot!PivotTable1</c:name>
    <c:fmtId val="3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Pivot!$I$2:$I$3</c:f>
              <c:strCache>
                <c:ptCount val="1"/>
                <c:pt idx="0">
                  <c:v>Backpack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Pivot!$H$4:$H$11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Pivot!$I$4:$I$11</c:f>
              <c:numCache>
                <c:formatCode>General</c:formatCode>
                <c:ptCount val="7"/>
                <c:pt idx="0">
                  <c:v>49495</c:v>
                </c:pt>
                <c:pt idx="1">
                  <c:v>28890</c:v>
                </c:pt>
                <c:pt idx="2">
                  <c:v>42948</c:v>
                </c:pt>
                <c:pt idx="3">
                  <c:v>61548</c:v>
                </c:pt>
                <c:pt idx="4">
                  <c:v>27398</c:v>
                </c:pt>
                <c:pt idx="5">
                  <c:v>56746</c:v>
                </c:pt>
                <c:pt idx="6">
                  <c:v>38128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2A-40C2-A75C-9F0452E7996B}"/>
            </c:ext>
          </c:extLst>
        </c:ser>
        <c:ser>
          <c:idx val="1"/>
          <c:order val="1"/>
          <c:tx>
            <c:strRef>
              <c:f>Pivot!$J$2:$J$3</c:f>
              <c:strCache>
                <c:ptCount val="1"/>
                <c:pt idx="0">
                  <c:v>Stationary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Pivot!$H$4:$H$11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Pivot!$J$4:$J$11</c:f>
              <c:numCache>
                <c:formatCode>General</c:formatCode>
                <c:ptCount val="7"/>
                <c:pt idx="0">
                  <c:v>32197</c:v>
                </c:pt>
                <c:pt idx="1">
                  <c:v>29375</c:v>
                </c:pt>
                <c:pt idx="2">
                  <c:v>33004</c:v>
                </c:pt>
                <c:pt idx="3">
                  <c:v>50634</c:v>
                </c:pt>
                <c:pt idx="4">
                  <c:v>42653</c:v>
                </c:pt>
                <c:pt idx="5">
                  <c:v>45578</c:v>
                </c:pt>
                <c:pt idx="6">
                  <c:v>27447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09-403D-92D2-B255B8BA042C}"/>
            </c:ext>
          </c:extLst>
        </c:ser>
        <c:ser>
          <c:idx val="2"/>
          <c:order val="2"/>
          <c:tx>
            <c:strRef>
              <c:f>Pivot!$K$2:$K$3</c:f>
              <c:strCache>
                <c:ptCount val="1"/>
                <c:pt idx="0">
                  <c:v>Toy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Pivot!$H$4:$H$11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Pivot!$K$4:$K$11</c:f>
              <c:numCache>
                <c:formatCode>General</c:formatCode>
                <c:ptCount val="7"/>
                <c:pt idx="0">
                  <c:v>48801</c:v>
                </c:pt>
                <c:pt idx="1">
                  <c:v>28307</c:v>
                </c:pt>
                <c:pt idx="2">
                  <c:v>36902</c:v>
                </c:pt>
                <c:pt idx="3">
                  <c:v>59799</c:v>
                </c:pt>
                <c:pt idx="4">
                  <c:v>34757</c:v>
                </c:pt>
                <c:pt idx="5">
                  <c:v>52054</c:v>
                </c:pt>
                <c:pt idx="6">
                  <c:v>38251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09-403D-92D2-B255B8BA0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533455"/>
        <c:axId val="556571551"/>
      </c:lineChart>
      <c:catAx>
        <c:axId val="25953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71551"/>
        <c:crosses val="autoZero"/>
        <c:auto val="1"/>
        <c:lblAlgn val="ctr"/>
        <c:lblOffset val="100"/>
        <c:noMultiLvlLbl val="0"/>
      </c:catAx>
      <c:valAx>
        <c:axId val="55657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53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[Toynica Sales Data.xlsx]Pivot!PivotTable4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Pivot!$O$2:$O$3</c:f>
              <c:strCache>
                <c:ptCount val="1"/>
                <c:pt idx="0">
                  <c:v>Backpack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Pivot!$N$4:$N$6</c:f>
              <c:strCache>
                <c:ptCount val="2"/>
                <c:pt idx="0">
                  <c:v>In-Store</c:v>
                </c:pt>
                <c:pt idx="1">
                  <c:v>Online</c:v>
                </c:pt>
              </c:strCache>
            </c:strRef>
          </c:cat>
          <c:val>
            <c:numRef>
              <c:f>Pivot!$O$4:$O$6</c:f>
              <c:numCache>
                <c:formatCode>General</c:formatCode>
                <c:ptCount val="2"/>
                <c:pt idx="0">
                  <c:v>165375</c:v>
                </c:pt>
                <c:pt idx="1">
                  <c:v>139778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2-4AF2-8B70-1C856CF2DC57}"/>
            </c:ext>
          </c:extLst>
        </c:ser>
        <c:ser>
          <c:idx val="1"/>
          <c:order val="1"/>
          <c:tx>
            <c:strRef>
              <c:f>Pivot!$P$2:$P$3</c:f>
              <c:strCache>
                <c:ptCount val="1"/>
                <c:pt idx="0">
                  <c:v>Stationary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Pivot!$N$4:$N$6</c:f>
              <c:strCache>
                <c:ptCount val="2"/>
                <c:pt idx="0">
                  <c:v>In-Store</c:v>
                </c:pt>
                <c:pt idx="1">
                  <c:v>Online</c:v>
                </c:pt>
              </c:strCache>
            </c:strRef>
          </c:cat>
          <c:val>
            <c:numRef>
              <c:f>Pivot!$P$4:$P$6</c:f>
              <c:numCache>
                <c:formatCode>General</c:formatCode>
                <c:ptCount val="2"/>
                <c:pt idx="0">
                  <c:v>123901</c:v>
                </c:pt>
                <c:pt idx="1">
                  <c:v>136987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32-4AF2-8B70-1C856CF2DC57}"/>
            </c:ext>
          </c:extLst>
        </c:ser>
        <c:ser>
          <c:idx val="2"/>
          <c:order val="2"/>
          <c:tx>
            <c:strRef>
              <c:f>Pivot!$Q$2:$Q$3</c:f>
              <c:strCache>
                <c:ptCount val="1"/>
                <c:pt idx="0">
                  <c:v>Toy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Pivot!$N$4:$N$6</c:f>
              <c:strCache>
                <c:ptCount val="2"/>
                <c:pt idx="0">
                  <c:v>In-Store</c:v>
                </c:pt>
                <c:pt idx="1">
                  <c:v>Online</c:v>
                </c:pt>
              </c:strCache>
            </c:strRef>
          </c:cat>
          <c:val>
            <c:numRef>
              <c:f>Pivot!$Q$4:$Q$6</c:f>
              <c:numCache>
                <c:formatCode>General</c:formatCode>
                <c:ptCount val="2"/>
                <c:pt idx="0">
                  <c:v>136111</c:v>
                </c:pt>
                <c:pt idx="1">
                  <c:v>162760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32-4AF2-8B70-1C856CF2D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439343"/>
        <c:axId val="556581471"/>
      </c:barChart>
      <c:catAx>
        <c:axId val="42343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81471"/>
        <c:crosses val="autoZero"/>
        <c:auto val="1"/>
        <c:lblAlgn val="ctr"/>
        <c:lblOffset val="100"/>
        <c:noMultiLvlLbl val="0"/>
      </c:catAx>
      <c:valAx>
        <c:axId val="55658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3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[Toynica Sales Data.xlsx]Pivot!PivotTable5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Pivot!$U$2:$U$3</c:f>
              <c:strCache>
                <c:ptCount val="1"/>
                <c:pt idx="0">
                  <c:v>Backpack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Pivot!$T$4:$T$6</c:f>
              <c:strCache>
                <c:ptCount val="2"/>
                <c:pt idx="0">
                  <c:v>AM</c:v>
                </c:pt>
                <c:pt idx="1">
                  <c:v>PM</c:v>
                </c:pt>
              </c:strCache>
            </c:strRef>
          </c:cat>
          <c:val>
            <c:numRef>
              <c:f>Pivot!$U$4:$U$6</c:f>
              <c:numCache>
                <c:formatCode>General</c:formatCode>
                <c:ptCount val="2"/>
                <c:pt idx="0">
                  <c:v>143357</c:v>
                </c:pt>
                <c:pt idx="1">
                  <c:v>161796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4-4BA8-AFDA-8CF22600BE11}"/>
            </c:ext>
          </c:extLst>
        </c:ser>
        <c:ser>
          <c:idx val="1"/>
          <c:order val="1"/>
          <c:tx>
            <c:strRef>
              <c:f>Pivot!$V$2:$V$3</c:f>
              <c:strCache>
                <c:ptCount val="1"/>
                <c:pt idx="0">
                  <c:v>Stationary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Pivot!$T$4:$T$6</c:f>
              <c:strCache>
                <c:ptCount val="2"/>
                <c:pt idx="0">
                  <c:v>AM</c:v>
                </c:pt>
                <c:pt idx="1">
                  <c:v>PM</c:v>
                </c:pt>
              </c:strCache>
            </c:strRef>
          </c:cat>
          <c:val>
            <c:numRef>
              <c:f>Pivot!$V$4:$V$6</c:f>
              <c:numCache>
                <c:formatCode>General</c:formatCode>
                <c:ptCount val="2"/>
                <c:pt idx="0">
                  <c:v>123738</c:v>
                </c:pt>
                <c:pt idx="1">
                  <c:v>137150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84-4BA8-AFDA-8CF22600BE11}"/>
            </c:ext>
          </c:extLst>
        </c:ser>
        <c:ser>
          <c:idx val="2"/>
          <c:order val="2"/>
          <c:tx>
            <c:strRef>
              <c:f>Pivot!$W$2:$W$3</c:f>
              <c:strCache>
                <c:ptCount val="1"/>
                <c:pt idx="0">
                  <c:v>Toy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Pivot!$T$4:$T$6</c:f>
              <c:strCache>
                <c:ptCount val="2"/>
                <c:pt idx="0">
                  <c:v>AM</c:v>
                </c:pt>
                <c:pt idx="1">
                  <c:v>PM</c:v>
                </c:pt>
              </c:strCache>
            </c:strRef>
          </c:cat>
          <c:val>
            <c:numRef>
              <c:f>Pivot!$W$4:$W$6</c:f>
              <c:numCache>
                <c:formatCode>General</c:formatCode>
                <c:ptCount val="2"/>
                <c:pt idx="0">
                  <c:v>141047</c:v>
                </c:pt>
                <c:pt idx="1">
                  <c:v>157824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84-4BA8-AFDA-8CF22600B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41583"/>
        <c:axId val="556575023"/>
      </c:barChart>
      <c:catAx>
        <c:axId val="30934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75023"/>
        <c:crosses val="autoZero"/>
        <c:auto val="1"/>
        <c:lblAlgn val="ctr"/>
        <c:lblOffset val="100"/>
        <c:noMultiLvlLbl val="0"/>
      </c:catAx>
      <c:valAx>
        <c:axId val="55657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4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9525</xdr:rowOff>
    </xdr:from>
    <xdr:to>
      <xdr:col>12</xdr:col>
      <xdr:colOff>0</xdr:colOff>
      <xdr:row>28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79716B-1585-75BB-EDFE-4AA20C2D5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9526</xdr:colOff>
      <xdr:row>6</xdr:row>
      <xdr:rowOff>23810</xdr:rowOff>
    </xdr:from>
    <xdr:to>
      <xdr:col>18</xdr:col>
      <xdr:colOff>0</xdr:colOff>
      <xdr:row>27</xdr:row>
      <xdr:rowOff>152399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CE684BA-868D-4F30-1368-CF34B7DDC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</xdr:colOff>
      <xdr:row>6</xdr:row>
      <xdr:rowOff>4760</xdr:rowOff>
    </xdr:from>
    <xdr:to>
      <xdr:col>24</xdr:col>
      <xdr:colOff>0</xdr:colOff>
      <xdr:row>27</xdr:row>
      <xdr:rowOff>142875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85F1463-9E25-6864-E46A-6CBF10004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277.039573958333" createdVersion="8" refreshedVersion="8" minRefreshableVersion="3" recordCount="1000" xr:uid="{85D67128-C2F8-464B-8DCA-DCF54B9DCFC7}">
  <cacheSource type="worksheet">
    <worksheetSource ref="B1:K1001" sheet="Step_1"/>
  </cacheSource>
  <cacheFields count="10">
    <cacheField name="Date" numFmtId="2">
      <sharedItems count="24">
        <s v="01"/>
        <s v="02"/>
        <s v="03"/>
        <s v="04"/>
        <s v="05"/>
        <s v="06"/>
        <s v="07"/>
        <s v="08"/>
        <s v="10"/>
        <s v="11"/>
        <s v="12"/>
        <s v="13"/>
        <s v="14"/>
        <s v="17"/>
        <s v="18"/>
        <s v="19"/>
        <s v="21"/>
        <s v="22"/>
        <s v="23"/>
        <s v="25"/>
        <s v="27"/>
        <s v="28"/>
        <s v="29"/>
        <s v="30"/>
      </sharedItems>
    </cacheField>
    <cacheField name="Month" numFmtId="0">
      <sharedItems/>
    </cacheField>
    <cacheField name="Year" numFmtId="0">
      <sharedItems/>
    </cacheField>
    <cacheField name="Day" numFmtId="0">
      <sharedItems/>
    </cacheField>
    <cacheField name="Time" numFmtId="0">
      <sharedItems/>
    </cacheField>
    <cacheField name="Time Hr." numFmtId="0">
      <sharedItems count="2">
        <s v="PM"/>
        <s v="AM"/>
      </sharedItems>
    </cacheField>
    <cacheField name="Zip" numFmtId="0">
      <sharedItems/>
    </cacheField>
    <cacheField name="Sales Channel" numFmtId="0">
      <sharedItems count="2">
        <s v="In-Store"/>
        <s v="Online"/>
      </sharedItems>
    </cacheField>
    <cacheField name="Product" numFmtId="0">
      <sharedItems count="3">
        <s v="Stationary"/>
        <s v="Backpack"/>
        <s v="Toy"/>
      </sharedItems>
    </cacheField>
    <cacheField name="Sales ($)" numFmtId="0">
      <sharedItems containsSemiMixedTypes="0" containsString="0" containsNumber="1" containsInteger="1" minValue="17" maxValue="1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280.075335416666" createdVersion="8" refreshedVersion="8" minRefreshableVersion="3" recordCount="1000" xr:uid="{D2158082-B9DD-49A7-BE27-6278A793C5A2}">
  <cacheSource type="worksheet">
    <worksheetSource ref="A1:K1001" sheet="Step_1"/>
  </cacheSource>
  <cacheFields count="11">
    <cacheField name="Sequence" numFmtId="0">
      <sharedItems containsSemiMixedTypes="0" containsString="0" containsNumber="1" containsInteger="1" minValue="1" maxValue="1000"/>
    </cacheField>
    <cacheField name="Date" numFmtId="2">
      <sharedItems count="24">
        <s v="01"/>
        <s v="02"/>
        <s v="03"/>
        <s v="04"/>
        <s v="05"/>
        <s v="06"/>
        <s v="07"/>
        <s v="08"/>
        <s v="10"/>
        <s v="11"/>
        <s v="12"/>
        <s v="13"/>
        <s v="14"/>
        <s v="17"/>
        <s v="18"/>
        <s v="19"/>
        <s v="21"/>
        <s v="22"/>
        <s v="23"/>
        <s v="25"/>
        <s v="27"/>
        <s v="28"/>
        <s v="29"/>
        <s v="30"/>
      </sharedItems>
    </cacheField>
    <cacheField name="Month" numFmtId="0">
      <sharedItems/>
    </cacheField>
    <cacheField name="Year" numFmtId="0">
      <sharedItems/>
    </cacheField>
    <cacheField name="Day" numFmtId="0">
      <sharedItems count="7">
        <s v="Sunday"/>
        <s v="Monday"/>
        <s v="Tuesday"/>
        <s v="Wednesday"/>
        <s v="Thursday"/>
        <s v="Friday"/>
        <s v="Saturday"/>
      </sharedItems>
    </cacheField>
    <cacheField name="Time" numFmtId="0">
      <sharedItems/>
    </cacheField>
    <cacheField name="Time Hr." numFmtId="0">
      <sharedItems/>
    </cacheField>
    <cacheField name="Zip" numFmtId="0">
      <sharedItems/>
    </cacheField>
    <cacheField name="Sales Channel" numFmtId="0">
      <sharedItems/>
    </cacheField>
    <cacheField name="Product" numFmtId="0">
      <sharedItems count="3">
        <s v="Stationary"/>
        <s v="Backpack"/>
        <s v="Toy"/>
      </sharedItems>
    </cacheField>
    <cacheField name="Sales ($)" numFmtId="0">
      <sharedItems containsSemiMixedTypes="0" containsString="0" containsNumber="1" containsInteger="1" minValue="17" maxValue="1993"/>
    </cacheField>
  </cacheFields>
  <extLst>
    <ext xmlns:x14="http://schemas.microsoft.com/office/spreadsheetml/2009/9/main" uri="{725AE2AE-9491-48be-B2B4-4EB974FC3084}">
      <x14:pivotCacheDefinition pivotCacheId="3966190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January"/>
    <s v="2023"/>
    <s v="Sunday"/>
    <s v="07:34 PM"/>
    <x v="0"/>
    <s v="46413"/>
    <x v="0"/>
    <x v="0"/>
    <n v="86"/>
  </r>
  <r>
    <x v="0"/>
    <s v="January"/>
    <s v="2023"/>
    <s v="Sunday"/>
    <s v="07:34 PM"/>
    <x v="0"/>
    <s v="74598"/>
    <x v="0"/>
    <x v="1"/>
    <n v="854"/>
  </r>
  <r>
    <x v="0"/>
    <s v="January"/>
    <s v="2023"/>
    <s v="Sunday"/>
    <s v="07:34 PM"/>
    <x v="0"/>
    <s v="48465"/>
    <x v="0"/>
    <x v="1"/>
    <n v="640"/>
  </r>
  <r>
    <x v="0"/>
    <s v="January"/>
    <s v="2023"/>
    <s v="Sunday"/>
    <s v="07:34 PM"/>
    <x v="0"/>
    <s v="61257"/>
    <x v="0"/>
    <x v="1"/>
    <n v="854"/>
  </r>
  <r>
    <x v="0"/>
    <s v="January"/>
    <s v="2023"/>
    <s v="Sunday"/>
    <s v="07:34 AM"/>
    <x v="1"/>
    <s v="89276"/>
    <x v="0"/>
    <x v="2"/>
    <n v="640"/>
  </r>
  <r>
    <x v="0"/>
    <s v="January"/>
    <s v="2023"/>
    <s v="Sunday"/>
    <s v="07:34 AM"/>
    <x v="1"/>
    <s v="77603"/>
    <x v="0"/>
    <x v="0"/>
    <n v="747"/>
  </r>
  <r>
    <x v="0"/>
    <s v="January"/>
    <s v="2023"/>
    <s v="Sunday"/>
    <s v="07:34 AM"/>
    <x v="1"/>
    <s v="63332"/>
    <x v="0"/>
    <x v="0"/>
    <n v="810"/>
  </r>
  <r>
    <x v="0"/>
    <s v="January"/>
    <s v="2023"/>
    <s v="Sunday"/>
    <s v="07:34 PM"/>
    <x v="0"/>
    <s v="91305"/>
    <x v="0"/>
    <x v="2"/>
    <n v="902"/>
  </r>
  <r>
    <x v="0"/>
    <s v="January"/>
    <s v="2023"/>
    <s v="Sunday"/>
    <s v="07:34 AM"/>
    <x v="1"/>
    <s v="65215"/>
    <x v="0"/>
    <x v="0"/>
    <n v="810"/>
  </r>
  <r>
    <x v="0"/>
    <s v="January"/>
    <s v="2023"/>
    <s v="Sunday"/>
    <s v="07:34 AM"/>
    <x v="1"/>
    <s v="91658"/>
    <x v="0"/>
    <x v="2"/>
    <n v="937"/>
  </r>
  <r>
    <x v="0"/>
    <s v="January"/>
    <s v="2023"/>
    <s v="Sunday"/>
    <s v="07:34 AM"/>
    <x v="1"/>
    <s v="85550"/>
    <x v="0"/>
    <x v="2"/>
    <n v="937"/>
  </r>
  <r>
    <x v="0"/>
    <s v="January"/>
    <s v="2023"/>
    <s v="Sunday"/>
    <s v="07:34 AM"/>
    <x v="1"/>
    <s v="61328"/>
    <x v="0"/>
    <x v="1"/>
    <n v="854"/>
  </r>
  <r>
    <x v="0"/>
    <s v="January"/>
    <s v="2023"/>
    <s v="Sunday"/>
    <s v="07:34 AM"/>
    <x v="1"/>
    <s v="68156"/>
    <x v="0"/>
    <x v="2"/>
    <n v="827"/>
  </r>
  <r>
    <x v="0"/>
    <s v="January"/>
    <s v="2023"/>
    <s v="Sunday"/>
    <s v="07:34 PM"/>
    <x v="0"/>
    <s v="82995"/>
    <x v="0"/>
    <x v="1"/>
    <n v="1899"/>
  </r>
  <r>
    <x v="0"/>
    <s v="January"/>
    <s v="2023"/>
    <s v="Sunday"/>
    <s v="07:34 PM"/>
    <x v="0"/>
    <s v="65429"/>
    <x v="0"/>
    <x v="0"/>
    <n v="899"/>
  </r>
  <r>
    <x v="0"/>
    <s v="January"/>
    <s v="2023"/>
    <s v="Sunday"/>
    <s v="07:34 AM"/>
    <x v="1"/>
    <s v="85513"/>
    <x v="0"/>
    <x v="2"/>
    <n v="593"/>
  </r>
  <r>
    <x v="0"/>
    <s v="January"/>
    <s v="2023"/>
    <s v="Sunday"/>
    <s v="07:34 AM"/>
    <x v="1"/>
    <s v="49053"/>
    <x v="0"/>
    <x v="0"/>
    <n v="640"/>
  </r>
  <r>
    <x v="0"/>
    <s v="January"/>
    <s v="2023"/>
    <s v="Sunday"/>
    <s v="07:34 PM"/>
    <x v="0"/>
    <s v="70968"/>
    <x v="0"/>
    <x v="2"/>
    <n v="682"/>
  </r>
  <r>
    <x v="0"/>
    <s v="January"/>
    <s v="2023"/>
    <s v="Sunday"/>
    <s v="07:34 PM"/>
    <x v="0"/>
    <s v="69656"/>
    <x v="0"/>
    <x v="1"/>
    <n v="993"/>
  </r>
  <r>
    <x v="0"/>
    <s v="January"/>
    <s v="2023"/>
    <s v="Sunday"/>
    <s v="07:34 AM"/>
    <x v="1"/>
    <s v="62299"/>
    <x v="0"/>
    <x v="1"/>
    <n v="1899"/>
  </r>
  <r>
    <x v="1"/>
    <s v="January"/>
    <s v="2023"/>
    <s v="Monday"/>
    <s v="05:08 AM"/>
    <x v="1"/>
    <s v="41381"/>
    <x v="0"/>
    <x v="2"/>
    <n v="1787"/>
  </r>
  <r>
    <x v="1"/>
    <s v="January"/>
    <s v="2023"/>
    <s v="Monday"/>
    <s v="13:01 AM"/>
    <x v="1"/>
    <s v="81857"/>
    <x v="1"/>
    <x v="2"/>
    <n v="86"/>
  </r>
  <r>
    <x v="1"/>
    <s v="January"/>
    <s v="2023"/>
    <s v="Monday"/>
    <s v="10:42 PM"/>
    <x v="0"/>
    <s v="88881"/>
    <x v="1"/>
    <x v="1"/>
    <n v="139"/>
  </r>
  <r>
    <x v="1"/>
    <s v="January"/>
    <s v="2023"/>
    <s v="Monday"/>
    <s v="06:54 PM"/>
    <x v="0"/>
    <s v="77395"/>
    <x v="1"/>
    <x v="1"/>
    <n v="139"/>
  </r>
  <r>
    <x v="1"/>
    <s v="January"/>
    <s v="2023"/>
    <s v="Monday"/>
    <s v="05:08 PM"/>
    <x v="0"/>
    <s v="88811"/>
    <x v="0"/>
    <x v="0"/>
    <n v="854"/>
  </r>
  <r>
    <x v="1"/>
    <s v="January"/>
    <s v="2023"/>
    <s v="Monday"/>
    <s v="13:01 AM"/>
    <x v="1"/>
    <s v="85737"/>
    <x v="1"/>
    <x v="0"/>
    <n v="787"/>
  </r>
  <r>
    <x v="1"/>
    <s v="January"/>
    <s v="2023"/>
    <s v="Monday"/>
    <s v="10:42 AM"/>
    <x v="1"/>
    <s v="69595"/>
    <x v="1"/>
    <x v="1"/>
    <n v="682"/>
  </r>
  <r>
    <x v="1"/>
    <s v="January"/>
    <s v="2023"/>
    <s v="Monday"/>
    <s v="06:54 PM"/>
    <x v="0"/>
    <s v="92142"/>
    <x v="1"/>
    <x v="0"/>
    <n v="899"/>
  </r>
  <r>
    <x v="1"/>
    <s v="January"/>
    <s v="2023"/>
    <s v="Monday"/>
    <s v="05:08 PM"/>
    <x v="0"/>
    <s v="76237"/>
    <x v="0"/>
    <x v="1"/>
    <n v="593"/>
  </r>
  <r>
    <x v="1"/>
    <s v="January"/>
    <s v="2023"/>
    <s v="Monday"/>
    <s v="13:01 AM"/>
    <x v="1"/>
    <s v="50017"/>
    <x v="1"/>
    <x v="0"/>
    <n v="993"/>
  </r>
  <r>
    <x v="1"/>
    <s v="January"/>
    <s v="2023"/>
    <s v="Monday"/>
    <s v="10:42 PM"/>
    <x v="0"/>
    <s v="90896"/>
    <x v="1"/>
    <x v="2"/>
    <n v="810"/>
  </r>
  <r>
    <x v="1"/>
    <s v="January"/>
    <s v="2023"/>
    <s v="Monday"/>
    <s v="06:54 AM"/>
    <x v="1"/>
    <s v="86485"/>
    <x v="1"/>
    <x v="1"/>
    <n v="854"/>
  </r>
  <r>
    <x v="1"/>
    <s v="January"/>
    <s v="2023"/>
    <s v="Monday"/>
    <s v="05:08 AM"/>
    <x v="1"/>
    <s v="60199"/>
    <x v="0"/>
    <x v="2"/>
    <n v="320"/>
  </r>
  <r>
    <x v="1"/>
    <s v="January"/>
    <s v="2023"/>
    <s v="Monday"/>
    <s v="13:01 AM"/>
    <x v="1"/>
    <s v="49873"/>
    <x v="1"/>
    <x v="2"/>
    <n v="787"/>
  </r>
  <r>
    <x v="1"/>
    <s v="January"/>
    <s v="2023"/>
    <s v="Monday"/>
    <s v="10:42 AM"/>
    <x v="1"/>
    <s v="83278"/>
    <x v="1"/>
    <x v="2"/>
    <n v="682"/>
  </r>
  <r>
    <x v="1"/>
    <s v="January"/>
    <s v="2023"/>
    <s v="Monday"/>
    <s v="06:54 PM"/>
    <x v="0"/>
    <s v="69372"/>
    <x v="1"/>
    <x v="2"/>
    <n v="899"/>
  </r>
  <r>
    <x v="1"/>
    <s v="January"/>
    <s v="2023"/>
    <s v="Monday"/>
    <s v="05:08 PM"/>
    <x v="0"/>
    <s v="53580"/>
    <x v="0"/>
    <x v="0"/>
    <n v="593"/>
  </r>
  <r>
    <x v="1"/>
    <s v="January"/>
    <s v="2023"/>
    <s v="Monday"/>
    <s v="13:01 PM"/>
    <x v="0"/>
    <s v="71980"/>
    <x v="1"/>
    <x v="0"/>
    <n v="993"/>
  </r>
  <r>
    <x v="1"/>
    <s v="January"/>
    <s v="2023"/>
    <s v="Monday"/>
    <s v="10:42 PM"/>
    <x v="0"/>
    <s v="72142"/>
    <x v="1"/>
    <x v="1"/>
    <n v="810"/>
  </r>
  <r>
    <x v="1"/>
    <s v="January"/>
    <s v="2023"/>
    <s v="Monday"/>
    <s v="06:54 AM"/>
    <x v="1"/>
    <s v="63019"/>
    <x v="1"/>
    <x v="1"/>
    <n v="854"/>
  </r>
  <r>
    <x v="1"/>
    <s v="January"/>
    <s v="2023"/>
    <s v="Monday"/>
    <s v="05:08 PM"/>
    <x v="0"/>
    <s v="62149"/>
    <x v="0"/>
    <x v="2"/>
    <n v="787"/>
  </r>
  <r>
    <x v="1"/>
    <s v="January"/>
    <s v="2023"/>
    <s v="Monday"/>
    <s v="13:01 PM"/>
    <x v="0"/>
    <s v="49039"/>
    <x v="1"/>
    <x v="1"/>
    <n v="899"/>
  </r>
  <r>
    <x v="1"/>
    <s v="January"/>
    <s v="2023"/>
    <s v="Monday"/>
    <s v="10:42 PM"/>
    <x v="0"/>
    <s v="51111"/>
    <x v="1"/>
    <x v="0"/>
    <n v="827"/>
  </r>
  <r>
    <x v="1"/>
    <s v="January"/>
    <s v="2023"/>
    <s v="Monday"/>
    <s v="06:54 AM"/>
    <x v="1"/>
    <s v="81815"/>
    <x v="1"/>
    <x v="0"/>
    <n v="766"/>
  </r>
  <r>
    <x v="1"/>
    <s v="January"/>
    <s v="2023"/>
    <s v="Monday"/>
    <s v="05:08 PM"/>
    <x v="0"/>
    <s v="82003"/>
    <x v="0"/>
    <x v="0"/>
    <n v="937"/>
  </r>
  <r>
    <x v="1"/>
    <s v="January"/>
    <s v="2023"/>
    <s v="Monday"/>
    <s v="13:01 AM"/>
    <x v="1"/>
    <s v="70051"/>
    <x v="1"/>
    <x v="2"/>
    <n v="854"/>
  </r>
  <r>
    <x v="1"/>
    <s v="January"/>
    <s v="2023"/>
    <s v="Monday"/>
    <s v="10:42 AM"/>
    <x v="1"/>
    <s v="42964"/>
    <x v="1"/>
    <x v="1"/>
    <n v="937"/>
  </r>
  <r>
    <x v="1"/>
    <s v="January"/>
    <s v="2023"/>
    <s v="Monday"/>
    <s v="06:54 AM"/>
    <x v="1"/>
    <s v="56886"/>
    <x v="1"/>
    <x v="2"/>
    <n v="800"/>
  </r>
  <r>
    <x v="1"/>
    <s v="January"/>
    <s v="2023"/>
    <s v="Monday"/>
    <s v="05:08 PM"/>
    <x v="0"/>
    <s v="41903"/>
    <x v="0"/>
    <x v="2"/>
    <n v="775"/>
  </r>
  <r>
    <x v="1"/>
    <s v="January"/>
    <s v="2023"/>
    <s v="Monday"/>
    <s v="13:01 PM"/>
    <x v="0"/>
    <s v="67819"/>
    <x v="1"/>
    <x v="2"/>
    <n v="766"/>
  </r>
  <r>
    <x v="1"/>
    <s v="January"/>
    <s v="2023"/>
    <s v="Monday"/>
    <s v="10:42 PM"/>
    <x v="0"/>
    <s v="75562"/>
    <x v="1"/>
    <x v="0"/>
    <n v="854"/>
  </r>
  <r>
    <x v="1"/>
    <s v="January"/>
    <s v="2023"/>
    <s v="Monday"/>
    <s v="06:54 AM"/>
    <x v="1"/>
    <s v="48729"/>
    <x v="1"/>
    <x v="2"/>
    <n v="993"/>
  </r>
  <r>
    <x v="1"/>
    <s v="January"/>
    <s v="2023"/>
    <s v="Monday"/>
    <s v="05:08 AM"/>
    <x v="1"/>
    <s v="77145"/>
    <x v="0"/>
    <x v="0"/>
    <n v="902"/>
  </r>
  <r>
    <x v="1"/>
    <s v="January"/>
    <s v="2023"/>
    <s v="Monday"/>
    <s v="13:01 AM"/>
    <x v="1"/>
    <s v="79349"/>
    <x v="1"/>
    <x v="1"/>
    <n v="872"/>
  </r>
  <r>
    <x v="1"/>
    <s v="January"/>
    <s v="2023"/>
    <s v="Monday"/>
    <s v="10:42 PM"/>
    <x v="0"/>
    <s v="79643"/>
    <x v="1"/>
    <x v="2"/>
    <n v="937"/>
  </r>
  <r>
    <x v="1"/>
    <s v="January"/>
    <s v="2023"/>
    <s v="Monday"/>
    <s v="06:54 PM"/>
    <x v="0"/>
    <s v="54171"/>
    <x v="1"/>
    <x v="2"/>
    <n v="787"/>
  </r>
  <r>
    <x v="1"/>
    <s v="January"/>
    <s v="2023"/>
    <s v="Monday"/>
    <s v="05:08 AM"/>
    <x v="1"/>
    <s v="82849"/>
    <x v="0"/>
    <x v="2"/>
    <n v="787"/>
  </r>
  <r>
    <x v="1"/>
    <s v="January"/>
    <s v="2023"/>
    <s v="Monday"/>
    <s v="13:01 PM"/>
    <x v="0"/>
    <s v="42412"/>
    <x v="1"/>
    <x v="2"/>
    <n v="640"/>
  </r>
  <r>
    <x v="1"/>
    <s v="January"/>
    <s v="2023"/>
    <s v="Monday"/>
    <s v="10:42 AM"/>
    <x v="1"/>
    <s v="85683"/>
    <x v="1"/>
    <x v="2"/>
    <n v="902"/>
  </r>
  <r>
    <x v="1"/>
    <s v="January"/>
    <s v="2023"/>
    <s v="Monday"/>
    <s v="06:54 PM"/>
    <x v="0"/>
    <s v="65897"/>
    <x v="1"/>
    <x v="2"/>
    <n v="810"/>
  </r>
  <r>
    <x v="1"/>
    <s v="January"/>
    <s v="2023"/>
    <s v="Monday"/>
    <s v="05:08 PM"/>
    <x v="0"/>
    <s v="86665"/>
    <x v="0"/>
    <x v="2"/>
    <n v="1787"/>
  </r>
  <r>
    <x v="1"/>
    <s v="January"/>
    <s v="2023"/>
    <s v="Monday"/>
    <s v="13:01 PM"/>
    <x v="0"/>
    <s v="65846"/>
    <x v="1"/>
    <x v="0"/>
    <n v="909"/>
  </r>
  <r>
    <x v="1"/>
    <s v="January"/>
    <s v="2023"/>
    <s v="Monday"/>
    <s v="10:42 PM"/>
    <x v="0"/>
    <s v="42855"/>
    <x v="1"/>
    <x v="2"/>
    <n v="902"/>
  </r>
  <r>
    <x v="1"/>
    <s v="January"/>
    <s v="2023"/>
    <s v="Monday"/>
    <s v="06:54 PM"/>
    <x v="0"/>
    <s v="48907"/>
    <x v="1"/>
    <x v="0"/>
    <n v="593"/>
  </r>
  <r>
    <x v="1"/>
    <s v="January"/>
    <s v="2023"/>
    <s v="Monday"/>
    <s v="05:08 PM"/>
    <x v="0"/>
    <s v="58602"/>
    <x v="0"/>
    <x v="2"/>
    <n v="937"/>
  </r>
  <r>
    <x v="1"/>
    <s v="January"/>
    <s v="2023"/>
    <s v="Monday"/>
    <s v="13:01 PM"/>
    <x v="0"/>
    <s v="85782"/>
    <x v="1"/>
    <x v="1"/>
    <n v="993"/>
  </r>
  <r>
    <x v="1"/>
    <s v="January"/>
    <s v="2023"/>
    <s v="Monday"/>
    <s v="10:42 AM"/>
    <x v="1"/>
    <s v="52173"/>
    <x v="1"/>
    <x v="2"/>
    <n v="909"/>
  </r>
  <r>
    <x v="1"/>
    <s v="January"/>
    <s v="2023"/>
    <s v="Monday"/>
    <s v="06:54 PM"/>
    <x v="0"/>
    <s v="92066"/>
    <x v="1"/>
    <x v="1"/>
    <n v="827"/>
  </r>
  <r>
    <x v="1"/>
    <s v="January"/>
    <s v="2023"/>
    <s v="Monday"/>
    <s v="05:08 AM"/>
    <x v="1"/>
    <s v="46514"/>
    <x v="0"/>
    <x v="1"/>
    <n v="854"/>
  </r>
  <r>
    <x v="1"/>
    <s v="January"/>
    <s v="2023"/>
    <s v="Monday"/>
    <s v="13:01 AM"/>
    <x v="1"/>
    <s v="85734"/>
    <x v="1"/>
    <x v="1"/>
    <n v="1092"/>
  </r>
  <r>
    <x v="1"/>
    <s v="January"/>
    <s v="2023"/>
    <s v="Monday"/>
    <s v="10:42 PM"/>
    <x v="0"/>
    <s v="79093"/>
    <x v="1"/>
    <x v="0"/>
    <n v="663"/>
  </r>
  <r>
    <x v="1"/>
    <s v="January"/>
    <s v="2023"/>
    <s v="Monday"/>
    <s v="06:54 AM"/>
    <x v="1"/>
    <s v="50422"/>
    <x v="1"/>
    <x v="2"/>
    <n v="1801"/>
  </r>
  <r>
    <x v="1"/>
    <s v="January"/>
    <s v="2023"/>
    <s v="Monday"/>
    <s v="05:08 PM"/>
    <x v="0"/>
    <s v="75646"/>
    <x v="0"/>
    <x v="1"/>
    <n v="593"/>
  </r>
  <r>
    <x v="1"/>
    <s v="January"/>
    <s v="2023"/>
    <s v="Monday"/>
    <s v="13:01 AM"/>
    <x v="1"/>
    <s v="50514"/>
    <x v="1"/>
    <x v="0"/>
    <n v="937"/>
  </r>
  <r>
    <x v="1"/>
    <s v="January"/>
    <s v="2023"/>
    <s v="Monday"/>
    <s v="10:42 PM"/>
    <x v="0"/>
    <s v="89149"/>
    <x v="1"/>
    <x v="1"/>
    <n v="993"/>
  </r>
  <r>
    <x v="1"/>
    <s v="January"/>
    <s v="2023"/>
    <s v="Monday"/>
    <s v="06:54 PM"/>
    <x v="0"/>
    <s v="47925"/>
    <x v="1"/>
    <x v="2"/>
    <n v="640"/>
  </r>
  <r>
    <x v="1"/>
    <s v="January"/>
    <s v="2023"/>
    <s v="Monday"/>
    <s v="05:08 PM"/>
    <x v="0"/>
    <s v="55916"/>
    <x v="0"/>
    <x v="0"/>
    <n v="747"/>
  </r>
  <r>
    <x v="1"/>
    <s v="January"/>
    <s v="2023"/>
    <s v="Monday"/>
    <s v="13:01 PM"/>
    <x v="0"/>
    <s v="72267"/>
    <x v="1"/>
    <x v="0"/>
    <n v="854"/>
  </r>
  <r>
    <x v="1"/>
    <s v="January"/>
    <s v="2023"/>
    <s v="Monday"/>
    <s v="10:42 PM"/>
    <x v="0"/>
    <s v="86315"/>
    <x v="1"/>
    <x v="2"/>
    <n v="937"/>
  </r>
  <r>
    <x v="1"/>
    <s v="January"/>
    <s v="2023"/>
    <s v="Monday"/>
    <s v="06:54 PM"/>
    <x v="0"/>
    <s v="64168"/>
    <x v="1"/>
    <x v="2"/>
    <n v="593"/>
  </r>
  <r>
    <x v="1"/>
    <s v="January"/>
    <s v="2023"/>
    <s v="Monday"/>
    <s v="05:08 AM"/>
    <x v="1"/>
    <s v="93865"/>
    <x v="0"/>
    <x v="1"/>
    <n v="993"/>
  </r>
  <r>
    <x v="1"/>
    <s v="January"/>
    <s v="2023"/>
    <s v="Monday"/>
    <s v="13:01 AM"/>
    <x v="1"/>
    <s v="89995"/>
    <x v="1"/>
    <x v="2"/>
    <n v="1092"/>
  </r>
  <r>
    <x v="1"/>
    <s v="January"/>
    <s v="2023"/>
    <s v="Monday"/>
    <s v="10:42 AM"/>
    <x v="1"/>
    <s v="90017"/>
    <x v="1"/>
    <x v="2"/>
    <n v="663"/>
  </r>
  <r>
    <x v="1"/>
    <s v="January"/>
    <s v="2023"/>
    <s v="Monday"/>
    <s v="06:54 PM"/>
    <x v="0"/>
    <s v="76441"/>
    <x v="1"/>
    <x v="1"/>
    <n v="1801"/>
  </r>
  <r>
    <x v="1"/>
    <s v="January"/>
    <s v="2023"/>
    <s v="Monday"/>
    <s v="05:08 AM"/>
    <x v="1"/>
    <s v="57152"/>
    <x v="0"/>
    <x v="2"/>
    <n v="640"/>
  </r>
  <r>
    <x v="1"/>
    <s v="January"/>
    <s v="2023"/>
    <s v="Monday"/>
    <s v="13:01 AM"/>
    <x v="1"/>
    <s v="45525"/>
    <x v="1"/>
    <x v="1"/>
    <n v="810"/>
  </r>
  <r>
    <x v="1"/>
    <s v="January"/>
    <s v="2023"/>
    <s v="Monday"/>
    <s v="10:42 PM"/>
    <x v="0"/>
    <s v="80752"/>
    <x v="1"/>
    <x v="2"/>
    <n v="909"/>
  </r>
  <r>
    <x v="1"/>
    <s v="January"/>
    <s v="2023"/>
    <s v="Monday"/>
    <s v="06:54 PM"/>
    <x v="0"/>
    <s v="57359"/>
    <x v="1"/>
    <x v="2"/>
    <n v="682"/>
  </r>
  <r>
    <x v="1"/>
    <s v="January"/>
    <s v="2023"/>
    <s v="Monday"/>
    <s v="05:08 PM"/>
    <x v="0"/>
    <s v="92904"/>
    <x v="0"/>
    <x v="0"/>
    <n v="787"/>
  </r>
  <r>
    <x v="1"/>
    <s v="January"/>
    <s v="2023"/>
    <s v="Monday"/>
    <s v="13:01 AM"/>
    <x v="1"/>
    <s v="50346"/>
    <x v="1"/>
    <x v="2"/>
    <n v="766"/>
  </r>
  <r>
    <x v="1"/>
    <s v="January"/>
    <s v="2023"/>
    <s v="Monday"/>
    <s v="10:42 PM"/>
    <x v="0"/>
    <s v="47007"/>
    <x v="1"/>
    <x v="1"/>
    <n v="854"/>
  </r>
  <r>
    <x v="1"/>
    <s v="January"/>
    <s v="2023"/>
    <s v="Monday"/>
    <s v="06:54 PM"/>
    <x v="0"/>
    <s v="91535"/>
    <x v="1"/>
    <x v="2"/>
    <n v="1801"/>
  </r>
  <r>
    <x v="1"/>
    <s v="January"/>
    <s v="2023"/>
    <s v="Monday"/>
    <s v="05:08 AM"/>
    <x v="1"/>
    <s v="89043"/>
    <x v="0"/>
    <x v="1"/>
    <n v="1787"/>
  </r>
  <r>
    <x v="1"/>
    <s v="January"/>
    <s v="2023"/>
    <s v="Monday"/>
    <s v="13:01 PM"/>
    <x v="0"/>
    <s v="50227"/>
    <x v="1"/>
    <x v="1"/>
    <n v="593"/>
  </r>
  <r>
    <x v="1"/>
    <s v="January"/>
    <s v="2023"/>
    <s v="Monday"/>
    <s v="10:42 PM"/>
    <x v="0"/>
    <s v="52754"/>
    <x v="1"/>
    <x v="0"/>
    <n v="640"/>
  </r>
  <r>
    <x v="1"/>
    <s v="January"/>
    <s v="2023"/>
    <s v="Monday"/>
    <s v="06:54 PM"/>
    <x v="0"/>
    <s v="44982"/>
    <x v="1"/>
    <x v="2"/>
    <n v="1801"/>
  </r>
  <r>
    <x v="1"/>
    <s v="January"/>
    <s v="2023"/>
    <s v="Monday"/>
    <s v="05:08 PM"/>
    <x v="0"/>
    <s v="75489"/>
    <x v="0"/>
    <x v="0"/>
    <n v="787"/>
  </r>
  <r>
    <x v="1"/>
    <s v="January"/>
    <s v="2023"/>
    <s v="Monday"/>
    <s v="13:01 PM"/>
    <x v="0"/>
    <s v="81569"/>
    <x v="1"/>
    <x v="2"/>
    <n v="1092"/>
  </r>
  <r>
    <x v="1"/>
    <s v="January"/>
    <s v="2023"/>
    <s v="Monday"/>
    <s v="10:42 PM"/>
    <x v="0"/>
    <s v="87387"/>
    <x v="1"/>
    <x v="1"/>
    <n v="663"/>
  </r>
  <r>
    <x v="1"/>
    <s v="January"/>
    <s v="2023"/>
    <s v="Monday"/>
    <s v="06:54 AM"/>
    <x v="1"/>
    <s v="70577"/>
    <x v="1"/>
    <x v="2"/>
    <n v="1801"/>
  </r>
  <r>
    <x v="2"/>
    <s v="January"/>
    <s v="2023"/>
    <s v="Tuesday"/>
    <s v="02:37 AM"/>
    <x v="1"/>
    <s v="63241"/>
    <x v="1"/>
    <x v="2"/>
    <n v="801"/>
  </r>
  <r>
    <x v="2"/>
    <s v="January"/>
    <s v="2023"/>
    <s v="Tuesday"/>
    <s v="02:37 PM"/>
    <x v="0"/>
    <s v="64023"/>
    <x v="1"/>
    <x v="1"/>
    <n v="810"/>
  </r>
  <r>
    <x v="2"/>
    <s v="January"/>
    <s v="2023"/>
    <s v="Tuesday"/>
    <s v="02:37 PM"/>
    <x v="0"/>
    <s v="81981"/>
    <x v="1"/>
    <x v="2"/>
    <n v="937"/>
  </r>
  <r>
    <x v="2"/>
    <s v="January"/>
    <s v="2023"/>
    <s v="Tuesday"/>
    <s v="02:37 AM"/>
    <x v="1"/>
    <s v="70535"/>
    <x v="1"/>
    <x v="1"/>
    <n v="810"/>
  </r>
  <r>
    <x v="2"/>
    <s v="January"/>
    <s v="2023"/>
    <s v="Tuesday"/>
    <s v="02:37 PM"/>
    <x v="0"/>
    <s v="49774"/>
    <x v="1"/>
    <x v="1"/>
    <n v="937"/>
  </r>
  <r>
    <x v="2"/>
    <s v="January"/>
    <s v="2023"/>
    <s v="Tuesday"/>
    <s v="02:37 PM"/>
    <x v="0"/>
    <s v="80450"/>
    <x v="1"/>
    <x v="1"/>
    <n v="854"/>
  </r>
  <r>
    <x v="2"/>
    <s v="January"/>
    <s v="2023"/>
    <s v="Tuesday"/>
    <s v="02:37 AM"/>
    <x v="1"/>
    <s v="55715"/>
    <x v="1"/>
    <x v="1"/>
    <n v="640"/>
  </r>
  <r>
    <x v="2"/>
    <s v="January"/>
    <s v="2023"/>
    <s v="Tuesday"/>
    <s v="02:37 AM"/>
    <x v="1"/>
    <s v="64133"/>
    <x v="1"/>
    <x v="2"/>
    <n v="899"/>
  </r>
  <r>
    <x v="2"/>
    <s v="January"/>
    <s v="2023"/>
    <s v="Tuesday"/>
    <s v="02:37 PM"/>
    <x v="0"/>
    <s v="40799"/>
    <x v="1"/>
    <x v="2"/>
    <n v="827"/>
  </r>
  <r>
    <x v="2"/>
    <s v="January"/>
    <s v="2023"/>
    <s v="Tuesday"/>
    <s v="02:37 AM"/>
    <x v="1"/>
    <s v="91212"/>
    <x v="1"/>
    <x v="0"/>
    <n v="949"/>
  </r>
  <r>
    <x v="2"/>
    <s v="January"/>
    <s v="2023"/>
    <s v="Tuesday"/>
    <s v="02:37 PM"/>
    <x v="0"/>
    <s v="91004"/>
    <x v="1"/>
    <x v="2"/>
    <n v="909"/>
  </r>
  <r>
    <x v="2"/>
    <s v="January"/>
    <s v="2023"/>
    <s v="Tuesday"/>
    <s v="02:37 PM"/>
    <x v="0"/>
    <s v="87232"/>
    <x v="1"/>
    <x v="0"/>
    <n v="810"/>
  </r>
  <r>
    <x v="2"/>
    <s v="January"/>
    <s v="2023"/>
    <s v="Tuesday"/>
    <s v="02:37 AM"/>
    <x v="1"/>
    <s v="44199"/>
    <x v="1"/>
    <x v="1"/>
    <n v="800"/>
  </r>
  <r>
    <x v="2"/>
    <s v="January"/>
    <s v="2023"/>
    <s v="Tuesday"/>
    <s v="02:37 PM"/>
    <x v="0"/>
    <s v="69917"/>
    <x v="1"/>
    <x v="0"/>
    <n v="747"/>
  </r>
  <r>
    <x v="2"/>
    <s v="January"/>
    <s v="2023"/>
    <s v="Tuesday"/>
    <s v="02:37 PM"/>
    <x v="0"/>
    <s v="88274"/>
    <x v="1"/>
    <x v="1"/>
    <n v="787"/>
  </r>
  <r>
    <x v="2"/>
    <s v="January"/>
    <s v="2023"/>
    <s v="Tuesday"/>
    <s v="02:37 AM"/>
    <x v="1"/>
    <s v="54210"/>
    <x v="1"/>
    <x v="1"/>
    <n v="854"/>
  </r>
  <r>
    <x v="2"/>
    <s v="January"/>
    <s v="2023"/>
    <s v="Tuesday"/>
    <s v="02:37 AM"/>
    <x v="1"/>
    <s v="52459"/>
    <x v="1"/>
    <x v="2"/>
    <n v="766"/>
  </r>
  <r>
    <x v="2"/>
    <s v="January"/>
    <s v="2023"/>
    <s v="Tuesday"/>
    <s v="02:37 PM"/>
    <x v="0"/>
    <s v="70590"/>
    <x v="1"/>
    <x v="0"/>
    <n v="949"/>
  </r>
  <r>
    <x v="2"/>
    <s v="January"/>
    <s v="2023"/>
    <s v="Tuesday"/>
    <s v="02:37 AM"/>
    <x v="1"/>
    <s v="41639"/>
    <x v="1"/>
    <x v="0"/>
    <n v="949"/>
  </r>
  <r>
    <x v="2"/>
    <s v="January"/>
    <s v="2023"/>
    <s v="Tuesday"/>
    <s v="02:37 AM"/>
    <x v="1"/>
    <s v="76231"/>
    <x v="1"/>
    <x v="2"/>
    <n v="949"/>
  </r>
  <r>
    <x v="3"/>
    <s v="January"/>
    <s v="2023"/>
    <s v="Wednesday"/>
    <s v="19:48 PM"/>
    <x v="0"/>
    <s v="91635"/>
    <x v="1"/>
    <x v="0"/>
    <n v="909"/>
  </r>
  <r>
    <x v="3"/>
    <s v="January"/>
    <s v="2023"/>
    <s v="Wednesday"/>
    <s v="19:48 PM"/>
    <x v="0"/>
    <s v="49116"/>
    <x v="1"/>
    <x v="2"/>
    <n v="909"/>
  </r>
  <r>
    <x v="3"/>
    <s v="January"/>
    <s v="2023"/>
    <s v="Wednesday"/>
    <s v="19:48 PM"/>
    <x v="0"/>
    <s v="64399"/>
    <x v="1"/>
    <x v="1"/>
    <n v="747"/>
  </r>
  <r>
    <x v="3"/>
    <s v="January"/>
    <s v="2023"/>
    <s v="Wednesday"/>
    <s v="19:48 PM"/>
    <x v="0"/>
    <s v="70248"/>
    <x v="1"/>
    <x v="1"/>
    <n v="909"/>
  </r>
  <r>
    <x v="3"/>
    <s v="January"/>
    <s v="2023"/>
    <s v="Wednesday"/>
    <s v="19:48 AM"/>
    <x v="1"/>
    <s v="72084"/>
    <x v="1"/>
    <x v="1"/>
    <n v="747"/>
  </r>
  <r>
    <x v="3"/>
    <s v="January"/>
    <s v="2023"/>
    <s v="Wednesday"/>
    <s v="19:48 AM"/>
    <x v="1"/>
    <s v="87301"/>
    <x v="1"/>
    <x v="0"/>
    <n v="766"/>
  </r>
  <r>
    <x v="3"/>
    <s v="January"/>
    <s v="2023"/>
    <s v="Wednesday"/>
    <s v="19:48 AM"/>
    <x v="1"/>
    <s v="58363"/>
    <x v="1"/>
    <x v="2"/>
    <n v="565"/>
  </r>
  <r>
    <x v="3"/>
    <s v="January"/>
    <s v="2023"/>
    <s v="Wednesday"/>
    <s v="19:48 AM"/>
    <x v="1"/>
    <s v="83275"/>
    <x v="1"/>
    <x v="0"/>
    <n v="800"/>
  </r>
  <r>
    <x v="3"/>
    <s v="January"/>
    <s v="2023"/>
    <s v="Wednesday"/>
    <s v="19:48 AM"/>
    <x v="1"/>
    <s v="53678"/>
    <x v="1"/>
    <x v="1"/>
    <n v="593"/>
  </r>
  <r>
    <x v="3"/>
    <s v="January"/>
    <s v="2023"/>
    <s v="Wednesday"/>
    <s v="19:48 PM"/>
    <x v="0"/>
    <s v="62592"/>
    <x v="1"/>
    <x v="1"/>
    <n v="565"/>
  </r>
  <r>
    <x v="3"/>
    <s v="January"/>
    <s v="2023"/>
    <s v="Wednesday"/>
    <s v="19:48 AM"/>
    <x v="1"/>
    <s v="89910"/>
    <x v="1"/>
    <x v="2"/>
    <n v="766"/>
  </r>
  <r>
    <x v="3"/>
    <s v="January"/>
    <s v="2023"/>
    <s v="Wednesday"/>
    <s v="19:48 AM"/>
    <x v="1"/>
    <s v="90159"/>
    <x v="1"/>
    <x v="2"/>
    <n v="937"/>
  </r>
  <r>
    <x v="3"/>
    <s v="January"/>
    <s v="2023"/>
    <s v="Wednesday"/>
    <s v="19:48 AM"/>
    <x v="1"/>
    <s v="48977"/>
    <x v="1"/>
    <x v="0"/>
    <n v="899"/>
  </r>
  <r>
    <x v="3"/>
    <s v="January"/>
    <s v="2023"/>
    <s v="Wednesday"/>
    <s v="19:48 PM"/>
    <x v="0"/>
    <s v="71002"/>
    <x v="1"/>
    <x v="2"/>
    <n v="942"/>
  </r>
  <r>
    <x v="3"/>
    <s v="January"/>
    <s v="2023"/>
    <s v="Wednesday"/>
    <s v="19:48 PM"/>
    <x v="0"/>
    <s v="75868"/>
    <x v="1"/>
    <x v="1"/>
    <n v="682"/>
  </r>
  <r>
    <x v="3"/>
    <s v="January"/>
    <s v="2023"/>
    <s v="Wednesday"/>
    <s v="19:48 AM"/>
    <x v="1"/>
    <s v="45767"/>
    <x v="1"/>
    <x v="1"/>
    <n v="854"/>
  </r>
  <r>
    <x v="3"/>
    <s v="January"/>
    <s v="2023"/>
    <s v="Wednesday"/>
    <s v="19:48 PM"/>
    <x v="0"/>
    <s v="41325"/>
    <x v="1"/>
    <x v="2"/>
    <n v="565"/>
  </r>
  <r>
    <x v="3"/>
    <s v="January"/>
    <s v="2023"/>
    <s v="Wednesday"/>
    <s v="19:48 PM"/>
    <x v="0"/>
    <s v="78194"/>
    <x v="1"/>
    <x v="0"/>
    <n v="565"/>
  </r>
  <r>
    <x v="3"/>
    <s v="January"/>
    <s v="2023"/>
    <s v="Wednesday"/>
    <s v="19:48 PM"/>
    <x v="0"/>
    <s v="75939"/>
    <x v="1"/>
    <x v="2"/>
    <n v="565"/>
  </r>
  <r>
    <x v="3"/>
    <s v="January"/>
    <s v="2023"/>
    <s v="Wednesday"/>
    <s v="19:48 AM"/>
    <x v="1"/>
    <s v="89018"/>
    <x v="1"/>
    <x v="0"/>
    <n v="565"/>
  </r>
  <r>
    <x v="4"/>
    <s v="January"/>
    <s v="2023"/>
    <s v="Thursday"/>
    <s v="23:24 AM"/>
    <x v="1"/>
    <s v="65360"/>
    <x v="0"/>
    <x v="1"/>
    <n v="1942"/>
  </r>
  <r>
    <x v="4"/>
    <s v="January"/>
    <s v="2023"/>
    <s v="Thursday"/>
    <s v="05:17 PM"/>
    <x v="0"/>
    <s v="44907"/>
    <x v="0"/>
    <x v="0"/>
    <n v="86"/>
  </r>
  <r>
    <x v="4"/>
    <s v="January"/>
    <s v="2023"/>
    <s v="Thursday"/>
    <s v="13:09 AM"/>
    <x v="1"/>
    <s v="73037"/>
    <x v="0"/>
    <x v="2"/>
    <n v="156"/>
  </r>
  <r>
    <x v="4"/>
    <s v="January"/>
    <s v="2023"/>
    <s v="Thursday"/>
    <s v="23:05 AM"/>
    <x v="1"/>
    <s v="54169"/>
    <x v="1"/>
    <x v="1"/>
    <n v="135"/>
  </r>
  <r>
    <x v="4"/>
    <s v="January"/>
    <s v="2023"/>
    <s v="Thursday"/>
    <s v="12:03 AM"/>
    <x v="1"/>
    <s v="76894"/>
    <x v="0"/>
    <x v="0"/>
    <n v="156"/>
  </r>
  <r>
    <x v="4"/>
    <s v="January"/>
    <s v="2023"/>
    <s v="Thursday"/>
    <s v="16:40 AM"/>
    <x v="1"/>
    <s v="45808"/>
    <x v="1"/>
    <x v="2"/>
    <n v="1277"/>
  </r>
  <r>
    <x v="4"/>
    <s v="January"/>
    <s v="2023"/>
    <s v="Thursday"/>
    <s v="23:24 PM"/>
    <x v="0"/>
    <s v="83368"/>
    <x v="0"/>
    <x v="0"/>
    <n v="942"/>
  </r>
  <r>
    <x v="4"/>
    <s v="January"/>
    <s v="2023"/>
    <s v="Thursday"/>
    <s v="05:17 AM"/>
    <x v="1"/>
    <s v="54113"/>
    <x v="0"/>
    <x v="0"/>
    <n v="800"/>
  </r>
  <r>
    <x v="4"/>
    <s v="January"/>
    <s v="2023"/>
    <s v="Thursday"/>
    <s v="13:09 PM"/>
    <x v="0"/>
    <s v="54854"/>
    <x v="0"/>
    <x v="2"/>
    <n v="942"/>
  </r>
  <r>
    <x v="4"/>
    <s v="January"/>
    <s v="2023"/>
    <s v="Thursday"/>
    <s v="23:05 AM"/>
    <x v="1"/>
    <s v="68001"/>
    <x v="1"/>
    <x v="2"/>
    <n v="800"/>
  </r>
  <r>
    <x v="4"/>
    <s v="January"/>
    <s v="2023"/>
    <s v="Thursday"/>
    <s v="12:03 PM"/>
    <x v="0"/>
    <s v="70270"/>
    <x v="0"/>
    <x v="1"/>
    <n v="993"/>
  </r>
  <r>
    <x v="4"/>
    <s v="January"/>
    <s v="2023"/>
    <s v="Thursday"/>
    <s v="16:40 PM"/>
    <x v="0"/>
    <s v="86663"/>
    <x v="1"/>
    <x v="2"/>
    <n v="766"/>
  </r>
  <r>
    <x v="4"/>
    <s v="January"/>
    <s v="2023"/>
    <s v="Thursday"/>
    <s v="23:24 AM"/>
    <x v="1"/>
    <s v="73971"/>
    <x v="0"/>
    <x v="0"/>
    <n v="942"/>
  </r>
  <r>
    <x v="4"/>
    <s v="January"/>
    <s v="2023"/>
    <s v="Thursday"/>
    <s v="05:17 AM"/>
    <x v="1"/>
    <s v="65416"/>
    <x v="0"/>
    <x v="2"/>
    <n v="137"/>
  </r>
  <r>
    <x v="4"/>
    <s v="January"/>
    <s v="2023"/>
    <s v="Thursday"/>
    <s v="13:09 PM"/>
    <x v="0"/>
    <s v="56457"/>
    <x v="0"/>
    <x v="0"/>
    <n v="140"/>
  </r>
  <r>
    <x v="4"/>
    <s v="January"/>
    <s v="2023"/>
    <s v="Thursday"/>
    <s v="23:05 AM"/>
    <x v="1"/>
    <s v="90945"/>
    <x v="1"/>
    <x v="2"/>
    <n v="909"/>
  </r>
  <r>
    <x v="4"/>
    <s v="January"/>
    <s v="2023"/>
    <s v="Thursday"/>
    <s v="12:03 AM"/>
    <x v="1"/>
    <s v="68262"/>
    <x v="0"/>
    <x v="1"/>
    <n v="787"/>
  </r>
  <r>
    <x v="4"/>
    <s v="January"/>
    <s v="2023"/>
    <s v="Thursday"/>
    <s v="16:40 AM"/>
    <x v="1"/>
    <s v="55594"/>
    <x v="1"/>
    <x v="0"/>
    <n v="872"/>
  </r>
  <r>
    <x v="4"/>
    <s v="January"/>
    <s v="2023"/>
    <s v="Thursday"/>
    <s v="23:24 PM"/>
    <x v="0"/>
    <s v="44636"/>
    <x v="0"/>
    <x v="0"/>
    <n v="942"/>
  </r>
  <r>
    <x v="4"/>
    <s v="January"/>
    <s v="2023"/>
    <s v="Thursday"/>
    <s v="05:17 PM"/>
    <x v="0"/>
    <s v="78588"/>
    <x v="0"/>
    <x v="2"/>
    <n v="800"/>
  </r>
  <r>
    <x v="4"/>
    <s v="January"/>
    <s v="2023"/>
    <s v="Thursday"/>
    <s v="13:09 AM"/>
    <x v="1"/>
    <s v="73554"/>
    <x v="0"/>
    <x v="1"/>
    <n v="942"/>
  </r>
  <r>
    <x v="4"/>
    <s v="January"/>
    <s v="2023"/>
    <s v="Thursday"/>
    <s v="23:05 PM"/>
    <x v="0"/>
    <s v="58168"/>
    <x v="1"/>
    <x v="2"/>
    <n v="800"/>
  </r>
  <r>
    <x v="4"/>
    <s v="January"/>
    <s v="2023"/>
    <s v="Thursday"/>
    <s v="12:03 PM"/>
    <x v="0"/>
    <s v="47143"/>
    <x v="0"/>
    <x v="0"/>
    <n v="993"/>
  </r>
  <r>
    <x v="4"/>
    <s v="January"/>
    <s v="2023"/>
    <s v="Thursday"/>
    <s v="16:40 AM"/>
    <x v="1"/>
    <s v="82202"/>
    <x v="1"/>
    <x v="2"/>
    <n v="766"/>
  </r>
  <r>
    <x v="4"/>
    <s v="January"/>
    <s v="2023"/>
    <s v="Thursday"/>
    <s v="23:24 AM"/>
    <x v="1"/>
    <s v="66833"/>
    <x v="0"/>
    <x v="0"/>
    <n v="942"/>
  </r>
  <r>
    <x v="4"/>
    <s v="January"/>
    <s v="2023"/>
    <s v="Thursday"/>
    <s v="05:17 PM"/>
    <x v="0"/>
    <s v="87670"/>
    <x v="0"/>
    <x v="2"/>
    <n v="937"/>
  </r>
  <r>
    <x v="4"/>
    <s v="January"/>
    <s v="2023"/>
    <s v="Thursday"/>
    <s v="13:09 PM"/>
    <x v="0"/>
    <s v="79992"/>
    <x v="0"/>
    <x v="1"/>
    <n v="640"/>
  </r>
  <r>
    <x v="4"/>
    <s v="January"/>
    <s v="2023"/>
    <s v="Thursday"/>
    <s v="23:05 PM"/>
    <x v="0"/>
    <s v="50018"/>
    <x v="1"/>
    <x v="1"/>
    <n v="909"/>
  </r>
  <r>
    <x v="4"/>
    <s v="January"/>
    <s v="2023"/>
    <s v="Thursday"/>
    <s v="12:03 AM"/>
    <x v="1"/>
    <s v="70538"/>
    <x v="0"/>
    <x v="1"/>
    <n v="787"/>
  </r>
  <r>
    <x v="4"/>
    <s v="January"/>
    <s v="2023"/>
    <s v="Thursday"/>
    <s v="16:40 AM"/>
    <x v="1"/>
    <s v="66990"/>
    <x v="1"/>
    <x v="1"/>
    <n v="872"/>
  </r>
  <r>
    <x v="4"/>
    <s v="January"/>
    <s v="2023"/>
    <s v="Thursday"/>
    <s v="23:24 PM"/>
    <x v="0"/>
    <s v="41084"/>
    <x v="0"/>
    <x v="1"/>
    <n v="1942"/>
  </r>
  <r>
    <x v="4"/>
    <s v="January"/>
    <s v="2023"/>
    <s v="Thursday"/>
    <s v="05:17 AM"/>
    <x v="1"/>
    <s v="52957"/>
    <x v="0"/>
    <x v="2"/>
    <n v="593"/>
  </r>
  <r>
    <x v="4"/>
    <s v="January"/>
    <s v="2023"/>
    <s v="Thursday"/>
    <s v="13:09 AM"/>
    <x v="1"/>
    <s v="90336"/>
    <x v="0"/>
    <x v="1"/>
    <n v="810"/>
  </r>
  <r>
    <x v="4"/>
    <s v="January"/>
    <s v="2023"/>
    <s v="Thursday"/>
    <s v="23:05 AM"/>
    <x v="1"/>
    <s v="70430"/>
    <x v="1"/>
    <x v="0"/>
    <n v="747"/>
  </r>
  <r>
    <x v="4"/>
    <s v="January"/>
    <s v="2023"/>
    <s v="Thursday"/>
    <s v="12:03 PM"/>
    <x v="0"/>
    <s v="74741"/>
    <x v="0"/>
    <x v="0"/>
    <n v="810"/>
  </r>
  <r>
    <x v="4"/>
    <s v="January"/>
    <s v="2023"/>
    <s v="Thursday"/>
    <s v="16:40 PM"/>
    <x v="0"/>
    <s v="77609"/>
    <x v="1"/>
    <x v="0"/>
    <n v="993"/>
  </r>
  <r>
    <x v="4"/>
    <s v="January"/>
    <s v="2023"/>
    <s v="Thursday"/>
    <s v="23:24 PM"/>
    <x v="0"/>
    <s v="74253"/>
    <x v="0"/>
    <x v="1"/>
    <n v="640"/>
  </r>
  <r>
    <x v="4"/>
    <s v="January"/>
    <s v="2023"/>
    <s v="Thursday"/>
    <s v="05:17 AM"/>
    <x v="1"/>
    <s v="80667"/>
    <x v="0"/>
    <x v="2"/>
    <n v="993"/>
  </r>
  <r>
    <x v="4"/>
    <s v="January"/>
    <s v="2023"/>
    <s v="Thursday"/>
    <s v="13:09 PM"/>
    <x v="0"/>
    <s v="62852"/>
    <x v="0"/>
    <x v="2"/>
    <n v="899"/>
  </r>
  <r>
    <x v="4"/>
    <s v="January"/>
    <s v="2023"/>
    <s v="Thursday"/>
    <s v="23:05 PM"/>
    <x v="0"/>
    <s v="93126"/>
    <x v="1"/>
    <x v="0"/>
    <n v="854"/>
  </r>
  <r>
    <x v="4"/>
    <s v="January"/>
    <s v="2023"/>
    <s v="Thursday"/>
    <s v="12:03 PM"/>
    <x v="0"/>
    <s v="77926"/>
    <x v="0"/>
    <x v="2"/>
    <n v="937"/>
  </r>
  <r>
    <x v="4"/>
    <s v="January"/>
    <s v="2023"/>
    <s v="Thursday"/>
    <s v="16:40 PM"/>
    <x v="0"/>
    <s v="80473"/>
    <x v="1"/>
    <x v="0"/>
    <n v="787"/>
  </r>
  <r>
    <x v="4"/>
    <s v="January"/>
    <s v="2023"/>
    <s v="Thursday"/>
    <s v="23:24 AM"/>
    <x v="1"/>
    <s v="85838"/>
    <x v="0"/>
    <x v="0"/>
    <n v="827"/>
  </r>
  <r>
    <x v="4"/>
    <s v="January"/>
    <s v="2023"/>
    <s v="Thursday"/>
    <s v="05:17 PM"/>
    <x v="0"/>
    <s v="92574"/>
    <x v="0"/>
    <x v="1"/>
    <n v="800"/>
  </r>
  <r>
    <x v="4"/>
    <s v="January"/>
    <s v="2023"/>
    <s v="Thursday"/>
    <s v="13:09 AM"/>
    <x v="1"/>
    <s v="80058"/>
    <x v="0"/>
    <x v="2"/>
    <n v="872"/>
  </r>
  <r>
    <x v="4"/>
    <s v="January"/>
    <s v="2023"/>
    <s v="Thursday"/>
    <s v="23:05 AM"/>
    <x v="1"/>
    <s v="78750"/>
    <x v="1"/>
    <x v="0"/>
    <n v="810"/>
  </r>
  <r>
    <x v="4"/>
    <s v="January"/>
    <s v="2023"/>
    <s v="Thursday"/>
    <s v="12:03 AM"/>
    <x v="1"/>
    <s v="85607"/>
    <x v="0"/>
    <x v="0"/>
    <n v="640"/>
  </r>
  <r>
    <x v="4"/>
    <s v="January"/>
    <s v="2023"/>
    <s v="Thursday"/>
    <s v="16:40 PM"/>
    <x v="0"/>
    <s v="40271"/>
    <x v="1"/>
    <x v="0"/>
    <n v="993"/>
  </r>
  <r>
    <x v="4"/>
    <s v="January"/>
    <s v="2023"/>
    <s v="Thursday"/>
    <s v="23:24 PM"/>
    <x v="0"/>
    <s v="89160"/>
    <x v="0"/>
    <x v="2"/>
    <n v="593"/>
  </r>
  <r>
    <x v="4"/>
    <s v="January"/>
    <s v="2023"/>
    <s v="Thursday"/>
    <s v="05:17 PM"/>
    <x v="0"/>
    <s v="84185"/>
    <x v="0"/>
    <x v="2"/>
    <n v="909"/>
  </r>
  <r>
    <x v="4"/>
    <s v="January"/>
    <s v="2023"/>
    <s v="Thursday"/>
    <s v="13:09 PM"/>
    <x v="0"/>
    <s v="92008"/>
    <x v="0"/>
    <x v="0"/>
    <n v="766"/>
  </r>
  <r>
    <x v="4"/>
    <s v="January"/>
    <s v="2023"/>
    <s v="Thursday"/>
    <s v="23:05 AM"/>
    <x v="1"/>
    <s v="77382"/>
    <x v="1"/>
    <x v="1"/>
    <n v="593"/>
  </r>
  <r>
    <x v="4"/>
    <s v="January"/>
    <s v="2023"/>
    <s v="Thursday"/>
    <s v="12:03 AM"/>
    <x v="1"/>
    <s v="81252"/>
    <x v="0"/>
    <x v="1"/>
    <n v="993"/>
  </r>
  <r>
    <x v="4"/>
    <s v="January"/>
    <s v="2023"/>
    <s v="Thursday"/>
    <s v="16:40 AM"/>
    <x v="1"/>
    <s v="75838"/>
    <x v="1"/>
    <x v="1"/>
    <n v="902"/>
  </r>
  <r>
    <x v="4"/>
    <s v="January"/>
    <s v="2023"/>
    <s v="Thursday"/>
    <s v="23:24 AM"/>
    <x v="1"/>
    <s v="45926"/>
    <x v="0"/>
    <x v="2"/>
    <n v="766"/>
  </r>
  <r>
    <x v="4"/>
    <s v="January"/>
    <s v="2023"/>
    <s v="Thursday"/>
    <s v="05:17 AM"/>
    <x v="1"/>
    <s v="81758"/>
    <x v="0"/>
    <x v="1"/>
    <n v="747"/>
  </r>
  <r>
    <x v="4"/>
    <s v="January"/>
    <s v="2023"/>
    <s v="Thursday"/>
    <s v="13:09 PM"/>
    <x v="0"/>
    <s v="61999"/>
    <x v="0"/>
    <x v="0"/>
    <n v="942"/>
  </r>
  <r>
    <x v="4"/>
    <s v="January"/>
    <s v="2023"/>
    <s v="Thursday"/>
    <s v="23:05 PM"/>
    <x v="0"/>
    <s v="88384"/>
    <x v="1"/>
    <x v="2"/>
    <n v="1001"/>
  </r>
  <r>
    <x v="4"/>
    <s v="January"/>
    <s v="2023"/>
    <s v="Thursday"/>
    <s v="12:03 PM"/>
    <x v="0"/>
    <s v="86097"/>
    <x v="0"/>
    <x v="1"/>
    <n v="834"/>
  </r>
  <r>
    <x v="4"/>
    <s v="January"/>
    <s v="2023"/>
    <s v="Thursday"/>
    <s v="16:40 AM"/>
    <x v="1"/>
    <s v="40450"/>
    <x v="1"/>
    <x v="2"/>
    <n v="1277"/>
  </r>
  <r>
    <x v="4"/>
    <s v="January"/>
    <s v="2023"/>
    <s v="Thursday"/>
    <s v="23:24 PM"/>
    <x v="0"/>
    <s v="64472"/>
    <x v="0"/>
    <x v="2"/>
    <n v="909"/>
  </r>
  <r>
    <x v="4"/>
    <s v="January"/>
    <s v="2023"/>
    <s v="Thursday"/>
    <s v="05:17 AM"/>
    <x v="1"/>
    <s v="54430"/>
    <x v="0"/>
    <x v="1"/>
    <n v="854"/>
  </r>
  <r>
    <x v="4"/>
    <s v="January"/>
    <s v="2023"/>
    <s v="Thursday"/>
    <s v="13:09 AM"/>
    <x v="1"/>
    <s v="51527"/>
    <x v="0"/>
    <x v="2"/>
    <n v="766"/>
  </r>
  <r>
    <x v="4"/>
    <s v="January"/>
    <s v="2023"/>
    <s v="Thursday"/>
    <s v="23:05 PM"/>
    <x v="0"/>
    <s v="90803"/>
    <x v="1"/>
    <x v="0"/>
    <n v="640"/>
  </r>
  <r>
    <x v="4"/>
    <s v="January"/>
    <s v="2023"/>
    <s v="Thursday"/>
    <s v="12:03 AM"/>
    <x v="1"/>
    <s v="81868"/>
    <x v="0"/>
    <x v="2"/>
    <n v="902"/>
  </r>
  <r>
    <x v="4"/>
    <s v="January"/>
    <s v="2023"/>
    <s v="Thursday"/>
    <s v="16:40 PM"/>
    <x v="0"/>
    <s v="87174"/>
    <x v="1"/>
    <x v="2"/>
    <n v="899"/>
  </r>
  <r>
    <x v="4"/>
    <s v="January"/>
    <s v="2023"/>
    <s v="Thursday"/>
    <s v="23:24 AM"/>
    <x v="1"/>
    <s v="69640"/>
    <x v="0"/>
    <x v="0"/>
    <n v="747"/>
  </r>
  <r>
    <x v="4"/>
    <s v="January"/>
    <s v="2023"/>
    <s v="Thursday"/>
    <s v="05:17 PM"/>
    <x v="0"/>
    <s v="58233"/>
    <x v="0"/>
    <x v="2"/>
    <n v="640"/>
  </r>
  <r>
    <x v="4"/>
    <s v="January"/>
    <s v="2023"/>
    <s v="Thursday"/>
    <s v="13:09 PM"/>
    <x v="0"/>
    <s v="92310"/>
    <x v="0"/>
    <x v="0"/>
    <n v="902"/>
  </r>
  <r>
    <x v="4"/>
    <s v="January"/>
    <s v="2023"/>
    <s v="Thursday"/>
    <s v="23:05 AM"/>
    <x v="1"/>
    <s v="91417"/>
    <x v="1"/>
    <x v="0"/>
    <n v="593"/>
  </r>
  <r>
    <x v="4"/>
    <s v="January"/>
    <s v="2023"/>
    <s v="Thursday"/>
    <s v="12:03 PM"/>
    <x v="0"/>
    <s v="83956"/>
    <x v="0"/>
    <x v="1"/>
    <n v="640"/>
  </r>
  <r>
    <x v="4"/>
    <s v="January"/>
    <s v="2023"/>
    <s v="Thursday"/>
    <s v="16:40 AM"/>
    <x v="1"/>
    <s v="57115"/>
    <x v="1"/>
    <x v="1"/>
    <n v="942"/>
  </r>
  <r>
    <x v="4"/>
    <s v="January"/>
    <s v="2023"/>
    <s v="Thursday"/>
    <s v="23:24 AM"/>
    <x v="1"/>
    <s v="83661"/>
    <x v="0"/>
    <x v="0"/>
    <n v="854"/>
  </r>
  <r>
    <x v="4"/>
    <s v="January"/>
    <s v="2023"/>
    <s v="Thursday"/>
    <s v="05:17 AM"/>
    <x v="1"/>
    <s v="49707"/>
    <x v="0"/>
    <x v="2"/>
    <n v="593"/>
  </r>
  <r>
    <x v="4"/>
    <s v="January"/>
    <s v="2023"/>
    <s v="Thursday"/>
    <s v="13:09 PM"/>
    <x v="0"/>
    <s v="42177"/>
    <x v="0"/>
    <x v="1"/>
    <n v="976"/>
  </r>
  <r>
    <x v="4"/>
    <s v="January"/>
    <s v="2023"/>
    <s v="Thursday"/>
    <s v="23:05 PM"/>
    <x v="0"/>
    <s v="53155"/>
    <x v="1"/>
    <x v="2"/>
    <n v="787"/>
  </r>
  <r>
    <x v="4"/>
    <s v="January"/>
    <s v="2023"/>
    <s v="Thursday"/>
    <s v="12:03 AM"/>
    <x v="1"/>
    <s v="88887"/>
    <x v="0"/>
    <x v="1"/>
    <n v="854"/>
  </r>
  <r>
    <x v="4"/>
    <s v="January"/>
    <s v="2023"/>
    <s v="Thursday"/>
    <s v="16:40 AM"/>
    <x v="1"/>
    <s v="69922"/>
    <x v="1"/>
    <x v="0"/>
    <n v="899"/>
  </r>
  <r>
    <x v="4"/>
    <s v="January"/>
    <s v="2023"/>
    <s v="Thursday"/>
    <s v="23:24 AM"/>
    <x v="1"/>
    <s v="75482"/>
    <x v="0"/>
    <x v="1"/>
    <n v="872"/>
  </r>
  <r>
    <x v="4"/>
    <s v="January"/>
    <s v="2023"/>
    <s v="Thursday"/>
    <s v="05:17 PM"/>
    <x v="0"/>
    <s v="70754"/>
    <x v="0"/>
    <x v="2"/>
    <n v="766"/>
  </r>
  <r>
    <x v="4"/>
    <s v="January"/>
    <s v="2023"/>
    <s v="Thursday"/>
    <s v="13:09 AM"/>
    <x v="1"/>
    <s v="60823"/>
    <x v="0"/>
    <x v="1"/>
    <n v="787"/>
  </r>
  <r>
    <x v="4"/>
    <s v="January"/>
    <s v="2023"/>
    <s v="Thursday"/>
    <s v="23:05 PM"/>
    <x v="0"/>
    <s v="85668"/>
    <x v="1"/>
    <x v="0"/>
    <n v="640"/>
  </r>
  <r>
    <x v="4"/>
    <s v="January"/>
    <s v="2023"/>
    <s v="Thursday"/>
    <s v="12:03 AM"/>
    <x v="1"/>
    <s v="71612"/>
    <x v="0"/>
    <x v="0"/>
    <n v="787"/>
  </r>
  <r>
    <x v="4"/>
    <s v="January"/>
    <s v="2023"/>
    <s v="Thursday"/>
    <s v="16:40 AM"/>
    <x v="1"/>
    <s v="68327"/>
    <x v="1"/>
    <x v="1"/>
    <n v="937"/>
  </r>
  <r>
    <x v="4"/>
    <s v="January"/>
    <s v="2023"/>
    <s v="Thursday"/>
    <s v="23:24 PM"/>
    <x v="0"/>
    <s v="84650"/>
    <x v="0"/>
    <x v="1"/>
    <n v="766"/>
  </r>
  <r>
    <x v="4"/>
    <s v="January"/>
    <s v="2023"/>
    <s v="Thursday"/>
    <s v="05:17 PM"/>
    <x v="0"/>
    <s v="91747"/>
    <x v="0"/>
    <x v="0"/>
    <n v="937"/>
  </r>
  <r>
    <x v="4"/>
    <s v="January"/>
    <s v="2023"/>
    <s v="Thursday"/>
    <s v="13:09 PM"/>
    <x v="0"/>
    <s v="65995"/>
    <x v="0"/>
    <x v="1"/>
    <n v="993"/>
  </r>
  <r>
    <x v="4"/>
    <s v="January"/>
    <s v="2023"/>
    <s v="Thursday"/>
    <s v="23:05 PM"/>
    <x v="0"/>
    <s v="88200"/>
    <x v="1"/>
    <x v="1"/>
    <n v="902"/>
  </r>
  <r>
    <x v="4"/>
    <s v="January"/>
    <s v="2023"/>
    <s v="Thursday"/>
    <s v="12:03 AM"/>
    <x v="1"/>
    <s v="88806"/>
    <x v="0"/>
    <x v="0"/>
    <n v="942"/>
  </r>
  <r>
    <x v="4"/>
    <s v="January"/>
    <s v="2023"/>
    <s v="Thursday"/>
    <s v="16:40 PM"/>
    <x v="0"/>
    <s v="83464"/>
    <x v="1"/>
    <x v="0"/>
    <n v="827"/>
  </r>
  <r>
    <x v="4"/>
    <s v="January"/>
    <s v="2023"/>
    <s v="Thursday"/>
    <s v="23:24 PM"/>
    <x v="0"/>
    <s v="76360"/>
    <x v="0"/>
    <x v="2"/>
    <n v="593"/>
  </r>
  <r>
    <x v="4"/>
    <s v="January"/>
    <s v="2023"/>
    <s v="Thursday"/>
    <s v="05:17 PM"/>
    <x v="0"/>
    <s v="80443"/>
    <x v="0"/>
    <x v="0"/>
    <n v="593"/>
  </r>
  <r>
    <x v="4"/>
    <s v="January"/>
    <s v="2023"/>
    <s v="Thursday"/>
    <s v="13:09 AM"/>
    <x v="1"/>
    <s v="69405"/>
    <x v="0"/>
    <x v="2"/>
    <n v="976"/>
  </r>
  <r>
    <x v="4"/>
    <s v="January"/>
    <s v="2023"/>
    <s v="Thursday"/>
    <s v="23:05 PM"/>
    <x v="0"/>
    <s v="43763"/>
    <x v="1"/>
    <x v="1"/>
    <n v="810"/>
  </r>
  <r>
    <x v="4"/>
    <s v="January"/>
    <s v="2023"/>
    <s v="Thursday"/>
    <s v="12:03 AM"/>
    <x v="1"/>
    <s v="56256"/>
    <x v="0"/>
    <x v="2"/>
    <n v="909"/>
  </r>
  <r>
    <x v="4"/>
    <s v="January"/>
    <s v="2023"/>
    <s v="Thursday"/>
    <s v="16:40 AM"/>
    <x v="1"/>
    <s v="70450"/>
    <x v="1"/>
    <x v="2"/>
    <n v="766"/>
  </r>
  <r>
    <x v="4"/>
    <s v="January"/>
    <s v="2023"/>
    <s v="Thursday"/>
    <s v="23:24 PM"/>
    <x v="0"/>
    <s v="83565"/>
    <x v="0"/>
    <x v="0"/>
    <n v="942"/>
  </r>
  <r>
    <x v="4"/>
    <s v="January"/>
    <s v="2023"/>
    <s v="Thursday"/>
    <s v="05:17 AM"/>
    <x v="1"/>
    <s v="77337"/>
    <x v="0"/>
    <x v="1"/>
    <n v="827"/>
  </r>
  <r>
    <x v="4"/>
    <s v="January"/>
    <s v="2023"/>
    <s v="Thursday"/>
    <s v="13:09 AM"/>
    <x v="1"/>
    <s v="91574"/>
    <x v="0"/>
    <x v="2"/>
    <n v="787"/>
  </r>
  <r>
    <x v="4"/>
    <s v="January"/>
    <s v="2023"/>
    <s v="Thursday"/>
    <s v="23:05 AM"/>
    <x v="1"/>
    <s v="60702"/>
    <x v="1"/>
    <x v="1"/>
    <n v="872"/>
  </r>
  <r>
    <x v="4"/>
    <s v="January"/>
    <s v="2023"/>
    <s v="Thursday"/>
    <s v="12:03 PM"/>
    <x v="0"/>
    <s v="69118"/>
    <x v="0"/>
    <x v="0"/>
    <n v="937"/>
  </r>
  <r>
    <x v="4"/>
    <s v="January"/>
    <s v="2023"/>
    <s v="Thursday"/>
    <s v="16:40 AM"/>
    <x v="1"/>
    <s v="40519"/>
    <x v="1"/>
    <x v="0"/>
    <n v="682"/>
  </r>
  <r>
    <x v="4"/>
    <s v="January"/>
    <s v="2023"/>
    <s v="Thursday"/>
    <s v="23:24 AM"/>
    <x v="1"/>
    <s v="43987"/>
    <x v="0"/>
    <x v="1"/>
    <n v="682"/>
  </r>
  <r>
    <x v="4"/>
    <s v="January"/>
    <s v="2023"/>
    <s v="Thursday"/>
    <s v="05:17 PM"/>
    <x v="0"/>
    <s v="84245"/>
    <x v="0"/>
    <x v="0"/>
    <n v="937"/>
  </r>
  <r>
    <x v="4"/>
    <s v="January"/>
    <s v="2023"/>
    <s v="Thursday"/>
    <s v="13:09 AM"/>
    <x v="1"/>
    <s v="85494"/>
    <x v="0"/>
    <x v="2"/>
    <n v="747"/>
  </r>
  <r>
    <x v="4"/>
    <s v="January"/>
    <s v="2023"/>
    <s v="Thursday"/>
    <s v="23:05 AM"/>
    <x v="1"/>
    <s v="45934"/>
    <x v="1"/>
    <x v="0"/>
    <n v="593"/>
  </r>
  <r>
    <x v="4"/>
    <s v="January"/>
    <s v="2023"/>
    <s v="Thursday"/>
    <s v="12:03 AM"/>
    <x v="1"/>
    <s v="86533"/>
    <x v="0"/>
    <x v="0"/>
    <n v="640"/>
  </r>
  <r>
    <x v="4"/>
    <s v="January"/>
    <s v="2023"/>
    <s v="Thursday"/>
    <s v="16:40 AM"/>
    <x v="1"/>
    <s v="83687"/>
    <x v="1"/>
    <x v="2"/>
    <n v="1277"/>
  </r>
  <r>
    <x v="4"/>
    <s v="January"/>
    <s v="2023"/>
    <s v="Thursday"/>
    <s v="23:24 PM"/>
    <x v="0"/>
    <s v="53987"/>
    <x v="0"/>
    <x v="1"/>
    <n v="993"/>
  </r>
  <r>
    <x v="4"/>
    <s v="January"/>
    <s v="2023"/>
    <s v="Thursday"/>
    <s v="05:17 AM"/>
    <x v="1"/>
    <s v="74095"/>
    <x v="0"/>
    <x v="1"/>
    <n v="766"/>
  </r>
  <r>
    <x v="4"/>
    <s v="January"/>
    <s v="2023"/>
    <s v="Thursday"/>
    <s v="13:09 PM"/>
    <x v="0"/>
    <s v="70440"/>
    <x v="0"/>
    <x v="0"/>
    <n v="976"/>
  </r>
  <r>
    <x v="4"/>
    <s v="January"/>
    <s v="2023"/>
    <s v="Thursday"/>
    <s v="23:05 PM"/>
    <x v="0"/>
    <s v="86001"/>
    <x v="1"/>
    <x v="1"/>
    <n v="787"/>
  </r>
  <r>
    <x v="4"/>
    <s v="January"/>
    <s v="2023"/>
    <s v="Thursday"/>
    <s v="12:03 PM"/>
    <x v="0"/>
    <s v="88013"/>
    <x v="0"/>
    <x v="0"/>
    <n v="766"/>
  </r>
  <r>
    <x v="4"/>
    <s v="January"/>
    <s v="2023"/>
    <s v="Thursday"/>
    <s v="16:40 AM"/>
    <x v="1"/>
    <s v="91305"/>
    <x v="1"/>
    <x v="0"/>
    <n v="747"/>
  </r>
  <r>
    <x v="4"/>
    <s v="January"/>
    <s v="2023"/>
    <s v="Thursday"/>
    <s v="23:24 AM"/>
    <x v="1"/>
    <s v="65974"/>
    <x v="0"/>
    <x v="2"/>
    <n v="1942"/>
  </r>
  <r>
    <x v="4"/>
    <s v="January"/>
    <s v="2023"/>
    <s v="Thursday"/>
    <s v="05:17 AM"/>
    <x v="1"/>
    <s v="80325"/>
    <x v="0"/>
    <x v="2"/>
    <n v="593"/>
  </r>
  <r>
    <x v="4"/>
    <s v="January"/>
    <s v="2023"/>
    <s v="Thursday"/>
    <s v="13:09 PM"/>
    <x v="0"/>
    <s v="63442"/>
    <x v="0"/>
    <x v="1"/>
    <n v="976"/>
  </r>
  <r>
    <x v="4"/>
    <s v="January"/>
    <s v="2023"/>
    <s v="Thursday"/>
    <s v="23:05 PM"/>
    <x v="0"/>
    <s v="73786"/>
    <x v="1"/>
    <x v="2"/>
    <n v="1001"/>
  </r>
  <r>
    <x v="4"/>
    <s v="January"/>
    <s v="2023"/>
    <s v="Thursday"/>
    <s v="12:03 PM"/>
    <x v="0"/>
    <s v="69676"/>
    <x v="0"/>
    <x v="0"/>
    <n v="834"/>
  </r>
  <r>
    <x v="4"/>
    <s v="January"/>
    <s v="2023"/>
    <s v="Thursday"/>
    <s v="16:40 PM"/>
    <x v="0"/>
    <s v="70461"/>
    <x v="1"/>
    <x v="1"/>
    <n v="1277"/>
  </r>
  <r>
    <x v="5"/>
    <s v="January"/>
    <s v="2023"/>
    <s v="Friday"/>
    <s v="09:42 AM"/>
    <x v="1"/>
    <s v="49577"/>
    <x v="0"/>
    <x v="0"/>
    <n v="1100"/>
  </r>
  <r>
    <x v="5"/>
    <s v="January"/>
    <s v="2023"/>
    <s v="Friday"/>
    <s v="09:42 PM"/>
    <x v="0"/>
    <s v="48613"/>
    <x v="0"/>
    <x v="0"/>
    <n v="942"/>
  </r>
  <r>
    <x v="5"/>
    <s v="January"/>
    <s v="2023"/>
    <s v="Friday"/>
    <s v="09:42 AM"/>
    <x v="1"/>
    <s v="48367"/>
    <x v="0"/>
    <x v="2"/>
    <n v="854"/>
  </r>
  <r>
    <x v="5"/>
    <s v="January"/>
    <s v="2023"/>
    <s v="Friday"/>
    <s v="09:42 PM"/>
    <x v="0"/>
    <s v="62523"/>
    <x v="0"/>
    <x v="2"/>
    <n v="640"/>
  </r>
  <r>
    <x v="5"/>
    <s v="January"/>
    <s v="2023"/>
    <s v="Friday"/>
    <s v="09:42 PM"/>
    <x v="0"/>
    <s v="53496"/>
    <x v="0"/>
    <x v="1"/>
    <n v="854"/>
  </r>
  <r>
    <x v="5"/>
    <s v="January"/>
    <s v="2023"/>
    <s v="Friday"/>
    <s v="09:42 PM"/>
    <x v="0"/>
    <s v="42684"/>
    <x v="0"/>
    <x v="2"/>
    <n v="640"/>
  </r>
  <r>
    <x v="5"/>
    <s v="January"/>
    <s v="2023"/>
    <s v="Friday"/>
    <s v="09:42 AM"/>
    <x v="1"/>
    <s v="72609"/>
    <x v="0"/>
    <x v="2"/>
    <n v="854"/>
  </r>
  <r>
    <x v="5"/>
    <s v="January"/>
    <s v="2023"/>
    <s v="Friday"/>
    <s v="09:42 PM"/>
    <x v="0"/>
    <s v="79640"/>
    <x v="0"/>
    <x v="0"/>
    <n v="412"/>
  </r>
  <r>
    <x v="5"/>
    <s v="January"/>
    <s v="2023"/>
    <s v="Friday"/>
    <s v="09:42 AM"/>
    <x v="1"/>
    <s v="46632"/>
    <x v="0"/>
    <x v="0"/>
    <n v="640"/>
  </r>
  <r>
    <x v="5"/>
    <s v="January"/>
    <s v="2023"/>
    <s v="Friday"/>
    <s v="09:42 PM"/>
    <x v="0"/>
    <s v="72374"/>
    <x v="0"/>
    <x v="0"/>
    <n v="640"/>
  </r>
  <r>
    <x v="5"/>
    <s v="January"/>
    <s v="2023"/>
    <s v="Friday"/>
    <s v="09:42 PM"/>
    <x v="0"/>
    <s v="41938"/>
    <x v="0"/>
    <x v="2"/>
    <n v="1100"/>
  </r>
  <r>
    <x v="5"/>
    <s v="January"/>
    <s v="2023"/>
    <s v="Friday"/>
    <s v="09:42 PM"/>
    <x v="0"/>
    <s v="85009"/>
    <x v="0"/>
    <x v="2"/>
    <n v="854"/>
  </r>
  <r>
    <x v="5"/>
    <s v="January"/>
    <s v="2023"/>
    <s v="Friday"/>
    <s v="09:42 PM"/>
    <x v="0"/>
    <s v="50363"/>
    <x v="0"/>
    <x v="0"/>
    <n v="682"/>
  </r>
  <r>
    <x v="5"/>
    <s v="January"/>
    <s v="2023"/>
    <s v="Friday"/>
    <s v="09:42 AM"/>
    <x v="1"/>
    <s v="87694"/>
    <x v="0"/>
    <x v="0"/>
    <n v="747"/>
  </r>
  <r>
    <x v="5"/>
    <s v="January"/>
    <s v="2023"/>
    <s v="Friday"/>
    <s v="09:42 PM"/>
    <x v="0"/>
    <s v="76900"/>
    <x v="0"/>
    <x v="1"/>
    <n v="827"/>
  </r>
  <r>
    <x v="5"/>
    <s v="January"/>
    <s v="2023"/>
    <s v="Friday"/>
    <s v="09:42 AM"/>
    <x v="1"/>
    <s v="57737"/>
    <x v="0"/>
    <x v="2"/>
    <n v="937"/>
  </r>
  <r>
    <x v="5"/>
    <s v="January"/>
    <s v="2023"/>
    <s v="Friday"/>
    <s v="09:42 AM"/>
    <x v="1"/>
    <s v="66709"/>
    <x v="0"/>
    <x v="0"/>
    <n v="593"/>
  </r>
  <r>
    <x v="5"/>
    <s v="January"/>
    <s v="2023"/>
    <s v="Friday"/>
    <s v="09:42 PM"/>
    <x v="0"/>
    <s v="48886"/>
    <x v="0"/>
    <x v="0"/>
    <n v="1100"/>
  </r>
  <r>
    <x v="5"/>
    <s v="January"/>
    <s v="2023"/>
    <s v="Friday"/>
    <s v="09:42 PM"/>
    <x v="0"/>
    <s v="91324"/>
    <x v="0"/>
    <x v="0"/>
    <n v="1100"/>
  </r>
  <r>
    <x v="5"/>
    <s v="January"/>
    <s v="2023"/>
    <s v="Friday"/>
    <s v="09:42 AM"/>
    <x v="1"/>
    <s v="72682"/>
    <x v="0"/>
    <x v="0"/>
    <n v="1100"/>
  </r>
  <r>
    <x v="6"/>
    <s v="January"/>
    <s v="2023"/>
    <s v="Saturday"/>
    <s v="18:34 AM"/>
    <x v="1"/>
    <s v="67394"/>
    <x v="1"/>
    <x v="1"/>
    <n v="893"/>
  </r>
  <r>
    <x v="6"/>
    <s v="January"/>
    <s v="2023"/>
    <s v="Saturday"/>
    <s v="01:25 AM"/>
    <x v="1"/>
    <s v="48364"/>
    <x v="1"/>
    <x v="2"/>
    <n v="747"/>
  </r>
  <r>
    <x v="6"/>
    <s v="January"/>
    <s v="2023"/>
    <s v="Saturday"/>
    <s v="18:34 PM"/>
    <x v="0"/>
    <s v="85414"/>
    <x v="1"/>
    <x v="1"/>
    <n v="909"/>
  </r>
  <r>
    <x v="6"/>
    <s v="January"/>
    <s v="2023"/>
    <s v="Saturday"/>
    <s v="01:25 AM"/>
    <x v="1"/>
    <s v="80994"/>
    <x v="1"/>
    <x v="1"/>
    <n v="682"/>
  </r>
  <r>
    <x v="6"/>
    <s v="January"/>
    <s v="2023"/>
    <s v="Saturday"/>
    <s v="18:34 PM"/>
    <x v="0"/>
    <s v="55812"/>
    <x v="1"/>
    <x v="1"/>
    <n v="766"/>
  </r>
  <r>
    <x v="6"/>
    <s v="January"/>
    <s v="2023"/>
    <s v="Saturday"/>
    <s v="01:25 PM"/>
    <x v="0"/>
    <s v="59900"/>
    <x v="1"/>
    <x v="2"/>
    <n v="766"/>
  </r>
  <r>
    <x v="6"/>
    <s v="January"/>
    <s v="2023"/>
    <s v="Saturday"/>
    <s v="18:34 AM"/>
    <x v="1"/>
    <s v="69852"/>
    <x v="1"/>
    <x v="0"/>
    <n v="893"/>
  </r>
  <r>
    <x v="6"/>
    <s v="January"/>
    <s v="2023"/>
    <s v="Saturday"/>
    <s v="01:25 AM"/>
    <x v="1"/>
    <s v="69279"/>
    <x v="1"/>
    <x v="1"/>
    <n v="682"/>
  </r>
  <r>
    <x v="6"/>
    <s v="January"/>
    <s v="2023"/>
    <s v="Saturday"/>
    <s v="18:34 PM"/>
    <x v="0"/>
    <s v="84158"/>
    <x v="1"/>
    <x v="2"/>
    <n v="766"/>
  </r>
  <r>
    <x v="6"/>
    <s v="January"/>
    <s v="2023"/>
    <s v="Saturday"/>
    <s v="01:25 PM"/>
    <x v="0"/>
    <s v="78096"/>
    <x v="1"/>
    <x v="2"/>
    <n v="766"/>
  </r>
  <r>
    <x v="6"/>
    <s v="January"/>
    <s v="2023"/>
    <s v="Saturday"/>
    <s v="18:34 AM"/>
    <x v="1"/>
    <s v="72315"/>
    <x v="1"/>
    <x v="1"/>
    <n v="893"/>
  </r>
  <r>
    <x v="6"/>
    <s v="January"/>
    <s v="2023"/>
    <s v="Saturday"/>
    <s v="01:25 PM"/>
    <x v="0"/>
    <s v="58019"/>
    <x v="1"/>
    <x v="1"/>
    <n v="909"/>
  </r>
  <r>
    <x v="6"/>
    <s v="January"/>
    <s v="2023"/>
    <s v="Saturday"/>
    <s v="18:34 AM"/>
    <x v="1"/>
    <s v="73337"/>
    <x v="1"/>
    <x v="1"/>
    <n v="810"/>
  </r>
  <r>
    <x v="6"/>
    <s v="January"/>
    <s v="2023"/>
    <s v="Saturday"/>
    <s v="01:25 PM"/>
    <x v="0"/>
    <s v="41380"/>
    <x v="1"/>
    <x v="0"/>
    <n v="614"/>
  </r>
  <r>
    <x v="6"/>
    <s v="January"/>
    <s v="2023"/>
    <s v="Saturday"/>
    <s v="18:34 AM"/>
    <x v="1"/>
    <s v="81596"/>
    <x v="1"/>
    <x v="1"/>
    <n v="942"/>
  </r>
  <r>
    <x v="6"/>
    <s v="January"/>
    <s v="2023"/>
    <s v="Saturday"/>
    <s v="01:25 AM"/>
    <x v="1"/>
    <s v="44200"/>
    <x v="1"/>
    <x v="0"/>
    <n v="872"/>
  </r>
  <r>
    <x v="6"/>
    <s v="January"/>
    <s v="2023"/>
    <s v="Saturday"/>
    <s v="18:34 AM"/>
    <x v="1"/>
    <s v="80627"/>
    <x v="1"/>
    <x v="2"/>
    <n v="747"/>
  </r>
  <r>
    <x v="6"/>
    <s v="January"/>
    <s v="2023"/>
    <s v="Saturday"/>
    <s v="01:25 PM"/>
    <x v="0"/>
    <s v="79633"/>
    <x v="1"/>
    <x v="0"/>
    <n v="810"/>
  </r>
  <r>
    <x v="6"/>
    <s v="January"/>
    <s v="2023"/>
    <s v="Saturday"/>
    <s v="18:34 AM"/>
    <x v="1"/>
    <s v="82934"/>
    <x v="1"/>
    <x v="1"/>
    <n v="640"/>
  </r>
  <r>
    <x v="6"/>
    <s v="January"/>
    <s v="2023"/>
    <s v="Saturday"/>
    <s v="01:25 PM"/>
    <x v="0"/>
    <s v="84625"/>
    <x v="1"/>
    <x v="1"/>
    <n v="614"/>
  </r>
  <r>
    <x v="6"/>
    <s v="January"/>
    <s v="2023"/>
    <s v="Saturday"/>
    <s v="18:34 AM"/>
    <x v="1"/>
    <s v="91025"/>
    <x v="1"/>
    <x v="2"/>
    <n v="801"/>
  </r>
  <r>
    <x v="6"/>
    <s v="January"/>
    <s v="2023"/>
    <s v="Saturday"/>
    <s v="01:25 PM"/>
    <x v="0"/>
    <s v="90082"/>
    <x v="1"/>
    <x v="0"/>
    <n v="872"/>
  </r>
  <r>
    <x v="6"/>
    <s v="January"/>
    <s v="2023"/>
    <s v="Saturday"/>
    <s v="18:34 AM"/>
    <x v="1"/>
    <s v="54782"/>
    <x v="1"/>
    <x v="2"/>
    <n v="854"/>
  </r>
  <r>
    <x v="6"/>
    <s v="January"/>
    <s v="2023"/>
    <s v="Saturday"/>
    <s v="01:25 PM"/>
    <x v="0"/>
    <s v="58147"/>
    <x v="1"/>
    <x v="0"/>
    <n v="766"/>
  </r>
  <r>
    <x v="6"/>
    <s v="January"/>
    <s v="2023"/>
    <s v="Saturday"/>
    <s v="18:34 PM"/>
    <x v="0"/>
    <s v="87285"/>
    <x v="1"/>
    <x v="0"/>
    <n v="766"/>
  </r>
  <r>
    <x v="6"/>
    <s v="January"/>
    <s v="2023"/>
    <s v="Saturday"/>
    <s v="01:25 AM"/>
    <x v="1"/>
    <s v="40684"/>
    <x v="1"/>
    <x v="1"/>
    <n v="902"/>
  </r>
  <r>
    <x v="6"/>
    <s v="January"/>
    <s v="2023"/>
    <s v="Saturday"/>
    <s v="18:34 PM"/>
    <x v="0"/>
    <s v="53124"/>
    <x v="1"/>
    <x v="1"/>
    <n v="766"/>
  </r>
  <r>
    <x v="6"/>
    <s v="January"/>
    <s v="2023"/>
    <s v="Saturday"/>
    <s v="01:25 AM"/>
    <x v="1"/>
    <s v="60229"/>
    <x v="1"/>
    <x v="1"/>
    <n v="640"/>
  </r>
  <r>
    <x v="6"/>
    <s v="January"/>
    <s v="2023"/>
    <s v="Saturday"/>
    <s v="18:34 PM"/>
    <x v="0"/>
    <s v="51026"/>
    <x v="1"/>
    <x v="1"/>
    <n v="787"/>
  </r>
  <r>
    <x v="6"/>
    <s v="January"/>
    <s v="2023"/>
    <s v="Saturday"/>
    <s v="01:25 PM"/>
    <x v="0"/>
    <s v="91255"/>
    <x v="1"/>
    <x v="0"/>
    <n v="937"/>
  </r>
  <r>
    <x v="6"/>
    <s v="January"/>
    <s v="2023"/>
    <s v="Saturday"/>
    <s v="18:34 PM"/>
    <x v="0"/>
    <s v="88306"/>
    <x v="1"/>
    <x v="0"/>
    <n v="747"/>
  </r>
  <r>
    <x v="6"/>
    <s v="January"/>
    <s v="2023"/>
    <s v="Saturday"/>
    <s v="01:25 AM"/>
    <x v="1"/>
    <s v="72384"/>
    <x v="1"/>
    <x v="1"/>
    <n v="787"/>
  </r>
  <r>
    <x v="6"/>
    <s v="January"/>
    <s v="2023"/>
    <s v="Saturday"/>
    <s v="18:34 PM"/>
    <x v="0"/>
    <s v="62362"/>
    <x v="1"/>
    <x v="2"/>
    <n v="893"/>
  </r>
  <r>
    <x v="6"/>
    <s v="January"/>
    <s v="2023"/>
    <s v="Saturday"/>
    <s v="01:25 AM"/>
    <x v="1"/>
    <s v="81048"/>
    <x v="1"/>
    <x v="2"/>
    <n v="593"/>
  </r>
  <r>
    <x v="6"/>
    <s v="January"/>
    <s v="2023"/>
    <s v="Saturday"/>
    <s v="18:34 PM"/>
    <x v="0"/>
    <s v="76693"/>
    <x v="1"/>
    <x v="0"/>
    <n v="766"/>
  </r>
  <r>
    <x v="6"/>
    <s v="January"/>
    <s v="2023"/>
    <s v="Saturday"/>
    <s v="01:25 PM"/>
    <x v="0"/>
    <s v="50321"/>
    <x v="1"/>
    <x v="2"/>
    <n v="614"/>
  </r>
  <r>
    <x v="6"/>
    <s v="January"/>
    <s v="2023"/>
    <s v="Saturday"/>
    <s v="18:34 PM"/>
    <x v="0"/>
    <s v="41574"/>
    <x v="1"/>
    <x v="0"/>
    <n v="937"/>
  </r>
  <r>
    <x v="6"/>
    <s v="January"/>
    <s v="2023"/>
    <s v="Saturday"/>
    <s v="01:25 PM"/>
    <x v="0"/>
    <s v="83257"/>
    <x v="1"/>
    <x v="2"/>
    <n v="614"/>
  </r>
  <r>
    <x v="6"/>
    <s v="January"/>
    <s v="2023"/>
    <s v="Saturday"/>
    <s v="18:34 PM"/>
    <x v="0"/>
    <s v="79888"/>
    <x v="1"/>
    <x v="1"/>
    <n v="893"/>
  </r>
  <r>
    <x v="6"/>
    <s v="January"/>
    <s v="2023"/>
    <s v="Saturday"/>
    <s v="01:25 PM"/>
    <x v="0"/>
    <s v="87419"/>
    <x v="1"/>
    <x v="1"/>
    <n v="614"/>
  </r>
  <r>
    <x v="7"/>
    <s v="January"/>
    <s v="2023"/>
    <s v="Sunday"/>
    <s v="18:00 PM"/>
    <x v="0"/>
    <s v="66080"/>
    <x v="0"/>
    <x v="0"/>
    <n v="107"/>
  </r>
  <r>
    <x v="7"/>
    <s v="January"/>
    <s v="2023"/>
    <s v="Sunday"/>
    <s v="13:08 AM"/>
    <x v="1"/>
    <s v="80320"/>
    <x v="1"/>
    <x v="2"/>
    <n v="86"/>
  </r>
  <r>
    <x v="7"/>
    <s v="January"/>
    <s v="2023"/>
    <s v="Sunday"/>
    <s v="18:00 AM"/>
    <x v="1"/>
    <s v="63723"/>
    <x v="0"/>
    <x v="0"/>
    <n v="899"/>
  </r>
  <r>
    <x v="7"/>
    <s v="January"/>
    <s v="2023"/>
    <s v="Sunday"/>
    <s v="13:08 AM"/>
    <x v="1"/>
    <s v="72273"/>
    <x v="1"/>
    <x v="2"/>
    <n v="942"/>
  </r>
  <r>
    <x v="7"/>
    <s v="January"/>
    <s v="2023"/>
    <s v="Sunday"/>
    <s v="18:00 AM"/>
    <x v="1"/>
    <s v="83379"/>
    <x v="0"/>
    <x v="1"/>
    <n v="902"/>
  </r>
  <r>
    <x v="7"/>
    <s v="January"/>
    <s v="2023"/>
    <s v="Sunday"/>
    <s v="13:08 PM"/>
    <x v="0"/>
    <s v="85058"/>
    <x v="1"/>
    <x v="2"/>
    <n v="747"/>
  </r>
  <r>
    <x v="7"/>
    <s v="January"/>
    <s v="2023"/>
    <s v="Sunday"/>
    <s v="18:00 AM"/>
    <x v="1"/>
    <s v="78330"/>
    <x v="0"/>
    <x v="1"/>
    <n v="899"/>
  </r>
  <r>
    <x v="7"/>
    <s v="January"/>
    <s v="2023"/>
    <s v="Sunday"/>
    <s v="13:08 AM"/>
    <x v="1"/>
    <s v="92029"/>
    <x v="1"/>
    <x v="2"/>
    <n v="942"/>
  </r>
  <r>
    <x v="7"/>
    <s v="January"/>
    <s v="2023"/>
    <s v="Sunday"/>
    <s v="18:00 PM"/>
    <x v="0"/>
    <s v="92458"/>
    <x v="0"/>
    <x v="1"/>
    <n v="902"/>
  </r>
  <r>
    <x v="7"/>
    <s v="January"/>
    <s v="2023"/>
    <s v="Sunday"/>
    <s v="13:08 PM"/>
    <x v="0"/>
    <s v="64213"/>
    <x v="1"/>
    <x v="0"/>
    <n v="747"/>
  </r>
  <r>
    <x v="7"/>
    <s v="January"/>
    <s v="2023"/>
    <s v="Sunday"/>
    <s v="18:00 PM"/>
    <x v="0"/>
    <s v="41914"/>
    <x v="0"/>
    <x v="0"/>
    <n v="800"/>
  </r>
  <r>
    <x v="7"/>
    <s v="January"/>
    <s v="2023"/>
    <s v="Sunday"/>
    <s v="13:08 AM"/>
    <x v="1"/>
    <s v="73952"/>
    <x v="1"/>
    <x v="1"/>
    <n v="854"/>
  </r>
  <r>
    <x v="7"/>
    <s v="January"/>
    <s v="2023"/>
    <s v="Sunday"/>
    <s v="18:00 AM"/>
    <x v="1"/>
    <s v="86929"/>
    <x v="0"/>
    <x v="1"/>
    <n v="909"/>
  </r>
  <r>
    <x v="7"/>
    <s v="January"/>
    <s v="2023"/>
    <s v="Sunday"/>
    <s v="13:08 AM"/>
    <x v="1"/>
    <s v="52430"/>
    <x v="1"/>
    <x v="1"/>
    <n v="937"/>
  </r>
  <r>
    <x v="7"/>
    <s v="January"/>
    <s v="2023"/>
    <s v="Sunday"/>
    <s v="18:00 PM"/>
    <x v="0"/>
    <s v="94045"/>
    <x v="0"/>
    <x v="0"/>
    <n v="766"/>
  </r>
  <r>
    <x v="7"/>
    <s v="January"/>
    <s v="2023"/>
    <s v="Sunday"/>
    <s v="13:08 PM"/>
    <x v="0"/>
    <s v="67211"/>
    <x v="1"/>
    <x v="0"/>
    <n v="827"/>
  </r>
  <r>
    <x v="7"/>
    <s v="January"/>
    <s v="2023"/>
    <s v="Sunday"/>
    <s v="18:00 PM"/>
    <x v="0"/>
    <s v="46795"/>
    <x v="0"/>
    <x v="2"/>
    <n v="593"/>
  </r>
  <r>
    <x v="7"/>
    <s v="January"/>
    <s v="2023"/>
    <s v="Sunday"/>
    <s v="13:08 AM"/>
    <x v="1"/>
    <s v="53001"/>
    <x v="1"/>
    <x v="0"/>
    <n v="909"/>
  </r>
  <r>
    <x v="7"/>
    <s v="January"/>
    <s v="2023"/>
    <s v="Sunday"/>
    <s v="18:00 PM"/>
    <x v="0"/>
    <s v="92188"/>
    <x v="0"/>
    <x v="2"/>
    <n v="993"/>
  </r>
  <r>
    <x v="7"/>
    <s v="January"/>
    <s v="2023"/>
    <s v="Sunday"/>
    <s v="13:08 PM"/>
    <x v="0"/>
    <s v="74493"/>
    <x v="1"/>
    <x v="0"/>
    <n v="747"/>
  </r>
  <r>
    <x v="7"/>
    <s v="January"/>
    <s v="2023"/>
    <s v="Sunday"/>
    <s v="18:00 PM"/>
    <x v="0"/>
    <s v="55486"/>
    <x v="0"/>
    <x v="1"/>
    <n v="899"/>
  </r>
  <r>
    <x v="7"/>
    <s v="January"/>
    <s v="2023"/>
    <s v="Sunday"/>
    <s v="13:08 AM"/>
    <x v="1"/>
    <s v="76644"/>
    <x v="1"/>
    <x v="2"/>
    <n v="747"/>
  </r>
  <r>
    <x v="7"/>
    <s v="January"/>
    <s v="2023"/>
    <s v="Sunday"/>
    <s v="18:00 PM"/>
    <x v="0"/>
    <s v="86774"/>
    <x v="0"/>
    <x v="1"/>
    <n v="937"/>
  </r>
  <r>
    <x v="7"/>
    <s v="January"/>
    <s v="2023"/>
    <s v="Sunday"/>
    <s v="13:08 AM"/>
    <x v="1"/>
    <s v="47170"/>
    <x v="1"/>
    <x v="1"/>
    <n v="872"/>
  </r>
  <r>
    <x v="7"/>
    <s v="January"/>
    <s v="2023"/>
    <s v="Sunday"/>
    <s v="18:00 AM"/>
    <x v="1"/>
    <s v="73251"/>
    <x v="0"/>
    <x v="0"/>
    <n v="593"/>
  </r>
  <r>
    <x v="7"/>
    <s v="January"/>
    <s v="2023"/>
    <s v="Sunday"/>
    <s v="13:08 AM"/>
    <x v="1"/>
    <s v="71876"/>
    <x v="1"/>
    <x v="1"/>
    <n v="593"/>
  </r>
  <r>
    <x v="7"/>
    <s v="January"/>
    <s v="2023"/>
    <s v="Sunday"/>
    <s v="18:00 PM"/>
    <x v="0"/>
    <s v="64326"/>
    <x v="0"/>
    <x v="2"/>
    <n v="1827"/>
  </r>
  <r>
    <x v="7"/>
    <s v="January"/>
    <s v="2023"/>
    <s v="Sunday"/>
    <s v="13:08 AM"/>
    <x v="1"/>
    <s v="86814"/>
    <x v="1"/>
    <x v="1"/>
    <n v="850"/>
  </r>
  <r>
    <x v="7"/>
    <s v="January"/>
    <s v="2023"/>
    <s v="Sunday"/>
    <s v="18:00 AM"/>
    <x v="1"/>
    <s v="73398"/>
    <x v="0"/>
    <x v="1"/>
    <n v="640"/>
  </r>
  <r>
    <x v="7"/>
    <s v="January"/>
    <s v="2023"/>
    <s v="Sunday"/>
    <s v="13:08 AM"/>
    <x v="1"/>
    <s v="44998"/>
    <x v="1"/>
    <x v="1"/>
    <n v="800"/>
  </r>
  <r>
    <x v="7"/>
    <s v="January"/>
    <s v="2023"/>
    <s v="Sunday"/>
    <s v="18:00 AM"/>
    <x v="1"/>
    <s v="50938"/>
    <x v="0"/>
    <x v="1"/>
    <n v="640"/>
  </r>
  <r>
    <x v="7"/>
    <s v="January"/>
    <s v="2023"/>
    <s v="Sunday"/>
    <s v="13:08 PM"/>
    <x v="0"/>
    <s v="88621"/>
    <x v="1"/>
    <x v="1"/>
    <n v="827"/>
  </r>
  <r>
    <x v="7"/>
    <s v="January"/>
    <s v="2023"/>
    <s v="Sunday"/>
    <s v="18:00 AM"/>
    <x v="1"/>
    <s v="64825"/>
    <x v="0"/>
    <x v="0"/>
    <n v="827"/>
  </r>
  <r>
    <x v="7"/>
    <s v="January"/>
    <s v="2023"/>
    <s v="Sunday"/>
    <s v="13:08 PM"/>
    <x v="0"/>
    <s v="55137"/>
    <x v="1"/>
    <x v="0"/>
    <n v="909"/>
  </r>
  <r>
    <x v="7"/>
    <s v="January"/>
    <s v="2023"/>
    <s v="Sunday"/>
    <s v="18:00 AM"/>
    <x v="1"/>
    <s v="52672"/>
    <x v="0"/>
    <x v="1"/>
    <n v="854"/>
  </r>
  <r>
    <x v="7"/>
    <s v="January"/>
    <s v="2023"/>
    <s v="Sunday"/>
    <s v="13:08 PM"/>
    <x v="0"/>
    <s v="57838"/>
    <x v="1"/>
    <x v="1"/>
    <n v="766"/>
  </r>
  <r>
    <x v="7"/>
    <s v="January"/>
    <s v="2023"/>
    <s v="Sunday"/>
    <s v="18:00 AM"/>
    <x v="1"/>
    <s v="91008"/>
    <x v="0"/>
    <x v="1"/>
    <n v="787"/>
  </r>
  <r>
    <x v="7"/>
    <s v="January"/>
    <s v="2023"/>
    <s v="Sunday"/>
    <s v="13:08 PM"/>
    <x v="0"/>
    <s v="51840"/>
    <x v="1"/>
    <x v="0"/>
    <n v="593"/>
  </r>
  <r>
    <x v="7"/>
    <s v="January"/>
    <s v="2023"/>
    <s v="Sunday"/>
    <s v="18:00 PM"/>
    <x v="0"/>
    <s v="52091"/>
    <x v="0"/>
    <x v="1"/>
    <n v="1827"/>
  </r>
  <r>
    <x v="7"/>
    <s v="January"/>
    <s v="2023"/>
    <s v="Sunday"/>
    <s v="13:08 PM"/>
    <x v="0"/>
    <s v="78714"/>
    <x v="1"/>
    <x v="0"/>
    <n v="850"/>
  </r>
  <r>
    <x v="8"/>
    <s v="January"/>
    <s v="2023"/>
    <s v="Tuesday"/>
    <s v="15:39 PM"/>
    <x v="0"/>
    <s v="55717"/>
    <x v="1"/>
    <x v="2"/>
    <n v="58"/>
  </r>
  <r>
    <x v="8"/>
    <s v="January"/>
    <s v="2023"/>
    <s v="Tuesday"/>
    <s v="15:39 PM"/>
    <x v="0"/>
    <s v="55867"/>
    <x v="1"/>
    <x v="0"/>
    <n v="810"/>
  </r>
  <r>
    <x v="8"/>
    <s v="January"/>
    <s v="2023"/>
    <s v="Tuesday"/>
    <s v="15:39 PM"/>
    <x v="0"/>
    <s v="60629"/>
    <x v="1"/>
    <x v="1"/>
    <n v="899"/>
  </r>
  <r>
    <x v="8"/>
    <s v="January"/>
    <s v="2023"/>
    <s v="Tuesday"/>
    <s v="15:39 PM"/>
    <x v="0"/>
    <s v="77046"/>
    <x v="1"/>
    <x v="2"/>
    <n v="810"/>
  </r>
  <r>
    <x v="8"/>
    <s v="January"/>
    <s v="2023"/>
    <s v="Tuesday"/>
    <s v="15:39 AM"/>
    <x v="1"/>
    <s v="81063"/>
    <x v="1"/>
    <x v="0"/>
    <n v="899"/>
  </r>
  <r>
    <x v="8"/>
    <s v="January"/>
    <s v="2023"/>
    <s v="Tuesday"/>
    <s v="15:39 PM"/>
    <x v="0"/>
    <s v="56782"/>
    <x v="1"/>
    <x v="0"/>
    <n v="854"/>
  </r>
  <r>
    <x v="8"/>
    <s v="January"/>
    <s v="2023"/>
    <s v="Tuesday"/>
    <s v="15:39 PM"/>
    <x v="0"/>
    <s v="83418"/>
    <x v="1"/>
    <x v="2"/>
    <n v="640"/>
  </r>
  <r>
    <x v="8"/>
    <s v="January"/>
    <s v="2023"/>
    <s v="Tuesday"/>
    <s v="15:39 AM"/>
    <x v="1"/>
    <s v="66824"/>
    <x v="1"/>
    <x v="0"/>
    <n v="801"/>
  </r>
  <r>
    <x v="8"/>
    <s v="January"/>
    <s v="2023"/>
    <s v="Tuesday"/>
    <s v="15:39 PM"/>
    <x v="0"/>
    <s v="70451"/>
    <x v="1"/>
    <x v="1"/>
    <n v="854"/>
  </r>
  <r>
    <x v="8"/>
    <s v="January"/>
    <s v="2023"/>
    <s v="Tuesday"/>
    <s v="15:39 AM"/>
    <x v="1"/>
    <s v="56723"/>
    <x v="1"/>
    <x v="1"/>
    <n v="787"/>
  </r>
  <r>
    <x v="8"/>
    <s v="January"/>
    <s v="2023"/>
    <s v="Tuesday"/>
    <s v="15:39 AM"/>
    <x v="1"/>
    <s v="86103"/>
    <x v="1"/>
    <x v="1"/>
    <n v="810"/>
  </r>
  <r>
    <x v="8"/>
    <s v="January"/>
    <s v="2023"/>
    <s v="Tuesday"/>
    <s v="15:39 PM"/>
    <x v="0"/>
    <s v="84830"/>
    <x v="1"/>
    <x v="2"/>
    <n v="993"/>
  </r>
  <r>
    <x v="8"/>
    <s v="January"/>
    <s v="2023"/>
    <s v="Tuesday"/>
    <s v="15:39 PM"/>
    <x v="0"/>
    <s v="88257"/>
    <x v="1"/>
    <x v="2"/>
    <n v="833"/>
  </r>
  <r>
    <x v="8"/>
    <s v="January"/>
    <s v="2023"/>
    <s v="Tuesday"/>
    <s v="15:39 PM"/>
    <x v="0"/>
    <s v="48557"/>
    <x v="1"/>
    <x v="1"/>
    <n v="833"/>
  </r>
  <r>
    <x v="8"/>
    <s v="January"/>
    <s v="2023"/>
    <s v="Tuesday"/>
    <s v="15:39 PM"/>
    <x v="0"/>
    <s v="74486"/>
    <x v="1"/>
    <x v="1"/>
    <n v="833"/>
  </r>
  <r>
    <x v="8"/>
    <s v="January"/>
    <s v="2023"/>
    <s v="Tuesday"/>
    <s v="15:39 PM"/>
    <x v="0"/>
    <s v="85692"/>
    <x v="1"/>
    <x v="2"/>
    <n v="833"/>
  </r>
  <r>
    <x v="8"/>
    <s v="January"/>
    <s v="2023"/>
    <s v="Tuesday"/>
    <s v="15:39 PM"/>
    <x v="0"/>
    <s v="62156"/>
    <x v="1"/>
    <x v="2"/>
    <n v="937"/>
  </r>
  <r>
    <x v="8"/>
    <s v="January"/>
    <s v="2023"/>
    <s v="Tuesday"/>
    <s v="15:39 PM"/>
    <x v="0"/>
    <s v="52913"/>
    <x v="1"/>
    <x v="0"/>
    <n v="833"/>
  </r>
  <r>
    <x v="8"/>
    <s v="January"/>
    <s v="2023"/>
    <s v="Tuesday"/>
    <s v="15:39 PM"/>
    <x v="0"/>
    <s v="93559"/>
    <x v="1"/>
    <x v="2"/>
    <n v="833"/>
  </r>
  <r>
    <x v="8"/>
    <s v="January"/>
    <s v="2023"/>
    <s v="Tuesday"/>
    <s v="15:39 AM"/>
    <x v="1"/>
    <s v="67848"/>
    <x v="1"/>
    <x v="0"/>
    <n v="833"/>
  </r>
  <r>
    <x v="9"/>
    <s v="January"/>
    <s v="2023"/>
    <s v="Wednesday"/>
    <s v="20:03 AM"/>
    <x v="1"/>
    <s v="79507"/>
    <x v="0"/>
    <x v="2"/>
    <n v="1682"/>
  </r>
  <r>
    <x v="9"/>
    <s v="January"/>
    <s v="2023"/>
    <s v="Wednesday"/>
    <s v="14:43 AM"/>
    <x v="1"/>
    <s v="47225"/>
    <x v="0"/>
    <x v="2"/>
    <n v="58"/>
  </r>
  <r>
    <x v="9"/>
    <s v="January"/>
    <s v="2023"/>
    <s v="Wednesday"/>
    <s v="16:49 AM"/>
    <x v="1"/>
    <s v="83132"/>
    <x v="1"/>
    <x v="1"/>
    <n v="107"/>
  </r>
  <r>
    <x v="9"/>
    <s v="January"/>
    <s v="2023"/>
    <s v="Wednesday"/>
    <s v="10:51 AM"/>
    <x v="1"/>
    <s v="82191"/>
    <x v="0"/>
    <x v="1"/>
    <n v="139"/>
  </r>
  <r>
    <x v="9"/>
    <s v="January"/>
    <s v="2023"/>
    <s v="Wednesday"/>
    <s v="20:03 AM"/>
    <x v="1"/>
    <s v="76809"/>
    <x v="0"/>
    <x v="2"/>
    <n v="217"/>
  </r>
  <r>
    <x v="9"/>
    <s v="January"/>
    <s v="2023"/>
    <s v="Wednesday"/>
    <s v="14:43 PM"/>
    <x v="0"/>
    <s v="83769"/>
    <x v="0"/>
    <x v="2"/>
    <n v="747"/>
  </r>
  <r>
    <x v="9"/>
    <s v="January"/>
    <s v="2023"/>
    <s v="Wednesday"/>
    <s v="16:49 AM"/>
    <x v="1"/>
    <s v="70777"/>
    <x v="1"/>
    <x v="1"/>
    <n v="902"/>
  </r>
  <r>
    <x v="9"/>
    <s v="January"/>
    <s v="2023"/>
    <s v="Wednesday"/>
    <s v="10:51 PM"/>
    <x v="0"/>
    <s v="50132"/>
    <x v="0"/>
    <x v="1"/>
    <n v="827"/>
  </r>
  <r>
    <x v="9"/>
    <s v="January"/>
    <s v="2023"/>
    <s v="Wednesday"/>
    <s v="20:03 PM"/>
    <x v="0"/>
    <s v="82491"/>
    <x v="0"/>
    <x v="1"/>
    <n v="902"/>
  </r>
  <r>
    <x v="9"/>
    <s v="January"/>
    <s v="2023"/>
    <s v="Wednesday"/>
    <s v="14:43 AM"/>
    <x v="1"/>
    <s v="46468"/>
    <x v="0"/>
    <x v="2"/>
    <n v="593"/>
  </r>
  <r>
    <x v="9"/>
    <s v="January"/>
    <s v="2023"/>
    <s v="Wednesday"/>
    <s v="16:49 PM"/>
    <x v="0"/>
    <s v="87777"/>
    <x v="1"/>
    <x v="2"/>
    <n v="872"/>
  </r>
  <r>
    <x v="9"/>
    <s v="January"/>
    <s v="2023"/>
    <s v="Wednesday"/>
    <s v="10:51 AM"/>
    <x v="1"/>
    <s v="83292"/>
    <x v="0"/>
    <x v="1"/>
    <n v="593"/>
  </r>
  <r>
    <x v="9"/>
    <s v="January"/>
    <s v="2023"/>
    <s v="Wednesday"/>
    <s v="20:03 PM"/>
    <x v="0"/>
    <s v="77903"/>
    <x v="0"/>
    <x v="1"/>
    <n v="682"/>
  </r>
  <r>
    <x v="9"/>
    <s v="January"/>
    <s v="2023"/>
    <s v="Wednesday"/>
    <s v="14:43 PM"/>
    <x v="0"/>
    <s v="92780"/>
    <x v="0"/>
    <x v="0"/>
    <n v="747"/>
  </r>
  <r>
    <x v="9"/>
    <s v="January"/>
    <s v="2023"/>
    <s v="Wednesday"/>
    <s v="16:49 PM"/>
    <x v="0"/>
    <s v="79780"/>
    <x v="1"/>
    <x v="2"/>
    <n v="902"/>
  </r>
  <r>
    <x v="9"/>
    <s v="January"/>
    <s v="2023"/>
    <s v="Wednesday"/>
    <s v="10:51 PM"/>
    <x v="0"/>
    <s v="58613"/>
    <x v="0"/>
    <x v="2"/>
    <n v="827"/>
  </r>
  <r>
    <x v="9"/>
    <s v="January"/>
    <s v="2023"/>
    <s v="Wednesday"/>
    <s v="20:03 PM"/>
    <x v="0"/>
    <s v="76933"/>
    <x v="0"/>
    <x v="0"/>
    <n v="902"/>
  </r>
  <r>
    <x v="9"/>
    <s v="January"/>
    <s v="2023"/>
    <s v="Wednesday"/>
    <s v="14:43 PM"/>
    <x v="0"/>
    <s v="81867"/>
    <x v="0"/>
    <x v="2"/>
    <n v="593"/>
  </r>
  <r>
    <x v="9"/>
    <s v="January"/>
    <s v="2023"/>
    <s v="Wednesday"/>
    <s v="16:49 PM"/>
    <x v="0"/>
    <s v="67890"/>
    <x v="1"/>
    <x v="2"/>
    <n v="872"/>
  </r>
  <r>
    <x v="9"/>
    <s v="January"/>
    <s v="2023"/>
    <s v="Wednesday"/>
    <s v="10:51 AM"/>
    <x v="1"/>
    <s v="81727"/>
    <x v="0"/>
    <x v="2"/>
    <n v="593"/>
  </r>
  <r>
    <x v="9"/>
    <s v="January"/>
    <s v="2023"/>
    <s v="Wednesday"/>
    <s v="20:03 AM"/>
    <x v="1"/>
    <s v="81743"/>
    <x v="0"/>
    <x v="2"/>
    <n v="1682"/>
  </r>
  <r>
    <x v="9"/>
    <s v="January"/>
    <s v="2023"/>
    <s v="Wednesday"/>
    <s v="14:43 PM"/>
    <x v="0"/>
    <s v="54381"/>
    <x v="0"/>
    <x v="2"/>
    <n v="909"/>
  </r>
  <r>
    <x v="9"/>
    <s v="January"/>
    <s v="2023"/>
    <s v="Wednesday"/>
    <s v="16:49 PM"/>
    <x v="0"/>
    <s v="48603"/>
    <x v="1"/>
    <x v="2"/>
    <n v="993"/>
  </r>
  <r>
    <x v="9"/>
    <s v="January"/>
    <s v="2023"/>
    <s v="Wednesday"/>
    <s v="10:51 PM"/>
    <x v="0"/>
    <s v="58631"/>
    <x v="0"/>
    <x v="1"/>
    <n v="872"/>
  </r>
  <r>
    <x v="9"/>
    <s v="January"/>
    <s v="2023"/>
    <s v="Wednesday"/>
    <s v="20:03 PM"/>
    <x v="0"/>
    <s v="89902"/>
    <x v="0"/>
    <x v="0"/>
    <n v="993"/>
  </r>
  <r>
    <x v="9"/>
    <s v="January"/>
    <s v="2023"/>
    <s v="Wednesday"/>
    <s v="14:43 AM"/>
    <x v="1"/>
    <s v="46164"/>
    <x v="0"/>
    <x v="1"/>
    <n v="640"/>
  </r>
  <r>
    <x v="9"/>
    <s v="January"/>
    <s v="2023"/>
    <s v="Wednesday"/>
    <s v="16:49 PM"/>
    <x v="0"/>
    <s v="57262"/>
    <x v="1"/>
    <x v="2"/>
    <n v="899"/>
  </r>
  <r>
    <x v="9"/>
    <s v="January"/>
    <s v="2023"/>
    <s v="Wednesday"/>
    <s v="10:51 AM"/>
    <x v="1"/>
    <s v="71392"/>
    <x v="0"/>
    <x v="2"/>
    <n v="766"/>
  </r>
  <r>
    <x v="9"/>
    <s v="January"/>
    <s v="2023"/>
    <s v="Wednesday"/>
    <s v="20:03 PM"/>
    <x v="0"/>
    <s v="53190"/>
    <x v="0"/>
    <x v="0"/>
    <n v="682"/>
  </r>
  <r>
    <x v="9"/>
    <s v="January"/>
    <s v="2023"/>
    <s v="Wednesday"/>
    <s v="14:43 PM"/>
    <x v="0"/>
    <s v="89248"/>
    <x v="0"/>
    <x v="1"/>
    <n v="899"/>
  </r>
  <r>
    <x v="9"/>
    <s v="January"/>
    <s v="2023"/>
    <s v="Wednesday"/>
    <s v="16:49 PM"/>
    <x v="0"/>
    <s v="58159"/>
    <x v="1"/>
    <x v="2"/>
    <n v="854"/>
  </r>
  <r>
    <x v="9"/>
    <s v="January"/>
    <s v="2023"/>
    <s v="Wednesday"/>
    <s v="10:51 AM"/>
    <x v="1"/>
    <s v="62109"/>
    <x v="0"/>
    <x v="2"/>
    <n v="593"/>
  </r>
  <r>
    <x v="9"/>
    <s v="January"/>
    <s v="2023"/>
    <s v="Wednesday"/>
    <s v="20:03 AM"/>
    <x v="1"/>
    <s v="49854"/>
    <x v="0"/>
    <x v="1"/>
    <n v="827"/>
  </r>
  <r>
    <x v="9"/>
    <s v="January"/>
    <s v="2023"/>
    <s v="Wednesday"/>
    <s v="14:43 PM"/>
    <x v="0"/>
    <s v="50479"/>
    <x v="0"/>
    <x v="1"/>
    <n v="682"/>
  </r>
  <r>
    <x v="9"/>
    <s v="January"/>
    <s v="2023"/>
    <s v="Wednesday"/>
    <s v="16:49 AM"/>
    <x v="1"/>
    <s v="75317"/>
    <x v="1"/>
    <x v="0"/>
    <n v="640"/>
  </r>
  <r>
    <x v="9"/>
    <s v="January"/>
    <s v="2023"/>
    <s v="Wednesday"/>
    <s v="10:51 AM"/>
    <x v="1"/>
    <s v="77013"/>
    <x v="0"/>
    <x v="1"/>
    <n v="942"/>
  </r>
  <r>
    <x v="9"/>
    <s v="January"/>
    <s v="2023"/>
    <s v="Wednesday"/>
    <s v="20:03 AM"/>
    <x v="1"/>
    <s v="75525"/>
    <x v="0"/>
    <x v="1"/>
    <n v="899"/>
  </r>
  <r>
    <x v="9"/>
    <s v="January"/>
    <s v="2023"/>
    <s v="Wednesday"/>
    <s v="14:43 AM"/>
    <x v="1"/>
    <s v="82243"/>
    <x v="0"/>
    <x v="1"/>
    <n v="899"/>
  </r>
  <r>
    <x v="9"/>
    <s v="January"/>
    <s v="2023"/>
    <s v="Wednesday"/>
    <s v="16:49 PM"/>
    <x v="0"/>
    <s v="82640"/>
    <x v="1"/>
    <x v="1"/>
    <n v="937"/>
  </r>
  <r>
    <x v="9"/>
    <s v="January"/>
    <s v="2023"/>
    <s v="Wednesday"/>
    <s v="10:51 PM"/>
    <x v="0"/>
    <s v="55916"/>
    <x v="0"/>
    <x v="0"/>
    <n v="593"/>
  </r>
  <r>
    <x v="9"/>
    <s v="January"/>
    <s v="2023"/>
    <s v="Wednesday"/>
    <s v="20:03 AM"/>
    <x v="1"/>
    <s v="40912"/>
    <x v="0"/>
    <x v="0"/>
    <n v="682"/>
  </r>
  <r>
    <x v="9"/>
    <s v="January"/>
    <s v="2023"/>
    <s v="Wednesday"/>
    <s v="14:43 AM"/>
    <x v="1"/>
    <s v="48544"/>
    <x v="0"/>
    <x v="0"/>
    <n v="942"/>
  </r>
  <r>
    <x v="9"/>
    <s v="January"/>
    <s v="2023"/>
    <s v="Wednesday"/>
    <s v="16:49 AM"/>
    <x v="1"/>
    <s v="50895"/>
    <x v="1"/>
    <x v="0"/>
    <n v="993"/>
  </r>
  <r>
    <x v="9"/>
    <s v="January"/>
    <s v="2023"/>
    <s v="Wednesday"/>
    <s v="10:51 AM"/>
    <x v="1"/>
    <s v="59165"/>
    <x v="0"/>
    <x v="2"/>
    <n v="800"/>
  </r>
  <r>
    <x v="9"/>
    <s v="January"/>
    <s v="2023"/>
    <s v="Wednesday"/>
    <s v="20:03 PM"/>
    <x v="0"/>
    <s v="46177"/>
    <x v="0"/>
    <x v="2"/>
    <n v="766"/>
  </r>
  <r>
    <x v="9"/>
    <s v="January"/>
    <s v="2023"/>
    <s v="Wednesday"/>
    <s v="14:43 PM"/>
    <x v="0"/>
    <s v="93340"/>
    <x v="0"/>
    <x v="2"/>
    <n v="766"/>
  </r>
  <r>
    <x v="9"/>
    <s v="January"/>
    <s v="2023"/>
    <s v="Wednesday"/>
    <s v="16:49 AM"/>
    <x v="1"/>
    <s v="91112"/>
    <x v="1"/>
    <x v="1"/>
    <n v="593"/>
  </r>
  <r>
    <x v="9"/>
    <s v="January"/>
    <s v="2023"/>
    <s v="Wednesday"/>
    <s v="10:51 AM"/>
    <x v="1"/>
    <s v="57708"/>
    <x v="0"/>
    <x v="0"/>
    <n v="747"/>
  </r>
  <r>
    <x v="9"/>
    <s v="January"/>
    <s v="2023"/>
    <s v="Wednesday"/>
    <s v="20:03 AM"/>
    <x v="1"/>
    <s v="54743"/>
    <x v="0"/>
    <x v="1"/>
    <n v="787"/>
  </r>
  <r>
    <x v="9"/>
    <s v="January"/>
    <s v="2023"/>
    <s v="Wednesday"/>
    <s v="14:43 PM"/>
    <x v="0"/>
    <s v="47987"/>
    <x v="0"/>
    <x v="2"/>
    <n v="706"/>
  </r>
  <r>
    <x v="9"/>
    <s v="January"/>
    <s v="2023"/>
    <s v="Wednesday"/>
    <s v="16:49 PM"/>
    <x v="0"/>
    <s v="76120"/>
    <x v="1"/>
    <x v="1"/>
    <n v="929"/>
  </r>
  <r>
    <x v="9"/>
    <s v="January"/>
    <s v="2023"/>
    <s v="Wednesday"/>
    <s v="10:51 AM"/>
    <x v="1"/>
    <s v="81145"/>
    <x v="0"/>
    <x v="0"/>
    <n v="993"/>
  </r>
  <r>
    <x v="9"/>
    <s v="January"/>
    <s v="2023"/>
    <s v="Wednesday"/>
    <s v="20:03 AM"/>
    <x v="1"/>
    <s v="42177"/>
    <x v="0"/>
    <x v="1"/>
    <n v="787"/>
  </r>
  <r>
    <x v="9"/>
    <s v="January"/>
    <s v="2023"/>
    <s v="Wednesday"/>
    <s v="14:43 PM"/>
    <x v="0"/>
    <s v="92837"/>
    <x v="0"/>
    <x v="1"/>
    <n v="766"/>
  </r>
  <r>
    <x v="9"/>
    <s v="January"/>
    <s v="2023"/>
    <s v="Wednesday"/>
    <s v="16:49 AM"/>
    <x v="1"/>
    <s v="67035"/>
    <x v="1"/>
    <x v="2"/>
    <n v="929"/>
  </r>
  <r>
    <x v="9"/>
    <s v="January"/>
    <s v="2023"/>
    <s v="Wednesday"/>
    <s v="10:51 AM"/>
    <x v="1"/>
    <s v="46964"/>
    <x v="0"/>
    <x v="0"/>
    <n v="593"/>
  </r>
  <r>
    <x v="9"/>
    <s v="January"/>
    <s v="2023"/>
    <s v="Wednesday"/>
    <s v="20:03 PM"/>
    <x v="0"/>
    <s v="71129"/>
    <x v="0"/>
    <x v="1"/>
    <n v="909"/>
  </r>
  <r>
    <x v="9"/>
    <s v="January"/>
    <s v="2023"/>
    <s v="Wednesday"/>
    <s v="14:43 PM"/>
    <x v="0"/>
    <s v="64437"/>
    <x v="0"/>
    <x v="1"/>
    <n v="787"/>
  </r>
  <r>
    <x v="9"/>
    <s v="January"/>
    <s v="2023"/>
    <s v="Wednesday"/>
    <s v="16:49 PM"/>
    <x v="0"/>
    <s v="88387"/>
    <x v="1"/>
    <x v="1"/>
    <n v="929"/>
  </r>
  <r>
    <x v="9"/>
    <s v="January"/>
    <s v="2023"/>
    <s v="Wednesday"/>
    <s v="10:51 AM"/>
    <x v="1"/>
    <s v="57782"/>
    <x v="0"/>
    <x v="2"/>
    <n v="593"/>
  </r>
  <r>
    <x v="9"/>
    <s v="January"/>
    <s v="2023"/>
    <s v="Wednesday"/>
    <s v="20:03 PM"/>
    <x v="0"/>
    <s v="62512"/>
    <x v="0"/>
    <x v="1"/>
    <n v="854"/>
  </r>
  <r>
    <x v="9"/>
    <s v="January"/>
    <s v="2023"/>
    <s v="Wednesday"/>
    <s v="14:43 AM"/>
    <x v="1"/>
    <s v="86421"/>
    <x v="0"/>
    <x v="0"/>
    <n v="706"/>
  </r>
  <r>
    <x v="9"/>
    <s v="January"/>
    <s v="2023"/>
    <s v="Wednesday"/>
    <s v="16:49 PM"/>
    <x v="0"/>
    <s v="77064"/>
    <x v="1"/>
    <x v="1"/>
    <n v="929"/>
  </r>
  <r>
    <x v="9"/>
    <s v="January"/>
    <s v="2023"/>
    <s v="Wednesday"/>
    <s v="10:51 PM"/>
    <x v="0"/>
    <s v="44755"/>
    <x v="0"/>
    <x v="0"/>
    <n v="747"/>
  </r>
  <r>
    <x v="9"/>
    <s v="January"/>
    <s v="2023"/>
    <s v="Wednesday"/>
    <s v="20:03 PM"/>
    <x v="0"/>
    <s v="92598"/>
    <x v="0"/>
    <x v="1"/>
    <n v="1682"/>
  </r>
  <r>
    <x v="9"/>
    <s v="January"/>
    <s v="2023"/>
    <s v="Wednesday"/>
    <s v="14:43 AM"/>
    <x v="1"/>
    <s v="89647"/>
    <x v="0"/>
    <x v="0"/>
    <n v="766"/>
  </r>
  <r>
    <x v="9"/>
    <s v="January"/>
    <s v="2023"/>
    <s v="Wednesday"/>
    <s v="16:49 PM"/>
    <x v="0"/>
    <s v="50006"/>
    <x v="1"/>
    <x v="0"/>
    <n v="766"/>
  </r>
  <r>
    <x v="9"/>
    <s v="January"/>
    <s v="2023"/>
    <s v="Wednesday"/>
    <s v="10:51 PM"/>
    <x v="0"/>
    <s v="60922"/>
    <x v="0"/>
    <x v="0"/>
    <n v="787"/>
  </r>
  <r>
    <x v="9"/>
    <s v="January"/>
    <s v="2023"/>
    <s v="Wednesday"/>
    <s v="20:03 PM"/>
    <x v="0"/>
    <s v="66752"/>
    <x v="0"/>
    <x v="1"/>
    <n v="937"/>
  </r>
  <r>
    <x v="9"/>
    <s v="January"/>
    <s v="2023"/>
    <s v="Wednesday"/>
    <s v="14:43 AM"/>
    <x v="1"/>
    <s v="69636"/>
    <x v="0"/>
    <x v="0"/>
    <n v="593"/>
  </r>
  <r>
    <x v="9"/>
    <s v="January"/>
    <s v="2023"/>
    <s v="Wednesday"/>
    <s v="16:49 AM"/>
    <x v="1"/>
    <s v="42052"/>
    <x v="1"/>
    <x v="0"/>
    <n v="929"/>
  </r>
  <r>
    <x v="9"/>
    <s v="January"/>
    <s v="2023"/>
    <s v="Wednesday"/>
    <s v="10:51 PM"/>
    <x v="0"/>
    <s v="76160"/>
    <x v="0"/>
    <x v="2"/>
    <n v="854"/>
  </r>
  <r>
    <x v="9"/>
    <s v="January"/>
    <s v="2023"/>
    <s v="Wednesday"/>
    <s v="20:03 PM"/>
    <x v="0"/>
    <s v="76862"/>
    <x v="0"/>
    <x v="0"/>
    <n v="854"/>
  </r>
  <r>
    <x v="9"/>
    <s v="January"/>
    <s v="2023"/>
    <s v="Wednesday"/>
    <s v="14:43 AM"/>
    <x v="1"/>
    <s v="72682"/>
    <x v="0"/>
    <x v="2"/>
    <n v="706"/>
  </r>
  <r>
    <x v="9"/>
    <s v="January"/>
    <s v="2023"/>
    <s v="Wednesday"/>
    <s v="16:49 AM"/>
    <x v="1"/>
    <s v="47324"/>
    <x v="1"/>
    <x v="1"/>
    <n v="929"/>
  </r>
  <r>
    <x v="9"/>
    <s v="January"/>
    <s v="2023"/>
    <s v="Wednesday"/>
    <s v="10:51 PM"/>
    <x v="0"/>
    <s v="65680"/>
    <x v="0"/>
    <x v="2"/>
    <n v="640"/>
  </r>
  <r>
    <x v="9"/>
    <s v="January"/>
    <s v="2023"/>
    <s v="Wednesday"/>
    <s v="20:03 AM"/>
    <x v="1"/>
    <s v="53083"/>
    <x v="0"/>
    <x v="1"/>
    <n v="1682"/>
  </r>
  <r>
    <x v="9"/>
    <s v="January"/>
    <s v="2023"/>
    <s v="Wednesday"/>
    <s v="14:43 AM"/>
    <x v="1"/>
    <s v="93058"/>
    <x v="0"/>
    <x v="0"/>
    <n v="706"/>
  </r>
  <r>
    <x v="9"/>
    <s v="January"/>
    <s v="2023"/>
    <s v="Wednesday"/>
    <s v="16:49 AM"/>
    <x v="1"/>
    <s v="52360"/>
    <x v="1"/>
    <x v="2"/>
    <n v="929"/>
  </r>
  <r>
    <x v="9"/>
    <s v="January"/>
    <s v="2023"/>
    <s v="Wednesday"/>
    <s v="10:51 AM"/>
    <x v="1"/>
    <s v="60216"/>
    <x v="0"/>
    <x v="0"/>
    <n v="593"/>
  </r>
  <r>
    <x v="10"/>
    <s v="January"/>
    <s v="2023"/>
    <s v="Thursday"/>
    <s v="21:19 AM"/>
    <x v="1"/>
    <s v="44404"/>
    <x v="1"/>
    <x v="2"/>
    <n v="1240"/>
  </r>
  <r>
    <x v="10"/>
    <s v="January"/>
    <s v="2023"/>
    <s v="Thursday"/>
    <s v="07:04 AM"/>
    <x v="1"/>
    <s v="85730"/>
    <x v="0"/>
    <x v="0"/>
    <n v="139"/>
  </r>
  <r>
    <x v="10"/>
    <s v="January"/>
    <s v="2023"/>
    <s v="Thursday"/>
    <s v="21:19 PM"/>
    <x v="0"/>
    <s v="78798"/>
    <x v="1"/>
    <x v="2"/>
    <n v="993"/>
  </r>
  <r>
    <x v="10"/>
    <s v="January"/>
    <s v="2023"/>
    <s v="Thursday"/>
    <s v="07:04 AM"/>
    <x v="1"/>
    <s v="90127"/>
    <x v="0"/>
    <x v="1"/>
    <n v="640"/>
  </r>
  <r>
    <x v="10"/>
    <s v="January"/>
    <s v="2023"/>
    <s v="Thursday"/>
    <s v="21:19 AM"/>
    <x v="1"/>
    <s v="51478"/>
    <x v="1"/>
    <x v="1"/>
    <n v="909"/>
  </r>
  <r>
    <x v="10"/>
    <s v="January"/>
    <s v="2023"/>
    <s v="Thursday"/>
    <s v="07:04 AM"/>
    <x v="1"/>
    <s v="86749"/>
    <x v="0"/>
    <x v="1"/>
    <n v="993"/>
  </r>
  <r>
    <x v="10"/>
    <s v="January"/>
    <s v="2023"/>
    <s v="Thursday"/>
    <s v="21:19 PM"/>
    <x v="0"/>
    <s v="47203"/>
    <x v="1"/>
    <x v="0"/>
    <n v="1240"/>
  </r>
  <r>
    <x v="10"/>
    <s v="January"/>
    <s v="2023"/>
    <s v="Thursday"/>
    <s v="07:04 AM"/>
    <x v="1"/>
    <s v="87609"/>
    <x v="0"/>
    <x v="1"/>
    <n v="640"/>
  </r>
  <r>
    <x v="10"/>
    <s v="January"/>
    <s v="2023"/>
    <s v="Thursday"/>
    <s v="21:19 AM"/>
    <x v="1"/>
    <s v="61660"/>
    <x v="1"/>
    <x v="0"/>
    <n v="909"/>
  </r>
  <r>
    <x v="10"/>
    <s v="January"/>
    <s v="2023"/>
    <s v="Thursday"/>
    <s v="07:04 AM"/>
    <x v="1"/>
    <s v="83178"/>
    <x v="0"/>
    <x v="0"/>
    <n v="993"/>
  </r>
  <r>
    <x v="10"/>
    <s v="January"/>
    <s v="2023"/>
    <s v="Thursday"/>
    <s v="21:19 AM"/>
    <x v="1"/>
    <s v="62749"/>
    <x v="1"/>
    <x v="2"/>
    <n v="1240"/>
  </r>
  <r>
    <x v="10"/>
    <s v="January"/>
    <s v="2023"/>
    <s v="Thursday"/>
    <s v="07:04 AM"/>
    <x v="1"/>
    <s v="58856"/>
    <x v="0"/>
    <x v="2"/>
    <n v="640"/>
  </r>
  <r>
    <x v="10"/>
    <s v="January"/>
    <s v="2023"/>
    <s v="Thursday"/>
    <s v="21:19 PM"/>
    <x v="0"/>
    <s v="79220"/>
    <x v="1"/>
    <x v="1"/>
    <n v="593"/>
  </r>
  <r>
    <x v="10"/>
    <s v="January"/>
    <s v="2023"/>
    <s v="Thursday"/>
    <s v="07:04 AM"/>
    <x v="1"/>
    <s v="49578"/>
    <x v="0"/>
    <x v="1"/>
    <n v="766"/>
  </r>
  <r>
    <x v="10"/>
    <s v="January"/>
    <s v="2023"/>
    <s v="Thursday"/>
    <s v="21:19 PM"/>
    <x v="0"/>
    <s v="57757"/>
    <x v="1"/>
    <x v="1"/>
    <n v="1240"/>
  </r>
  <r>
    <x v="10"/>
    <s v="January"/>
    <s v="2023"/>
    <s v="Thursday"/>
    <s v="07:04 AM"/>
    <x v="1"/>
    <s v="90100"/>
    <x v="0"/>
    <x v="0"/>
    <n v="747"/>
  </r>
  <r>
    <x v="10"/>
    <s v="January"/>
    <s v="2023"/>
    <s v="Thursday"/>
    <s v="21:19 PM"/>
    <x v="0"/>
    <s v="43267"/>
    <x v="1"/>
    <x v="1"/>
    <n v="899"/>
  </r>
  <r>
    <x v="10"/>
    <s v="January"/>
    <s v="2023"/>
    <s v="Thursday"/>
    <s v="07:04 AM"/>
    <x v="1"/>
    <s v="41030"/>
    <x v="0"/>
    <x v="2"/>
    <n v="854"/>
  </r>
  <r>
    <x v="10"/>
    <s v="January"/>
    <s v="2023"/>
    <s v="Thursday"/>
    <s v="21:19 AM"/>
    <x v="1"/>
    <s v="66230"/>
    <x v="1"/>
    <x v="2"/>
    <n v="937"/>
  </r>
  <r>
    <x v="10"/>
    <s v="January"/>
    <s v="2023"/>
    <s v="Thursday"/>
    <s v="07:04 AM"/>
    <x v="1"/>
    <s v="74307"/>
    <x v="0"/>
    <x v="1"/>
    <n v="827"/>
  </r>
  <r>
    <x v="10"/>
    <s v="January"/>
    <s v="2023"/>
    <s v="Thursday"/>
    <s v="21:19 AM"/>
    <x v="1"/>
    <s v="42128"/>
    <x v="1"/>
    <x v="2"/>
    <n v="1240"/>
  </r>
  <r>
    <x v="10"/>
    <s v="January"/>
    <s v="2023"/>
    <s v="Thursday"/>
    <s v="07:04 AM"/>
    <x v="1"/>
    <s v="43528"/>
    <x v="0"/>
    <x v="1"/>
    <n v="854"/>
  </r>
  <r>
    <x v="10"/>
    <s v="January"/>
    <s v="2023"/>
    <s v="Thursday"/>
    <s v="21:19 PM"/>
    <x v="0"/>
    <s v="91080"/>
    <x v="1"/>
    <x v="0"/>
    <n v="787"/>
  </r>
  <r>
    <x v="10"/>
    <s v="January"/>
    <s v="2023"/>
    <s v="Thursday"/>
    <s v="07:04 AM"/>
    <x v="1"/>
    <s v="87825"/>
    <x v="0"/>
    <x v="1"/>
    <n v="942"/>
  </r>
  <r>
    <x v="10"/>
    <s v="January"/>
    <s v="2023"/>
    <s v="Thursday"/>
    <s v="21:19 AM"/>
    <x v="1"/>
    <s v="62432"/>
    <x v="1"/>
    <x v="2"/>
    <n v="993"/>
  </r>
  <r>
    <x v="10"/>
    <s v="January"/>
    <s v="2023"/>
    <s v="Thursday"/>
    <s v="07:04 AM"/>
    <x v="1"/>
    <s v="40570"/>
    <x v="0"/>
    <x v="2"/>
    <n v="1278"/>
  </r>
  <r>
    <x v="10"/>
    <s v="January"/>
    <s v="2023"/>
    <s v="Thursday"/>
    <s v="21:19 AM"/>
    <x v="1"/>
    <s v="87477"/>
    <x v="1"/>
    <x v="0"/>
    <n v="909"/>
  </r>
  <r>
    <x v="10"/>
    <s v="January"/>
    <s v="2023"/>
    <s v="Thursday"/>
    <s v="07:04 AM"/>
    <x v="1"/>
    <s v="58782"/>
    <x v="0"/>
    <x v="2"/>
    <n v="854"/>
  </r>
  <r>
    <x v="10"/>
    <s v="January"/>
    <s v="2023"/>
    <s v="Thursday"/>
    <s v="21:19 PM"/>
    <x v="0"/>
    <s v="78457"/>
    <x v="1"/>
    <x v="1"/>
    <n v="810"/>
  </r>
  <r>
    <x v="10"/>
    <s v="January"/>
    <s v="2023"/>
    <s v="Thursday"/>
    <s v="07:04 PM"/>
    <x v="0"/>
    <s v="50115"/>
    <x v="0"/>
    <x v="2"/>
    <n v="766"/>
  </r>
  <r>
    <x v="10"/>
    <s v="January"/>
    <s v="2023"/>
    <s v="Thursday"/>
    <s v="21:19 PM"/>
    <x v="0"/>
    <s v="92555"/>
    <x v="1"/>
    <x v="0"/>
    <n v="766"/>
  </r>
  <r>
    <x v="10"/>
    <s v="January"/>
    <s v="2023"/>
    <s v="Thursday"/>
    <s v="07:04 AM"/>
    <x v="1"/>
    <s v="46562"/>
    <x v="0"/>
    <x v="2"/>
    <n v="1278"/>
  </r>
  <r>
    <x v="10"/>
    <s v="January"/>
    <s v="2023"/>
    <s v="Thursday"/>
    <s v="21:19 AM"/>
    <x v="1"/>
    <s v="60039"/>
    <x v="1"/>
    <x v="0"/>
    <n v="1240"/>
  </r>
  <r>
    <x v="10"/>
    <s v="January"/>
    <s v="2023"/>
    <s v="Thursday"/>
    <s v="07:04 PM"/>
    <x v="0"/>
    <s v="83319"/>
    <x v="0"/>
    <x v="2"/>
    <n v="872"/>
  </r>
  <r>
    <x v="10"/>
    <s v="January"/>
    <s v="2023"/>
    <s v="Thursday"/>
    <s v="21:19 AM"/>
    <x v="1"/>
    <s v="69354"/>
    <x v="1"/>
    <x v="0"/>
    <n v="872"/>
  </r>
  <r>
    <x v="10"/>
    <s v="January"/>
    <s v="2023"/>
    <s v="Thursday"/>
    <s v="07:04 AM"/>
    <x v="1"/>
    <s v="52109"/>
    <x v="0"/>
    <x v="2"/>
    <n v="640"/>
  </r>
  <r>
    <x v="10"/>
    <s v="January"/>
    <s v="2023"/>
    <s v="Thursday"/>
    <s v="21:19 AM"/>
    <x v="1"/>
    <s v="60839"/>
    <x v="1"/>
    <x v="0"/>
    <n v="682"/>
  </r>
  <r>
    <x v="10"/>
    <s v="January"/>
    <s v="2023"/>
    <s v="Thursday"/>
    <s v="07:04 AM"/>
    <x v="1"/>
    <s v="83630"/>
    <x v="0"/>
    <x v="1"/>
    <n v="1278"/>
  </r>
  <r>
    <x v="10"/>
    <s v="January"/>
    <s v="2023"/>
    <s v="Thursday"/>
    <s v="21:19 AM"/>
    <x v="1"/>
    <s v="81421"/>
    <x v="1"/>
    <x v="2"/>
    <n v="1240"/>
  </r>
  <r>
    <x v="10"/>
    <s v="January"/>
    <s v="2023"/>
    <s v="Thursday"/>
    <s v="07:04 PM"/>
    <x v="0"/>
    <s v="64209"/>
    <x v="0"/>
    <x v="1"/>
    <n v="1278"/>
  </r>
  <r>
    <x v="11"/>
    <s v="January"/>
    <s v="2023"/>
    <s v="Friday"/>
    <s v="20:11 AM"/>
    <x v="1"/>
    <s v="92777"/>
    <x v="1"/>
    <x v="1"/>
    <n v="766"/>
  </r>
  <r>
    <x v="11"/>
    <s v="January"/>
    <s v="2023"/>
    <s v="Friday"/>
    <s v="20:11 AM"/>
    <x v="1"/>
    <s v="74529"/>
    <x v="1"/>
    <x v="2"/>
    <n v="747"/>
  </r>
  <r>
    <x v="11"/>
    <s v="January"/>
    <s v="2023"/>
    <s v="Friday"/>
    <s v="20:11 PM"/>
    <x v="0"/>
    <s v="89337"/>
    <x v="1"/>
    <x v="1"/>
    <n v="854"/>
  </r>
  <r>
    <x v="11"/>
    <s v="January"/>
    <s v="2023"/>
    <s v="Friday"/>
    <s v="20:11 AM"/>
    <x v="1"/>
    <s v="69743"/>
    <x v="1"/>
    <x v="0"/>
    <n v="747"/>
  </r>
  <r>
    <x v="11"/>
    <s v="January"/>
    <s v="2023"/>
    <s v="Friday"/>
    <s v="20:11 PM"/>
    <x v="0"/>
    <s v="78233"/>
    <x v="1"/>
    <x v="0"/>
    <n v="854"/>
  </r>
  <r>
    <x v="11"/>
    <s v="January"/>
    <s v="2023"/>
    <s v="Friday"/>
    <s v="20:11 PM"/>
    <x v="0"/>
    <s v="49842"/>
    <x v="1"/>
    <x v="0"/>
    <n v="942"/>
  </r>
  <r>
    <x v="11"/>
    <s v="January"/>
    <s v="2023"/>
    <s v="Friday"/>
    <s v="20:11 PM"/>
    <x v="0"/>
    <s v="48999"/>
    <x v="1"/>
    <x v="1"/>
    <n v="593"/>
  </r>
  <r>
    <x v="11"/>
    <s v="January"/>
    <s v="2023"/>
    <s v="Friday"/>
    <s v="20:11 PM"/>
    <x v="0"/>
    <s v="67111"/>
    <x v="1"/>
    <x v="1"/>
    <n v="937"/>
  </r>
  <r>
    <x v="11"/>
    <s v="January"/>
    <s v="2023"/>
    <s v="Friday"/>
    <s v="20:11 PM"/>
    <x v="0"/>
    <s v="57323"/>
    <x v="1"/>
    <x v="2"/>
    <n v="937"/>
  </r>
  <r>
    <x v="11"/>
    <s v="January"/>
    <s v="2023"/>
    <s v="Friday"/>
    <s v="20:11 PM"/>
    <x v="0"/>
    <s v="51861"/>
    <x v="1"/>
    <x v="1"/>
    <n v="1640"/>
  </r>
  <r>
    <x v="11"/>
    <s v="January"/>
    <s v="2023"/>
    <s v="Friday"/>
    <s v="20:11 PM"/>
    <x v="0"/>
    <s v="54294"/>
    <x v="1"/>
    <x v="1"/>
    <n v="810"/>
  </r>
  <r>
    <x v="11"/>
    <s v="January"/>
    <s v="2023"/>
    <s v="Friday"/>
    <s v="20:11 AM"/>
    <x v="1"/>
    <s v="53313"/>
    <x v="1"/>
    <x v="2"/>
    <n v="593"/>
  </r>
  <r>
    <x v="11"/>
    <s v="January"/>
    <s v="2023"/>
    <s v="Friday"/>
    <s v="20:11 PM"/>
    <x v="0"/>
    <s v="88615"/>
    <x v="1"/>
    <x v="0"/>
    <n v="747"/>
  </r>
  <r>
    <x v="11"/>
    <s v="January"/>
    <s v="2023"/>
    <s v="Friday"/>
    <s v="20:11 PM"/>
    <x v="0"/>
    <s v="93005"/>
    <x v="1"/>
    <x v="0"/>
    <n v="872"/>
  </r>
  <r>
    <x v="11"/>
    <s v="January"/>
    <s v="2023"/>
    <s v="Friday"/>
    <s v="20:11 AM"/>
    <x v="1"/>
    <s v="88647"/>
    <x v="1"/>
    <x v="0"/>
    <n v="909"/>
  </r>
  <r>
    <x v="11"/>
    <s v="January"/>
    <s v="2023"/>
    <s v="Friday"/>
    <s v="20:11 AM"/>
    <x v="1"/>
    <s v="74433"/>
    <x v="1"/>
    <x v="0"/>
    <n v="682"/>
  </r>
  <r>
    <x v="11"/>
    <s v="January"/>
    <s v="2023"/>
    <s v="Friday"/>
    <s v="20:11 AM"/>
    <x v="1"/>
    <s v="66810"/>
    <x v="1"/>
    <x v="2"/>
    <n v="787"/>
  </r>
  <r>
    <x v="11"/>
    <s v="January"/>
    <s v="2023"/>
    <s v="Friday"/>
    <s v="20:11 AM"/>
    <x v="1"/>
    <s v="60209"/>
    <x v="1"/>
    <x v="1"/>
    <n v="1640"/>
  </r>
  <r>
    <x v="11"/>
    <s v="January"/>
    <s v="2023"/>
    <s v="Friday"/>
    <s v="20:11 AM"/>
    <x v="1"/>
    <s v="50158"/>
    <x v="1"/>
    <x v="2"/>
    <n v="1640"/>
  </r>
  <r>
    <x v="11"/>
    <s v="January"/>
    <s v="2023"/>
    <s v="Friday"/>
    <s v="20:11 PM"/>
    <x v="0"/>
    <s v="42636"/>
    <x v="1"/>
    <x v="0"/>
    <n v="640"/>
  </r>
  <r>
    <x v="12"/>
    <s v="January"/>
    <s v="2023"/>
    <s v="Saturday"/>
    <s v="08:25 PM"/>
    <x v="0"/>
    <s v="56790"/>
    <x v="1"/>
    <x v="2"/>
    <n v="1766"/>
  </r>
  <r>
    <x v="12"/>
    <s v="January"/>
    <s v="2023"/>
    <s v="Saturday"/>
    <s v="12:06 AM"/>
    <x v="1"/>
    <s v="89546"/>
    <x v="1"/>
    <x v="0"/>
    <n v="17"/>
  </r>
  <r>
    <x v="12"/>
    <s v="January"/>
    <s v="2023"/>
    <s v="Saturday"/>
    <s v="11:44 PM"/>
    <x v="0"/>
    <s v="62476"/>
    <x v="1"/>
    <x v="0"/>
    <n v="135"/>
  </r>
  <r>
    <x v="12"/>
    <s v="January"/>
    <s v="2023"/>
    <s v="Saturday"/>
    <s v="08:25 PM"/>
    <x v="0"/>
    <s v="91071"/>
    <x v="1"/>
    <x v="0"/>
    <n v="747"/>
  </r>
  <r>
    <x v="12"/>
    <s v="January"/>
    <s v="2023"/>
    <s v="Saturday"/>
    <s v="12:06 PM"/>
    <x v="0"/>
    <s v="85720"/>
    <x v="1"/>
    <x v="1"/>
    <n v="682"/>
  </r>
  <r>
    <x v="12"/>
    <s v="January"/>
    <s v="2023"/>
    <s v="Saturday"/>
    <s v="11:44 PM"/>
    <x v="0"/>
    <s v="69526"/>
    <x v="1"/>
    <x v="0"/>
    <n v="682"/>
  </r>
  <r>
    <x v="12"/>
    <s v="January"/>
    <s v="2023"/>
    <s v="Saturday"/>
    <s v="08:25 AM"/>
    <x v="1"/>
    <s v="83313"/>
    <x v="1"/>
    <x v="0"/>
    <n v="993"/>
  </r>
  <r>
    <x v="12"/>
    <s v="January"/>
    <s v="2023"/>
    <s v="Saturday"/>
    <s v="12:06 AM"/>
    <x v="1"/>
    <s v="51820"/>
    <x v="1"/>
    <x v="1"/>
    <n v="593"/>
  </r>
  <r>
    <x v="12"/>
    <s v="January"/>
    <s v="2023"/>
    <s v="Saturday"/>
    <s v="11:44 AM"/>
    <x v="1"/>
    <s v="49519"/>
    <x v="1"/>
    <x v="2"/>
    <n v="827"/>
  </r>
  <r>
    <x v="12"/>
    <s v="January"/>
    <s v="2023"/>
    <s v="Saturday"/>
    <s v="08:25 PM"/>
    <x v="0"/>
    <s v="83435"/>
    <x v="1"/>
    <x v="2"/>
    <n v="1766"/>
  </r>
  <r>
    <x v="12"/>
    <s v="January"/>
    <s v="2023"/>
    <s v="Saturday"/>
    <s v="12:06 AM"/>
    <x v="1"/>
    <s v="87582"/>
    <x v="1"/>
    <x v="2"/>
    <n v="682"/>
  </r>
  <r>
    <x v="12"/>
    <s v="January"/>
    <s v="2023"/>
    <s v="Saturday"/>
    <s v="11:44 PM"/>
    <x v="0"/>
    <s v="40454"/>
    <x v="1"/>
    <x v="0"/>
    <n v="682"/>
  </r>
  <r>
    <x v="12"/>
    <s v="January"/>
    <s v="2023"/>
    <s v="Saturday"/>
    <s v="08:25 PM"/>
    <x v="0"/>
    <s v="76590"/>
    <x v="1"/>
    <x v="2"/>
    <n v="993"/>
  </r>
  <r>
    <x v="12"/>
    <s v="January"/>
    <s v="2023"/>
    <s v="Saturday"/>
    <s v="12:06 PM"/>
    <x v="0"/>
    <s v="91056"/>
    <x v="1"/>
    <x v="2"/>
    <n v="593"/>
  </r>
  <r>
    <x v="12"/>
    <s v="January"/>
    <s v="2023"/>
    <s v="Saturday"/>
    <s v="11:44 PM"/>
    <x v="0"/>
    <s v="42222"/>
    <x v="1"/>
    <x v="2"/>
    <n v="827"/>
  </r>
  <r>
    <x v="12"/>
    <s v="January"/>
    <s v="2023"/>
    <s v="Saturday"/>
    <s v="08:25 PM"/>
    <x v="0"/>
    <s v="76907"/>
    <x v="1"/>
    <x v="2"/>
    <n v="1766"/>
  </r>
  <r>
    <x v="12"/>
    <s v="January"/>
    <s v="2023"/>
    <s v="Saturday"/>
    <s v="12:06 AM"/>
    <x v="1"/>
    <s v="49203"/>
    <x v="1"/>
    <x v="1"/>
    <n v="827"/>
  </r>
  <r>
    <x v="12"/>
    <s v="January"/>
    <s v="2023"/>
    <s v="Saturday"/>
    <s v="11:44 PM"/>
    <x v="0"/>
    <s v="47642"/>
    <x v="1"/>
    <x v="1"/>
    <n v="766"/>
  </r>
  <r>
    <x v="12"/>
    <s v="January"/>
    <s v="2023"/>
    <s v="Saturday"/>
    <s v="08:25 AM"/>
    <x v="1"/>
    <s v="81572"/>
    <x v="1"/>
    <x v="0"/>
    <n v="827"/>
  </r>
  <r>
    <x v="12"/>
    <s v="January"/>
    <s v="2023"/>
    <s v="Saturday"/>
    <s v="12:06 AM"/>
    <x v="1"/>
    <s v="43376"/>
    <x v="1"/>
    <x v="2"/>
    <n v="593"/>
  </r>
  <r>
    <x v="12"/>
    <s v="January"/>
    <s v="2023"/>
    <s v="Saturday"/>
    <s v="11:44 PM"/>
    <x v="0"/>
    <s v="86451"/>
    <x v="1"/>
    <x v="2"/>
    <n v="872"/>
  </r>
  <r>
    <x v="12"/>
    <s v="January"/>
    <s v="2023"/>
    <s v="Saturday"/>
    <s v="08:25 AM"/>
    <x v="1"/>
    <s v="71269"/>
    <x v="1"/>
    <x v="1"/>
    <n v="1766"/>
  </r>
  <r>
    <x v="12"/>
    <s v="January"/>
    <s v="2023"/>
    <s v="Saturday"/>
    <s v="12:06 AM"/>
    <x v="1"/>
    <s v="41668"/>
    <x v="1"/>
    <x v="1"/>
    <n v="909"/>
  </r>
  <r>
    <x v="12"/>
    <s v="January"/>
    <s v="2023"/>
    <s v="Saturday"/>
    <s v="11:44 PM"/>
    <x v="0"/>
    <s v="45895"/>
    <x v="1"/>
    <x v="0"/>
    <n v="937"/>
  </r>
  <r>
    <x v="12"/>
    <s v="January"/>
    <s v="2023"/>
    <s v="Saturday"/>
    <s v="08:25 AM"/>
    <x v="1"/>
    <s v="46470"/>
    <x v="1"/>
    <x v="0"/>
    <n v="942"/>
  </r>
  <r>
    <x v="12"/>
    <s v="January"/>
    <s v="2023"/>
    <s v="Saturday"/>
    <s v="12:06 PM"/>
    <x v="0"/>
    <s v="71613"/>
    <x v="1"/>
    <x v="1"/>
    <n v="747"/>
  </r>
  <r>
    <x v="12"/>
    <s v="January"/>
    <s v="2023"/>
    <s v="Saturday"/>
    <s v="11:44 PM"/>
    <x v="0"/>
    <s v="51733"/>
    <x v="1"/>
    <x v="2"/>
    <n v="801"/>
  </r>
  <r>
    <x v="12"/>
    <s v="January"/>
    <s v="2023"/>
    <s v="Saturday"/>
    <s v="08:25 PM"/>
    <x v="0"/>
    <s v="55356"/>
    <x v="1"/>
    <x v="2"/>
    <n v="854"/>
  </r>
  <r>
    <x v="12"/>
    <s v="January"/>
    <s v="2023"/>
    <s v="Saturday"/>
    <s v="12:06 PM"/>
    <x v="0"/>
    <s v="76462"/>
    <x v="1"/>
    <x v="2"/>
    <n v="854"/>
  </r>
  <r>
    <x v="12"/>
    <s v="January"/>
    <s v="2023"/>
    <s v="Saturday"/>
    <s v="11:44 AM"/>
    <x v="1"/>
    <s v="79427"/>
    <x v="1"/>
    <x v="1"/>
    <n v="854"/>
  </r>
  <r>
    <x v="12"/>
    <s v="January"/>
    <s v="2023"/>
    <s v="Saturday"/>
    <s v="08:25 PM"/>
    <x v="0"/>
    <s v="61935"/>
    <x v="1"/>
    <x v="1"/>
    <n v="1766"/>
  </r>
  <r>
    <x v="12"/>
    <s v="January"/>
    <s v="2023"/>
    <s v="Saturday"/>
    <s v="12:06 AM"/>
    <x v="1"/>
    <s v="71272"/>
    <x v="1"/>
    <x v="2"/>
    <n v="854"/>
  </r>
  <r>
    <x v="12"/>
    <s v="January"/>
    <s v="2023"/>
    <s v="Saturday"/>
    <s v="11:44 PM"/>
    <x v="0"/>
    <s v="68112"/>
    <x v="1"/>
    <x v="2"/>
    <n v="872"/>
  </r>
  <r>
    <x v="12"/>
    <s v="January"/>
    <s v="2023"/>
    <s v="Saturday"/>
    <s v="08:25 AM"/>
    <x v="1"/>
    <s v="67764"/>
    <x v="1"/>
    <x v="2"/>
    <n v="993"/>
  </r>
  <r>
    <x v="12"/>
    <s v="January"/>
    <s v="2023"/>
    <s v="Saturday"/>
    <s v="12:06 PM"/>
    <x v="0"/>
    <s v="46136"/>
    <x v="1"/>
    <x v="2"/>
    <n v="787"/>
  </r>
  <r>
    <x v="12"/>
    <s v="January"/>
    <s v="2023"/>
    <s v="Saturday"/>
    <s v="11:44 PM"/>
    <x v="0"/>
    <s v="84581"/>
    <x v="1"/>
    <x v="1"/>
    <n v="766"/>
  </r>
  <r>
    <x v="12"/>
    <s v="January"/>
    <s v="2023"/>
    <s v="Saturday"/>
    <s v="08:25 AM"/>
    <x v="1"/>
    <s v="48109"/>
    <x v="1"/>
    <x v="0"/>
    <n v="937"/>
  </r>
  <r>
    <x v="12"/>
    <s v="January"/>
    <s v="2023"/>
    <s v="Saturday"/>
    <s v="12:06 PM"/>
    <x v="0"/>
    <s v="59098"/>
    <x v="1"/>
    <x v="0"/>
    <n v="937"/>
  </r>
  <r>
    <x v="12"/>
    <s v="January"/>
    <s v="2023"/>
    <s v="Saturday"/>
    <s v="11:44 PM"/>
    <x v="0"/>
    <s v="90489"/>
    <x v="1"/>
    <x v="1"/>
    <n v="640"/>
  </r>
  <r>
    <x v="12"/>
    <s v="January"/>
    <s v="2023"/>
    <s v="Saturday"/>
    <s v="08:25 PM"/>
    <x v="0"/>
    <s v="58356"/>
    <x v="1"/>
    <x v="2"/>
    <n v="810"/>
  </r>
  <r>
    <x v="12"/>
    <s v="January"/>
    <s v="2023"/>
    <s v="Saturday"/>
    <s v="12:06 AM"/>
    <x v="1"/>
    <s v="45431"/>
    <x v="1"/>
    <x v="1"/>
    <n v="1937"/>
  </r>
  <r>
    <x v="12"/>
    <s v="January"/>
    <s v="2023"/>
    <s v="Saturday"/>
    <s v="11:44 PM"/>
    <x v="0"/>
    <s v="59633"/>
    <x v="1"/>
    <x v="1"/>
    <n v="1800"/>
  </r>
  <r>
    <x v="12"/>
    <s v="January"/>
    <s v="2023"/>
    <s v="Saturday"/>
    <s v="08:25 AM"/>
    <x v="1"/>
    <s v="54970"/>
    <x v="1"/>
    <x v="2"/>
    <n v="593"/>
  </r>
  <r>
    <x v="12"/>
    <s v="January"/>
    <s v="2023"/>
    <s v="Saturday"/>
    <s v="12:06 AM"/>
    <x v="1"/>
    <s v="57702"/>
    <x v="1"/>
    <x v="0"/>
    <n v="937"/>
  </r>
  <r>
    <x v="12"/>
    <s v="January"/>
    <s v="2023"/>
    <s v="Saturday"/>
    <s v="11:44 PM"/>
    <x v="0"/>
    <s v="85534"/>
    <x v="1"/>
    <x v="1"/>
    <n v="747"/>
  </r>
  <r>
    <x v="12"/>
    <s v="January"/>
    <s v="2023"/>
    <s v="Saturday"/>
    <s v="08:25 PM"/>
    <x v="0"/>
    <s v="86136"/>
    <x v="1"/>
    <x v="0"/>
    <n v="787"/>
  </r>
  <r>
    <x v="12"/>
    <s v="January"/>
    <s v="2023"/>
    <s v="Saturday"/>
    <s v="12:06 PM"/>
    <x v="0"/>
    <s v="59628"/>
    <x v="1"/>
    <x v="1"/>
    <n v="800"/>
  </r>
  <r>
    <x v="12"/>
    <s v="January"/>
    <s v="2023"/>
    <s v="Saturday"/>
    <s v="11:44 AM"/>
    <x v="1"/>
    <s v="74580"/>
    <x v="1"/>
    <x v="0"/>
    <n v="899"/>
  </r>
  <r>
    <x v="12"/>
    <s v="January"/>
    <s v="2023"/>
    <s v="Saturday"/>
    <s v="08:25 PM"/>
    <x v="0"/>
    <s v="68154"/>
    <x v="1"/>
    <x v="1"/>
    <n v="1766"/>
  </r>
  <r>
    <x v="12"/>
    <s v="January"/>
    <s v="2023"/>
    <s v="Saturday"/>
    <s v="12:06 PM"/>
    <x v="0"/>
    <s v="64094"/>
    <x v="1"/>
    <x v="2"/>
    <n v="593"/>
  </r>
  <r>
    <x v="12"/>
    <s v="January"/>
    <s v="2023"/>
    <s v="Saturday"/>
    <s v="11:44 AM"/>
    <x v="1"/>
    <s v="65705"/>
    <x v="1"/>
    <x v="2"/>
    <n v="810"/>
  </r>
  <r>
    <x v="12"/>
    <s v="January"/>
    <s v="2023"/>
    <s v="Saturday"/>
    <s v="08:25 AM"/>
    <x v="1"/>
    <s v="44937"/>
    <x v="1"/>
    <x v="0"/>
    <n v="766"/>
  </r>
  <r>
    <x v="12"/>
    <s v="January"/>
    <s v="2023"/>
    <s v="Saturday"/>
    <s v="12:06 AM"/>
    <x v="1"/>
    <s v="62072"/>
    <x v="1"/>
    <x v="0"/>
    <n v="766"/>
  </r>
  <r>
    <x v="12"/>
    <s v="January"/>
    <s v="2023"/>
    <s v="Saturday"/>
    <s v="11:44 PM"/>
    <x v="0"/>
    <s v="59053"/>
    <x v="1"/>
    <x v="1"/>
    <n v="787"/>
  </r>
  <r>
    <x v="12"/>
    <s v="January"/>
    <s v="2023"/>
    <s v="Saturday"/>
    <s v="08:25 AM"/>
    <x v="1"/>
    <s v="58485"/>
    <x v="1"/>
    <x v="0"/>
    <n v="766"/>
  </r>
  <r>
    <x v="12"/>
    <s v="January"/>
    <s v="2023"/>
    <s v="Saturday"/>
    <s v="12:06 PM"/>
    <x v="0"/>
    <s v="63940"/>
    <x v="1"/>
    <x v="0"/>
    <n v="937"/>
  </r>
  <r>
    <x v="12"/>
    <s v="January"/>
    <s v="2023"/>
    <s v="Saturday"/>
    <s v="11:44 AM"/>
    <x v="1"/>
    <s v="71726"/>
    <x v="1"/>
    <x v="2"/>
    <n v="747"/>
  </r>
  <r>
    <x v="12"/>
    <s v="January"/>
    <s v="2023"/>
    <s v="Saturday"/>
    <s v="08:25 PM"/>
    <x v="0"/>
    <s v="42130"/>
    <x v="1"/>
    <x v="0"/>
    <n v="766"/>
  </r>
  <r>
    <x v="12"/>
    <s v="January"/>
    <s v="2023"/>
    <s v="Saturday"/>
    <s v="12:06 PM"/>
    <x v="0"/>
    <s v="47948"/>
    <x v="1"/>
    <x v="2"/>
    <n v="1937"/>
  </r>
  <r>
    <x v="12"/>
    <s v="January"/>
    <s v="2023"/>
    <s v="Saturday"/>
    <s v="11:44 AM"/>
    <x v="1"/>
    <s v="52321"/>
    <x v="1"/>
    <x v="1"/>
    <n v="1800"/>
  </r>
  <r>
    <x v="13"/>
    <s v="January"/>
    <s v="2023"/>
    <s v="Tuesday"/>
    <s v="12:25 PM"/>
    <x v="0"/>
    <s v="86038"/>
    <x v="0"/>
    <x v="1"/>
    <n v="1100"/>
  </r>
  <r>
    <x v="13"/>
    <s v="January"/>
    <s v="2023"/>
    <s v="Tuesday"/>
    <s v="08:09 AM"/>
    <x v="1"/>
    <s v="77159"/>
    <x v="0"/>
    <x v="1"/>
    <n v="975"/>
  </r>
  <r>
    <x v="13"/>
    <s v="January"/>
    <s v="2023"/>
    <s v="Tuesday"/>
    <s v="16:44 AM"/>
    <x v="1"/>
    <s v="70819"/>
    <x v="1"/>
    <x v="0"/>
    <n v="810"/>
  </r>
  <r>
    <x v="13"/>
    <s v="January"/>
    <s v="2023"/>
    <s v="Tuesday"/>
    <s v="12:25 AM"/>
    <x v="1"/>
    <s v="51299"/>
    <x v="0"/>
    <x v="0"/>
    <n v="993"/>
  </r>
  <r>
    <x v="13"/>
    <s v="January"/>
    <s v="2023"/>
    <s v="Tuesday"/>
    <s v="08:09 PM"/>
    <x v="0"/>
    <s v="63826"/>
    <x v="0"/>
    <x v="2"/>
    <n v="747"/>
  </r>
  <r>
    <x v="13"/>
    <s v="January"/>
    <s v="2023"/>
    <s v="Tuesday"/>
    <s v="16:44 AM"/>
    <x v="1"/>
    <s v="91952"/>
    <x v="1"/>
    <x v="2"/>
    <n v="872"/>
  </r>
  <r>
    <x v="13"/>
    <s v="January"/>
    <s v="2023"/>
    <s v="Tuesday"/>
    <s v="12:25 PM"/>
    <x v="0"/>
    <s v="62945"/>
    <x v="0"/>
    <x v="0"/>
    <n v="899"/>
  </r>
  <r>
    <x v="13"/>
    <s v="January"/>
    <s v="2023"/>
    <s v="Tuesday"/>
    <s v="08:09 PM"/>
    <x v="0"/>
    <s v="73237"/>
    <x v="0"/>
    <x v="0"/>
    <n v="810"/>
  </r>
  <r>
    <x v="13"/>
    <s v="January"/>
    <s v="2023"/>
    <s v="Tuesday"/>
    <s v="16:44 PM"/>
    <x v="0"/>
    <s v="52436"/>
    <x v="1"/>
    <x v="0"/>
    <n v="766"/>
  </r>
  <r>
    <x v="13"/>
    <s v="January"/>
    <s v="2023"/>
    <s v="Tuesday"/>
    <s v="12:25 AM"/>
    <x v="1"/>
    <s v="52266"/>
    <x v="0"/>
    <x v="0"/>
    <n v="993"/>
  </r>
  <r>
    <x v="13"/>
    <s v="January"/>
    <s v="2023"/>
    <s v="Tuesday"/>
    <s v="08:09 PM"/>
    <x v="0"/>
    <s v="61651"/>
    <x v="0"/>
    <x v="1"/>
    <n v="747"/>
  </r>
  <r>
    <x v="13"/>
    <s v="January"/>
    <s v="2023"/>
    <s v="Tuesday"/>
    <s v="16:44 PM"/>
    <x v="0"/>
    <s v="58359"/>
    <x v="1"/>
    <x v="2"/>
    <n v="872"/>
  </r>
  <r>
    <x v="13"/>
    <s v="January"/>
    <s v="2023"/>
    <s v="Tuesday"/>
    <s v="12:25 AM"/>
    <x v="1"/>
    <s v="92821"/>
    <x v="0"/>
    <x v="0"/>
    <n v="899"/>
  </r>
  <r>
    <x v="13"/>
    <s v="January"/>
    <s v="2023"/>
    <s v="Tuesday"/>
    <s v="08:09 AM"/>
    <x v="1"/>
    <s v="88361"/>
    <x v="0"/>
    <x v="2"/>
    <n v="810"/>
  </r>
  <r>
    <x v="13"/>
    <s v="January"/>
    <s v="2023"/>
    <s v="Tuesday"/>
    <s v="16:44 AM"/>
    <x v="1"/>
    <s v="62802"/>
    <x v="1"/>
    <x v="1"/>
    <n v="766"/>
  </r>
  <r>
    <x v="13"/>
    <s v="January"/>
    <s v="2023"/>
    <s v="Tuesday"/>
    <s v="12:25 PM"/>
    <x v="0"/>
    <s v="51974"/>
    <x v="0"/>
    <x v="1"/>
    <n v="787"/>
  </r>
  <r>
    <x v="13"/>
    <s v="January"/>
    <s v="2023"/>
    <s v="Tuesday"/>
    <s v="08:09 AM"/>
    <x v="1"/>
    <s v="67420"/>
    <x v="0"/>
    <x v="1"/>
    <n v="899"/>
  </r>
  <r>
    <x v="13"/>
    <s v="January"/>
    <s v="2023"/>
    <s v="Tuesday"/>
    <s v="16:44 AM"/>
    <x v="1"/>
    <s v="69142"/>
    <x v="1"/>
    <x v="0"/>
    <n v="801"/>
  </r>
  <r>
    <x v="13"/>
    <s v="January"/>
    <s v="2023"/>
    <s v="Tuesday"/>
    <s v="12:25 AM"/>
    <x v="1"/>
    <s v="80290"/>
    <x v="0"/>
    <x v="0"/>
    <n v="766"/>
  </r>
  <r>
    <x v="13"/>
    <s v="January"/>
    <s v="2023"/>
    <s v="Tuesday"/>
    <s v="08:09 AM"/>
    <x v="1"/>
    <s v="64459"/>
    <x v="0"/>
    <x v="0"/>
    <n v="682"/>
  </r>
  <r>
    <x v="13"/>
    <s v="January"/>
    <s v="2023"/>
    <s v="Tuesday"/>
    <s v="16:44 AM"/>
    <x v="1"/>
    <s v="47631"/>
    <x v="1"/>
    <x v="2"/>
    <n v="854"/>
  </r>
  <r>
    <x v="13"/>
    <s v="January"/>
    <s v="2023"/>
    <s v="Tuesday"/>
    <s v="12:25 PM"/>
    <x v="0"/>
    <s v="70629"/>
    <x v="0"/>
    <x v="0"/>
    <n v="854"/>
  </r>
  <r>
    <x v="13"/>
    <s v="January"/>
    <s v="2023"/>
    <s v="Tuesday"/>
    <s v="08:09 AM"/>
    <x v="1"/>
    <s v="73851"/>
    <x v="0"/>
    <x v="0"/>
    <n v="993"/>
  </r>
  <r>
    <x v="13"/>
    <s v="January"/>
    <s v="2023"/>
    <s v="Tuesday"/>
    <s v="16:44 AM"/>
    <x v="1"/>
    <s v="90326"/>
    <x v="1"/>
    <x v="1"/>
    <n v="787"/>
  </r>
  <r>
    <x v="13"/>
    <s v="January"/>
    <s v="2023"/>
    <s v="Tuesday"/>
    <s v="12:25 AM"/>
    <x v="1"/>
    <s v="72120"/>
    <x v="0"/>
    <x v="0"/>
    <n v="682"/>
  </r>
  <r>
    <x v="13"/>
    <s v="January"/>
    <s v="2023"/>
    <s v="Tuesday"/>
    <s v="08:09 PM"/>
    <x v="0"/>
    <s v="60693"/>
    <x v="0"/>
    <x v="2"/>
    <n v="854"/>
  </r>
  <r>
    <x v="13"/>
    <s v="January"/>
    <s v="2023"/>
    <s v="Tuesday"/>
    <s v="16:44 PM"/>
    <x v="0"/>
    <s v="71506"/>
    <x v="1"/>
    <x v="0"/>
    <n v="942"/>
  </r>
  <r>
    <x v="13"/>
    <s v="January"/>
    <s v="2023"/>
    <s v="Tuesday"/>
    <s v="12:25 PM"/>
    <x v="0"/>
    <s v="72229"/>
    <x v="0"/>
    <x v="1"/>
    <n v="766"/>
  </r>
  <r>
    <x v="13"/>
    <s v="January"/>
    <s v="2023"/>
    <s v="Tuesday"/>
    <s v="08:09 AM"/>
    <x v="1"/>
    <s v="84547"/>
    <x v="0"/>
    <x v="0"/>
    <n v="640"/>
  </r>
  <r>
    <x v="13"/>
    <s v="January"/>
    <s v="2023"/>
    <s v="Tuesday"/>
    <s v="16:44 PM"/>
    <x v="0"/>
    <s v="41447"/>
    <x v="1"/>
    <x v="2"/>
    <n v="1810"/>
  </r>
  <r>
    <x v="13"/>
    <s v="January"/>
    <s v="2023"/>
    <s v="Tuesday"/>
    <s v="12:25 AM"/>
    <x v="1"/>
    <s v="75590"/>
    <x v="0"/>
    <x v="1"/>
    <n v="766"/>
  </r>
  <r>
    <x v="13"/>
    <s v="January"/>
    <s v="2023"/>
    <s v="Tuesday"/>
    <s v="08:09 PM"/>
    <x v="0"/>
    <s v="70827"/>
    <x v="0"/>
    <x v="1"/>
    <n v="593"/>
  </r>
  <r>
    <x v="13"/>
    <s v="January"/>
    <s v="2023"/>
    <s v="Tuesday"/>
    <s v="16:44 PM"/>
    <x v="0"/>
    <s v="61135"/>
    <x v="1"/>
    <x v="2"/>
    <n v="747"/>
  </r>
  <r>
    <x v="13"/>
    <s v="January"/>
    <s v="2023"/>
    <s v="Tuesday"/>
    <s v="12:25 AM"/>
    <x v="1"/>
    <s v="63343"/>
    <x v="0"/>
    <x v="2"/>
    <n v="640"/>
  </r>
  <r>
    <x v="13"/>
    <s v="January"/>
    <s v="2023"/>
    <s v="Tuesday"/>
    <s v="08:09 PM"/>
    <x v="0"/>
    <s v="59850"/>
    <x v="0"/>
    <x v="0"/>
    <n v="800"/>
  </r>
  <r>
    <x v="13"/>
    <s v="January"/>
    <s v="2023"/>
    <s v="Tuesday"/>
    <s v="16:44 PM"/>
    <x v="0"/>
    <s v="75724"/>
    <x v="1"/>
    <x v="1"/>
    <n v="827"/>
  </r>
  <r>
    <x v="13"/>
    <s v="January"/>
    <s v="2023"/>
    <s v="Tuesday"/>
    <s v="12:25 PM"/>
    <x v="0"/>
    <s v="46868"/>
    <x v="0"/>
    <x v="2"/>
    <n v="810"/>
  </r>
  <r>
    <x v="13"/>
    <s v="January"/>
    <s v="2023"/>
    <s v="Tuesday"/>
    <s v="08:09 PM"/>
    <x v="0"/>
    <s v="70943"/>
    <x v="0"/>
    <x v="0"/>
    <n v="640"/>
  </r>
  <r>
    <x v="13"/>
    <s v="January"/>
    <s v="2023"/>
    <s v="Tuesday"/>
    <s v="16:44 PM"/>
    <x v="0"/>
    <s v="48262"/>
    <x v="1"/>
    <x v="0"/>
    <n v="766"/>
  </r>
  <r>
    <x v="13"/>
    <s v="January"/>
    <s v="2023"/>
    <s v="Tuesday"/>
    <s v="12:25 AM"/>
    <x v="1"/>
    <s v="74926"/>
    <x v="0"/>
    <x v="1"/>
    <n v="1747"/>
  </r>
  <r>
    <x v="13"/>
    <s v="January"/>
    <s v="2023"/>
    <s v="Tuesday"/>
    <s v="08:09 AM"/>
    <x v="1"/>
    <s v="57911"/>
    <x v="0"/>
    <x v="0"/>
    <n v="993"/>
  </r>
  <r>
    <x v="13"/>
    <s v="January"/>
    <s v="2023"/>
    <s v="Tuesday"/>
    <s v="16:44 AM"/>
    <x v="1"/>
    <s v="84305"/>
    <x v="1"/>
    <x v="2"/>
    <n v="640"/>
  </r>
  <r>
    <x v="13"/>
    <s v="January"/>
    <s v="2023"/>
    <s v="Tuesday"/>
    <s v="12:25 AM"/>
    <x v="1"/>
    <s v="65128"/>
    <x v="0"/>
    <x v="2"/>
    <n v="872"/>
  </r>
  <r>
    <x v="13"/>
    <s v="January"/>
    <s v="2023"/>
    <s v="Tuesday"/>
    <s v="08:09 PM"/>
    <x v="0"/>
    <s v="59168"/>
    <x v="0"/>
    <x v="2"/>
    <n v="640"/>
  </r>
  <r>
    <x v="13"/>
    <s v="January"/>
    <s v="2023"/>
    <s v="Tuesday"/>
    <s v="16:44 PM"/>
    <x v="0"/>
    <s v="85298"/>
    <x v="1"/>
    <x v="1"/>
    <n v="593"/>
  </r>
  <r>
    <x v="13"/>
    <s v="January"/>
    <s v="2023"/>
    <s v="Tuesday"/>
    <s v="12:25 PM"/>
    <x v="0"/>
    <s v="44210"/>
    <x v="0"/>
    <x v="0"/>
    <n v="942"/>
  </r>
  <r>
    <x v="13"/>
    <s v="January"/>
    <s v="2023"/>
    <s v="Tuesday"/>
    <s v="08:09 PM"/>
    <x v="0"/>
    <s v="74661"/>
    <x v="0"/>
    <x v="1"/>
    <n v="593"/>
  </r>
  <r>
    <x v="13"/>
    <s v="January"/>
    <s v="2023"/>
    <s v="Tuesday"/>
    <s v="16:44 AM"/>
    <x v="1"/>
    <s v="86818"/>
    <x v="1"/>
    <x v="2"/>
    <n v="937"/>
  </r>
  <r>
    <x v="13"/>
    <s v="January"/>
    <s v="2023"/>
    <s v="Tuesday"/>
    <s v="12:25 PM"/>
    <x v="0"/>
    <s v="46060"/>
    <x v="0"/>
    <x v="0"/>
    <n v="593"/>
  </r>
  <r>
    <x v="13"/>
    <s v="January"/>
    <s v="2023"/>
    <s v="Tuesday"/>
    <s v="08:09 AM"/>
    <x v="1"/>
    <s v="49254"/>
    <x v="0"/>
    <x v="2"/>
    <n v="766"/>
  </r>
  <r>
    <x v="13"/>
    <s v="January"/>
    <s v="2023"/>
    <s v="Tuesday"/>
    <s v="16:44 AM"/>
    <x v="1"/>
    <s v="91550"/>
    <x v="1"/>
    <x v="0"/>
    <n v="937"/>
  </r>
  <r>
    <x v="13"/>
    <s v="January"/>
    <s v="2023"/>
    <s v="Tuesday"/>
    <s v="12:25 PM"/>
    <x v="0"/>
    <s v="82277"/>
    <x v="0"/>
    <x v="1"/>
    <n v="993"/>
  </r>
  <r>
    <x v="13"/>
    <s v="January"/>
    <s v="2023"/>
    <s v="Tuesday"/>
    <s v="08:09 PM"/>
    <x v="0"/>
    <s v="81769"/>
    <x v="0"/>
    <x v="2"/>
    <n v="747"/>
  </r>
  <r>
    <x v="13"/>
    <s v="January"/>
    <s v="2023"/>
    <s v="Tuesday"/>
    <s v="16:44 PM"/>
    <x v="0"/>
    <s v="59933"/>
    <x v="1"/>
    <x v="2"/>
    <n v="1810"/>
  </r>
  <r>
    <x v="13"/>
    <s v="January"/>
    <s v="2023"/>
    <s v="Tuesday"/>
    <s v="12:25 AM"/>
    <x v="1"/>
    <s v="72856"/>
    <x v="0"/>
    <x v="2"/>
    <n v="854"/>
  </r>
  <r>
    <x v="13"/>
    <s v="January"/>
    <s v="2023"/>
    <s v="Tuesday"/>
    <s v="08:09 AM"/>
    <x v="1"/>
    <s v="72331"/>
    <x v="0"/>
    <x v="0"/>
    <n v="993"/>
  </r>
  <r>
    <x v="13"/>
    <s v="January"/>
    <s v="2023"/>
    <s v="Tuesday"/>
    <s v="16:44 AM"/>
    <x v="1"/>
    <s v="54827"/>
    <x v="1"/>
    <x v="1"/>
    <n v="640"/>
  </r>
  <r>
    <x v="13"/>
    <s v="January"/>
    <s v="2023"/>
    <s v="Tuesday"/>
    <s v="12:25 PM"/>
    <x v="0"/>
    <s v="56193"/>
    <x v="0"/>
    <x v="0"/>
    <n v="747"/>
  </r>
  <r>
    <x v="13"/>
    <s v="January"/>
    <s v="2023"/>
    <s v="Tuesday"/>
    <s v="08:09 PM"/>
    <x v="0"/>
    <s v="56026"/>
    <x v="0"/>
    <x v="1"/>
    <n v="1993"/>
  </r>
  <r>
    <x v="13"/>
    <s v="January"/>
    <s v="2023"/>
    <s v="Tuesday"/>
    <s v="16:44 PM"/>
    <x v="0"/>
    <s v="84622"/>
    <x v="1"/>
    <x v="1"/>
    <n v="1810"/>
  </r>
  <r>
    <x v="14"/>
    <s v="January"/>
    <s v="2023"/>
    <s v="Wednesday"/>
    <s v="10:14 PM"/>
    <x v="0"/>
    <s v="68476"/>
    <x v="0"/>
    <x v="2"/>
    <n v="500"/>
  </r>
  <r>
    <x v="14"/>
    <s v="January"/>
    <s v="2023"/>
    <s v="Wednesday"/>
    <s v="10:14 AM"/>
    <x v="1"/>
    <s v="60539"/>
    <x v="0"/>
    <x v="1"/>
    <n v="854"/>
  </r>
  <r>
    <x v="14"/>
    <s v="January"/>
    <s v="2023"/>
    <s v="Wednesday"/>
    <s v="10:14 AM"/>
    <x v="1"/>
    <s v="87660"/>
    <x v="0"/>
    <x v="0"/>
    <n v="937"/>
  </r>
  <r>
    <x v="14"/>
    <s v="January"/>
    <s v="2023"/>
    <s v="Wednesday"/>
    <s v="10:14 AM"/>
    <x v="1"/>
    <s v="92991"/>
    <x v="0"/>
    <x v="0"/>
    <n v="854"/>
  </r>
  <r>
    <x v="14"/>
    <s v="January"/>
    <s v="2023"/>
    <s v="Wednesday"/>
    <s v="10:14 AM"/>
    <x v="1"/>
    <s v="53673"/>
    <x v="0"/>
    <x v="1"/>
    <n v="937"/>
  </r>
  <r>
    <x v="14"/>
    <s v="January"/>
    <s v="2023"/>
    <s v="Wednesday"/>
    <s v="10:14 AM"/>
    <x v="1"/>
    <s v="48912"/>
    <x v="0"/>
    <x v="1"/>
    <n v="682"/>
  </r>
  <r>
    <x v="14"/>
    <s v="January"/>
    <s v="2023"/>
    <s v="Wednesday"/>
    <s v="10:14 PM"/>
    <x v="0"/>
    <s v="52420"/>
    <x v="0"/>
    <x v="0"/>
    <n v="766"/>
  </r>
  <r>
    <x v="14"/>
    <s v="January"/>
    <s v="2023"/>
    <s v="Wednesday"/>
    <s v="10:14 PM"/>
    <x v="0"/>
    <s v="80281"/>
    <x v="0"/>
    <x v="2"/>
    <n v="640"/>
  </r>
  <r>
    <x v="14"/>
    <s v="January"/>
    <s v="2023"/>
    <s v="Wednesday"/>
    <s v="10:14 AM"/>
    <x v="1"/>
    <s v="88778"/>
    <x v="0"/>
    <x v="0"/>
    <n v="766"/>
  </r>
  <r>
    <x v="14"/>
    <s v="January"/>
    <s v="2023"/>
    <s v="Wednesday"/>
    <s v="10:14 AM"/>
    <x v="1"/>
    <s v="47393"/>
    <x v="0"/>
    <x v="0"/>
    <n v="1052"/>
  </r>
  <r>
    <x v="14"/>
    <s v="January"/>
    <s v="2023"/>
    <s v="Wednesday"/>
    <s v="10:14 AM"/>
    <x v="1"/>
    <s v="91942"/>
    <x v="0"/>
    <x v="0"/>
    <n v="827"/>
  </r>
  <r>
    <x v="14"/>
    <s v="January"/>
    <s v="2023"/>
    <s v="Wednesday"/>
    <s v="10:14 AM"/>
    <x v="1"/>
    <s v="91200"/>
    <x v="0"/>
    <x v="1"/>
    <n v="899"/>
  </r>
  <r>
    <x v="14"/>
    <s v="January"/>
    <s v="2023"/>
    <s v="Wednesday"/>
    <s v="10:14 AM"/>
    <x v="1"/>
    <s v="84615"/>
    <x v="0"/>
    <x v="0"/>
    <n v="640"/>
  </r>
  <r>
    <x v="14"/>
    <s v="January"/>
    <s v="2023"/>
    <s v="Wednesday"/>
    <s v="10:14 AM"/>
    <x v="1"/>
    <s v="78970"/>
    <x v="0"/>
    <x v="2"/>
    <n v="899"/>
  </r>
  <r>
    <x v="14"/>
    <s v="January"/>
    <s v="2023"/>
    <s v="Wednesday"/>
    <s v="10:14 AM"/>
    <x v="1"/>
    <s v="48505"/>
    <x v="0"/>
    <x v="1"/>
    <n v="747"/>
  </r>
  <r>
    <x v="14"/>
    <s v="January"/>
    <s v="2023"/>
    <s v="Wednesday"/>
    <s v="10:14 AM"/>
    <x v="1"/>
    <s v="54045"/>
    <x v="0"/>
    <x v="2"/>
    <n v="872"/>
  </r>
  <r>
    <x v="14"/>
    <s v="January"/>
    <s v="2023"/>
    <s v="Wednesday"/>
    <s v="10:14 AM"/>
    <x v="1"/>
    <s v="71778"/>
    <x v="0"/>
    <x v="2"/>
    <n v="854"/>
  </r>
  <r>
    <x v="14"/>
    <s v="January"/>
    <s v="2023"/>
    <s v="Wednesday"/>
    <s v="10:14 AM"/>
    <x v="1"/>
    <s v="81347"/>
    <x v="0"/>
    <x v="0"/>
    <n v="1052"/>
  </r>
  <r>
    <x v="14"/>
    <s v="January"/>
    <s v="2023"/>
    <s v="Wednesday"/>
    <s v="10:14 PM"/>
    <x v="0"/>
    <s v="40348"/>
    <x v="0"/>
    <x v="1"/>
    <n v="593"/>
  </r>
  <r>
    <x v="14"/>
    <s v="January"/>
    <s v="2023"/>
    <s v="Wednesday"/>
    <s v="10:14 PM"/>
    <x v="0"/>
    <s v="78064"/>
    <x v="0"/>
    <x v="1"/>
    <n v="1052"/>
  </r>
  <r>
    <x v="15"/>
    <s v="January"/>
    <s v="2023"/>
    <s v="Thursday"/>
    <s v="10:38 PM"/>
    <x v="0"/>
    <s v="89391"/>
    <x v="0"/>
    <x v="2"/>
    <n v="58"/>
  </r>
  <r>
    <x v="15"/>
    <s v="January"/>
    <s v="2023"/>
    <s v="Thursday"/>
    <s v="09:01 PM"/>
    <x v="0"/>
    <s v="83293"/>
    <x v="0"/>
    <x v="1"/>
    <n v="1000"/>
  </r>
  <r>
    <x v="15"/>
    <s v="January"/>
    <s v="2023"/>
    <s v="Thursday"/>
    <s v="10:38 AM"/>
    <x v="1"/>
    <s v="83394"/>
    <x v="0"/>
    <x v="2"/>
    <n v="787"/>
  </r>
  <r>
    <x v="15"/>
    <s v="January"/>
    <s v="2023"/>
    <s v="Thursday"/>
    <s v="09:01 AM"/>
    <x v="1"/>
    <s v="61093"/>
    <x v="0"/>
    <x v="1"/>
    <n v="801"/>
  </r>
  <r>
    <x v="15"/>
    <s v="January"/>
    <s v="2023"/>
    <s v="Thursday"/>
    <s v="10:38 PM"/>
    <x v="0"/>
    <s v="55482"/>
    <x v="0"/>
    <x v="1"/>
    <n v="766"/>
  </r>
  <r>
    <x v="15"/>
    <s v="January"/>
    <s v="2023"/>
    <s v="Thursday"/>
    <s v="09:01 PM"/>
    <x v="0"/>
    <s v="41673"/>
    <x v="0"/>
    <x v="2"/>
    <n v="854"/>
  </r>
  <r>
    <x v="15"/>
    <s v="January"/>
    <s v="2023"/>
    <s v="Thursday"/>
    <s v="10:38 PM"/>
    <x v="0"/>
    <s v="62090"/>
    <x v="0"/>
    <x v="1"/>
    <n v="787"/>
  </r>
  <r>
    <x v="15"/>
    <s v="January"/>
    <s v="2023"/>
    <s v="Thursday"/>
    <s v="09:01 PM"/>
    <x v="0"/>
    <s v="88580"/>
    <x v="0"/>
    <x v="2"/>
    <n v="801"/>
  </r>
  <r>
    <x v="15"/>
    <s v="January"/>
    <s v="2023"/>
    <s v="Thursday"/>
    <s v="10:38 AM"/>
    <x v="1"/>
    <s v="75020"/>
    <x v="0"/>
    <x v="0"/>
    <n v="766"/>
  </r>
  <r>
    <x v="15"/>
    <s v="January"/>
    <s v="2023"/>
    <s v="Thursday"/>
    <s v="09:01 AM"/>
    <x v="1"/>
    <s v="60439"/>
    <x v="0"/>
    <x v="1"/>
    <n v="854"/>
  </r>
  <r>
    <x v="15"/>
    <s v="January"/>
    <s v="2023"/>
    <s v="Thursday"/>
    <s v="10:38 AM"/>
    <x v="1"/>
    <s v="89918"/>
    <x v="0"/>
    <x v="2"/>
    <n v="593"/>
  </r>
  <r>
    <x v="15"/>
    <s v="January"/>
    <s v="2023"/>
    <s v="Thursday"/>
    <s v="09:01 PM"/>
    <x v="0"/>
    <s v="60810"/>
    <x v="0"/>
    <x v="0"/>
    <n v="902"/>
  </r>
  <r>
    <x v="15"/>
    <s v="January"/>
    <s v="2023"/>
    <s v="Thursday"/>
    <s v="10:38 PM"/>
    <x v="0"/>
    <s v="69352"/>
    <x v="0"/>
    <x v="1"/>
    <n v="993"/>
  </r>
  <r>
    <x v="15"/>
    <s v="January"/>
    <s v="2023"/>
    <s v="Thursday"/>
    <s v="09:01 AM"/>
    <x v="1"/>
    <s v="79367"/>
    <x v="0"/>
    <x v="0"/>
    <n v="969"/>
  </r>
  <r>
    <x v="15"/>
    <s v="January"/>
    <s v="2023"/>
    <s v="Thursday"/>
    <s v="10:38 AM"/>
    <x v="1"/>
    <s v="61555"/>
    <x v="0"/>
    <x v="1"/>
    <n v="593"/>
  </r>
  <r>
    <x v="15"/>
    <s v="January"/>
    <s v="2023"/>
    <s v="Thursday"/>
    <s v="09:01 PM"/>
    <x v="0"/>
    <s v="57867"/>
    <x v="0"/>
    <x v="1"/>
    <n v="747"/>
  </r>
  <r>
    <x v="15"/>
    <s v="January"/>
    <s v="2023"/>
    <s v="Thursday"/>
    <s v="10:38 PM"/>
    <x v="0"/>
    <s v="65827"/>
    <x v="0"/>
    <x v="1"/>
    <n v="909"/>
  </r>
  <r>
    <x v="15"/>
    <s v="January"/>
    <s v="2023"/>
    <s v="Thursday"/>
    <s v="09:01 PM"/>
    <x v="0"/>
    <s v="54287"/>
    <x v="0"/>
    <x v="2"/>
    <n v="640"/>
  </r>
  <r>
    <x v="15"/>
    <s v="January"/>
    <s v="2023"/>
    <s v="Thursday"/>
    <s v="10:38 PM"/>
    <x v="0"/>
    <s v="41179"/>
    <x v="0"/>
    <x v="1"/>
    <n v="1446"/>
  </r>
  <r>
    <x v="15"/>
    <s v="January"/>
    <s v="2023"/>
    <s v="Thursday"/>
    <s v="09:01 PM"/>
    <x v="0"/>
    <s v="61590"/>
    <x v="0"/>
    <x v="2"/>
    <n v="969"/>
  </r>
  <r>
    <x v="15"/>
    <s v="January"/>
    <s v="2023"/>
    <s v="Thursday"/>
    <s v="10:38 PM"/>
    <x v="0"/>
    <s v="65681"/>
    <x v="0"/>
    <x v="2"/>
    <n v="942"/>
  </r>
  <r>
    <x v="15"/>
    <s v="January"/>
    <s v="2023"/>
    <s v="Thursday"/>
    <s v="09:01 AM"/>
    <x v="1"/>
    <s v="74804"/>
    <x v="0"/>
    <x v="1"/>
    <n v="937"/>
  </r>
  <r>
    <x v="15"/>
    <s v="January"/>
    <s v="2023"/>
    <s v="Thursday"/>
    <s v="10:38 AM"/>
    <x v="1"/>
    <s v="47491"/>
    <x v="0"/>
    <x v="0"/>
    <n v="902"/>
  </r>
  <r>
    <x v="15"/>
    <s v="January"/>
    <s v="2023"/>
    <s v="Thursday"/>
    <s v="09:01 AM"/>
    <x v="1"/>
    <s v="42517"/>
    <x v="0"/>
    <x v="2"/>
    <n v="872"/>
  </r>
  <r>
    <x v="15"/>
    <s v="January"/>
    <s v="2023"/>
    <s v="Thursday"/>
    <s v="10:38 PM"/>
    <x v="0"/>
    <s v="72407"/>
    <x v="0"/>
    <x v="2"/>
    <n v="937"/>
  </r>
  <r>
    <x v="15"/>
    <s v="January"/>
    <s v="2023"/>
    <s v="Thursday"/>
    <s v="09:01 PM"/>
    <x v="0"/>
    <s v="56139"/>
    <x v="0"/>
    <x v="1"/>
    <n v="942"/>
  </r>
  <r>
    <x v="15"/>
    <s v="January"/>
    <s v="2023"/>
    <s v="Thursday"/>
    <s v="10:38 PM"/>
    <x v="0"/>
    <s v="60565"/>
    <x v="0"/>
    <x v="0"/>
    <n v="854"/>
  </r>
  <r>
    <x v="15"/>
    <s v="January"/>
    <s v="2023"/>
    <s v="Thursday"/>
    <s v="09:01 AM"/>
    <x v="1"/>
    <s v="61479"/>
    <x v="0"/>
    <x v="1"/>
    <n v="902"/>
  </r>
  <r>
    <x v="15"/>
    <s v="January"/>
    <s v="2023"/>
    <s v="Thursday"/>
    <s v="10:38 AM"/>
    <x v="1"/>
    <s v="86562"/>
    <x v="0"/>
    <x v="1"/>
    <n v="899"/>
  </r>
  <r>
    <x v="15"/>
    <s v="January"/>
    <s v="2023"/>
    <s v="Thursday"/>
    <s v="09:01 PM"/>
    <x v="0"/>
    <s v="62417"/>
    <x v="0"/>
    <x v="0"/>
    <n v="766"/>
  </r>
  <r>
    <x v="15"/>
    <s v="January"/>
    <s v="2023"/>
    <s v="Thursday"/>
    <s v="10:38 AM"/>
    <x v="1"/>
    <s v="70979"/>
    <x v="0"/>
    <x v="1"/>
    <n v="787"/>
  </r>
  <r>
    <x v="15"/>
    <s v="January"/>
    <s v="2023"/>
    <s v="Thursday"/>
    <s v="09:01 PM"/>
    <x v="0"/>
    <s v="92384"/>
    <x v="0"/>
    <x v="1"/>
    <n v="766"/>
  </r>
  <r>
    <x v="15"/>
    <s v="January"/>
    <s v="2023"/>
    <s v="Thursday"/>
    <s v="10:38 PM"/>
    <x v="0"/>
    <s v="74095"/>
    <x v="0"/>
    <x v="2"/>
    <n v="766"/>
  </r>
  <r>
    <x v="15"/>
    <s v="January"/>
    <s v="2023"/>
    <s v="Thursday"/>
    <s v="09:01 PM"/>
    <x v="0"/>
    <s v="64336"/>
    <x v="0"/>
    <x v="2"/>
    <n v="640"/>
  </r>
  <r>
    <x v="15"/>
    <s v="January"/>
    <s v="2023"/>
    <s v="Thursday"/>
    <s v="10:38 AM"/>
    <x v="1"/>
    <s v="44654"/>
    <x v="0"/>
    <x v="2"/>
    <n v="1446"/>
  </r>
  <r>
    <x v="15"/>
    <s v="January"/>
    <s v="2023"/>
    <s v="Thursday"/>
    <s v="09:01 PM"/>
    <x v="0"/>
    <s v="47379"/>
    <x v="0"/>
    <x v="0"/>
    <n v="969"/>
  </r>
  <r>
    <x v="15"/>
    <s v="January"/>
    <s v="2023"/>
    <s v="Thursday"/>
    <s v="10:38 PM"/>
    <x v="0"/>
    <s v="90508"/>
    <x v="0"/>
    <x v="0"/>
    <n v="854"/>
  </r>
  <r>
    <x v="15"/>
    <s v="January"/>
    <s v="2023"/>
    <s v="Thursday"/>
    <s v="09:01 PM"/>
    <x v="0"/>
    <s v="88506"/>
    <x v="0"/>
    <x v="1"/>
    <n v="969"/>
  </r>
  <r>
    <x v="15"/>
    <s v="January"/>
    <s v="2023"/>
    <s v="Thursday"/>
    <s v="10:38 PM"/>
    <x v="0"/>
    <s v="82911"/>
    <x v="0"/>
    <x v="2"/>
    <n v="1446"/>
  </r>
  <r>
    <x v="15"/>
    <s v="January"/>
    <s v="2023"/>
    <s v="Thursday"/>
    <s v="09:01 PM"/>
    <x v="0"/>
    <s v="87929"/>
    <x v="0"/>
    <x v="0"/>
    <n v="969"/>
  </r>
  <r>
    <x v="16"/>
    <s v="January"/>
    <s v="2023"/>
    <s v="Saturday"/>
    <s v="11:34 AM"/>
    <x v="1"/>
    <s v="72988"/>
    <x v="0"/>
    <x v="1"/>
    <n v="1200"/>
  </r>
  <r>
    <x v="16"/>
    <s v="January"/>
    <s v="2023"/>
    <s v="Saturday"/>
    <s v="08:46 PM"/>
    <x v="0"/>
    <s v="67317"/>
    <x v="1"/>
    <x v="0"/>
    <n v="135"/>
  </r>
  <r>
    <x v="16"/>
    <s v="January"/>
    <s v="2023"/>
    <s v="Saturday"/>
    <s v="12:22 AM"/>
    <x v="1"/>
    <s v="89421"/>
    <x v="0"/>
    <x v="0"/>
    <n v="139"/>
  </r>
  <r>
    <x v="16"/>
    <s v="January"/>
    <s v="2023"/>
    <s v="Saturday"/>
    <s v="11:34 PM"/>
    <x v="0"/>
    <s v="71221"/>
    <x v="0"/>
    <x v="0"/>
    <n v="640"/>
  </r>
  <r>
    <x v="16"/>
    <s v="January"/>
    <s v="2023"/>
    <s v="Saturday"/>
    <s v="08:46 AM"/>
    <x v="1"/>
    <s v="73143"/>
    <x v="1"/>
    <x v="2"/>
    <n v="640"/>
  </r>
  <r>
    <x v="16"/>
    <s v="January"/>
    <s v="2023"/>
    <s v="Saturday"/>
    <s v="12:22 AM"/>
    <x v="1"/>
    <s v="51473"/>
    <x v="0"/>
    <x v="1"/>
    <n v="747"/>
  </r>
  <r>
    <x v="16"/>
    <s v="January"/>
    <s v="2023"/>
    <s v="Saturday"/>
    <s v="11:34 AM"/>
    <x v="1"/>
    <s v="55407"/>
    <x v="0"/>
    <x v="2"/>
    <n v="593"/>
  </r>
  <r>
    <x v="16"/>
    <s v="January"/>
    <s v="2023"/>
    <s v="Saturday"/>
    <s v="08:46 PM"/>
    <x v="0"/>
    <s v="52001"/>
    <x v="1"/>
    <x v="0"/>
    <n v="766"/>
  </r>
  <r>
    <x v="16"/>
    <s v="January"/>
    <s v="2023"/>
    <s v="Saturday"/>
    <s v="12:22 PM"/>
    <x v="0"/>
    <s v="72303"/>
    <x v="0"/>
    <x v="0"/>
    <n v="942"/>
  </r>
  <r>
    <x v="16"/>
    <s v="January"/>
    <s v="2023"/>
    <s v="Saturday"/>
    <s v="11:34 AM"/>
    <x v="1"/>
    <s v="46718"/>
    <x v="0"/>
    <x v="0"/>
    <n v="640"/>
  </r>
  <r>
    <x v="16"/>
    <s v="January"/>
    <s v="2023"/>
    <s v="Saturday"/>
    <s v="08:46 AM"/>
    <x v="1"/>
    <s v="46373"/>
    <x v="1"/>
    <x v="2"/>
    <n v="640"/>
  </r>
  <r>
    <x v="16"/>
    <s v="January"/>
    <s v="2023"/>
    <s v="Saturday"/>
    <s v="12:22 AM"/>
    <x v="1"/>
    <s v="72180"/>
    <x v="0"/>
    <x v="1"/>
    <n v="747"/>
  </r>
  <r>
    <x v="16"/>
    <s v="January"/>
    <s v="2023"/>
    <s v="Saturday"/>
    <s v="11:34 AM"/>
    <x v="1"/>
    <s v="51827"/>
    <x v="0"/>
    <x v="2"/>
    <n v="593"/>
  </r>
  <r>
    <x v="16"/>
    <s v="January"/>
    <s v="2023"/>
    <s v="Saturday"/>
    <s v="08:46 AM"/>
    <x v="1"/>
    <s v="68611"/>
    <x v="1"/>
    <x v="0"/>
    <n v="766"/>
  </r>
  <r>
    <x v="16"/>
    <s v="January"/>
    <s v="2023"/>
    <s v="Saturday"/>
    <s v="12:22 PM"/>
    <x v="0"/>
    <s v="84095"/>
    <x v="0"/>
    <x v="2"/>
    <n v="942"/>
  </r>
  <r>
    <x v="16"/>
    <s v="January"/>
    <s v="2023"/>
    <s v="Saturday"/>
    <s v="11:34 AM"/>
    <x v="1"/>
    <s v="59388"/>
    <x v="0"/>
    <x v="2"/>
    <n v="801"/>
  </r>
  <r>
    <x v="16"/>
    <s v="January"/>
    <s v="2023"/>
    <s v="Saturday"/>
    <s v="08:46 AM"/>
    <x v="1"/>
    <s v="70143"/>
    <x v="1"/>
    <x v="0"/>
    <n v="747"/>
  </r>
  <r>
    <x v="16"/>
    <s v="January"/>
    <s v="2023"/>
    <s v="Saturday"/>
    <s v="12:22 PM"/>
    <x v="0"/>
    <s v="61044"/>
    <x v="0"/>
    <x v="1"/>
    <n v="993"/>
  </r>
  <r>
    <x v="16"/>
    <s v="January"/>
    <s v="2023"/>
    <s v="Saturday"/>
    <s v="11:34 PM"/>
    <x v="0"/>
    <s v="72410"/>
    <x v="0"/>
    <x v="1"/>
    <n v="787"/>
  </r>
  <r>
    <x v="16"/>
    <s v="January"/>
    <s v="2023"/>
    <s v="Saturday"/>
    <s v="08:46 AM"/>
    <x v="1"/>
    <s v="49196"/>
    <x v="1"/>
    <x v="0"/>
    <n v="942"/>
  </r>
  <r>
    <x v="16"/>
    <s v="January"/>
    <s v="2023"/>
    <s v="Saturday"/>
    <s v="12:22 PM"/>
    <x v="0"/>
    <s v="88038"/>
    <x v="0"/>
    <x v="0"/>
    <n v="787"/>
  </r>
  <r>
    <x v="16"/>
    <s v="January"/>
    <s v="2023"/>
    <s v="Saturday"/>
    <s v="11:34 AM"/>
    <x v="1"/>
    <s v="60326"/>
    <x v="0"/>
    <x v="1"/>
    <n v="787"/>
  </r>
  <r>
    <x v="16"/>
    <s v="January"/>
    <s v="2023"/>
    <s v="Saturday"/>
    <s v="08:46 AM"/>
    <x v="1"/>
    <s v="71896"/>
    <x v="1"/>
    <x v="0"/>
    <n v="942"/>
  </r>
  <r>
    <x v="16"/>
    <s v="January"/>
    <s v="2023"/>
    <s v="Saturday"/>
    <s v="12:22 PM"/>
    <x v="0"/>
    <s v="76592"/>
    <x v="0"/>
    <x v="0"/>
    <n v="942"/>
  </r>
  <r>
    <x v="16"/>
    <s v="January"/>
    <s v="2023"/>
    <s v="Saturday"/>
    <s v="11:34 PM"/>
    <x v="0"/>
    <s v="83003"/>
    <x v="0"/>
    <x v="2"/>
    <n v="766"/>
  </r>
  <r>
    <x v="16"/>
    <s v="January"/>
    <s v="2023"/>
    <s v="Saturday"/>
    <s v="08:46 AM"/>
    <x v="1"/>
    <s v="76151"/>
    <x v="1"/>
    <x v="0"/>
    <n v="593"/>
  </r>
  <r>
    <x v="16"/>
    <s v="January"/>
    <s v="2023"/>
    <s v="Saturday"/>
    <s v="12:22 PM"/>
    <x v="0"/>
    <s v="53835"/>
    <x v="0"/>
    <x v="1"/>
    <n v="993"/>
  </r>
  <r>
    <x v="16"/>
    <s v="January"/>
    <s v="2023"/>
    <s v="Saturday"/>
    <s v="11:34 PM"/>
    <x v="0"/>
    <s v="86793"/>
    <x v="0"/>
    <x v="0"/>
    <n v="593"/>
  </r>
  <r>
    <x v="16"/>
    <s v="January"/>
    <s v="2023"/>
    <s v="Saturday"/>
    <s v="08:46 PM"/>
    <x v="0"/>
    <s v="91973"/>
    <x v="1"/>
    <x v="1"/>
    <n v="872"/>
  </r>
  <r>
    <x v="16"/>
    <s v="January"/>
    <s v="2023"/>
    <s v="Saturday"/>
    <s v="12:22 AM"/>
    <x v="1"/>
    <s v="53022"/>
    <x v="0"/>
    <x v="1"/>
    <n v="787"/>
  </r>
  <r>
    <x v="16"/>
    <s v="January"/>
    <s v="2023"/>
    <s v="Saturday"/>
    <s v="11:34 PM"/>
    <x v="0"/>
    <s v="56417"/>
    <x v="0"/>
    <x v="1"/>
    <n v="993"/>
  </r>
  <r>
    <x v="16"/>
    <s v="January"/>
    <s v="2023"/>
    <s v="Saturday"/>
    <s v="08:46 PM"/>
    <x v="0"/>
    <s v="78975"/>
    <x v="1"/>
    <x v="1"/>
    <n v="593"/>
  </r>
  <r>
    <x v="16"/>
    <s v="January"/>
    <s v="2023"/>
    <s v="Saturday"/>
    <s v="12:22 AM"/>
    <x v="1"/>
    <s v="48730"/>
    <x v="0"/>
    <x v="1"/>
    <n v="640"/>
  </r>
  <r>
    <x v="16"/>
    <s v="January"/>
    <s v="2023"/>
    <s v="Saturday"/>
    <s v="11:34 AM"/>
    <x v="1"/>
    <s v="84805"/>
    <x v="0"/>
    <x v="2"/>
    <n v="593"/>
  </r>
  <r>
    <x v="16"/>
    <s v="January"/>
    <s v="2023"/>
    <s v="Saturday"/>
    <s v="08:46 PM"/>
    <x v="0"/>
    <s v="60076"/>
    <x v="1"/>
    <x v="0"/>
    <n v="640"/>
  </r>
  <r>
    <x v="16"/>
    <s v="January"/>
    <s v="2023"/>
    <s v="Saturday"/>
    <s v="12:22 AM"/>
    <x v="1"/>
    <s v="52843"/>
    <x v="0"/>
    <x v="1"/>
    <n v="899"/>
  </r>
  <r>
    <x v="16"/>
    <s v="January"/>
    <s v="2023"/>
    <s v="Saturday"/>
    <s v="11:34 PM"/>
    <x v="0"/>
    <s v="45359"/>
    <x v="0"/>
    <x v="1"/>
    <n v="966"/>
  </r>
  <r>
    <x v="16"/>
    <s v="January"/>
    <s v="2023"/>
    <s v="Saturday"/>
    <s v="08:46 PM"/>
    <x v="0"/>
    <s v="61450"/>
    <x v="1"/>
    <x v="2"/>
    <n v="1227"/>
  </r>
  <r>
    <x v="16"/>
    <s v="January"/>
    <s v="2023"/>
    <s v="Saturday"/>
    <s v="12:22 AM"/>
    <x v="1"/>
    <s v="44970"/>
    <x v="0"/>
    <x v="1"/>
    <n v="993"/>
  </r>
  <r>
    <x v="16"/>
    <s v="January"/>
    <s v="2023"/>
    <s v="Saturday"/>
    <s v="11:34 AM"/>
    <x v="1"/>
    <s v="64984"/>
    <x v="0"/>
    <x v="2"/>
    <n v="854"/>
  </r>
  <r>
    <x v="16"/>
    <s v="January"/>
    <s v="2023"/>
    <s v="Saturday"/>
    <s v="08:46 AM"/>
    <x v="1"/>
    <s v="53678"/>
    <x v="1"/>
    <x v="1"/>
    <n v="1227"/>
  </r>
  <r>
    <x v="16"/>
    <s v="January"/>
    <s v="2023"/>
    <s v="Saturday"/>
    <s v="12:22 PM"/>
    <x v="0"/>
    <s v="89818"/>
    <x v="0"/>
    <x v="1"/>
    <n v="646"/>
  </r>
  <r>
    <x v="16"/>
    <s v="January"/>
    <s v="2023"/>
    <s v="Saturday"/>
    <s v="11:34 PM"/>
    <x v="0"/>
    <s v="62217"/>
    <x v="0"/>
    <x v="0"/>
    <n v="682"/>
  </r>
  <r>
    <x v="16"/>
    <s v="January"/>
    <s v="2023"/>
    <s v="Saturday"/>
    <s v="08:46 PM"/>
    <x v="0"/>
    <s v="83603"/>
    <x v="1"/>
    <x v="1"/>
    <n v="1227"/>
  </r>
  <r>
    <x v="16"/>
    <s v="January"/>
    <s v="2023"/>
    <s v="Saturday"/>
    <s v="12:22 PM"/>
    <x v="0"/>
    <s v="64028"/>
    <x v="0"/>
    <x v="2"/>
    <n v="766"/>
  </r>
  <r>
    <x v="16"/>
    <s v="January"/>
    <s v="2023"/>
    <s v="Saturday"/>
    <s v="11:34 PM"/>
    <x v="0"/>
    <s v="69861"/>
    <x v="0"/>
    <x v="2"/>
    <n v="966"/>
  </r>
  <r>
    <x v="16"/>
    <s v="January"/>
    <s v="2023"/>
    <s v="Saturday"/>
    <s v="08:46 PM"/>
    <x v="0"/>
    <s v="80237"/>
    <x v="1"/>
    <x v="2"/>
    <n v="1227"/>
  </r>
  <r>
    <x v="16"/>
    <s v="January"/>
    <s v="2023"/>
    <s v="Saturday"/>
    <s v="12:22 AM"/>
    <x v="1"/>
    <s v="43965"/>
    <x v="0"/>
    <x v="2"/>
    <n v="902"/>
  </r>
  <r>
    <x v="16"/>
    <s v="January"/>
    <s v="2023"/>
    <s v="Saturday"/>
    <s v="11:34 AM"/>
    <x v="1"/>
    <s v="48725"/>
    <x v="0"/>
    <x v="2"/>
    <n v="593"/>
  </r>
  <r>
    <x v="16"/>
    <s v="January"/>
    <s v="2023"/>
    <s v="Saturday"/>
    <s v="08:46 AM"/>
    <x v="1"/>
    <s v="43981"/>
    <x v="1"/>
    <x v="0"/>
    <n v="787"/>
  </r>
  <r>
    <x v="16"/>
    <s v="January"/>
    <s v="2023"/>
    <s v="Saturday"/>
    <s v="12:22 AM"/>
    <x v="1"/>
    <s v="80006"/>
    <x v="0"/>
    <x v="0"/>
    <n v="747"/>
  </r>
  <r>
    <x v="16"/>
    <s v="January"/>
    <s v="2023"/>
    <s v="Saturday"/>
    <s v="11:34 PM"/>
    <x v="0"/>
    <s v="63559"/>
    <x v="0"/>
    <x v="2"/>
    <n v="787"/>
  </r>
  <r>
    <x v="16"/>
    <s v="January"/>
    <s v="2023"/>
    <s v="Saturday"/>
    <s v="08:46 PM"/>
    <x v="0"/>
    <s v="87870"/>
    <x v="1"/>
    <x v="0"/>
    <n v="1227"/>
  </r>
  <r>
    <x v="16"/>
    <s v="January"/>
    <s v="2023"/>
    <s v="Saturday"/>
    <s v="12:22 PM"/>
    <x v="0"/>
    <s v="87778"/>
    <x v="0"/>
    <x v="0"/>
    <n v="937"/>
  </r>
  <r>
    <x v="16"/>
    <s v="January"/>
    <s v="2023"/>
    <s v="Saturday"/>
    <s v="11:34 AM"/>
    <x v="1"/>
    <s v="86580"/>
    <x v="0"/>
    <x v="1"/>
    <n v="747"/>
  </r>
  <r>
    <x v="16"/>
    <s v="January"/>
    <s v="2023"/>
    <s v="Saturday"/>
    <s v="08:46 PM"/>
    <x v="0"/>
    <s v="54223"/>
    <x v="1"/>
    <x v="1"/>
    <n v="1227"/>
  </r>
  <r>
    <x v="16"/>
    <s v="January"/>
    <s v="2023"/>
    <s v="Saturday"/>
    <s v="12:22 AM"/>
    <x v="1"/>
    <s v="48501"/>
    <x v="0"/>
    <x v="2"/>
    <n v="766"/>
  </r>
  <r>
    <x v="16"/>
    <s v="January"/>
    <s v="2023"/>
    <s v="Saturday"/>
    <s v="11:34 PM"/>
    <x v="0"/>
    <s v="76808"/>
    <x v="0"/>
    <x v="0"/>
    <n v="966"/>
  </r>
  <r>
    <x v="16"/>
    <s v="January"/>
    <s v="2023"/>
    <s v="Saturday"/>
    <s v="08:46 PM"/>
    <x v="0"/>
    <s v="58650"/>
    <x v="1"/>
    <x v="1"/>
    <n v="1227"/>
  </r>
  <r>
    <x v="16"/>
    <s v="January"/>
    <s v="2023"/>
    <s v="Saturday"/>
    <s v="12:22 PM"/>
    <x v="0"/>
    <s v="85770"/>
    <x v="0"/>
    <x v="2"/>
    <n v="646"/>
  </r>
  <r>
    <x v="17"/>
    <s v="January"/>
    <s v="2023"/>
    <s v="Sunday"/>
    <s v="19:21 AM"/>
    <x v="1"/>
    <s v="45074"/>
    <x v="1"/>
    <x v="1"/>
    <n v="107"/>
  </r>
  <r>
    <x v="17"/>
    <s v="January"/>
    <s v="2023"/>
    <s v="Sunday"/>
    <s v="19:21 PM"/>
    <x v="0"/>
    <s v="46179"/>
    <x v="1"/>
    <x v="0"/>
    <n v="787"/>
  </r>
  <r>
    <x v="17"/>
    <s v="January"/>
    <s v="2023"/>
    <s v="Sunday"/>
    <s v="19:21 AM"/>
    <x v="1"/>
    <s v="62462"/>
    <x v="1"/>
    <x v="2"/>
    <n v="747"/>
  </r>
  <r>
    <x v="17"/>
    <s v="January"/>
    <s v="2023"/>
    <s v="Sunday"/>
    <s v="19:21 AM"/>
    <x v="1"/>
    <s v="52680"/>
    <x v="1"/>
    <x v="2"/>
    <n v="787"/>
  </r>
  <r>
    <x v="17"/>
    <s v="January"/>
    <s v="2023"/>
    <s v="Sunday"/>
    <s v="19:21 PM"/>
    <x v="0"/>
    <s v="59583"/>
    <x v="1"/>
    <x v="2"/>
    <n v="747"/>
  </r>
  <r>
    <x v="17"/>
    <s v="January"/>
    <s v="2023"/>
    <s v="Sunday"/>
    <s v="19:21 AM"/>
    <x v="1"/>
    <s v="71720"/>
    <x v="1"/>
    <x v="2"/>
    <n v="682"/>
  </r>
  <r>
    <x v="17"/>
    <s v="January"/>
    <s v="2023"/>
    <s v="Sunday"/>
    <s v="19:21 AM"/>
    <x v="1"/>
    <s v="54495"/>
    <x v="1"/>
    <x v="2"/>
    <n v="827"/>
  </r>
  <r>
    <x v="17"/>
    <s v="January"/>
    <s v="2023"/>
    <s v="Sunday"/>
    <s v="19:21 PM"/>
    <x v="0"/>
    <s v="47926"/>
    <x v="1"/>
    <x v="1"/>
    <n v="593"/>
  </r>
  <r>
    <x v="17"/>
    <s v="January"/>
    <s v="2023"/>
    <s v="Sunday"/>
    <s v="19:21 PM"/>
    <x v="0"/>
    <s v="67718"/>
    <x v="1"/>
    <x v="0"/>
    <n v="872"/>
  </r>
  <r>
    <x v="17"/>
    <s v="January"/>
    <s v="2023"/>
    <s v="Sunday"/>
    <s v="19:21 AM"/>
    <x v="1"/>
    <s v="69668"/>
    <x v="1"/>
    <x v="2"/>
    <n v="766"/>
  </r>
  <r>
    <x v="17"/>
    <s v="January"/>
    <s v="2023"/>
    <s v="Sunday"/>
    <s v="19:21 PM"/>
    <x v="0"/>
    <s v="79012"/>
    <x v="1"/>
    <x v="1"/>
    <n v="640"/>
  </r>
  <r>
    <x v="17"/>
    <s v="January"/>
    <s v="2023"/>
    <s v="Sunday"/>
    <s v="19:21 AM"/>
    <x v="1"/>
    <s v="86383"/>
    <x v="1"/>
    <x v="2"/>
    <n v="993"/>
  </r>
  <r>
    <x v="17"/>
    <s v="January"/>
    <s v="2023"/>
    <s v="Sunday"/>
    <s v="19:21 PM"/>
    <x v="0"/>
    <s v="44629"/>
    <x v="1"/>
    <x v="2"/>
    <n v="1872"/>
  </r>
  <r>
    <x v="17"/>
    <s v="January"/>
    <s v="2023"/>
    <s v="Sunday"/>
    <s v="19:21 PM"/>
    <x v="0"/>
    <s v="68309"/>
    <x v="1"/>
    <x v="1"/>
    <n v="1872"/>
  </r>
  <r>
    <x v="17"/>
    <s v="January"/>
    <s v="2023"/>
    <s v="Sunday"/>
    <s v="19:21 PM"/>
    <x v="0"/>
    <s v="46699"/>
    <x v="1"/>
    <x v="1"/>
    <n v="1872"/>
  </r>
  <r>
    <x v="17"/>
    <s v="January"/>
    <s v="2023"/>
    <s v="Sunday"/>
    <s v="19:21 PM"/>
    <x v="0"/>
    <s v="75437"/>
    <x v="1"/>
    <x v="0"/>
    <n v="872"/>
  </r>
  <r>
    <x v="17"/>
    <s v="January"/>
    <s v="2023"/>
    <s v="Sunday"/>
    <s v="19:21 PM"/>
    <x v="0"/>
    <s v="49279"/>
    <x v="1"/>
    <x v="2"/>
    <n v="854"/>
  </r>
  <r>
    <x v="17"/>
    <s v="January"/>
    <s v="2023"/>
    <s v="Sunday"/>
    <s v="19:21 PM"/>
    <x v="0"/>
    <s v="42985"/>
    <x v="1"/>
    <x v="0"/>
    <n v="872"/>
  </r>
  <r>
    <x v="17"/>
    <s v="January"/>
    <s v="2023"/>
    <s v="Sunday"/>
    <s v="19:21 PM"/>
    <x v="0"/>
    <s v="52314"/>
    <x v="1"/>
    <x v="2"/>
    <n v="1872"/>
  </r>
  <r>
    <x v="17"/>
    <s v="January"/>
    <s v="2023"/>
    <s v="Sunday"/>
    <s v="19:21 PM"/>
    <x v="0"/>
    <s v="89954"/>
    <x v="1"/>
    <x v="1"/>
    <n v="1872"/>
  </r>
  <r>
    <x v="18"/>
    <s v="January"/>
    <s v="2023"/>
    <s v="Monday"/>
    <s v="07:16 PM"/>
    <x v="0"/>
    <s v="73840"/>
    <x v="0"/>
    <x v="0"/>
    <n v="872"/>
  </r>
  <r>
    <x v="18"/>
    <s v="January"/>
    <s v="2023"/>
    <s v="Monday"/>
    <s v="07:16 AM"/>
    <x v="1"/>
    <s v="80190"/>
    <x v="0"/>
    <x v="2"/>
    <n v="593"/>
  </r>
  <r>
    <x v="18"/>
    <s v="January"/>
    <s v="2023"/>
    <s v="Monday"/>
    <s v="07:16 AM"/>
    <x v="1"/>
    <s v="78494"/>
    <x v="0"/>
    <x v="1"/>
    <n v="993"/>
  </r>
  <r>
    <x v="18"/>
    <s v="January"/>
    <s v="2023"/>
    <s v="Monday"/>
    <s v="07:16 AM"/>
    <x v="1"/>
    <s v="59615"/>
    <x v="0"/>
    <x v="1"/>
    <n v="593"/>
  </r>
  <r>
    <x v="18"/>
    <s v="January"/>
    <s v="2023"/>
    <s v="Monday"/>
    <s v="07:16 AM"/>
    <x v="1"/>
    <s v="75054"/>
    <x v="0"/>
    <x v="1"/>
    <n v="993"/>
  </r>
  <r>
    <x v="18"/>
    <s v="January"/>
    <s v="2023"/>
    <s v="Monday"/>
    <s v="07:16 AM"/>
    <x v="1"/>
    <s v="84605"/>
    <x v="0"/>
    <x v="0"/>
    <n v="593"/>
  </r>
  <r>
    <x v="18"/>
    <s v="January"/>
    <s v="2023"/>
    <s v="Monday"/>
    <s v="07:16 AM"/>
    <x v="1"/>
    <s v="60623"/>
    <x v="0"/>
    <x v="1"/>
    <n v="1902"/>
  </r>
  <r>
    <x v="18"/>
    <s v="January"/>
    <s v="2023"/>
    <s v="Monday"/>
    <s v="07:16 PM"/>
    <x v="0"/>
    <s v="45076"/>
    <x v="0"/>
    <x v="1"/>
    <n v="640"/>
  </r>
  <r>
    <x v="18"/>
    <s v="January"/>
    <s v="2023"/>
    <s v="Monday"/>
    <s v="07:16 PM"/>
    <x v="0"/>
    <s v="71831"/>
    <x v="0"/>
    <x v="2"/>
    <n v="593"/>
  </r>
  <r>
    <x v="18"/>
    <s v="January"/>
    <s v="2023"/>
    <s v="Monday"/>
    <s v="07:16 AM"/>
    <x v="1"/>
    <s v="53803"/>
    <x v="0"/>
    <x v="2"/>
    <n v="1902"/>
  </r>
  <r>
    <x v="18"/>
    <s v="January"/>
    <s v="2023"/>
    <s v="Monday"/>
    <s v="07:16 PM"/>
    <x v="0"/>
    <s v="58770"/>
    <x v="0"/>
    <x v="1"/>
    <n v="787"/>
  </r>
  <r>
    <x v="18"/>
    <s v="January"/>
    <s v="2023"/>
    <s v="Monday"/>
    <s v="07:16 PM"/>
    <x v="0"/>
    <s v="90078"/>
    <x v="0"/>
    <x v="0"/>
    <n v="909"/>
  </r>
  <r>
    <x v="18"/>
    <s v="January"/>
    <s v="2023"/>
    <s v="Monday"/>
    <s v="07:16 PM"/>
    <x v="0"/>
    <s v="74281"/>
    <x v="0"/>
    <x v="1"/>
    <n v="593"/>
  </r>
  <r>
    <x v="18"/>
    <s v="January"/>
    <s v="2023"/>
    <s v="Monday"/>
    <s v="07:16 AM"/>
    <x v="1"/>
    <s v="45057"/>
    <x v="0"/>
    <x v="1"/>
    <n v="800"/>
  </r>
  <r>
    <x v="18"/>
    <s v="January"/>
    <s v="2023"/>
    <s v="Monday"/>
    <s v="07:16 PM"/>
    <x v="0"/>
    <s v="53770"/>
    <x v="0"/>
    <x v="2"/>
    <n v="766"/>
  </r>
  <r>
    <x v="18"/>
    <s v="January"/>
    <s v="2023"/>
    <s v="Monday"/>
    <s v="07:16 AM"/>
    <x v="1"/>
    <s v="51772"/>
    <x v="0"/>
    <x v="0"/>
    <n v="937"/>
  </r>
  <r>
    <x v="18"/>
    <s v="January"/>
    <s v="2023"/>
    <s v="Monday"/>
    <s v="07:16 AM"/>
    <x v="1"/>
    <s v="61349"/>
    <x v="0"/>
    <x v="1"/>
    <n v="854"/>
  </r>
  <r>
    <x v="18"/>
    <s v="January"/>
    <s v="2023"/>
    <s v="Monday"/>
    <s v="07:16 PM"/>
    <x v="0"/>
    <s v="44991"/>
    <x v="0"/>
    <x v="1"/>
    <n v="1902"/>
  </r>
  <r>
    <x v="18"/>
    <s v="January"/>
    <s v="2023"/>
    <s v="Monday"/>
    <s v="07:16 AM"/>
    <x v="1"/>
    <s v="84412"/>
    <x v="0"/>
    <x v="1"/>
    <n v="1902"/>
  </r>
  <r>
    <x v="18"/>
    <s v="January"/>
    <s v="2023"/>
    <s v="Monday"/>
    <s v="07:16 PM"/>
    <x v="0"/>
    <s v="49891"/>
    <x v="0"/>
    <x v="1"/>
    <n v="1902"/>
  </r>
  <r>
    <x v="19"/>
    <s v="January"/>
    <s v="2023"/>
    <s v="Wednesday"/>
    <s v="12:46 PM"/>
    <x v="0"/>
    <s v="44048"/>
    <x v="0"/>
    <x v="2"/>
    <n v="107"/>
  </r>
  <r>
    <x v="19"/>
    <s v="January"/>
    <s v="2023"/>
    <s v="Wednesday"/>
    <s v="12:46 PM"/>
    <x v="0"/>
    <s v="72585"/>
    <x v="0"/>
    <x v="2"/>
    <n v="854"/>
  </r>
  <r>
    <x v="19"/>
    <s v="January"/>
    <s v="2023"/>
    <s v="Wednesday"/>
    <s v="12:46 AM"/>
    <x v="1"/>
    <s v="68638"/>
    <x v="0"/>
    <x v="0"/>
    <n v="640"/>
  </r>
  <r>
    <x v="19"/>
    <s v="January"/>
    <s v="2023"/>
    <s v="Wednesday"/>
    <s v="12:46 PM"/>
    <x v="0"/>
    <s v="48667"/>
    <x v="0"/>
    <x v="2"/>
    <n v="854"/>
  </r>
  <r>
    <x v="19"/>
    <s v="January"/>
    <s v="2023"/>
    <s v="Wednesday"/>
    <s v="12:46 AM"/>
    <x v="1"/>
    <s v="44825"/>
    <x v="0"/>
    <x v="1"/>
    <n v="640"/>
  </r>
  <r>
    <x v="19"/>
    <s v="January"/>
    <s v="2023"/>
    <s v="Wednesday"/>
    <s v="12:46 PM"/>
    <x v="0"/>
    <s v="79538"/>
    <x v="0"/>
    <x v="1"/>
    <n v="902"/>
  </r>
  <r>
    <x v="19"/>
    <s v="January"/>
    <s v="2023"/>
    <s v="Wednesday"/>
    <s v="12:46 AM"/>
    <x v="1"/>
    <s v="45942"/>
    <x v="0"/>
    <x v="2"/>
    <n v="872"/>
  </r>
  <r>
    <x v="19"/>
    <s v="January"/>
    <s v="2023"/>
    <s v="Wednesday"/>
    <s v="12:46 AM"/>
    <x v="1"/>
    <s v="82789"/>
    <x v="0"/>
    <x v="1"/>
    <n v="810"/>
  </r>
  <r>
    <x v="19"/>
    <s v="January"/>
    <s v="2023"/>
    <s v="Wednesday"/>
    <s v="12:46 AM"/>
    <x v="1"/>
    <s v="82885"/>
    <x v="0"/>
    <x v="0"/>
    <n v="937"/>
  </r>
  <r>
    <x v="19"/>
    <s v="January"/>
    <s v="2023"/>
    <s v="Wednesday"/>
    <s v="12:46 AM"/>
    <x v="1"/>
    <s v="75973"/>
    <x v="0"/>
    <x v="1"/>
    <n v="747"/>
  </r>
  <r>
    <x v="19"/>
    <s v="January"/>
    <s v="2023"/>
    <s v="Wednesday"/>
    <s v="12:46 PM"/>
    <x v="0"/>
    <s v="43113"/>
    <x v="0"/>
    <x v="2"/>
    <n v="937"/>
  </r>
  <r>
    <x v="19"/>
    <s v="January"/>
    <s v="2023"/>
    <s v="Wednesday"/>
    <s v="12:46 PM"/>
    <x v="0"/>
    <s v="48285"/>
    <x v="0"/>
    <x v="2"/>
    <n v="854"/>
  </r>
  <r>
    <x v="19"/>
    <s v="January"/>
    <s v="2023"/>
    <s v="Wednesday"/>
    <s v="12:46 AM"/>
    <x v="1"/>
    <s v="91638"/>
    <x v="0"/>
    <x v="1"/>
    <n v="1069"/>
  </r>
  <r>
    <x v="19"/>
    <s v="January"/>
    <s v="2023"/>
    <s v="Wednesday"/>
    <s v="12:46 AM"/>
    <x v="1"/>
    <s v="92313"/>
    <x v="0"/>
    <x v="1"/>
    <n v="747"/>
  </r>
  <r>
    <x v="19"/>
    <s v="January"/>
    <s v="2023"/>
    <s v="Wednesday"/>
    <s v="12:46 PM"/>
    <x v="0"/>
    <s v="63675"/>
    <x v="0"/>
    <x v="1"/>
    <n v="854"/>
  </r>
  <r>
    <x v="19"/>
    <s v="January"/>
    <s v="2023"/>
    <s v="Wednesday"/>
    <s v="12:46 PM"/>
    <x v="0"/>
    <s v="63322"/>
    <x v="0"/>
    <x v="0"/>
    <n v="1069"/>
  </r>
  <r>
    <x v="19"/>
    <s v="January"/>
    <s v="2023"/>
    <s v="Wednesday"/>
    <s v="12:46 AM"/>
    <x v="1"/>
    <s v="90028"/>
    <x v="0"/>
    <x v="0"/>
    <n v="937"/>
  </r>
  <r>
    <x v="19"/>
    <s v="January"/>
    <s v="2023"/>
    <s v="Wednesday"/>
    <s v="12:46 PM"/>
    <x v="0"/>
    <s v="77947"/>
    <x v="0"/>
    <x v="1"/>
    <n v="1069"/>
  </r>
  <r>
    <x v="19"/>
    <s v="January"/>
    <s v="2023"/>
    <s v="Wednesday"/>
    <s v="12:46 AM"/>
    <x v="1"/>
    <s v="69265"/>
    <x v="0"/>
    <x v="0"/>
    <n v="1069"/>
  </r>
  <r>
    <x v="19"/>
    <s v="January"/>
    <s v="2023"/>
    <s v="Wednesday"/>
    <s v="12:46 PM"/>
    <x v="0"/>
    <s v="93386"/>
    <x v="0"/>
    <x v="2"/>
    <n v="1069"/>
  </r>
  <r>
    <x v="20"/>
    <s v="January"/>
    <s v="2023"/>
    <s v="Friday"/>
    <s v="11:23 AM"/>
    <x v="1"/>
    <s v="57775"/>
    <x v="0"/>
    <x v="2"/>
    <n v="642"/>
  </r>
  <r>
    <x v="20"/>
    <s v="January"/>
    <s v="2023"/>
    <s v="Friday"/>
    <s v="10:54 AM"/>
    <x v="1"/>
    <s v="91543"/>
    <x v="1"/>
    <x v="2"/>
    <n v="107"/>
  </r>
  <r>
    <x v="20"/>
    <s v="January"/>
    <s v="2023"/>
    <s v="Friday"/>
    <s v="00:45 AM"/>
    <x v="1"/>
    <s v="47370"/>
    <x v="1"/>
    <x v="2"/>
    <n v="827"/>
  </r>
  <r>
    <x v="20"/>
    <s v="January"/>
    <s v="2023"/>
    <s v="Friday"/>
    <s v="19:10 AM"/>
    <x v="1"/>
    <s v="90515"/>
    <x v="1"/>
    <x v="2"/>
    <n v="766"/>
  </r>
  <r>
    <x v="20"/>
    <s v="January"/>
    <s v="2023"/>
    <s v="Friday"/>
    <s v="11:23 PM"/>
    <x v="0"/>
    <s v="66744"/>
    <x v="0"/>
    <x v="2"/>
    <n v="747"/>
  </r>
  <r>
    <x v="20"/>
    <s v="January"/>
    <s v="2023"/>
    <s v="Friday"/>
    <s v="10:54 PM"/>
    <x v="0"/>
    <s v="68573"/>
    <x v="1"/>
    <x v="0"/>
    <n v="909"/>
  </r>
  <r>
    <x v="20"/>
    <s v="January"/>
    <s v="2023"/>
    <s v="Friday"/>
    <s v="00:45 PM"/>
    <x v="0"/>
    <s v="54016"/>
    <x v="1"/>
    <x v="1"/>
    <n v="993"/>
  </r>
  <r>
    <x v="20"/>
    <s v="January"/>
    <s v="2023"/>
    <s v="Friday"/>
    <s v="19:10 PM"/>
    <x v="0"/>
    <s v="57326"/>
    <x v="1"/>
    <x v="1"/>
    <n v="942"/>
  </r>
  <r>
    <x v="20"/>
    <s v="January"/>
    <s v="2023"/>
    <s v="Friday"/>
    <s v="11:23 AM"/>
    <x v="1"/>
    <s v="59763"/>
    <x v="0"/>
    <x v="2"/>
    <n v="239"/>
  </r>
  <r>
    <x v="20"/>
    <s v="January"/>
    <s v="2023"/>
    <s v="Friday"/>
    <s v="10:54 AM"/>
    <x v="1"/>
    <s v="51929"/>
    <x v="1"/>
    <x v="0"/>
    <n v="640"/>
  </r>
  <r>
    <x v="20"/>
    <s v="January"/>
    <s v="2023"/>
    <s v="Friday"/>
    <s v="00:45 AM"/>
    <x v="1"/>
    <s v="40969"/>
    <x v="1"/>
    <x v="0"/>
    <n v="787"/>
  </r>
  <r>
    <x v="20"/>
    <s v="January"/>
    <s v="2023"/>
    <s v="Friday"/>
    <s v="19:10 AM"/>
    <x v="1"/>
    <s v="42042"/>
    <x v="1"/>
    <x v="0"/>
    <n v="593"/>
  </r>
  <r>
    <x v="20"/>
    <s v="January"/>
    <s v="2023"/>
    <s v="Friday"/>
    <s v="11:23 PM"/>
    <x v="0"/>
    <s v="43865"/>
    <x v="0"/>
    <x v="2"/>
    <n v="747"/>
  </r>
  <r>
    <x v="20"/>
    <s v="January"/>
    <s v="2023"/>
    <s v="Friday"/>
    <s v="10:54 AM"/>
    <x v="1"/>
    <s v="93969"/>
    <x v="1"/>
    <x v="1"/>
    <n v="909"/>
  </r>
  <r>
    <x v="20"/>
    <s v="January"/>
    <s v="2023"/>
    <s v="Friday"/>
    <s v="00:45 PM"/>
    <x v="0"/>
    <s v="43061"/>
    <x v="1"/>
    <x v="1"/>
    <n v="993"/>
  </r>
  <r>
    <x v="20"/>
    <s v="January"/>
    <s v="2023"/>
    <s v="Friday"/>
    <s v="19:10 PM"/>
    <x v="0"/>
    <s v="44042"/>
    <x v="1"/>
    <x v="2"/>
    <n v="942"/>
  </r>
  <r>
    <x v="20"/>
    <s v="January"/>
    <s v="2023"/>
    <s v="Friday"/>
    <s v="11:23 PM"/>
    <x v="0"/>
    <s v="51190"/>
    <x v="0"/>
    <x v="2"/>
    <n v="854"/>
  </r>
  <r>
    <x v="20"/>
    <s v="January"/>
    <s v="2023"/>
    <s v="Friday"/>
    <s v="10:54 AM"/>
    <x v="1"/>
    <s v="44360"/>
    <x v="1"/>
    <x v="2"/>
    <n v="640"/>
  </r>
  <r>
    <x v="20"/>
    <s v="January"/>
    <s v="2023"/>
    <s v="Friday"/>
    <s v="00:45 PM"/>
    <x v="0"/>
    <s v="93242"/>
    <x v="1"/>
    <x v="0"/>
    <n v="787"/>
  </r>
  <r>
    <x v="20"/>
    <s v="January"/>
    <s v="2023"/>
    <s v="Friday"/>
    <s v="19:10 PM"/>
    <x v="0"/>
    <s v="81900"/>
    <x v="1"/>
    <x v="1"/>
    <n v="593"/>
  </r>
  <r>
    <x v="20"/>
    <s v="January"/>
    <s v="2023"/>
    <s v="Friday"/>
    <s v="11:23 AM"/>
    <x v="1"/>
    <s v="93163"/>
    <x v="0"/>
    <x v="1"/>
    <n v="642"/>
  </r>
  <r>
    <x v="20"/>
    <s v="January"/>
    <s v="2023"/>
    <s v="Friday"/>
    <s v="10:54 PM"/>
    <x v="0"/>
    <s v="48465"/>
    <x v="1"/>
    <x v="1"/>
    <n v="899"/>
  </r>
  <r>
    <x v="20"/>
    <s v="January"/>
    <s v="2023"/>
    <s v="Friday"/>
    <s v="00:45 PM"/>
    <x v="0"/>
    <s v="71060"/>
    <x v="1"/>
    <x v="0"/>
    <n v="993"/>
  </r>
  <r>
    <x v="20"/>
    <s v="January"/>
    <s v="2023"/>
    <s v="Friday"/>
    <s v="19:10 AM"/>
    <x v="1"/>
    <s v="73524"/>
    <x v="1"/>
    <x v="2"/>
    <n v="942"/>
  </r>
  <r>
    <x v="20"/>
    <s v="January"/>
    <s v="2023"/>
    <s v="Friday"/>
    <s v="11:23 PM"/>
    <x v="0"/>
    <s v="92125"/>
    <x v="0"/>
    <x v="2"/>
    <n v="593"/>
  </r>
  <r>
    <x v="20"/>
    <s v="January"/>
    <s v="2023"/>
    <s v="Friday"/>
    <s v="10:54 AM"/>
    <x v="1"/>
    <s v="76201"/>
    <x v="1"/>
    <x v="0"/>
    <n v="902"/>
  </r>
  <r>
    <x v="20"/>
    <s v="January"/>
    <s v="2023"/>
    <s v="Friday"/>
    <s v="00:45 PM"/>
    <x v="0"/>
    <s v="90580"/>
    <x v="1"/>
    <x v="2"/>
    <n v="1164"/>
  </r>
  <r>
    <x v="20"/>
    <s v="January"/>
    <s v="2023"/>
    <s v="Friday"/>
    <s v="19:10 AM"/>
    <x v="1"/>
    <s v="67522"/>
    <x v="1"/>
    <x v="1"/>
    <n v="1146"/>
  </r>
  <r>
    <x v="20"/>
    <s v="January"/>
    <s v="2023"/>
    <s v="Friday"/>
    <s v="11:23 PM"/>
    <x v="0"/>
    <s v="63430"/>
    <x v="0"/>
    <x v="2"/>
    <n v="747"/>
  </r>
  <r>
    <x v="20"/>
    <s v="January"/>
    <s v="2023"/>
    <s v="Friday"/>
    <s v="10:54 PM"/>
    <x v="0"/>
    <s v="77180"/>
    <x v="1"/>
    <x v="0"/>
    <n v="909"/>
  </r>
  <r>
    <x v="20"/>
    <s v="January"/>
    <s v="2023"/>
    <s v="Friday"/>
    <s v="00:45 PM"/>
    <x v="0"/>
    <s v="73817"/>
    <x v="1"/>
    <x v="0"/>
    <n v="766"/>
  </r>
  <r>
    <x v="20"/>
    <s v="January"/>
    <s v="2023"/>
    <s v="Friday"/>
    <s v="19:10 AM"/>
    <x v="1"/>
    <s v="64372"/>
    <x v="1"/>
    <x v="2"/>
    <n v="593"/>
  </r>
  <r>
    <x v="20"/>
    <s v="January"/>
    <s v="2023"/>
    <s v="Friday"/>
    <s v="11:23 PM"/>
    <x v="0"/>
    <s v="87951"/>
    <x v="0"/>
    <x v="1"/>
    <n v="810"/>
  </r>
  <r>
    <x v="20"/>
    <s v="January"/>
    <s v="2023"/>
    <s v="Friday"/>
    <s v="10:54 PM"/>
    <x v="0"/>
    <s v="74080"/>
    <x v="1"/>
    <x v="1"/>
    <n v="747"/>
  </r>
  <r>
    <x v="20"/>
    <s v="January"/>
    <s v="2023"/>
    <s v="Friday"/>
    <s v="00:45 PM"/>
    <x v="0"/>
    <s v="55336"/>
    <x v="1"/>
    <x v="0"/>
    <n v="993"/>
  </r>
  <r>
    <x v="20"/>
    <s v="January"/>
    <s v="2023"/>
    <s v="Friday"/>
    <s v="19:10 PM"/>
    <x v="0"/>
    <s v="86801"/>
    <x v="1"/>
    <x v="2"/>
    <n v="993"/>
  </r>
  <r>
    <x v="20"/>
    <s v="January"/>
    <s v="2023"/>
    <s v="Friday"/>
    <s v="11:23 PM"/>
    <x v="0"/>
    <s v="65284"/>
    <x v="0"/>
    <x v="1"/>
    <n v="872"/>
  </r>
  <r>
    <x v="20"/>
    <s v="January"/>
    <s v="2023"/>
    <s v="Friday"/>
    <s v="10:54 AM"/>
    <x v="1"/>
    <s v="89552"/>
    <x v="1"/>
    <x v="2"/>
    <n v="766"/>
  </r>
  <r>
    <x v="20"/>
    <s v="January"/>
    <s v="2023"/>
    <s v="Friday"/>
    <s v="00:45 PM"/>
    <x v="0"/>
    <s v="85642"/>
    <x v="1"/>
    <x v="1"/>
    <n v="1164"/>
  </r>
  <r>
    <x v="20"/>
    <s v="January"/>
    <s v="2023"/>
    <s v="Friday"/>
    <s v="19:10 PM"/>
    <x v="0"/>
    <s v="49926"/>
    <x v="1"/>
    <x v="0"/>
    <n v="1146"/>
  </r>
  <r>
    <x v="20"/>
    <s v="January"/>
    <s v="2023"/>
    <s v="Friday"/>
    <s v="11:23 AM"/>
    <x v="1"/>
    <s v="87056"/>
    <x v="0"/>
    <x v="0"/>
    <n v="942"/>
  </r>
  <r>
    <x v="20"/>
    <s v="January"/>
    <s v="2023"/>
    <s v="Friday"/>
    <s v="10:54 AM"/>
    <x v="1"/>
    <s v="56141"/>
    <x v="1"/>
    <x v="1"/>
    <n v="640"/>
  </r>
  <r>
    <x v="20"/>
    <s v="January"/>
    <s v="2023"/>
    <s v="Friday"/>
    <s v="00:45 AM"/>
    <x v="1"/>
    <s v="47470"/>
    <x v="1"/>
    <x v="2"/>
    <n v="766"/>
  </r>
  <r>
    <x v="20"/>
    <s v="January"/>
    <s v="2023"/>
    <s v="Friday"/>
    <s v="19:10 AM"/>
    <x v="1"/>
    <s v="53893"/>
    <x v="1"/>
    <x v="0"/>
    <n v="682"/>
  </r>
  <r>
    <x v="20"/>
    <s v="January"/>
    <s v="2023"/>
    <s v="Friday"/>
    <s v="11:23 PM"/>
    <x v="0"/>
    <s v="70398"/>
    <x v="0"/>
    <x v="2"/>
    <n v="593"/>
  </r>
  <r>
    <x v="20"/>
    <s v="January"/>
    <s v="2023"/>
    <s v="Friday"/>
    <s v="10:54 AM"/>
    <x v="1"/>
    <s v="75382"/>
    <x v="1"/>
    <x v="2"/>
    <n v="810"/>
  </r>
  <r>
    <x v="20"/>
    <s v="January"/>
    <s v="2023"/>
    <s v="Friday"/>
    <s v="00:45 AM"/>
    <x v="1"/>
    <s v="55686"/>
    <x v="1"/>
    <x v="0"/>
    <n v="787"/>
  </r>
  <r>
    <x v="20"/>
    <s v="January"/>
    <s v="2023"/>
    <s v="Friday"/>
    <s v="19:10 AM"/>
    <x v="1"/>
    <s v="61748"/>
    <x v="1"/>
    <x v="0"/>
    <n v="766"/>
  </r>
  <r>
    <x v="20"/>
    <s v="January"/>
    <s v="2023"/>
    <s v="Friday"/>
    <s v="11:23 PM"/>
    <x v="0"/>
    <s v="77312"/>
    <x v="0"/>
    <x v="1"/>
    <n v="747"/>
  </r>
  <r>
    <x v="20"/>
    <s v="January"/>
    <s v="2023"/>
    <s v="Friday"/>
    <s v="10:54 PM"/>
    <x v="0"/>
    <s v="67943"/>
    <x v="1"/>
    <x v="0"/>
    <n v="1258"/>
  </r>
  <r>
    <x v="20"/>
    <s v="January"/>
    <s v="2023"/>
    <s v="Friday"/>
    <s v="00:45 PM"/>
    <x v="0"/>
    <s v="72065"/>
    <x v="1"/>
    <x v="2"/>
    <n v="640"/>
  </r>
  <r>
    <x v="20"/>
    <s v="January"/>
    <s v="2023"/>
    <s v="Friday"/>
    <s v="19:10 PM"/>
    <x v="0"/>
    <s v="46401"/>
    <x v="1"/>
    <x v="0"/>
    <n v="827"/>
  </r>
  <r>
    <x v="20"/>
    <s v="January"/>
    <s v="2023"/>
    <s v="Friday"/>
    <s v="11:23 PM"/>
    <x v="0"/>
    <s v="74798"/>
    <x v="0"/>
    <x v="1"/>
    <n v="937"/>
  </r>
  <r>
    <x v="20"/>
    <s v="January"/>
    <s v="2023"/>
    <s v="Friday"/>
    <s v="10:54 PM"/>
    <x v="0"/>
    <s v="57134"/>
    <x v="1"/>
    <x v="0"/>
    <n v="1258"/>
  </r>
  <r>
    <x v="20"/>
    <s v="January"/>
    <s v="2023"/>
    <s v="Friday"/>
    <s v="00:45 PM"/>
    <x v="0"/>
    <s v="65425"/>
    <x v="1"/>
    <x v="2"/>
    <n v="593"/>
  </r>
  <r>
    <x v="20"/>
    <s v="January"/>
    <s v="2023"/>
    <s v="Friday"/>
    <s v="19:10 AM"/>
    <x v="1"/>
    <s v="89425"/>
    <x v="1"/>
    <x v="0"/>
    <n v="899"/>
  </r>
  <r>
    <x v="20"/>
    <s v="January"/>
    <s v="2023"/>
    <s v="Friday"/>
    <s v="11:23 AM"/>
    <x v="1"/>
    <s v="53637"/>
    <x v="0"/>
    <x v="1"/>
    <n v="872"/>
  </r>
  <r>
    <x v="20"/>
    <s v="January"/>
    <s v="2023"/>
    <s v="Friday"/>
    <s v="10:54 PM"/>
    <x v="0"/>
    <s v="90085"/>
    <x v="1"/>
    <x v="2"/>
    <n v="1258"/>
  </r>
  <r>
    <x v="20"/>
    <s v="January"/>
    <s v="2023"/>
    <s v="Friday"/>
    <s v="00:45 PM"/>
    <x v="0"/>
    <s v="66193"/>
    <x v="1"/>
    <x v="1"/>
    <n v="872"/>
  </r>
  <r>
    <x v="20"/>
    <s v="January"/>
    <s v="2023"/>
    <s v="Friday"/>
    <s v="19:10 AM"/>
    <x v="1"/>
    <s v="82370"/>
    <x v="1"/>
    <x v="0"/>
    <n v="854"/>
  </r>
  <r>
    <x v="20"/>
    <s v="January"/>
    <s v="2023"/>
    <s v="Friday"/>
    <s v="11:23 PM"/>
    <x v="0"/>
    <s v="41816"/>
    <x v="0"/>
    <x v="2"/>
    <n v="640"/>
  </r>
  <r>
    <x v="20"/>
    <s v="January"/>
    <s v="2023"/>
    <s v="Friday"/>
    <s v="10:54 AM"/>
    <x v="1"/>
    <s v="94025"/>
    <x v="1"/>
    <x v="0"/>
    <n v="1258"/>
  </r>
  <r>
    <x v="20"/>
    <s v="January"/>
    <s v="2023"/>
    <s v="Friday"/>
    <s v="00:45 PM"/>
    <x v="0"/>
    <s v="71816"/>
    <x v="1"/>
    <x v="2"/>
    <n v="993"/>
  </r>
  <r>
    <x v="20"/>
    <s v="January"/>
    <s v="2023"/>
    <s v="Friday"/>
    <s v="19:10 PM"/>
    <x v="0"/>
    <s v="40823"/>
    <x v="1"/>
    <x v="1"/>
    <n v="747"/>
  </r>
  <r>
    <x v="20"/>
    <s v="January"/>
    <s v="2023"/>
    <s v="Friday"/>
    <s v="11:23 AM"/>
    <x v="1"/>
    <s v="40807"/>
    <x v="0"/>
    <x v="2"/>
    <n v="899"/>
  </r>
  <r>
    <x v="20"/>
    <s v="January"/>
    <s v="2023"/>
    <s v="Friday"/>
    <s v="10:54 PM"/>
    <x v="0"/>
    <s v="88837"/>
    <x v="1"/>
    <x v="2"/>
    <n v="993"/>
  </r>
  <r>
    <x v="20"/>
    <s v="January"/>
    <s v="2023"/>
    <s v="Friday"/>
    <s v="00:45 PM"/>
    <x v="0"/>
    <s v="50971"/>
    <x v="1"/>
    <x v="0"/>
    <n v="747"/>
  </r>
  <r>
    <x v="20"/>
    <s v="January"/>
    <s v="2023"/>
    <s v="Friday"/>
    <s v="19:10 AM"/>
    <x v="1"/>
    <s v="47729"/>
    <x v="1"/>
    <x v="0"/>
    <n v="1146"/>
  </r>
  <r>
    <x v="20"/>
    <s v="January"/>
    <s v="2023"/>
    <s v="Friday"/>
    <s v="11:23 PM"/>
    <x v="0"/>
    <s v="40532"/>
    <x v="0"/>
    <x v="0"/>
    <n v="854"/>
  </r>
  <r>
    <x v="20"/>
    <s v="January"/>
    <s v="2023"/>
    <s v="Friday"/>
    <s v="10:54 PM"/>
    <x v="0"/>
    <s v="79448"/>
    <x v="1"/>
    <x v="2"/>
    <n v="1258"/>
  </r>
  <r>
    <x v="20"/>
    <s v="January"/>
    <s v="2023"/>
    <s v="Friday"/>
    <s v="00:45 AM"/>
    <x v="1"/>
    <s v="78216"/>
    <x v="1"/>
    <x v="2"/>
    <n v="1164"/>
  </r>
  <r>
    <x v="20"/>
    <s v="January"/>
    <s v="2023"/>
    <s v="Friday"/>
    <s v="19:10 AM"/>
    <x v="1"/>
    <s v="81191"/>
    <x v="1"/>
    <x v="0"/>
    <n v="1146"/>
  </r>
  <r>
    <x v="20"/>
    <s v="January"/>
    <s v="2023"/>
    <s v="Friday"/>
    <s v="11:23 PM"/>
    <x v="0"/>
    <s v="77280"/>
    <x v="0"/>
    <x v="0"/>
    <n v="787"/>
  </r>
  <r>
    <x v="20"/>
    <s v="January"/>
    <s v="2023"/>
    <s v="Friday"/>
    <s v="10:54 AM"/>
    <x v="1"/>
    <s v="80400"/>
    <x v="1"/>
    <x v="0"/>
    <n v="1258"/>
  </r>
  <r>
    <x v="20"/>
    <s v="January"/>
    <s v="2023"/>
    <s v="Friday"/>
    <s v="00:45 PM"/>
    <x v="0"/>
    <s v="88094"/>
    <x v="1"/>
    <x v="0"/>
    <n v="1164"/>
  </r>
  <r>
    <x v="20"/>
    <s v="January"/>
    <s v="2023"/>
    <s v="Friday"/>
    <s v="19:10 AM"/>
    <x v="1"/>
    <s v="69853"/>
    <x v="1"/>
    <x v="1"/>
    <n v="1146"/>
  </r>
  <r>
    <x v="20"/>
    <s v="January"/>
    <s v="2023"/>
    <s v="Friday"/>
    <s v="11:23 AM"/>
    <x v="1"/>
    <s v="47136"/>
    <x v="0"/>
    <x v="1"/>
    <n v="642"/>
  </r>
  <r>
    <x v="20"/>
    <s v="January"/>
    <s v="2023"/>
    <s v="Friday"/>
    <s v="10:54 PM"/>
    <x v="0"/>
    <s v="71245"/>
    <x v="1"/>
    <x v="2"/>
    <n v="1258"/>
  </r>
  <r>
    <x v="20"/>
    <s v="January"/>
    <s v="2023"/>
    <s v="Friday"/>
    <s v="00:45 PM"/>
    <x v="0"/>
    <s v="93954"/>
    <x v="1"/>
    <x v="1"/>
    <n v="1164"/>
  </r>
  <r>
    <x v="20"/>
    <s v="January"/>
    <s v="2023"/>
    <s v="Friday"/>
    <s v="19:10 PM"/>
    <x v="0"/>
    <s v="80006"/>
    <x v="1"/>
    <x v="0"/>
    <n v="1146"/>
  </r>
  <r>
    <x v="21"/>
    <s v="January"/>
    <s v="2023"/>
    <s v="Saturday"/>
    <s v="05:53 AM"/>
    <x v="1"/>
    <s v="81507"/>
    <x v="0"/>
    <x v="0"/>
    <n v="107"/>
  </r>
  <r>
    <x v="21"/>
    <s v="January"/>
    <s v="2023"/>
    <s v="Saturday"/>
    <s v="05:53 AM"/>
    <x v="1"/>
    <s v="56524"/>
    <x v="0"/>
    <x v="1"/>
    <n v="1009"/>
  </r>
  <r>
    <x v="21"/>
    <s v="January"/>
    <s v="2023"/>
    <s v="Saturday"/>
    <s v="05:53 PM"/>
    <x v="0"/>
    <s v="66810"/>
    <x v="0"/>
    <x v="2"/>
    <n v="271"/>
  </r>
  <r>
    <x v="21"/>
    <s v="January"/>
    <s v="2023"/>
    <s v="Saturday"/>
    <s v="05:53 AM"/>
    <x v="1"/>
    <s v="77783"/>
    <x v="0"/>
    <x v="0"/>
    <n v="827"/>
  </r>
  <r>
    <x v="21"/>
    <s v="January"/>
    <s v="2023"/>
    <s v="Saturday"/>
    <s v="05:53 PM"/>
    <x v="0"/>
    <s v="60832"/>
    <x v="0"/>
    <x v="0"/>
    <n v="937"/>
  </r>
  <r>
    <x v="21"/>
    <s v="January"/>
    <s v="2023"/>
    <s v="Saturday"/>
    <s v="05:53 PM"/>
    <x v="0"/>
    <s v="47140"/>
    <x v="0"/>
    <x v="1"/>
    <n v="682"/>
  </r>
  <r>
    <x v="21"/>
    <s v="January"/>
    <s v="2023"/>
    <s v="Saturday"/>
    <s v="05:53 AM"/>
    <x v="1"/>
    <s v="70473"/>
    <x v="0"/>
    <x v="0"/>
    <n v="593"/>
  </r>
  <r>
    <x v="21"/>
    <s v="January"/>
    <s v="2023"/>
    <s v="Saturday"/>
    <s v="05:53 AM"/>
    <x v="1"/>
    <s v="83934"/>
    <x v="0"/>
    <x v="1"/>
    <n v="682"/>
  </r>
  <r>
    <x v="21"/>
    <s v="January"/>
    <s v="2023"/>
    <s v="Saturday"/>
    <s v="05:53 PM"/>
    <x v="0"/>
    <s v="50586"/>
    <x v="0"/>
    <x v="0"/>
    <n v="766"/>
  </r>
  <r>
    <x v="21"/>
    <s v="January"/>
    <s v="2023"/>
    <s v="Saturday"/>
    <s v="05:53 AM"/>
    <x v="1"/>
    <s v="91303"/>
    <x v="0"/>
    <x v="2"/>
    <n v="909"/>
  </r>
  <r>
    <x v="21"/>
    <s v="January"/>
    <s v="2023"/>
    <s v="Saturday"/>
    <s v="05:53 PM"/>
    <x v="0"/>
    <s v="92175"/>
    <x v="0"/>
    <x v="1"/>
    <n v="993"/>
  </r>
  <r>
    <x v="21"/>
    <s v="January"/>
    <s v="2023"/>
    <s v="Saturday"/>
    <s v="05:53 AM"/>
    <x v="1"/>
    <s v="79014"/>
    <x v="0"/>
    <x v="2"/>
    <n v="593"/>
  </r>
  <r>
    <x v="21"/>
    <s v="January"/>
    <s v="2023"/>
    <s v="Saturday"/>
    <s v="05:53 AM"/>
    <x v="1"/>
    <s v="87948"/>
    <x v="0"/>
    <x v="0"/>
    <n v="1247"/>
  </r>
  <r>
    <x v="21"/>
    <s v="January"/>
    <s v="2023"/>
    <s v="Saturday"/>
    <s v="05:53 AM"/>
    <x v="1"/>
    <s v="87086"/>
    <x v="0"/>
    <x v="2"/>
    <n v="1247"/>
  </r>
  <r>
    <x v="21"/>
    <s v="January"/>
    <s v="2023"/>
    <s v="Saturday"/>
    <s v="05:53 AM"/>
    <x v="1"/>
    <s v="90858"/>
    <x v="0"/>
    <x v="2"/>
    <n v="640"/>
  </r>
  <r>
    <x v="21"/>
    <s v="January"/>
    <s v="2023"/>
    <s v="Saturday"/>
    <s v="05:53 AM"/>
    <x v="1"/>
    <s v="69126"/>
    <x v="0"/>
    <x v="2"/>
    <n v="1247"/>
  </r>
  <r>
    <x v="21"/>
    <s v="January"/>
    <s v="2023"/>
    <s v="Saturday"/>
    <s v="05:53 PM"/>
    <x v="0"/>
    <s v="65743"/>
    <x v="0"/>
    <x v="0"/>
    <n v="854"/>
  </r>
  <r>
    <x v="21"/>
    <s v="January"/>
    <s v="2023"/>
    <s v="Saturday"/>
    <s v="05:53 AM"/>
    <x v="1"/>
    <s v="46804"/>
    <x v="0"/>
    <x v="2"/>
    <n v="1247"/>
  </r>
  <r>
    <x v="21"/>
    <s v="January"/>
    <s v="2023"/>
    <s v="Saturday"/>
    <s v="05:53 AM"/>
    <x v="1"/>
    <s v="78380"/>
    <x v="0"/>
    <x v="0"/>
    <n v="1247"/>
  </r>
  <r>
    <x v="21"/>
    <s v="January"/>
    <s v="2023"/>
    <s v="Saturday"/>
    <s v="05:53 PM"/>
    <x v="0"/>
    <s v="85805"/>
    <x v="0"/>
    <x v="2"/>
    <n v="1247"/>
  </r>
  <r>
    <x v="22"/>
    <s v="January"/>
    <s v="2023"/>
    <s v="Sunday"/>
    <s v="15:58 PM"/>
    <x v="0"/>
    <s v="61269"/>
    <x v="1"/>
    <x v="1"/>
    <n v="139"/>
  </r>
  <r>
    <x v="22"/>
    <s v="January"/>
    <s v="2023"/>
    <s v="Sunday"/>
    <s v="14:32 AM"/>
    <x v="1"/>
    <s v="43012"/>
    <x v="0"/>
    <x v="2"/>
    <n v="156"/>
  </r>
  <r>
    <x v="22"/>
    <s v="January"/>
    <s v="2023"/>
    <s v="Sunday"/>
    <s v="15:58 PM"/>
    <x v="0"/>
    <s v="53923"/>
    <x v="1"/>
    <x v="2"/>
    <n v="909"/>
  </r>
  <r>
    <x v="22"/>
    <s v="January"/>
    <s v="2023"/>
    <s v="Sunday"/>
    <s v="14:32 PM"/>
    <x v="0"/>
    <s v="76075"/>
    <x v="0"/>
    <x v="2"/>
    <n v="766"/>
  </r>
  <r>
    <x v="22"/>
    <s v="January"/>
    <s v="2023"/>
    <s v="Sunday"/>
    <s v="15:58 PM"/>
    <x v="0"/>
    <s v="78250"/>
    <x v="1"/>
    <x v="0"/>
    <n v="827"/>
  </r>
  <r>
    <x v="22"/>
    <s v="January"/>
    <s v="2023"/>
    <s v="Sunday"/>
    <s v="14:32 PM"/>
    <x v="0"/>
    <s v="54122"/>
    <x v="0"/>
    <x v="2"/>
    <n v="310"/>
  </r>
  <r>
    <x v="22"/>
    <s v="January"/>
    <s v="2023"/>
    <s v="Sunday"/>
    <s v="15:58 PM"/>
    <x v="0"/>
    <s v="88358"/>
    <x v="1"/>
    <x v="2"/>
    <n v="909"/>
  </r>
  <r>
    <x v="22"/>
    <s v="January"/>
    <s v="2023"/>
    <s v="Sunday"/>
    <s v="14:32 PM"/>
    <x v="0"/>
    <s v="60181"/>
    <x v="0"/>
    <x v="0"/>
    <n v="766"/>
  </r>
  <r>
    <x v="22"/>
    <s v="January"/>
    <s v="2023"/>
    <s v="Sunday"/>
    <s v="15:58 AM"/>
    <x v="1"/>
    <s v="87267"/>
    <x v="1"/>
    <x v="1"/>
    <n v="827"/>
  </r>
  <r>
    <x v="22"/>
    <s v="January"/>
    <s v="2023"/>
    <s v="Sunday"/>
    <s v="14:32 PM"/>
    <x v="0"/>
    <s v="73598"/>
    <x v="0"/>
    <x v="0"/>
    <n v="800"/>
  </r>
  <r>
    <x v="22"/>
    <s v="January"/>
    <s v="2023"/>
    <s v="Sunday"/>
    <s v="15:58 AM"/>
    <x v="1"/>
    <s v="80772"/>
    <x v="1"/>
    <x v="0"/>
    <n v="854"/>
  </r>
  <r>
    <x v="22"/>
    <s v="January"/>
    <s v="2023"/>
    <s v="Sunday"/>
    <s v="14:32 AM"/>
    <x v="1"/>
    <s v="88355"/>
    <x v="0"/>
    <x v="2"/>
    <n v="942"/>
  </r>
  <r>
    <x v="22"/>
    <s v="January"/>
    <s v="2023"/>
    <s v="Sunday"/>
    <s v="15:58 PM"/>
    <x v="0"/>
    <s v="41630"/>
    <x v="1"/>
    <x v="0"/>
    <n v="640"/>
  </r>
  <r>
    <x v="22"/>
    <s v="January"/>
    <s v="2023"/>
    <s v="Sunday"/>
    <s v="14:32 AM"/>
    <x v="1"/>
    <s v="44451"/>
    <x v="0"/>
    <x v="1"/>
    <n v="747"/>
  </r>
  <r>
    <x v="22"/>
    <s v="January"/>
    <s v="2023"/>
    <s v="Sunday"/>
    <s v="15:58 AM"/>
    <x v="1"/>
    <s v="91531"/>
    <x v="1"/>
    <x v="1"/>
    <n v="993"/>
  </r>
  <r>
    <x v="22"/>
    <s v="January"/>
    <s v="2023"/>
    <s v="Sunday"/>
    <s v="14:32 AM"/>
    <x v="1"/>
    <s v="45841"/>
    <x v="0"/>
    <x v="2"/>
    <n v="993"/>
  </r>
  <r>
    <x v="22"/>
    <s v="January"/>
    <s v="2023"/>
    <s v="Sunday"/>
    <s v="15:58 PM"/>
    <x v="0"/>
    <s v="83945"/>
    <x v="1"/>
    <x v="0"/>
    <n v="787"/>
  </r>
  <r>
    <x v="22"/>
    <s v="January"/>
    <s v="2023"/>
    <s v="Sunday"/>
    <s v="14:32 AM"/>
    <x v="1"/>
    <s v="66431"/>
    <x v="0"/>
    <x v="0"/>
    <n v="899"/>
  </r>
  <r>
    <x v="22"/>
    <s v="January"/>
    <s v="2023"/>
    <s v="Sunday"/>
    <s v="15:58 PM"/>
    <x v="0"/>
    <s v="75706"/>
    <x v="1"/>
    <x v="2"/>
    <n v="800"/>
  </r>
  <r>
    <x v="22"/>
    <s v="January"/>
    <s v="2023"/>
    <s v="Sunday"/>
    <s v="14:32 AM"/>
    <x v="1"/>
    <s v="61064"/>
    <x v="0"/>
    <x v="2"/>
    <n v="682"/>
  </r>
  <r>
    <x v="22"/>
    <s v="January"/>
    <s v="2023"/>
    <s v="Sunday"/>
    <s v="15:58 AM"/>
    <x v="1"/>
    <s v="70300"/>
    <x v="1"/>
    <x v="2"/>
    <n v="593"/>
  </r>
  <r>
    <x v="22"/>
    <s v="January"/>
    <s v="2023"/>
    <s v="Sunday"/>
    <s v="14:32 PM"/>
    <x v="0"/>
    <s v="67740"/>
    <x v="0"/>
    <x v="2"/>
    <n v="787"/>
  </r>
  <r>
    <x v="22"/>
    <s v="January"/>
    <s v="2023"/>
    <s v="Sunday"/>
    <s v="15:58 PM"/>
    <x v="0"/>
    <s v="81415"/>
    <x v="1"/>
    <x v="0"/>
    <n v="854"/>
  </r>
  <r>
    <x v="22"/>
    <s v="January"/>
    <s v="2023"/>
    <s v="Sunday"/>
    <s v="14:32 PM"/>
    <x v="0"/>
    <s v="45618"/>
    <x v="0"/>
    <x v="1"/>
    <n v="640"/>
  </r>
  <r>
    <x v="22"/>
    <s v="January"/>
    <s v="2023"/>
    <s v="Sunday"/>
    <s v="15:58 PM"/>
    <x v="0"/>
    <s v="77525"/>
    <x v="1"/>
    <x v="0"/>
    <n v="640"/>
  </r>
  <r>
    <x v="22"/>
    <s v="January"/>
    <s v="2023"/>
    <s v="Sunday"/>
    <s v="14:32 PM"/>
    <x v="0"/>
    <s v="83331"/>
    <x v="0"/>
    <x v="1"/>
    <n v="1046"/>
  </r>
  <r>
    <x v="22"/>
    <s v="January"/>
    <s v="2023"/>
    <s v="Sunday"/>
    <s v="15:58 AM"/>
    <x v="1"/>
    <s v="64628"/>
    <x v="1"/>
    <x v="2"/>
    <n v="682"/>
  </r>
  <r>
    <x v="22"/>
    <s v="January"/>
    <s v="2023"/>
    <s v="Sunday"/>
    <s v="14:32 AM"/>
    <x v="1"/>
    <s v="43000"/>
    <x v="0"/>
    <x v="2"/>
    <n v="1046"/>
  </r>
  <r>
    <x v="22"/>
    <s v="January"/>
    <s v="2023"/>
    <s v="Sunday"/>
    <s v="15:58 AM"/>
    <x v="1"/>
    <s v="57525"/>
    <x v="1"/>
    <x v="0"/>
    <n v="766"/>
  </r>
  <r>
    <x v="22"/>
    <s v="January"/>
    <s v="2023"/>
    <s v="Sunday"/>
    <s v="14:32 PM"/>
    <x v="0"/>
    <s v="90327"/>
    <x v="0"/>
    <x v="2"/>
    <n v="1046"/>
  </r>
  <r>
    <x v="22"/>
    <s v="January"/>
    <s v="2023"/>
    <s v="Sunday"/>
    <s v="15:58 PM"/>
    <x v="0"/>
    <s v="79111"/>
    <x v="1"/>
    <x v="2"/>
    <n v="1854"/>
  </r>
  <r>
    <x v="22"/>
    <s v="January"/>
    <s v="2023"/>
    <s v="Sunday"/>
    <s v="14:32 AM"/>
    <x v="1"/>
    <s v="70505"/>
    <x v="0"/>
    <x v="2"/>
    <n v="747"/>
  </r>
  <r>
    <x v="22"/>
    <s v="January"/>
    <s v="2023"/>
    <s v="Sunday"/>
    <s v="15:58 AM"/>
    <x v="1"/>
    <s v="43392"/>
    <x v="1"/>
    <x v="2"/>
    <n v="747"/>
  </r>
  <r>
    <x v="22"/>
    <s v="January"/>
    <s v="2023"/>
    <s v="Sunday"/>
    <s v="14:32 AM"/>
    <x v="1"/>
    <s v="57536"/>
    <x v="0"/>
    <x v="2"/>
    <n v="747"/>
  </r>
  <r>
    <x v="22"/>
    <s v="January"/>
    <s v="2023"/>
    <s v="Sunday"/>
    <s v="15:58 PM"/>
    <x v="0"/>
    <s v="56857"/>
    <x v="1"/>
    <x v="2"/>
    <n v="993"/>
  </r>
  <r>
    <x v="22"/>
    <s v="January"/>
    <s v="2023"/>
    <s v="Sunday"/>
    <s v="14:32 PM"/>
    <x v="0"/>
    <s v="46178"/>
    <x v="0"/>
    <x v="0"/>
    <n v="937"/>
  </r>
  <r>
    <x v="22"/>
    <s v="January"/>
    <s v="2023"/>
    <s v="Sunday"/>
    <s v="15:58 PM"/>
    <x v="0"/>
    <s v="74152"/>
    <x v="1"/>
    <x v="0"/>
    <n v="854"/>
  </r>
  <r>
    <x v="22"/>
    <s v="January"/>
    <s v="2023"/>
    <s v="Sunday"/>
    <s v="14:32 PM"/>
    <x v="0"/>
    <s v="52851"/>
    <x v="0"/>
    <x v="1"/>
    <n v="1046"/>
  </r>
  <r>
    <x v="22"/>
    <s v="January"/>
    <s v="2023"/>
    <s v="Sunday"/>
    <s v="15:58 PM"/>
    <x v="0"/>
    <s v="92650"/>
    <x v="1"/>
    <x v="0"/>
    <n v="854"/>
  </r>
  <r>
    <x v="22"/>
    <s v="January"/>
    <s v="2023"/>
    <s v="Sunday"/>
    <s v="14:32 AM"/>
    <x v="1"/>
    <s v="66252"/>
    <x v="0"/>
    <x v="1"/>
    <n v="1046"/>
  </r>
  <r>
    <x v="23"/>
    <s v="January"/>
    <s v="2023"/>
    <s v="Monday"/>
    <s v="05:24 AM"/>
    <x v="1"/>
    <s v="48276"/>
    <x v="1"/>
    <x v="0"/>
    <n v="156"/>
  </r>
  <r>
    <x v="23"/>
    <s v="January"/>
    <s v="2023"/>
    <s v="Monday"/>
    <s v="07:23 PM"/>
    <x v="0"/>
    <s v="43603"/>
    <x v="0"/>
    <x v="1"/>
    <n v="787"/>
  </r>
  <r>
    <x v="23"/>
    <s v="January"/>
    <s v="2023"/>
    <s v="Monday"/>
    <s v="05:24 PM"/>
    <x v="0"/>
    <s v="55559"/>
    <x v="1"/>
    <x v="1"/>
    <n v="801"/>
  </r>
  <r>
    <x v="23"/>
    <s v="January"/>
    <s v="2023"/>
    <s v="Monday"/>
    <s v="07:23 AM"/>
    <x v="1"/>
    <s v="63754"/>
    <x v="0"/>
    <x v="0"/>
    <n v="899"/>
  </r>
  <r>
    <x v="23"/>
    <s v="January"/>
    <s v="2023"/>
    <s v="Monday"/>
    <s v="05:24 PM"/>
    <x v="0"/>
    <s v="71266"/>
    <x v="1"/>
    <x v="2"/>
    <n v="787"/>
  </r>
  <r>
    <x v="23"/>
    <s v="January"/>
    <s v="2023"/>
    <s v="Monday"/>
    <s v="07:23 PM"/>
    <x v="0"/>
    <s v="57490"/>
    <x v="0"/>
    <x v="0"/>
    <n v="682"/>
  </r>
  <r>
    <x v="23"/>
    <s v="January"/>
    <s v="2023"/>
    <s v="Monday"/>
    <s v="05:24 AM"/>
    <x v="1"/>
    <s v="42980"/>
    <x v="1"/>
    <x v="1"/>
    <n v="801"/>
  </r>
  <r>
    <x v="23"/>
    <s v="January"/>
    <s v="2023"/>
    <s v="Monday"/>
    <s v="07:23 AM"/>
    <x v="1"/>
    <s v="48479"/>
    <x v="0"/>
    <x v="0"/>
    <n v="899"/>
  </r>
  <r>
    <x v="23"/>
    <s v="January"/>
    <s v="2023"/>
    <s v="Monday"/>
    <s v="05:24 AM"/>
    <x v="1"/>
    <s v="56892"/>
    <x v="1"/>
    <x v="1"/>
    <n v="787"/>
  </r>
  <r>
    <x v="23"/>
    <s v="January"/>
    <s v="2023"/>
    <s v="Monday"/>
    <s v="07:23 PM"/>
    <x v="0"/>
    <s v="43711"/>
    <x v="0"/>
    <x v="2"/>
    <n v="682"/>
  </r>
  <r>
    <x v="23"/>
    <s v="January"/>
    <s v="2023"/>
    <s v="Monday"/>
    <s v="05:24 AM"/>
    <x v="1"/>
    <s v="62958"/>
    <x v="1"/>
    <x v="0"/>
    <n v="787"/>
  </r>
  <r>
    <x v="23"/>
    <s v="January"/>
    <s v="2023"/>
    <s v="Monday"/>
    <s v="07:23 AM"/>
    <x v="1"/>
    <s v="78245"/>
    <x v="0"/>
    <x v="0"/>
    <n v="909"/>
  </r>
  <r>
    <x v="23"/>
    <s v="January"/>
    <s v="2023"/>
    <s v="Monday"/>
    <s v="05:24 PM"/>
    <x v="0"/>
    <s v="49314"/>
    <x v="1"/>
    <x v="0"/>
    <n v="747"/>
  </r>
  <r>
    <x v="23"/>
    <s v="January"/>
    <s v="2023"/>
    <s v="Monday"/>
    <s v="07:23 PM"/>
    <x v="0"/>
    <s v="76455"/>
    <x v="0"/>
    <x v="2"/>
    <n v="747"/>
  </r>
  <r>
    <x v="23"/>
    <s v="January"/>
    <s v="2023"/>
    <s v="Monday"/>
    <s v="05:24 AM"/>
    <x v="1"/>
    <s v="50529"/>
    <x v="1"/>
    <x v="1"/>
    <n v="593"/>
  </r>
  <r>
    <x v="23"/>
    <s v="January"/>
    <s v="2023"/>
    <s v="Monday"/>
    <s v="07:23 AM"/>
    <x v="1"/>
    <s v="80362"/>
    <x v="0"/>
    <x v="2"/>
    <n v="854"/>
  </r>
  <r>
    <x v="23"/>
    <s v="January"/>
    <s v="2023"/>
    <s v="Monday"/>
    <s v="05:24 AM"/>
    <x v="1"/>
    <s v="88786"/>
    <x v="1"/>
    <x v="1"/>
    <n v="993"/>
  </r>
  <r>
    <x v="23"/>
    <s v="January"/>
    <s v="2023"/>
    <s v="Monday"/>
    <s v="07:23 PM"/>
    <x v="0"/>
    <s v="63053"/>
    <x v="0"/>
    <x v="1"/>
    <n v="854"/>
  </r>
  <r>
    <x v="23"/>
    <s v="January"/>
    <s v="2023"/>
    <s v="Monday"/>
    <s v="05:24 PM"/>
    <x v="0"/>
    <s v="60731"/>
    <x v="1"/>
    <x v="2"/>
    <n v="593"/>
  </r>
  <r>
    <x v="23"/>
    <s v="January"/>
    <s v="2023"/>
    <s v="Monday"/>
    <s v="07:23 AM"/>
    <x v="1"/>
    <s v="79824"/>
    <x v="0"/>
    <x v="1"/>
    <n v="1909"/>
  </r>
  <r>
    <x v="23"/>
    <s v="January"/>
    <s v="2023"/>
    <s v="Monday"/>
    <s v="05:24 PM"/>
    <x v="0"/>
    <s v="89432"/>
    <x v="1"/>
    <x v="1"/>
    <n v="827"/>
  </r>
  <r>
    <x v="23"/>
    <s v="January"/>
    <s v="2023"/>
    <s v="Monday"/>
    <s v="07:23 AM"/>
    <x v="1"/>
    <s v="85461"/>
    <x v="0"/>
    <x v="0"/>
    <n v="593"/>
  </r>
  <r>
    <x v="23"/>
    <s v="January"/>
    <s v="2023"/>
    <s v="Monday"/>
    <s v="05:24 AM"/>
    <x v="1"/>
    <s v="84547"/>
    <x v="1"/>
    <x v="0"/>
    <n v="937"/>
  </r>
  <r>
    <x v="23"/>
    <s v="January"/>
    <s v="2023"/>
    <s v="Monday"/>
    <s v="07:23 PM"/>
    <x v="0"/>
    <s v="93725"/>
    <x v="0"/>
    <x v="0"/>
    <n v="747"/>
  </r>
  <r>
    <x v="23"/>
    <s v="January"/>
    <s v="2023"/>
    <s v="Monday"/>
    <s v="05:24 AM"/>
    <x v="1"/>
    <s v="42642"/>
    <x v="1"/>
    <x v="1"/>
    <n v="1428"/>
  </r>
  <r>
    <x v="23"/>
    <s v="January"/>
    <s v="2023"/>
    <s v="Monday"/>
    <s v="07:23 AM"/>
    <x v="1"/>
    <s v="77114"/>
    <x v="0"/>
    <x v="1"/>
    <n v="872"/>
  </r>
  <r>
    <x v="23"/>
    <s v="January"/>
    <s v="2023"/>
    <s v="Monday"/>
    <s v="05:24 PM"/>
    <x v="0"/>
    <s v="93247"/>
    <x v="1"/>
    <x v="0"/>
    <n v="593"/>
  </r>
  <r>
    <x v="23"/>
    <s v="January"/>
    <s v="2023"/>
    <s v="Monday"/>
    <s v="07:23 PM"/>
    <x v="0"/>
    <s v="55619"/>
    <x v="0"/>
    <x v="1"/>
    <n v="766"/>
  </r>
  <r>
    <x v="23"/>
    <s v="January"/>
    <s v="2023"/>
    <s v="Monday"/>
    <s v="05:24 AM"/>
    <x v="1"/>
    <s v="62610"/>
    <x v="1"/>
    <x v="2"/>
    <n v="747"/>
  </r>
  <r>
    <x v="23"/>
    <s v="January"/>
    <s v="2023"/>
    <s v="Monday"/>
    <s v="07:23 AM"/>
    <x v="1"/>
    <s v="63624"/>
    <x v="0"/>
    <x v="2"/>
    <n v="810"/>
  </r>
  <r>
    <x v="23"/>
    <s v="January"/>
    <s v="2023"/>
    <s v="Monday"/>
    <s v="05:24 PM"/>
    <x v="0"/>
    <s v="72076"/>
    <x v="1"/>
    <x v="2"/>
    <n v="1428"/>
  </r>
  <r>
    <x v="23"/>
    <s v="January"/>
    <s v="2023"/>
    <s v="Monday"/>
    <s v="07:23 PM"/>
    <x v="0"/>
    <s v="41623"/>
    <x v="0"/>
    <x v="1"/>
    <n v="766"/>
  </r>
  <r>
    <x v="23"/>
    <s v="January"/>
    <s v="2023"/>
    <s v="Monday"/>
    <s v="05:24 AM"/>
    <x v="1"/>
    <s v="83049"/>
    <x v="1"/>
    <x v="0"/>
    <n v="766"/>
  </r>
  <r>
    <x v="23"/>
    <s v="January"/>
    <s v="2023"/>
    <s v="Monday"/>
    <s v="07:23 AM"/>
    <x v="1"/>
    <s v="82683"/>
    <x v="0"/>
    <x v="0"/>
    <n v="993"/>
  </r>
  <r>
    <x v="23"/>
    <s v="January"/>
    <s v="2023"/>
    <s v="Monday"/>
    <s v="05:24 AM"/>
    <x v="1"/>
    <s v="78273"/>
    <x v="1"/>
    <x v="0"/>
    <n v="1428"/>
  </r>
  <r>
    <x v="23"/>
    <s v="January"/>
    <s v="2023"/>
    <s v="Monday"/>
    <s v="07:23 AM"/>
    <x v="1"/>
    <s v="67677"/>
    <x v="0"/>
    <x v="2"/>
    <n v="1909"/>
  </r>
  <r>
    <x v="23"/>
    <s v="January"/>
    <s v="2023"/>
    <s v="Monday"/>
    <s v="05:24 PM"/>
    <x v="0"/>
    <s v="67870"/>
    <x v="1"/>
    <x v="0"/>
    <n v="1428"/>
  </r>
  <r>
    <x v="23"/>
    <s v="January"/>
    <s v="2023"/>
    <s v="Monday"/>
    <s v="07:23 PM"/>
    <x v="0"/>
    <s v="60198"/>
    <x v="0"/>
    <x v="1"/>
    <n v="1909"/>
  </r>
  <r>
    <x v="23"/>
    <s v="January"/>
    <s v="2023"/>
    <s v="Monday"/>
    <s v="05:24 PM"/>
    <x v="0"/>
    <s v="82478"/>
    <x v="1"/>
    <x v="2"/>
    <n v="1428"/>
  </r>
  <r>
    <x v="23"/>
    <s v="January"/>
    <s v="2023"/>
    <s v="Monday"/>
    <s v="07:23 AM"/>
    <x v="1"/>
    <s v="91670"/>
    <x v="0"/>
    <x v="1"/>
    <n v="190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s v="January"/>
    <s v="2023"/>
    <x v="0"/>
    <s v="07:34 PM"/>
    <s v="PM"/>
    <s v="46413"/>
    <s v="In-Store"/>
    <x v="0"/>
    <n v="86"/>
  </r>
  <r>
    <n v="2"/>
    <x v="0"/>
    <s v="January"/>
    <s v="2023"/>
    <x v="0"/>
    <s v="07:34 PM"/>
    <s v="PM"/>
    <s v="74598"/>
    <s v="In-Store"/>
    <x v="1"/>
    <n v="854"/>
  </r>
  <r>
    <n v="3"/>
    <x v="0"/>
    <s v="January"/>
    <s v="2023"/>
    <x v="0"/>
    <s v="07:34 PM"/>
    <s v="PM"/>
    <s v="48465"/>
    <s v="In-Store"/>
    <x v="1"/>
    <n v="640"/>
  </r>
  <r>
    <n v="4"/>
    <x v="0"/>
    <s v="January"/>
    <s v="2023"/>
    <x v="0"/>
    <s v="07:34 PM"/>
    <s v="PM"/>
    <s v="61257"/>
    <s v="In-Store"/>
    <x v="1"/>
    <n v="854"/>
  </r>
  <r>
    <n v="5"/>
    <x v="0"/>
    <s v="January"/>
    <s v="2023"/>
    <x v="0"/>
    <s v="07:34 AM"/>
    <s v="AM"/>
    <s v="89276"/>
    <s v="In-Store"/>
    <x v="2"/>
    <n v="640"/>
  </r>
  <r>
    <n v="6"/>
    <x v="0"/>
    <s v="January"/>
    <s v="2023"/>
    <x v="0"/>
    <s v="07:34 AM"/>
    <s v="AM"/>
    <s v="77603"/>
    <s v="In-Store"/>
    <x v="0"/>
    <n v="747"/>
  </r>
  <r>
    <n v="7"/>
    <x v="0"/>
    <s v="January"/>
    <s v="2023"/>
    <x v="0"/>
    <s v="07:34 AM"/>
    <s v="AM"/>
    <s v="63332"/>
    <s v="In-Store"/>
    <x v="0"/>
    <n v="810"/>
  </r>
  <r>
    <n v="8"/>
    <x v="0"/>
    <s v="January"/>
    <s v="2023"/>
    <x v="0"/>
    <s v="07:34 PM"/>
    <s v="PM"/>
    <s v="91305"/>
    <s v="In-Store"/>
    <x v="2"/>
    <n v="902"/>
  </r>
  <r>
    <n v="9"/>
    <x v="0"/>
    <s v="January"/>
    <s v="2023"/>
    <x v="0"/>
    <s v="07:34 AM"/>
    <s v="AM"/>
    <s v="65215"/>
    <s v="In-Store"/>
    <x v="0"/>
    <n v="810"/>
  </r>
  <r>
    <n v="10"/>
    <x v="0"/>
    <s v="January"/>
    <s v="2023"/>
    <x v="0"/>
    <s v="07:34 AM"/>
    <s v="AM"/>
    <s v="91658"/>
    <s v="In-Store"/>
    <x v="2"/>
    <n v="937"/>
  </r>
  <r>
    <n v="11"/>
    <x v="0"/>
    <s v="January"/>
    <s v="2023"/>
    <x v="0"/>
    <s v="07:34 AM"/>
    <s v="AM"/>
    <s v="85550"/>
    <s v="In-Store"/>
    <x v="2"/>
    <n v="937"/>
  </r>
  <r>
    <n v="12"/>
    <x v="0"/>
    <s v="January"/>
    <s v="2023"/>
    <x v="0"/>
    <s v="07:34 AM"/>
    <s v="AM"/>
    <s v="61328"/>
    <s v="In-Store"/>
    <x v="1"/>
    <n v="854"/>
  </r>
  <r>
    <n v="13"/>
    <x v="0"/>
    <s v="January"/>
    <s v="2023"/>
    <x v="0"/>
    <s v="07:34 AM"/>
    <s v="AM"/>
    <s v="68156"/>
    <s v="In-Store"/>
    <x v="2"/>
    <n v="827"/>
  </r>
  <r>
    <n v="14"/>
    <x v="0"/>
    <s v="January"/>
    <s v="2023"/>
    <x v="0"/>
    <s v="07:34 PM"/>
    <s v="PM"/>
    <s v="82995"/>
    <s v="In-Store"/>
    <x v="1"/>
    <n v="1899"/>
  </r>
  <r>
    <n v="15"/>
    <x v="0"/>
    <s v="January"/>
    <s v="2023"/>
    <x v="0"/>
    <s v="07:34 PM"/>
    <s v="PM"/>
    <s v="65429"/>
    <s v="In-Store"/>
    <x v="0"/>
    <n v="899"/>
  </r>
  <r>
    <n v="16"/>
    <x v="0"/>
    <s v="January"/>
    <s v="2023"/>
    <x v="0"/>
    <s v="07:34 AM"/>
    <s v="AM"/>
    <s v="85513"/>
    <s v="In-Store"/>
    <x v="2"/>
    <n v="593"/>
  </r>
  <r>
    <n v="17"/>
    <x v="0"/>
    <s v="January"/>
    <s v="2023"/>
    <x v="0"/>
    <s v="07:34 AM"/>
    <s v="AM"/>
    <s v="49053"/>
    <s v="In-Store"/>
    <x v="0"/>
    <n v="640"/>
  </r>
  <r>
    <n v="18"/>
    <x v="0"/>
    <s v="January"/>
    <s v="2023"/>
    <x v="0"/>
    <s v="07:34 PM"/>
    <s v="PM"/>
    <s v="70968"/>
    <s v="In-Store"/>
    <x v="2"/>
    <n v="682"/>
  </r>
  <r>
    <n v="19"/>
    <x v="0"/>
    <s v="January"/>
    <s v="2023"/>
    <x v="0"/>
    <s v="07:34 PM"/>
    <s v="PM"/>
    <s v="69656"/>
    <s v="In-Store"/>
    <x v="1"/>
    <n v="993"/>
  </r>
  <r>
    <n v="20"/>
    <x v="0"/>
    <s v="January"/>
    <s v="2023"/>
    <x v="0"/>
    <s v="07:34 AM"/>
    <s v="AM"/>
    <s v="62299"/>
    <s v="In-Store"/>
    <x v="1"/>
    <n v="1899"/>
  </r>
  <r>
    <n v="21"/>
    <x v="1"/>
    <s v="January"/>
    <s v="2023"/>
    <x v="1"/>
    <s v="05:08 AM"/>
    <s v="AM"/>
    <s v="41381"/>
    <s v="In-Store"/>
    <x v="2"/>
    <n v="1787"/>
  </r>
  <r>
    <n v="22"/>
    <x v="1"/>
    <s v="January"/>
    <s v="2023"/>
    <x v="1"/>
    <s v="13:01 AM"/>
    <s v="AM"/>
    <s v="81857"/>
    <s v="Online"/>
    <x v="2"/>
    <n v="86"/>
  </r>
  <r>
    <n v="23"/>
    <x v="1"/>
    <s v="January"/>
    <s v="2023"/>
    <x v="1"/>
    <s v="10:42 PM"/>
    <s v="PM"/>
    <s v="88881"/>
    <s v="Online"/>
    <x v="1"/>
    <n v="139"/>
  </r>
  <r>
    <n v="24"/>
    <x v="1"/>
    <s v="January"/>
    <s v="2023"/>
    <x v="1"/>
    <s v="06:54 PM"/>
    <s v="PM"/>
    <s v="77395"/>
    <s v="Online"/>
    <x v="1"/>
    <n v="139"/>
  </r>
  <r>
    <n v="25"/>
    <x v="1"/>
    <s v="January"/>
    <s v="2023"/>
    <x v="1"/>
    <s v="05:08 PM"/>
    <s v="PM"/>
    <s v="88811"/>
    <s v="In-Store"/>
    <x v="0"/>
    <n v="854"/>
  </r>
  <r>
    <n v="26"/>
    <x v="1"/>
    <s v="January"/>
    <s v="2023"/>
    <x v="1"/>
    <s v="13:01 AM"/>
    <s v="AM"/>
    <s v="85737"/>
    <s v="Online"/>
    <x v="0"/>
    <n v="787"/>
  </r>
  <r>
    <n v="27"/>
    <x v="1"/>
    <s v="January"/>
    <s v="2023"/>
    <x v="1"/>
    <s v="10:42 AM"/>
    <s v="AM"/>
    <s v="69595"/>
    <s v="Online"/>
    <x v="1"/>
    <n v="682"/>
  </r>
  <r>
    <n v="28"/>
    <x v="1"/>
    <s v="January"/>
    <s v="2023"/>
    <x v="1"/>
    <s v="06:54 PM"/>
    <s v="PM"/>
    <s v="92142"/>
    <s v="Online"/>
    <x v="0"/>
    <n v="899"/>
  </r>
  <r>
    <n v="29"/>
    <x v="1"/>
    <s v="January"/>
    <s v="2023"/>
    <x v="1"/>
    <s v="05:08 PM"/>
    <s v="PM"/>
    <s v="76237"/>
    <s v="In-Store"/>
    <x v="1"/>
    <n v="593"/>
  </r>
  <r>
    <n v="30"/>
    <x v="1"/>
    <s v="January"/>
    <s v="2023"/>
    <x v="1"/>
    <s v="13:01 AM"/>
    <s v="AM"/>
    <s v="50017"/>
    <s v="Online"/>
    <x v="0"/>
    <n v="993"/>
  </r>
  <r>
    <n v="31"/>
    <x v="1"/>
    <s v="January"/>
    <s v="2023"/>
    <x v="1"/>
    <s v="10:42 PM"/>
    <s v="PM"/>
    <s v="90896"/>
    <s v="Online"/>
    <x v="2"/>
    <n v="810"/>
  </r>
  <r>
    <n v="32"/>
    <x v="1"/>
    <s v="January"/>
    <s v="2023"/>
    <x v="1"/>
    <s v="06:54 AM"/>
    <s v="AM"/>
    <s v="86485"/>
    <s v="Online"/>
    <x v="1"/>
    <n v="854"/>
  </r>
  <r>
    <n v="33"/>
    <x v="1"/>
    <s v="January"/>
    <s v="2023"/>
    <x v="1"/>
    <s v="05:08 AM"/>
    <s v="AM"/>
    <s v="60199"/>
    <s v="In-Store"/>
    <x v="2"/>
    <n v="320"/>
  </r>
  <r>
    <n v="34"/>
    <x v="1"/>
    <s v="January"/>
    <s v="2023"/>
    <x v="1"/>
    <s v="13:01 AM"/>
    <s v="AM"/>
    <s v="49873"/>
    <s v="Online"/>
    <x v="2"/>
    <n v="787"/>
  </r>
  <r>
    <n v="35"/>
    <x v="1"/>
    <s v="January"/>
    <s v="2023"/>
    <x v="1"/>
    <s v="10:42 AM"/>
    <s v="AM"/>
    <s v="83278"/>
    <s v="Online"/>
    <x v="2"/>
    <n v="682"/>
  </r>
  <r>
    <n v="36"/>
    <x v="1"/>
    <s v="January"/>
    <s v="2023"/>
    <x v="1"/>
    <s v="06:54 PM"/>
    <s v="PM"/>
    <s v="69372"/>
    <s v="Online"/>
    <x v="2"/>
    <n v="899"/>
  </r>
  <r>
    <n v="37"/>
    <x v="1"/>
    <s v="January"/>
    <s v="2023"/>
    <x v="1"/>
    <s v="05:08 PM"/>
    <s v="PM"/>
    <s v="53580"/>
    <s v="In-Store"/>
    <x v="0"/>
    <n v="593"/>
  </r>
  <r>
    <n v="38"/>
    <x v="1"/>
    <s v="January"/>
    <s v="2023"/>
    <x v="1"/>
    <s v="13:01 PM"/>
    <s v="PM"/>
    <s v="71980"/>
    <s v="Online"/>
    <x v="0"/>
    <n v="993"/>
  </r>
  <r>
    <n v="39"/>
    <x v="1"/>
    <s v="January"/>
    <s v="2023"/>
    <x v="1"/>
    <s v="10:42 PM"/>
    <s v="PM"/>
    <s v="72142"/>
    <s v="Online"/>
    <x v="1"/>
    <n v="810"/>
  </r>
  <r>
    <n v="40"/>
    <x v="1"/>
    <s v="January"/>
    <s v="2023"/>
    <x v="1"/>
    <s v="06:54 AM"/>
    <s v="AM"/>
    <s v="63019"/>
    <s v="Online"/>
    <x v="1"/>
    <n v="854"/>
  </r>
  <r>
    <n v="41"/>
    <x v="1"/>
    <s v="January"/>
    <s v="2023"/>
    <x v="1"/>
    <s v="05:08 PM"/>
    <s v="PM"/>
    <s v="62149"/>
    <s v="In-Store"/>
    <x v="2"/>
    <n v="787"/>
  </r>
  <r>
    <n v="42"/>
    <x v="1"/>
    <s v="January"/>
    <s v="2023"/>
    <x v="1"/>
    <s v="13:01 PM"/>
    <s v="PM"/>
    <s v="49039"/>
    <s v="Online"/>
    <x v="1"/>
    <n v="899"/>
  </r>
  <r>
    <n v="43"/>
    <x v="1"/>
    <s v="January"/>
    <s v="2023"/>
    <x v="1"/>
    <s v="10:42 PM"/>
    <s v="PM"/>
    <s v="51111"/>
    <s v="Online"/>
    <x v="0"/>
    <n v="827"/>
  </r>
  <r>
    <n v="44"/>
    <x v="1"/>
    <s v="January"/>
    <s v="2023"/>
    <x v="1"/>
    <s v="06:54 AM"/>
    <s v="AM"/>
    <s v="81815"/>
    <s v="Online"/>
    <x v="0"/>
    <n v="766"/>
  </r>
  <r>
    <n v="45"/>
    <x v="1"/>
    <s v="January"/>
    <s v="2023"/>
    <x v="1"/>
    <s v="05:08 PM"/>
    <s v="PM"/>
    <s v="82003"/>
    <s v="In-Store"/>
    <x v="0"/>
    <n v="937"/>
  </r>
  <r>
    <n v="46"/>
    <x v="1"/>
    <s v="January"/>
    <s v="2023"/>
    <x v="1"/>
    <s v="13:01 AM"/>
    <s v="AM"/>
    <s v="70051"/>
    <s v="Online"/>
    <x v="2"/>
    <n v="854"/>
  </r>
  <r>
    <n v="47"/>
    <x v="1"/>
    <s v="January"/>
    <s v="2023"/>
    <x v="1"/>
    <s v="10:42 AM"/>
    <s v="AM"/>
    <s v="42964"/>
    <s v="Online"/>
    <x v="1"/>
    <n v="937"/>
  </r>
  <r>
    <n v="48"/>
    <x v="1"/>
    <s v="January"/>
    <s v="2023"/>
    <x v="1"/>
    <s v="06:54 AM"/>
    <s v="AM"/>
    <s v="56886"/>
    <s v="Online"/>
    <x v="2"/>
    <n v="800"/>
  </r>
  <r>
    <n v="49"/>
    <x v="1"/>
    <s v="January"/>
    <s v="2023"/>
    <x v="1"/>
    <s v="05:08 PM"/>
    <s v="PM"/>
    <s v="41903"/>
    <s v="In-Store"/>
    <x v="2"/>
    <n v="775"/>
  </r>
  <r>
    <n v="50"/>
    <x v="1"/>
    <s v="January"/>
    <s v="2023"/>
    <x v="1"/>
    <s v="13:01 PM"/>
    <s v="PM"/>
    <s v="67819"/>
    <s v="Online"/>
    <x v="2"/>
    <n v="766"/>
  </r>
  <r>
    <n v="51"/>
    <x v="1"/>
    <s v="January"/>
    <s v="2023"/>
    <x v="1"/>
    <s v="10:42 PM"/>
    <s v="PM"/>
    <s v="75562"/>
    <s v="Online"/>
    <x v="0"/>
    <n v="854"/>
  </r>
  <r>
    <n v="52"/>
    <x v="1"/>
    <s v="January"/>
    <s v="2023"/>
    <x v="1"/>
    <s v="06:54 AM"/>
    <s v="AM"/>
    <s v="48729"/>
    <s v="Online"/>
    <x v="2"/>
    <n v="993"/>
  </r>
  <r>
    <n v="53"/>
    <x v="1"/>
    <s v="January"/>
    <s v="2023"/>
    <x v="1"/>
    <s v="05:08 AM"/>
    <s v="AM"/>
    <s v="77145"/>
    <s v="In-Store"/>
    <x v="0"/>
    <n v="902"/>
  </r>
  <r>
    <n v="54"/>
    <x v="1"/>
    <s v="January"/>
    <s v="2023"/>
    <x v="1"/>
    <s v="13:01 AM"/>
    <s v="AM"/>
    <s v="79349"/>
    <s v="Online"/>
    <x v="1"/>
    <n v="872"/>
  </r>
  <r>
    <n v="55"/>
    <x v="1"/>
    <s v="January"/>
    <s v="2023"/>
    <x v="1"/>
    <s v="10:42 PM"/>
    <s v="PM"/>
    <s v="79643"/>
    <s v="Online"/>
    <x v="2"/>
    <n v="937"/>
  </r>
  <r>
    <n v="56"/>
    <x v="1"/>
    <s v="January"/>
    <s v="2023"/>
    <x v="1"/>
    <s v="06:54 PM"/>
    <s v="PM"/>
    <s v="54171"/>
    <s v="Online"/>
    <x v="2"/>
    <n v="787"/>
  </r>
  <r>
    <n v="57"/>
    <x v="1"/>
    <s v="January"/>
    <s v="2023"/>
    <x v="1"/>
    <s v="05:08 AM"/>
    <s v="AM"/>
    <s v="82849"/>
    <s v="In-Store"/>
    <x v="2"/>
    <n v="787"/>
  </r>
  <r>
    <n v="58"/>
    <x v="1"/>
    <s v="January"/>
    <s v="2023"/>
    <x v="1"/>
    <s v="13:01 PM"/>
    <s v="PM"/>
    <s v="42412"/>
    <s v="Online"/>
    <x v="2"/>
    <n v="640"/>
  </r>
  <r>
    <n v="59"/>
    <x v="1"/>
    <s v="January"/>
    <s v="2023"/>
    <x v="1"/>
    <s v="10:42 AM"/>
    <s v="AM"/>
    <s v="85683"/>
    <s v="Online"/>
    <x v="2"/>
    <n v="902"/>
  </r>
  <r>
    <n v="60"/>
    <x v="1"/>
    <s v="January"/>
    <s v="2023"/>
    <x v="1"/>
    <s v="06:54 PM"/>
    <s v="PM"/>
    <s v="65897"/>
    <s v="Online"/>
    <x v="2"/>
    <n v="810"/>
  </r>
  <r>
    <n v="61"/>
    <x v="1"/>
    <s v="January"/>
    <s v="2023"/>
    <x v="1"/>
    <s v="05:08 PM"/>
    <s v="PM"/>
    <s v="86665"/>
    <s v="In-Store"/>
    <x v="2"/>
    <n v="1787"/>
  </r>
  <r>
    <n v="62"/>
    <x v="1"/>
    <s v="January"/>
    <s v="2023"/>
    <x v="1"/>
    <s v="13:01 PM"/>
    <s v="PM"/>
    <s v="65846"/>
    <s v="Online"/>
    <x v="0"/>
    <n v="909"/>
  </r>
  <r>
    <n v="63"/>
    <x v="1"/>
    <s v="January"/>
    <s v="2023"/>
    <x v="1"/>
    <s v="10:42 PM"/>
    <s v="PM"/>
    <s v="42855"/>
    <s v="Online"/>
    <x v="2"/>
    <n v="902"/>
  </r>
  <r>
    <n v="64"/>
    <x v="1"/>
    <s v="January"/>
    <s v="2023"/>
    <x v="1"/>
    <s v="06:54 PM"/>
    <s v="PM"/>
    <s v="48907"/>
    <s v="Online"/>
    <x v="0"/>
    <n v="593"/>
  </r>
  <r>
    <n v="65"/>
    <x v="1"/>
    <s v="January"/>
    <s v="2023"/>
    <x v="1"/>
    <s v="05:08 PM"/>
    <s v="PM"/>
    <s v="58602"/>
    <s v="In-Store"/>
    <x v="2"/>
    <n v="937"/>
  </r>
  <r>
    <n v="66"/>
    <x v="1"/>
    <s v="January"/>
    <s v="2023"/>
    <x v="1"/>
    <s v="13:01 PM"/>
    <s v="PM"/>
    <s v="85782"/>
    <s v="Online"/>
    <x v="1"/>
    <n v="993"/>
  </r>
  <r>
    <n v="67"/>
    <x v="1"/>
    <s v="January"/>
    <s v="2023"/>
    <x v="1"/>
    <s v="10:42 AM"/>
    <s v="AM"/>
    <s v="52173"/>
    <s v="Online"/>
    <x v="2"/>
    <n v="909"/>
  </r>
  <r>
    <n v="68"/>
    <x v="1"/>
    <s v="January"/>
    <s v="2023"/>
    <x v="1"/>
    <s v="06:54 PM"/>
    <s v="PM"/>
    <s v="92066"/>
    <s v="Online"/>
    <x v="1"/>
    <n v="827"/>
  </r>
  <r>
    <n v="69"/>
    <x v="1"/>
    <s v="January"/>
    <s v="2023"/>
    <x v="1"/>
    <s v="05:08 AM"/>
    <s v="AM"/>
    <s v="46514"/>
    <s v="In-Store"/>
    <x v="1"/>
    <n v="854"/>
  </r>
  <r>
    <n v="70"/>
    <x v="1"/>
    <s v="January"/>
    <s v="2023"/>
    <x v="1"/>
    <s v="13:01 AM"/>
    <s v="AM"/>
    <s v="85734"/>
    <s v="Online"/>
    <x v="1"/>
    <n v="1092"/>
  </r>
  <r>
    <n v="71"/>
    <x v="1"/>
    <s v="January"/>
    <s v="2023"/>
    <x v="1"/>
    <s v="10:42 PM"/>
    <s v="PM"/>
    <s v="79093"/>
    <s v="Online"/>
    <x v="0"/>
    <n v="663"/>
  </r>
  <r>
    <n v="72"/>
    <x v="1"/>
    <s v="January"/>
    <s v="2023"/>
    <x v="1"/>
    <s v="06:54 AM"/>
    <s v="AM"/>
    <s v="50422"/>
    <s v="Online"/>
    <x v="2"/>
    <n v="1801"/>
  </r>
  <r>
    <n v="73"/>
    <x v="1"/>
    <s v="January"/>
    <s v="2023"/>
    <x v="1"/>
    <s v="05:08 PM"/>
    <s v="PM"/>
    <s v="75646"/>
    <s v="In-Store"/>
    <x v="1"/>
    <n v="593"/>
  </r>
  <r>
    <n v="74"/>
    <x v="1"/>
    <s v="January"/>
    <s v="2023"/>
    <x v="1"/>
    <s v="13:01 AM"/>
    <s v="AM"/>
    <s v="50514"/>
    <s v="Online"/>
    <x v="0"/>
    <n v="937"/>
  </r>
  <r>
    <n v="75"/>
    <x v="1"/>
    <s v="January"/>
    <s v="2023"/>
    <x v="1"/>
    <s v="10:42 PM"/>
    <s v="PM"/>
    <s v="89149"/>
    <s v="Online"/>
    <x v="1"/>
    <n v="993"/>
  </r>
  <r>
    <n v="76"/>
    <x v="1"/>
    <s v="January"/>
    <s v="2023"/>
    <x v="1"/>
    <s v="06:54 PM"/>
    <s v="PM"/>
    <s v="47925"/>
    <s v="Online"/>
    <x v="2"/>
    <n v="640"/>
  </r>
  <r>
    <n v="77"/>
    <x v="1"/>
    <s v="January"/>
    <s v="2023"/>
    <x v="1"/>
    <s v="05:08 PM"/>
    <s v="PM"/>
    <s v="55916"/>
    <s v="In-Store"/>
    <x v="0"/>
    <n v="747"/>
  </r>
  <r>
    <n v="78"/>
    <x v="1"/>
    <s v="January"/>
    <s v="2023"/>
    <x v="1"/>
    <s v="13:01 PM"/>
    <s v="PM"/>
    <s v="72267"/>
    <s v="Online"/>
    <x v="0"/>
    <n v="854"/>
  </r>
  <r>
    <n v="79"/>
    <x v="1"/>
    <s v="January"/>
    <s v="2023"/>
    <x v="1"/>
    <s v="10:42 PM"/>
    <s v="PM"/>
    <s v="86315"/>
    <s v="Online"/>
    <x v="2"/>
    <n v="937"/>
  </r>
  <r>
    <n v="80"/>
    <x v="1"/>
    <s v="January"/>
    <s v="2023"/>
    <x v="1"/>
    <s v="06:54 PM"/>
    <s v="PM"/>
    <s v="64168"/>
    <s v="Online"/>
    <x v="2"/>
    <n v="593"/>
  </r>
  <r>
    <n v="81"/>
    <x v="1"/>
    <s v="January"/>
    <s v="2023"/>
    <x v="1"/>
    <s v="05:08 AM"/>
    <s v="AM"/>
    <s v="93865"/>
    <s v="In-Store"/>
    <x v="1"/>
    <n v="993"/>
  </r>
  <r>
    <n v="82"/>
    <x v="1"/>
    <s v="January"/>
    <s v="2023"/>
    <x v="1"/>
    <s v="13:01 AM"/>
    <s v="AM"/>
    <s v="89995"/>
    <s v="Online"/>
    <x v="2"/>
    <n v="1092"/>
  </r>
  <r>
    <n v="83"/>
    <x v="1"/>
    <s v="January"/>
    <s v="2023"/>
    <x v="1"/>
    <s v="10:42 AM"/>
    <s v="AM"/>
    <s v="90017"/>
    <s v="Online"/>
    <x v="2"/>
    <n v="663"/>
  </r>
  <r>
    <n v="84"/>
    <x v="1"/>
    <s v="January"/>
    <s v="2023"/>
    <x v="1"/>
    <s v="06:54 PM"/>
    <s v="PM"/>
    <s v="76441"/>
    <s v="Online"/>
    <x v="1"/>
    <n v="1801"/>
  </r>
  <r>
    <n v="85"/>
    <x v="1"/>
    <s v="January"/>
    <s v="2023"/>
    <x v="1"/>
    <s v="05:08 AM"/>
    <s v="AM"/>
    <s v="57152"/>
    <s v="In-Store"/>
    <x v="2"/>
    <n v="640"/>
  </r>
  <r>
    <n v="86"/>
    <x v="1"/>
    <s v="January"/>
    <s v="2023"/>
    <x v="1"/>
    <s v="13:01 AM"/>
    <s v="AM"/>
    <s v="45525"/>
    <s v="Online"/>
    <x v="1"/>
    <n v="810"/>
  </r>
  <r>
    <n v="87"/>
    <x v="1"/>
    <s v="January"/>
    <s v="2023"/>
    <x v="1"/>
    <s v="10:42 PM"/>
    <s v="PM"/>
    <s v="80752"/>
    <s v="Online"/>
    <x v="2"/>
    <n v="909"/>
  </r>
  <r>
    <n v="88"/>
    <x v="1"/>
    <s v="January"/>
    <s v="2023"/>
    <x v="1"/>
    <s v="06:54 PM"/>
    <s v="PM"/>
    <s v="57359"/>
    <s v="Online"/>
    <x v="2"/>
    <n v="682"/>
  </r>
  <r>
    <n v="89"/>
    <x v="1"/>
    <s v="January"/>
    <s v="2023"/>
    <x v="1"/>
    <s v="05:08 PM"/>
    <s v="PM"/>
    <s v="92904"/>
    <s v="In-Store"/>
    <x v="0"/>
    <n v="787"/>
  </r>
  <r>
    <n v="90"/>
    <x v="1"/>
    <s v="January"/>
    <s v="2023"/>
    <x v="1"/>
    <s v="13:01 AM"/>
    <s v="AM"/>
    <s v="50346"/>
    <s v="Online"/>
    <x v="2"/>
    <n v="766"/>
  </r>
  <r>
    <n v="91"/>
    <x v="1"/>
    <s v="January"/>
    <s v="2023"/>
    <x v="1"/>
    <s v="10:42 PM"/>
    <s v="PM"/>
    <s v="47007"/>
    <s v="Online"/>
    <x v="1"/>
    <n v="854"/>
  </r>
  <r>
    <n v="92"/>
    <x v="1"/>
    <s v="January"/>
    <s v="2023"/>
    <x v="1"/>
    <s v="06:54 PM"/>
    <s v="PM"/>
    <s v="91535"/>
    <s v="Online"/>
    <x v="2"/>
    <n v="1801"/>
  </r>
  <r>
    <n v="93"/>
    <x v="1"/>
    <s v="January"/>
    <s v="2023"/>
    <x v="1"/>
    <s v="05:08 AM"/>
    <s v="AM"/>
    <s v="89043"/>
    <s v="In-Store"/>
    <x v="1"/>
    <n v="1787"/>
  </r>
  <r>
    <n v="94"/>
    <x v="1"/>
    <s v="January"/>
    <s v="2023"/>
    <x v="1"/>
    <s v="13:01 PM"/>
    <s v="PM"/>
    <s v="50227"/>
    <s v="Online"/>
    <x v="1"/>
    <n v="593"/>
  </r>
  <r>
    <n v="95"/>
    <x v="1"/>
    <s v="January"/>
    <s v="2023"/>
    <x v="1"/>
    <s v="10:42 PM"/>
    <s v="PM"/>
    <s v="52754"/>
    <s v="Online"/>
    <x v="0"/>
    <n v="640"/>
  </r>
  <r>
    <n v="96"/>
    <x v="1"/>
    <s v="January"/>
    <s v="2023"/>
    <x v="1"/>
    <s v="06:54 PM"/>
    <s v="PM"/>
    <s v="44982"/>
    <s v="Online"/>
    <x v="2"/>
    <n v="1801"/>
  </r>
  <r>
    <n v="97"/>
    <x v="1"/>
    <s v="January"/>
    <s v="2023"/>
    <x v="1"/>
    <s v="05:08 PM"/>
    <s v="PM"/>
    <s v="75489"/>
    <s v="In-Store"/>
    <x v="0"/>
    <n v="787"/>
  </r>
  <r>
    <n v="98"/>
    <x v="1"/>
    <s v="January"/>
    <s v="2023"/>
    <x v="1"/>
    <s v="13:01 PM"/>
    <s v="PM"/>
    <s v="81569"/>
    <s v="Online"/>
    <x v="2"/>
    <n v="1092"/>
  </r>
  <r>
    <n v="99"/>
    <x v="1"/>
    <s v="January"/>
    <s v="2023"/>
    <x v="1"/>
    <s v="10:42 PM"/>
    <s v="PM"/>
    <s v="87387"/>
    <s v="Online"/>
    <x v="1"/>
    <n v="663"/>
  </r>
  <r>
    <n v="100"/>
    <x v="1"/>
    <s v="January"/>
    <s v="2023"/>
    <x v="1"/>
    <s v="06:54 AM"/>
    <s v="AM"/>
    <s v="70577"/>
    <s v="Online"/>
    <x v="2"/>
    <n v="1801"/>
  </r>
  <r>
    <n v="101"/>
    <x v="2"/>
    <s v="January"/>
    <s v="2023"/>
    <x v="2"/>
    <s v="02:37 AM"/>
    <s v="AM"/>
    <s v="63241"/>
    <s v="Online"/>
    <x v="2"/>
    <n v="801"/>
  </r>
  <r>
    <n v="102"/>
    <x v="2"/>
    <s v="January"/>
    <s v="2023"/>
    <x v="2"/>
    <s v="02:37 PM"/>
    <s v="PM"/>
    <s v="64023"/>
    <s v="Online"/>
    <x v="1"/>
    <n v="810"/>
  </r>
  <r>
    <n v="103"/>
    <x v="2"/>
    <s v="January"/>
    <s v="2023"/>
    <x v="2"/>
    <s v="02:37 PM"/>
    <s v="PM"/>
    <s v="81981"/>
    <s v="Online"/>
    <x v="2"/>
    <n v="937"/>
  </r>
  <r>
    <n v="104"/>
    <x v="2"/>
    <s v="January"/>
    <s v="2023"/>
    <x v="2"/>
    <s v="02:37 AM"/>
    <s v="AM"/>
    <s v="70535"/>
    <s v="Online"/>
    <x v="1"/>
    <n v="810"/>
  </r>
  <r>
    <n v="105"/>
    <x v="2"/>
    <s v="January"/>
    <s v="2023"/>
    <x v="2"/>
    <s v="02:37 PM"/>
    <s v="PM"/>
    <s v="49774"/>
    <s v="Online"/>
    <x v="1"/>
    <n v="937"/>
  </r>
  <r>
    <n v="106"/>
    <x v="2"/>
    <s v="January"/>
    <s v="2023"/>
    <x v="2"/>
    <s v="02:37 PM"/>
    <s v="PM"/>
    <s v="80450"/>
    <s v="Online"/>
    <x v="1"/>
    <n v="854"/>
  </r>
  <r>
    <n v="107"/>
    <x v="2"/>
    <s v="January"/>
    <s v="2023"/>
    <x v="2"/>
    <s v="02:37 AM"/>
    <s v="AM"/>
    <s v="55715"/>
    <s v="Online"/>
    <x v="1"/>
    <n v="640"/>
  </r>
  <r>
    <n v="108"/>
    <x v="2"/>
    <s v="January"/>
    <s v="2023"/>
    <x v="2"/>
    <s v="02:37 AM"/>
    <s v="AM"/>
    <s v="64133"/>
    <s v="Online"/>
    <x v="2"/>
    <n v="899"/>
  </r>
  <r>
    <n v="109"/>
    <x v="2"/>
    <s v="January"/>
    <s v="2023"/>
    <x v="2"/>
    <s v="02:37 PM"/>
    <s v="PM"/>
    <s v="40799"/>
    <s v="Online"/>
    <x v="2"/>
    <n v="827"/>
  </r>
  <r>
    <n v="110"/>
    <x v="2"/>
    <s v="January"/>
    <s v="2023"/>
    <x v="2"/>
    <s v="02:37 AM"/>
    <s v="AM"/>
    <s v="91212"/>
    <s v="Online"/>
    <x v="0"/>
    <n v="949"/>
  </r>
  <r>
    <n v="111"/>
    <x v="2"/>
    <s v="January"/>
    <s v="2023"/>
    <x v="2"/>
    <s v="02:37 PM"/>
    <s v="PM"/>
    <s v="91004"/>
    <s v="Online"/>
    <x v="2"/>
    <n v="909"/>
  </r>
  <r>
    <n v="112"/>
    <x v="2"/>
    <s v="January"/>
    <s v="2023"/>
    <x v="2"/>
    <s v="02:37 PM"/>
    <s v="PM"/>
    <s v="87232"/>
    <s v="Online"/>
    <x v="0"/>
    <n v="810"/>
  </r>
  <r>
    <n v="113"/>
    <x v="2"/>
    <s v="January"/>
    <s v="2023"/>
    <x v="2"/>
    <s v="02:37 AM"/>
    <s v="AM"/>
    <s v="44199"/>
    <s v="Online"/>
    <x v="1"/>
    <n v="800"/>
  </r>
  <r>
    <n v="114"/>
    <x v="2"/>
    <s v="January"/>
    <s v="2023"/>
    <x v="2"/>
    <s v="02:37 PM"/>
    <s v="PM"/>
    <s v="69917"/>
    <s v="Online"/>
    <x v="0"/>
    <n v="747"/>
  </r>
  <r>
    <n v="115"/>
    <x v="2"/>
    <s v="January"/>
    <s v="2023"/>
    <x v="2"/>
    <s v="02:37 PM"/>
    <s v="PM"/>
    <s v="88274"/>
    <s v="Online"/>
    <x v="1"/>
    <n v="787"/>
  </r>
  <r>
    <n v="116"/>
    <x v="2"/>
    <s v="January"/>
    <s v="2023"/>
    <x v="2"/>
    <s v="02:37 AM"/>
    <s v="AM"/>
    <s v="54210"/>
    <s v="Online"/>
    <x v="1"/>
    <n v="854"/>
  </r>
  <r>
    <n v="117"/>
    <x v="2"/>
    <s v="January"/>
    <s v="2023"/>
    <x v="2"/>
    <s v="02:37 AM"/>
    <s v="AM"/>
    <s v="52459"/>
    <s v="Online"/>
    <x v="2"/>
    <n v="766"/>
  </r>
  <r>
    <n v="118"/>
    <x v="2"/>
    <s v="January"/>
    <s v="2023"/>
    <x v="2"/>
    <s v="02:37 PM"/>
    <s v="PM"/>
    <s v="70590"/>
    <s v="Online"/>
    <x v="0"/>
    <n v="949"/>
  </r>
  <r>
    <n v="119"/>
    <x v="2"/>
    <s v="January"/>
    <s v="2023"/>
    <x v="2"/>
    <s v="02:37 AM"/>
    <s v="AM"/>
    <s v="41639"/>
    <s v="Online"/>
    <x v="0"/>
    <n v="949"/>
  </r>
  <r>
    <n v="120"/>
    <x v="2"/>
    <s v="January"/>
    <s v="2023"/>
    <x v="2"/>
    <s v="02:37 AM"/>
    <s v="AM"/>
    <s v="76231"/>
    <s v="Online"/>
    <x v="2"/>
    <n v="949"/>
  </r>
  <r>
    <n v="121"/>
    <x v="3"/>
    <s v="January"/>
    <s v="2023"/>
    <x v="3"/>
    <s v="19:48 PM"/>
    <s v="PM"/>
    <s v="91635"/>
    <s v="Online"/>
    <x v="0"/>
    <n v="909"/>
  </r>
  <r>
    <n v="122"/>
    <x v="3"/>
    <s v="January"/>
    <s v="2023"/>
    <x v="3"/>
    <s v="19:48 PM"/>
    <s v="PM"/>
    <s v="49116"/>
    <s v="Online"/>
    <x v="2"/>
    <n v="909"/>
  </r>
  <r>
    <n v="123"/>
    <x v="3"/>
    <s v="January"/>
    <s v="2023"/>
    <x v="3"/>
    <s v="19:48 PM"/>
    <s v="PM"/>
    <s v="64399"/>
    <s v="Online"/>
    <x v="1"/>
    <n v="747"/>
  </r>
  <r>
    <n v="124"/>
    <x v="3"/>
    <s v="January"/>
    <s v="2023"/>
    <x v="3"/>
    <s v="19:48 PM"/>
    <s v="PM"/>
    <s v="70248"/>
    <s v="Online"/>
    <x v="1"/>
    <n v="909"/>
  </r>
  <r>
    <n v="125"/>
    <x v="3"/>
    <s v="January"/>
    <s v="2023"/>
    <x v="3"/>
    <s v="19:48 AM"/>
    <s v="AM"/>
    <s v="72084"/>
    <s v="Online"/>
    <x v="1"/>
    <n v="747"/>
  </r>
  <r>
    <n v="126"/>
    <x v="3"/>
    <s v="January"/>
    <s v="2023"/>
    <x v="3"/>
    <s v="19:48 AM"/>
    <s v="AM"/>
    <s v="87301"/>
    <s v="Online"/>
    <x v="0"/>
    <n v="766"/>
  </r>
  <r>
    <n v="127"/>
    <x v="3"/>
    <s v="January"/>
    <s v="2023"/>
    <x v="3"/>
    <s v="19:48 AM"/>
    <s v="AM"/>
    <s v="58363"/>
    <s v="Online"/>
    <x v="2"/>
    <n v="565"/>
  </r>
  <r>
    <n v="128"/>
    <x v="3"/>
    <s v="January"/>
    <s v="2023"/>
    <x v="3"/>
    <s v="19:48 AM"/>
    <s v="AM"/>
    <s v="83275"/>
    <s v="Online"/>
    <x v="0"/>
    <n v="800"/>
  </r>
  <r>
    <n v="129"/>
    <x v="3"/>
    <s v="January"/>
    <s v="2023"/>
    <x v="3"/>
    <s v="19:48 AM"/>
    <s v="AM"/>
    <s v="53678"/>
    <s v="Online"/>
    <x v="1"/>
    <n v="593"/>
  </r>
  <r>
    <n v="130"/>
    <x v="3"/>
    <s v="January"/>
    <s v="2023"/>
    <x v="3"/>
    <s v="19:48 PM"/>
    <s v="PM"/>
    <s v="62592"/>
    <s v="Online"/>
    <x v="1"/>
    <n v="565"/>
  </r>
  <r>
    <n v="131"/>
    <x v="3"/>
    <s v="January"/>
    <s v="2023"/>
    <x v="3"/>
    <s v="19:48 AM"/>
    <s v="AM"/>
    <s v="89910"/>
    <s v="Online"/>
    <x v="2"/>
    <n v="766"/>
  </r>
  <r>
    <n v="132"/>
    <x v="3"/>
    <s v="January"/>
    <s v="2023"/>
    <x v="3"/>
    <s v="19:48 AM"/>
    <s v="AM"/>
    <s v="90159"/>
    <s v="Online"/>
    <x v="2"/>
    <n v="937"/>
  </r>
  <r>
    <n v="133"/>
    <x v="3"/>
    <s v="January"/>
    <s v="2023"/>
    <x v="3"/>
    <s v="19:48 AM"/>
    <s v="AM"/>
    <s v="48977"/>
    <s v="Online"/>
    <x v="0"/>
    <n v="899"/>
  </r>
  <r>
    <n v="134"/>
    <x v="3"/>
    <s v="January"/>
    <s v="2023"/>
    <x v="3"/>
    <s v="19:48 PM"/>
    <s v="PM"/>
    <s v="71002"/>
    <s v="Online"/>
    <x v="2"/>
    <n v="942"/>
  </r>
  <r>
    <n v="135"/>
    <x v="3"/>
    <s v="January"/>
    <s v="2023"/>
    <x v="3"/>
    <s v="19:48 PM"/>
    <s v="PM"/>
    <s v="75868"/>
    <s v="Online"/>
    <x v="1"/>
    <n v="682"/>
  </r>
  <r>
    <n v="136"/>
    <x v="3"/>
    <s v="January"/>
    <s v="2023"/>
    <x v="3"/>
    <s v="19:48 AM"/>
    <s v="AM"/>
    <s v="45767"/>
    <s v="Online"/>
    <x v="1"/>
    <n v="854"/>
  </r>
  <r>
    <n v="137"/>
    <x v="3"/>
    <s v="January"/>
    <s v="2023"/>
    <x v="3"/>
    <s v="19:48 PM"/>
    <s v="PM"/>
    <s v="41325"/>
    <s v="Online"/>
    <x v="2"/>
    <n v="565"/>
  </r>
  <r>
    <n v="138"/>
    <x v="3"/>
    <s v="January"/>
    <s v="2023"/>
    <x v="3"/>
    <s v="19:48 PM"/>
    <s v="PM"/>
    <s v="78194"/>
    <s v="Online"/>
    <x v="0"/>
    <n v="565"/>
  </r>
  <r>
    <n v="139"/>
    <x v="3"/>
    <s v="January"/>
    <s v="2023"/>
    <x v="3"/>
    <s v="19:48 PM"/>
    <s v="PM"/>
    <s v="75939"/>
    <s v="Online"/>
    <x v="2"/>
    <n v="565"/>
  </r>
  <r>
    <n v="140"/>
    <x v="3"/>
    <s v="January"/>
    <s v="2023"/>
    <x v="3"/>
    <s v="19:48 AM"/>
    <s v="AM"/>
    <s v="89018"/>
    <s v="Online"/>
    <x v="0"/>
    <n v="565"/>
  </r>
  <r>
    <n v="141"/>
    <x v="4"/>
    <s v="January"/>
    <s v="2023"/>
    <x v="4"/>
    <s v="23:24 AM"/>
    <s v="AM"/>
    <s v="65360"/>
    <s v="In-Store"/>
    <x v="1"/>
    <n v="1942"/>
  </r>
  <r>
    <n v="142"/>
    <x v="4"/>
    <s v="January"/>
    <s v="2023"/>
    <x v="4"/>
    <s v="05:17 PM"/>
    <s v="PM"/>
    <s v="44907"/>
    <s v="In-Store"/>
    <x v="0"/>
    <n v="86"/>
  </r>
  <r>
    <n v="143"/>
    <x v="4"/>
    <s v="January"/>
    <s v="2023"/>
    <x v="4"/>
    <s v="13:09 AM"/>
    <s v="AM"/>
    <s v="73037"/>
    <s v="In-Store"/>
    <x v="2"/>
    <n v="156"/>
  </r>
  <r>
    <n v="144"/>
    <x v="4"/>
    <s v="January"/>
    <s v="2023"/>
    <x v="4"/>
    <s v="23:05 AM"/>
    <s v="AM"/>
    <s v="54169"/>
    <s v="Online"/>
    <x v="1"/>
    <n v="135"/>
  </r>
  <r>
    <n v="145"/>
    <x v="4"/>
    <s v="January"/>
    <s v="2023"/>
    <x v="4"/>
    <s v="12:03 AM"/>
    <s v="AM"/>
    <s v="76894"/>
    <s v="In-Store"/>
    <x v="0"/>
    <n v="156"/>
  </r>
  <r>
    <n v="146"/>
    <x v="4"/>
    <s v="January"/>
    <s v="2023"/>
    <x v="4"/>
    <s v="16:40 AM"/>
    <s v="AM"/>
    <s v="45808"/>
    <s v="Online"/>
    <x v="2"/>
    <n v="1277"/>
  </r>
  <r>
    <n v="147"/>
    <x v="4"/>
    <s v="January"/>
    <s v="2023"/>
    <x v="4"/>
    <s v="23:24 PM"/>
    <s v="PM"/>
    <s v="83368"/>
    <s v="In-Store"/>
    <x v="0"/>
    <n v="942"/>
  </r>
  <r>
    <n v="148"/>
    <x v="4"/>
    <s v="January"/>
    <s v="2023"/>
    <x v="4"/>
    <s v="05:17 AM"/>
    <s v="AM"/>
    <s v="54113"/>
    <s v="In-Store"/>
    <x v="0"/>
    <n v="800"/>
  </r>
  <r>
    <n v="149"/>
    <x v="4"/>
    <s v="January"/>
    <s v="2023"/>
    <x v="4"/>
    <s v="13:09 PM"/>
    <s v="PM"/>
    <s v="54854"/>
    <s v="In-Store"/>
    <x v="2"/>
    <n v="942"/>
  </r>
  <r>
    <n v="150"/>
    <x v="4"/>
    <s v="January"/>
    <s v="2023"/>
    <x v="4"/>
    <s v="23:05 AM"/>
    <s v="AM"/>
    <s v="68001"/>
    <s v="Online"/>
    <x v="2"/>
    <n v="800"/>
  </r>
  <r>
    <n v="151"/>
    <x v="4"/>
    <s v="January"/>
    <s v="2023"/>
    <x v="4"/>
    <s v="12:03 PM"/>
    <s v="PM"/>
    <s v="70270"/>
    <s v="In-Store"/>
    <x v="1"/>
    <n v="993"/>
  </r>
  <r>
    <n v="152"/>
    <x v="4"/>
    <s v="January"/>
    <s v="2023"/>
    <x v="4"/>
    <s v="16:40 PM"/>
    <s v="PM"/>
    <s v="86663"/>
    <s v="Online"/>
    <x v="2"/>
    <n v="766"/>
  </r>
  <r>
    <n v="153"/>
    <x v="4"/>
    <s v="January"/>
    <s v="2023"/>
    <x v="4"/>
    <s v="23:24 AM"/>
    <s v="AM"/>
    <s v="73971"/>
    <s v="In-Store"/>
    <x v="0"/>
    <n v="942"/>
  </r>
  <r>
    <n v="154"/>
    <x v="4"/>
    <s v="January"/>
    <s v="2023"/>
    <x v="4"/>
    <s v="05:17 AM"/>
    <s v="AM"/>
    <s v="65416"/>
    <s v="In-Store"/>
    <x v="2"/>
    <n v="137"/>
  </r>
  <r>
    <n v="155"/>
    <x v="4"/>
    <s v="January"/>
    <s v="2023"/>
    <x v="4"/>
    <s v="13:09 PM"/>
    <s v="PM"/>
    <s v="56457"/>
    <s v="In-Store"/>
    <x v="0"/>
    <n v="140"/>
  </r>
  <r>
    <n v="156"/>
    <x v="4"/>
    <s v="January"/>
    <s v="2023"/>
    <x v="4"/>
    <s v="23:05 AM"/>
    <s v="AM"/>
    <s v="90945"/>
    <s v="Online"/>
    <x v="2"/>
    <n v="909"/>
  </r>
  <r>
    <n v="157"/>
    <x v="4"/>
    <s v="January"/>
    <s v="2023"/>
    <x v="4"/>
    <s v="12:03 AM"/>
    <s v="AM"/>
    <s v="68262"/>
    <s v="In-Store"/>
    <x v="1"/>
    <n v="787"/>
  </r>
  <r>
    <n v="158"/>
    <x v="4"/>
    <s v="January"/>
    <s v="2023"/>
    <x v="4"/>
    <s v="16:40 AM"/>
    <s v="AM"/>
    <s v="55594"/>
    <s v="Online"/>
    <x v="0"/>
    <n v="872"/>
  </r>
  <r>
    <n v="159"/>
    <x v="4"/>
    <s v="January"/>
    <s v="2023"/>
    <x v="4"/>
    <s v="23:24 PM"/>
    <s v="PM"/>
    <s v="44636"/>
    <s v="In-Store"/>
    <x v="0"/>
    <n v="942"/>
  </r>
  <r>
    <n v="160"/>
    <x v="4"/>
    <s v="January"/>
    <s v="2023"/>
    <x v="4"/>
    <s v="05:17 PM"/>
    <s v="PM"/>
    <s v="78588"/>
    <s v="In-Store"/>
    <x v="2"/>
    <n v="800"/>
  </r>
  <r>
    <n v="161"/>
    <x v="4"/>
    <s v="January"/>
    <s v="2023"/>
    <x v="4"/>
    <s v="13:09 AM"/>
    <s v="AM"/>
    <s v="73554"/>
    <s v="In-Store"/>
    <x v="1"/>
    <n v="942"/>
  </r>
  <r>
    <n v="162"/>
    <x v="4"/>
    <s v="January"/>
    <s v="2023"/>
    <x v="4"/>
    <s v="23:05 PM"/>
    <s v="PM"/>
    <s v="58168"/>
    <s v="Online"/>
    <x v="2"/>
    <n v="800"/>
  </r>
  <r>
    <n v="163"/>
    <x v="4"/>
    <s v="January"/>
    <s v="2023"/>
    <x v="4"/>
    <s v="12:03 PM"/>
    <s v="PM"/>
    <s v="47143"/>
    <s v="In-Store"/>
    <x v="0"/>
    <n v="993"/>
  </r>
  <r>
    <n v="164"/>
    <x v="4"/>
    <s v="January"/>
    <s v="2023"/>
    <x v="4"/>
    <s v="16:40 AM"/>
    <s v="AM"/>
    <s v="82202"/>
    <s v="Online"/>
    <x v="2"/>
    <n v="766"/>
  </r>
  <r>
    <n v="165"/>
    <x v="4"/>
    <s v="January"/>
    <s v="2023"/>
    <x v="4"/>
    <s v="23:24 AM"/>
    <s v="AM"/>
    <s v="66833"/>
    <s v="In-Store"/>
    <x v="0"/>
    <n v="942"/>
  </r>
  <r>
    <n v="166"/>
    <x v="4"/>
    <s v="January"/>
    <s v="2023"/>
    <x v="4"/>
    <s v="05:17 PM"/>
    <s v="PM"/>
    <s v="87670"/>
    <s v="In-Store"/>
    <x v="2"/>
    <n v="937"/>
  </r>
  <r>
    <n v="167"/>
    <x v="4"/>
    <s v="January"/>
    <s v="2023"/>
    <x v="4"/>
    <s v="13:09 PM"/>
    <s v="PM"/>
    <s v="79992"/>
    <s v="In-Store"/>
    <x v="1"/>
    <n v="640"/>
  </r>
  <r>
    <n v="168"/>
    <x v="4"/>
    <s v="January"/>
    <s v="2023"/>
    <x v="4"/>
    <s v="23:05 PM"/>
    <s v="PM"/>
    <s v="50018"/>
    <s v="Online"/>
    <x v="1"/>
    <n v="909"/>
  </r>
  <r>
    <n v="169"/>
    <x v="4"/>
    <s v="January"/>
    <s v="2023"/>
    <x v="4"/>
    <s v="12:03 AM"/>
    <s v="AM"/>
    <s v="70538"/>
    <s v="In-Store"/>
    <x v="1"/>
    <n v="787"/>
  </r>
  <r>
    <n v="170"/>
    <x v="4"/>
    <s v="January"/>
    <s v="2023"/>
    <x v="4"/>
    <s v="16:40 AM"/>
    <s v="AM"/>
    <s v="66990"/>
    <s v="Online"/>
    <x v="1"/>
    <n v="872"/>
  </r>
  <r>
    <n v="171"/>
    <x v="4"/>
    <s v="January"/>
    <s v="2023"/>
    <x v="4"/>
    <s v="23:24 PM"/>
    <s v="PM"/>
    <s v="41084"/>
    <s v="In-Store"/>
    <x v="1"/>
    <n v="1942"/>
  </r>
  <r>
    <n v="172"/>
    <x v="4"/>
    <s v="January"/>
    <s v="2023"/>
    <x v="4"/>
    <s v="05:17 AM"/>
    <s v="AM"/>
    <s v="52957"/>
    <s v="In-Store"/>
    <x v="2"/>
    <n v="593"/>
  </r>
  <r>
    <n v="173"/>
    <x v="4"/>
    <s v="January"/>
    <s v="2023"/>
    <x v="4"/>
    <s v="13:09 AM"/>
    <s v="AM"/>
    <s v="90336"/>
    <s v="In-Store"/>
    <x v="1"/>
    <n v="810"/>
  </r>
  <r>
    <n v="174"/>
    <x v="4"/>
    <s v="January"/>
    <s v="2023"/>
    <x v="4"/>
    <s v="23:05 AM"/>
    <s v="AM"/>
    <s v="70430"/>
    <s v="Online"/>
    <x v="0"/>
    <n v="747"/>
  </r>
  <r>
    <n v="175"/>
    <x v="4"/>
    <s v="January"/>
    <s v="2023"/>
    <x v="4"/>
    <s v="12:03 PM"/>
    <s v="PM"/>
    <s v="74741"/>
    <s v="In-Store"/>
    <x v="0"/>
    <n v="810"/>
  </r>
  <r>
    <n v="176"/>
    <x v="4"/>
    <s v="January"/>
    <s v="2023"/>
    <x v="4"/>
    <s v="16:40 PM"/>
    <s v="PM"/>
    <s v="77609"/>
    <s v="Online"/>
    <x v="0"/>
    <n v="993"/>
  </r>
  <r>
    <n v="177"/>
    <x v="4"/>
    <s v="January"/>
    <s v="2023"/>
    <x v="4"/>
    <s v="23:24 PM"/>
    <s v="PM"/>
    <s v="74253"/>
    <s v="In-Store"/>
    <x v="1"/>
    <n v="640"/>
  </r>
  <r>
    <n v="178"/>
    <x v="4"/>
    <s v="January"/>
    <s v="2023"/>
    <x v="4"/>
    <s v="05:17 AM"/>
    <s v="AM"/>
    <s v="80667"/>
    <s v="In-Store"/>
    <x v="2"/>
    <n v="993"/>
  </r>
  <r>
    <n v="179"/>
    <x v="4"/>
    <s v="January"/>
    <s v="2023"/>
    <x v="4"/>
    <s v="13:09 PM"/>
    <s v="PM"/>
    <s v="62852"/>
    <s v="In-Store"/>
    <x v="2"/>
    <n v="899"/>
  </r>
  <r>
    <n v="180"/>
    <x v="4"/>
    <s v="January"/>
    <s v="2023"/>
    <x v="4"/>
    <s v="23:05 PM"/>
    <s v="PM"/>
    <s v="93126"/>
    <s v="Online"/>
    <x v="0"/>
    <n v="854"/>
  </r>
  <r>
    <n v="181"/>
    <x v="4"/>
    <s v="January"/>
    <s v="2023"/>
    <x v="4"/>
    <s v="12:03 PM"/>
    <s v="PM"/>
    <s v="77926"/>
    <s v="In-Store"/>
    <x v="2"/>
    <n v="937"/>
  </r>
  <r>
    <n v="182"/>
    <x v="4"/>
    <s v="January"/>
    <s v="2023"/>
    <x v="4"/>
    <s v="16:40 PM"/>
    <s v="PM"/>
    <s v="80473"/>
    <s v="Online"/>
    <x v="0"/>
    <n v="787"/>
  </r>
  <r>
    <n v="183"/>
    <x v="4"/>
    <s v="January"/>
    <s v="2023"/>
    <x v="4"/>
    <s v="23:24 AM"/>
    <s v="AM"/>
    <s v="85838"/>
    <s v="In-Store"/>
    <x v="0"/>
    <n v="827"/>
  </r>
  <r>
    <n v="184"/>
    <x v="4"/>
    <s v="January"/>
    <s v="2023"/>
    <x v="4"/>
    <s v="05:17 PM"/>
    <s v="PM"/>
    <s v="92574"/>
    <s v="In-Store"/>
    <x v="1"/>
    <n v="800"/>
  </r>
  <r>
    <n v="185"/>
    <x v="4"/>
    <s v="January"/>
    <s v="2023"/>
    <x v="4"/>
    <s v="13:09 AM"/>
    <s v="AM"/>
    <s v="80058"/>
    <s v="In-Store"/>
    <x v="2"/>
    <n v="872"/>
  </r>
  <r>
    <n v="186"/>
    <x v="4"/>
    <s v="January"/>
    <s v="2023"/>
    <x v="4"/>
    <s v="23:05 AM"/>
    <s v="AM"/>
    <s v="78750"/>
    <s v="Online"/>
    <x v="0"/>
    <n v="810"/>
  </r>
  <r>
    <n v="187"/>
    <x v="4"/>
    <s v="January"/>
    <s v="2023"/>
    <x v="4"/>
    <s v="12:03 AM"/>
    <s v="AM"/>
    <s v="85607"/>
    <s v="In-Store"/>
    <x v="0"/>
    <n v="640"/>
  </r>
  <r>
    <n v="188"/>
    <x v="4"/>
    <s v="January"/>
    <s v="2023"/>
    <x v="4"/>
    <s v="16:40 PM"/>
    <s v="PM"/>
    <s v="40271"/>
    <s v="Online"/>
    <x v="0"/>
    <n v="993"/>
  </r>
  <r>
    <n v="189"/>
    <x v="4"/>
    <s v="January"/>
    <s v="2023"/>
    <x v="4"/>
    <s v="23:24 PM"/>
    <s v="PM"/>
    <s v="89160"/>
    <s v="In-Store"/>
    <x v="2"/>
    <n v="593"/>
  </r>
  <r>
    <n v="190"/>
    <x v="4"/>
    <s v="January"/>
    <s v="2023"/>
    <x v="4"/>
    <s v="05:17 PM"/>
    <s v="PM"/>
    <s v="84185"/>
    <s v="In-Store"/>
    <x v="2"/>
    <n v="909"/>
  </r>
  <r>
    <n v="191"/>
    <x v="4"/>
    <s v="January"/>
    <s v="2023"/>
    <x v="4"/>
    <s v="13:09 PM"/>
    <s v="PM"/>
    <s v="92008"/>
    <s v="In-Store"/>
    <x v="0"/>
    <n v="766"/>
  </r>
  <r>
    <n v="192"/>
    <x v="4"/>
    <s v="January"/>
    <s v="2023"/>
    <x v="4"/>
    <s v="23:05 AM"/>
    <s v="AM"/>
    <s v="77382"/>
    <s v="Online"/>
    <x v="1"/>
    <n v="593"/>
  </r>
  <r>
    <n v="193"/>
    <x v="4"/>
    <s v="January"/>
    <s v="2023"/>
    <x v="4"/>
    <s v="12:03 AM"/>
    <s v="AM"/>
    <s v="81252"/>
    <s v="In-Store"/>
    <x v="1"/>
    <n v="993"/>
  </r>
  <r>
    <n v="194"/>
    <x v="4"/>
    <s v="January"/>
    <s v="2023"/>
    <x v="4"/>
    <s v="16:40 AM"/>
    <s v="AM"/>
    <s v="75838"/>
    <s v="Online"/>
    <x v="1"/>
    <n v="902"/>
  </r>
  <r>
    <n v="195"/>
    <x v="4"/>
    <s v="January"/>
    <s v="2023"/>
    <x v="4"/>
    <s v="23:24 AM"/>
    <s v="AM"/>
    <s v="45926"/>
    <s v="In-Store"/>
    <x v="2"/>
    <n v="766"/>
  </r>
  <r>
    <n v="196"/>
    <x v="4"/>
    <s v="January"/>
    <s v="2023"/>
    <x v="4"/>
    <s v="05:17 AM"/>
    <s v="AM"/>
    <s v="81758"/>
    <s v="In-Store"/>
    <x v="1"/>
    <n v="747"/>
  </r>
  <r>
    <n v="197"/>
    <x v="4"/>
    <s v="January"/>
    <s v="2023"/>
    <x v="4"/>
    <s v="13:09 PM"/>
    <s v="PM"/>
    <s v="61999"/>
    <s v="In-Store"/>
    <x v="0"/>
    <n v="942"/>
  </r>
  <r>
    <n v="198"/>
    <x v="4"/>
    <s v="January"/>
    <s v="2023"/>
    <x v="4"/>
    <s v="23:05 PM"/>
    <s v="PM"/>
    <s v="88384"/>
    <s v="Online"/>
    <x v="2"/>
    <n v="1001"/>
  </r>
  <r>
    <n v="199"/>
    <x v="4"/>
    <s v="January"/>
    <s v="2023"/>
    <x v="4"/>
    <s v="12:03 PM"/>
    <s v="PM"/>
    <s v="86097"/>
    <s v="In-Store"/>
    <x v="1"/>
    <n v="834"/>
  </r>
  <r>
    <n v="200"/>
    <x v="4"/>
    <s v="January"/>
    <s v="2023"/>
    <x v="4"/>
    <s v="16:40 AM"/>
    <s v="AM"/>
    <s v="40450"/>
    <s v="Online"/>
    <x v="2"/>
    <n v="1277"/>
  </r>
  <r>
    <n v="201"/>
    <x v="4"/>
    <s v="January"/>
    <s v="2023"/>
    <x v="4"/>
    <s v="23:24 PM"/>
    <s v="PM"/>
    <s v="64472"/>
    <s v="In-Store"/>
    <x v="2"/>
    <n v="909"/>
  </r>
  <r>
    <n v="202"/>
    <x v="4"/>
    <s v="January"/>
    <s v="2023"/>
    <x v="4"/>
    <s v="05:17 AM"/>
    <s v="AM"/>
    <s v="54430"/>
    <s v="In-Store"/>
    <x v="1"/>
    <n v="854"/>
  </r>
  <r>
    <n v="203"/>
    <x v="4"/>
    <s v="January"/>
    <s v="2023"/>
    <x v="4"/>
    <s v="13:09 AM"/>
    <s v="AM"/>
    <s v="51527"/>
    <s v="In-Store"/>
    <x v="2"/>
    <n v="766"/>
  </r>
  <r>
    <n v="204"/>
    <x v="4"/>
    <s v="January"/>
    <s v="2023"/>
    <x v="4"/>
    <s v="23:05 PM"/>
    <s v="PM"/>
    <s v="90803"/>
    <s v="Online"/>
    <x v="0"/>
    <n v="640"/>
  </r>
  <r>
    <n v="205"/>
    <x v="4"/>
    <s v="January"/>
    <s v="2023"/>
    <x v="4"/>
    <s v="12:03 AM"/>
    <s v="AM"/>
    <s v="81868"/>
    <s v="In-Store"/>
    <x v="2"/>
    <n v="902"/>
  </r>
  <r>
    <n v="206"/>
    <x v="4"/>
    <s v="January"/>
    <s v="2023"/>
    <x v="4"/>
    <s v="16:40 PM"/>
    <s v="PM"/>
    <s v="87174"/>
    <s v="Online"/>
    <x v="2"/>
    <n v="899"/>
  </r>
  <r>
    <n v="207"/>
    <x v="4"/>
    <s v="January"/>
    <s v="2023"/>
    <x v="4"/>
    <s v="23:24 AM"/>
    <s v="AM"/>
    <s v="69640"/>
    <s v="In-Store"/>
    <x v="0"/>
    <n v="747"/>
  </r>
  <r>
    <n v="208"/>
    <x v="4"/>
    <s v="January"/>
    <s v="2023"/>
    <x v="4"/>
    <s v="05:17 PM"/>
    <s v="PM"/>
    <s v="58233"/>
    <s v="In-Store"/>
    <x v="2"/>
    <n v="640"/>
  </r>
  <r>
    <n v="209"/>
    <x v="4"/>
    <s v="January"/>
    <s v="2023"/>
    <x v="4"/>
    <s v="13:09 PM"/>
    <s v="PM"/>
    <s v="92310"/>
    <s v="In-Store"/>
    <x v="0"/>
    <n v="902"/>
  </r>
  <r>
    <n v="210"/>
    <x v="4"/>
    <s v="January"/>
    <s v="2023"/>
    <x v="4"/>
    <s v="23:05 AM"/>
    <s v="AM"/>
    <s v="91417"/>
    <s v="Online"/>
    <x v="0"/>
    <n v="593"/>
  </r>
  <r>
    <n v="211"/>
    <x v="4"/>
    <s v="January"/>
    <s v="2023"/>
    <x v="4"/>
    <s v="12:03 PM"/>
    <s v="PM"/>
    <s v="83956"/>
    <s v="In-Store"/>
    <x v="1"/>
    <n v="640"/>
  </r>
  <r>
    <n v="212"/>
    <x v="4"/>
    <s v="January"/>
    <s v="2023"/>
    <x v="4"/>
    <s v="16:40 AM"/>
    <s v="AM"/>
    <s v="57115"/>
    <s v="Online"/>
    <x v="1"/>
    <n v="942"/>
  </r>
  <r>
    <n v="213"/>
    <x v="4"/>
    <s v="January"/>
    <s v="2023"/>
    <x v="4"/>
    <s v="23:24 AM"/>
    <s v="AM"/>
    <s v="83661"/>
    <s v="In-Store"/>
    <x v="0"/>
    <n v="854"/>
  </r>
  <r>
    <n v="214"/>
    <x v="4"/>
    <s v="January"/>
    <s v="2023"/>
    <x v="4"/>
    <s v="05:17 AM"/>
    <s v="AM"/>
    <s v="49707"/>
    <s v="In-Store"/>
    <x v="2"/>
    <n v="593"/>
  </r>
  <r>
    <n v="215"/>
    <x v="4"/>
    <s v="January"/>
    <s v="2023"/>
    <x v="4"/>
    <s v="13:09 PM"/>
    <s v="PM"/>
    <s v="42177"/>
    <s v="In-Store"/>
    <x v="1"/>
    <n v="976"/>
  </r>
  <r>
    <n v="216"/>
    <x v="4"/>
    <s v="January"/>
    <s v="2023"/>
    <x v="4"/>
    <s v="23:05 PM"/>
    <s v="PM"/>
    <s v="53155"/>
    <s v="Online"/>
    <x v="2"/>
    <n v="787"/>
  </r>
  <r>
    <n v="217"/>
    <x v="4"/>
    <s v="January"/>
    <s v="2023"/>
    <x v="4"/>
    <s v="12:03 AM"/>
    <s v="AM"/>
    <s v="88887"/>
    <s v="In-Store"/>
    <x v="1"/>
    <n v="854"/>
  </r>
  <r>
    <n v="218"/>
    <x v="4"/>
    <s v="January"/>
    <s v="2023"/>
    <x v="4"/>
    <s v="16:40 AM"/>
    <s v="AM"/>
    <s v="69922"/>
    <s v="Online"/>
    <x v="0"/>
    <n v="899"/>
  </r>
  <r>
    <n v="219"/>
    <x v="4"/>
    <s v="January"/>
    <s v="2023"/>
    <x v="4"/>
    <s v="23:24 AM"/>
    <s v="AM"/>
    <s v="75482"/>
    <s v="In-Store"/>
    <x v="1"/>
    <n v="872"/>
  </r>
  <r>
    <n v="220"/>
    <x v="4"/>
    <s v="January"/>
    <s v="2023"/>
    <x v="4"/>
    <s v="05:17 PM"/>
    <s v="PM"/>
    <s v="70754"/>
    <s v="In-Store"/>
    <x v="2"/>
    <n v="766"/>
  </r>
  <r>
    <n v="221"/>
    <x v="4"/>
    <s v="January"/>
    <s v="2023"/>
    <x v="4"/>
    <s v="13:09 AM"/>
    <s v="AM"/>
    <s v="60823"/>
    <s v="In-Store"/>
    <x v="1"/>
    <n v="787"/>
  </r>
  <r>
    <n v="222"/>
    <x v="4"/>
    <s v="January"/>
    <s v="2023"/>
    <x v="4"/>
    <s v="23:05 PM"/>
    <s v="PM"/>
    <s v="85668"/>
    <s v="Online"/>
    <x v="0"/>
    <n v="640"/>
  </r>
  <r>
    <n v="223"/>
    <x v="4"/>
    <s v="January"/>
    <s v="2023"/>
    <x v="4"/>
    <s v="12:03 AM"/>
    <s v="AM"/>
    <s v="71612"/>
    <s v="In-Store"/>
    <x v="0"/>
    <n v="787"/>
  </r>
  <r>
    <n v="224"/>
    <x v="4"/>
    <s v="January"/>
    <s v="2023"/>
    <x v="4"/>
    <s v="16:40 AM"/>
    <s v="AM"/>
    <s v="68327"/>
    <s v="Online"/>
    <x v="1"/>
    <n v="937"/>
  </r>
  <r>
    <n v="225"/>
    <x v="4"/>
    <s v="January"/>
    <s v="2023"/>
    <x v="4"/>
    <s v="23:24 PM"/>
    <s v="PM"/>
    <s v="84650"/>
    <s v="In-Store"/>
    <x v="1"/>
    <n v="766"/>
  </r>
  <r>
    <n v="226"/>
    <x v="4"/>
    <s v="January"/>
    <s v="2023"/>
    <x v="4"/>
    <s v="05:17 PM"/>
    <s v="PM"/>
    <s v="91747"/>
    <s v="In-Store"/>
    <x v="0"/>
    <n v="937"/>
  </r>
  <r>
    <n v="227"/>
    <x v="4"/>
    <s v="January"/>
    <s v="2023"/>
    <x v="4"/>
    <s v="13:09 PM"/>
    <s v="PM"/>
    <s v="65995"/>
    <s v="In-Store"/>
    <x v="1"/>
    <n v="993"/>
  </r>
  <r>
    <n v="228"/>
    <x v="4"/>
    <s v="January"/>
    <s v="2023"/>
    <x v="4"/>
    <s v="23:05 PM"/>
    <s v="PM"/>
    <s v="88200"/>
    <s v="Online"/>
    <x v="1"/>
    <n v="902"/>
  </r>
  <r>
    <n v="229"/>
    <x v="4"/>
    <s v="January"/>
    <s v="2023"/>
    <x v="4"/>
    <s v="12:03 AM"/>
    <s v="AM"/>
    <s v="88806"/>
    <s v="In-Store"/>
    <x v="0"/>
    <n v="942"/>
  </r>
  <r>
    <n v="230"/>
    <x v="4"/>
    <s v="January"/>
    <s v="2023"/>
    <x v="4"/>
    <s v="16:40 PM"/>
    <s v="PM"/>
    <s v="83464"/>
    <s v="Online"/>
    <x v="0"/>
    <n v="827"/>
  </r>
  <r>
    <n v="231"/>
    <x v="4"/>
    <s v="January"/>
    <s v="2023"/>
    <x v="4"/>
    <s v="23:24 PM"/>
    <s v="PM"/>
    <s v="76360"/>
    <s v="In-Store"/>
    <x v="2"/>
    <n v="593"/>
  </r>
  <r>
    <n v="232"/>
    <x v="4"/>
    <s v="January"/>
    <s v="2023"/>
    <x v="4"/>
    <s v="05:17 PM"/>
    <s v="PM"/>
    <s v="80443"/>
    <s v="In-Store"/>
    <x v="0"/>
    <n v="593"/>
  </r>
  <r>
    <n v="233"/>
    <x v="4"/>
    <s v="January"/>
    <s v="2023"/>
    <x v="4"/>
    <s v="13:09 AM"/>
    <s v="AM"/>
    <s v="69405"/>
    <s v="In-Store"/>
    <x v="2"/>
    <n v="976"/>
  </r>
  <r>
    <n v="234"/>
    <x v="4"/>
    <s v="January"/>
    <s v="2023"/>
    <x v="4"/>
    <s v="23:05 PM"/>
    <s v="PM"/>
    <s v="43763"/>
    <s v="Online"/>
    <x v="1"/>
    <n v="810"/>
  </r>
  <r>
    <n v="235"/>
    <x v="4"/>
    <s v="January"/>
    <s v="2023"/>
    <x v="4"/>
    <s v="12:03 AM"/>
    <s v="AM"/>
    <s v="56256"/>
    <s v="In-Store"/>
    <x v="2"/>
    <n v="909"/>
  </r>
  <r>
    <n v="236"/>
    <x v="4"/>
    <s v="January"/>
    <s v="2023"/>
    <x v="4"/>
    <s v="16:40 AM"/>
    <s v="AM"/>
    <s v="70450"/>
    <s v="Online"/>
    <x v="2"/>
    <n v="766"/>
  </r>
  <r>
    <n v="237"/>
    <x v="4"/>
    <s v="January"/>
    <s v="2023"/>
    <x v="4"/>
    <s v="23:24 PM"/>
    <s v="PM"/>
    <s v="83565"/>
    <s v="In-Store"/>
    <x v="0"/>
    <n v="942"/>
  </r>
  <r>
    <n v="238"/>
    <x v="4"/>
    <s v="January"/>
    <s v="2023"/>
    <x v="4"/>
    <s v="05:17 AM"/>
    <s v="AM"/>
    <s v="77337"/>
    <s v="In-Store"/>
    <x v="1"/>
    <n v="827"/>
  </r>
  <r>
    <n v="239"/>
    <x v="4"/>
    <s v="January"/>
    <s v="2023"/>
    <x v="4"/>
    <s v="13:09 AM"/>
    <s v="AM"/>
    <s v="91574"/>
    <s v="In-Store"/>
    <x v="2"/>
    <n v="787"/>
  </r>
  <r>
    <n v="240"/>
    <x v="4"/>
    <s v="January"/>
    <s v="2023"/>
    <x v="4"/>
    <s v="23:05 AM"/>
    <s v="AM"/>
    <s v="60702"/>
    <s v="Online"/>
    <x v="1"/>
    <n v="872"/>
  </r>
  <r>
    <n v="241"/>
    <x v="4"/>
    <s v="January"/>
    <s v="2023"/>
    <x v="4"/>
    <s v="12:03 PM"/>
    <s v="PM"/>
    <s v="69118"/>
    <s v="In-Store"/>
    <x v="0"/>
    <n v="937"/>
  </r>
  <r>
    <n v="242"/>
    <x v="4"/>
    <s v="January"/>
    <s v="2023"/>
    <x v="4"/>
    <s v="16:40 AM"/>
    <s v="AM"/>
    <s v="40519"/>
    <s v="Online"/>
    <x v="0"/>
    <n v="682"/>
  </r>
  <r>
    <n v="243"/>
    <x v="4"/>
    <s v="January"/>
    <s v="2023"/>
    <x v="4"/>
    <s v="23:24 AM"/>
    <s v="AM"/>
    <s v="43987"/>
    <s v="In-Store"/>
    <x v="1"/>
    <n v="682"/>
  </r>
  <r>
    <n v="244"/>
    <x v="4"/>
    <s v="January"/>
    <s v="2023"/>
    <x v="4"/>
    <s v="05:17 PM"/>
    <s v="PM"/>
    <s v="84245"/>
    <s v="In-Store"/>
    <x v="0"/>
    <n v="937"/>
  </r>
  <r>
    <n v="245"/>
    <x v="4"/>
    <s v="January"/>
    <s v="2023"/>
    <x v="4"/>
    <s v="13:09 AM"/>
    <s v="AM"/>
    <s v="85494"/>
    <s v="In-Store"/>
    <x v="2"/>
    <n v="747"/>
  </r>
  <r>
    <n v="246"/>
    <x v="4"/>
    <s v="January"/>
    <s v="2023"/>
    <x v="4"/>
    <s v="23:05 AM"/>
    <s v="AM"/>
    <s v="45934"/>
    <s v="Online"/>
    <x v="0"/>
    <n v="593"/>
  </r>
  <r>
    <n v="247"/>
    <x v="4"/>
    <s v="January"/>
    <s v="2023"/>
    <x v="4"/>
    <s v="12:03 AM"/>
    <s v="AM"/>
    <s v="86533"/>
    <s v="In-Store"/>
    <x v="0"/>
    <n v="640"/>
  </r>
  <r>
    <n v="248"/>
    <x v="4"/>
    <s v="January"/>
    <s v="2023"/>
    <x v="4"/>
    <s v="16:40 AM"/>
    <s v="AM"/>
    <s v="83687"/>
    <s v="Online"/>
    <x v="2"/>
    <n v="1277"/>
  </r>
  <r>
    <n v="249"/>
    <x v="4"/>
    <s v="January"/>
    <s v="2023"/>
    <x v="4"/>
    <s v="23:24 PM"/>
    <s v="PM"/>
    <s v="53987"/>
    <s v="In-Store"/>
    <x v="1"/>
    <n v="993"/>
  </r>
  <r>
    <n v="250"/>
    <x v="4"/>
    <s v="January"/>
    <s v="2023"/>
    <x v="4"/>
    <s v="05:17 AM"/>
    <s v="AM"/>
    <s v="74095"/>
    <s v="In-Store"/>
    <x v="1"/>
    <n v="766"/>
  </r>
  <r>
    <n v="251"/>
    <x v="4"/>
    <s v="January"/>
    <s v="2023"/>
    <x v="4"/>
    <s v="13:09 PM"/>
    <s v="PM"/>
    <s v="70440"/>
    <s v="In-Store"/>
    <x v="0"/>
    <n v="976"/>
  </r>
  <r>
    <n v="252"/>
    <x v="4"/>
    <s v="January"/>
    <s v="2023"/>
    <x v="4"/>
    <s v="23:05 PM"/>
    <s v="PM"/>
    <s v="86001"/>
    <s v="Online"/>
    <x v="1"/>
    <n v="787"/>
  </r>
  <r>
    <n v="253"/>
    <x v="4"/>
    <s v="January"/>
    <s v="2023"/>
    <x v="4"/>
    <s v="12:03 PM"/>
    <s v="PM"/>
    <s v="88013"/>
    <s v="In-Store"/>
    <x v="0"/>
    <n v="766"/>
  </r>
  <r>
    <n v="254"/>
    <x v="4"/>
    <s v="January"/>
    <s v="2023"/>
    <x v="4"/>
    <s v="16:40 AM"/>
    <s v="AM"/>
    <s v="91305"/>
    <s v="Online"/>
    <x v="0"/>
    <n v="747"/>
  </r>
  <r>
    <n v="255"/>
    <x v="4"/>
    <s v="January"/>
    <s v="2023"/>
    <x v="4"/>
    <s v="23:24 AM"/>
    <s v="AM"/>
    <s v="65974"/>
    <s v="In-Store"/>
    <x v="2"/>
    <n v="1942"/>
  </r>
  <r>
    <n v="256"/>
    <x v="4"/>
    <s v="January"/>
    <s v="2023"/>
    <x v="4"/>
    <s v="05:17 AM"/>
    <s v="AM"/>
    <s v="80325"/>
    <s v="In-Store"/>
    <x v="2"/>
    <n v="593"/>
  </r>
  <r>
    <n v="257"/>
    <x v="4"/>
    <s v="January"/>
    <s v="2023"/>
    <x v="4"/>
    <s v="13:09 PM"/>
    <s v="PM"/>
    <s v="63442"/>
    <s v="In-Store"/>
    <x v="1"/>
    <n v="976"/>
  </r>
  <r>
    <n v="258"/>
    <x v="4"/>
    <s v="January"/>
    <s v="2023"/>
    <x v="4"/>
    <s v="23:05 PM"/>
    <s v="PM"/>
    <s v="73786"/>
    <s v="Online"/>
    <x v="2"/>
    <n v="1001"/>
  </r>
  <r>
    <n v="259"/>
    <x v="4"/>
    <s v="January"/>
    <s v="2023"/>
    <x v="4"/>
    <s v="12:03 PM"/>
    <s v="PM"/>
    <s v="69676"/>
    <s v="In-Store"/>
    <x v="0"/>
    <n v="834"/>
  </r>
  <r>
    <n v="260"/>
    <x v="4"/>
    <s v="January"/>
    <s v="2023"/>
    <x v="4"/>
    <s v="16:40 PM"/>
    <s v="PM"/>
    <s v="70461"/>
    <s v="Online"/>
    <x v="1"/>
    <n v="1277"/>
  </r>
  <r>
    <n v="261"/>
    <x v="5"/>
    <s v="January"/>
    <s v="2023"/>
    <x v="5"/>
    <s v="09:42 AM"/>
    <s v="AM"/>
    <s v="49577"/>
    <s v="In-Store"/>
    <x v="0"/>
    <n v="1100"/>
  </r>
  <r>
    <n v="262"/>
    <x v="5"/>
    <s v="January"/>
    <s v="2023"/>
    <x v="5"/>
    <s v="09:42 PM"/>
    <s v="PM"/>
    <s v="48613"/>
    <s v="In-Store"/>
    <x v="0"/>
    <n v="942"/>
  </r>
  <r>
    <n v="263"/>
    <x v="5"/>
    <s v="January"/>
    <s v="2023"/>
    <x v="5"/>
    <s v="09:42 AM"/>
    <s v="AM"/>
    <s v="48367"/>
    <s v="In-Store"/>
    <x v="2"/>
    <n v="854"/>
  </r>
  <r>
    <n v="264"/>
    <x v="5"/>
    <s v="January"/>
    <s v="2023"/>
    <x v="5"/>
    <s v="09:42 PM"/>
    <s v="PM"/>
    <s v="62523"/>
    <s v="In-Store"/>
    <x v="2"/>
    <n v="640"/>
  </r>
  <r>
    <n v="265"/>
    <x v="5"/>
    <s v="January"/>
    <s v="2023"/>
    <x v="5"/>
    <s v="09:42 PM"/>
    <s v="PM"/>
    <s v="53496"/>
    <s v="In-Store"/>
    <x v="1"/>
    <n v="854"/>
  </r>
  <r>
    <n v="266"/>
    <x v="5"/>
    <s v="January"/>
    <s v="2023"/>
    <x v="5"/>
    <s v="09:42 PM"/>
    <s v="PM"/>
    <s v="42684"/>
    <s v="In-Store"/>
    <x v="2"/>
    <n v="640"/>
  </r>
  <r>
    <n v="267"/>
    <x v="5"/>
    <s v="January"/>
    <s v="2023"/>
    <x v="5"/>
    <s v="09:42 AM"/>
    <s v="AM"/>
    <s v="72609"/>
    <s v="In-Store"/>
    <x v="2"/>
    <n v="854"/>
  </r>
  <r>
    <n v="268"/>
    <x v="5"/>
    <s v="January"/>
    <s v="2023"/>
    <x v="5"/>
    <s v="09:42 PM"/>
    <s v="PM"/>
    <s v="79640"/>
    <s v="In-Store"/>
    <x v="0"/>
    <n v="412"/>
  </r>
  <r>
    <n v="269"/>
    <x v="5"/>
    <s v="January"/>
    <s v="2023"/>
    <x v="5"/>
    <s v="09:42 AM"/>
    <s v="AM"/>
    <s v="46632"/>
    <s v="In-Store"/>
    <x v="0"/>
    <n v="640"/>
  </r>
  <r>
    <n v="270"/>
    <x v="5"/>
    <s v="January"/>
    <s v="2023"/>
    <x v="5"/>
    <s v="09:42 PM"/>
    <s v="PM"/>
    <s v="72374"/>
    <s v="In-Store"/>
    <x v="0"/>
    <n v="640"/>
  </r>
  <r>
    <n v="271"/>
    <x v="5"/>
    <s v="January"/>
    <s v="2023"/>
    <x v="5"/>
    <s v="09:42 PM"/>
    <s v="PM"/>
    <s v="41938"/>
    <s v="In-Store"/>
    <x v="2"/>
    <n v="1100"/>
  </r>
  <r>
    <n v="272"/>
    <x v="5"/>
    <s v="January"/>
    <s v="2023"/>
    <x v="5"/>
    <s v="09:42 PM"/>
    <s v="PM"/>
    <s v="85009"/>
    <s v="In-Store"/>
    <x v="2"/>
    <n v="854"/>
  </r>
  <r>
    <n v="273"/>
    <x v="5"/>
    <s v="January"/>
    <s v="2023"/>
    <x v="5"/>
    <s v="09:42 PM"/>
    <s v="PM"/>
    <s v="50363"/>
    <s v="In-Store"/>
    <x v="0"/>
    <n v="682"/>
  </r>
  <r>
    <n v="274"/>
    <x v="5"/>
    <s v="January"/>
    <s v="2023"/>
    <x v="5"/>
    <s v="09:42 AM"/>
    <s v="AM"/>
    <s v="87694"/>
    <s v="In-Store"/>
    <x v="0"/>
    <n v="747"/>
  </r>
  <r>
    <n v="275"/>
    <x v="5"/>
    <s v="January"/>
    <s v="2023"/>
    <x v="5"/>
    <s v="09:42 PM"/>
    <s v="PM"/>
    <s v="76900"/>
    <s v="In-Store"/>
    <x v="1"/>
    <n v="827"/>
  </r>
  <r>
    <n v="276"/>
    <x v="5"/>
    <s v="January"/>
    <s v="2023"/>
    <x v="5"/>
    <s v="09:42 AM"/>
    <s v="AM"/>
    <s v="57737"/>
    <s v="In-Store"/>
    <x v="2"/>
    <n v="937"/>
  </r>
  <r>
    <n v="277"/>
    <x v="5"/>
    <s v="January"/>
    <s v="2023"/>
    <x v="5"/>
    <s v="09:42 AM"/>
    <s v="AM"/>
    <s v="66709"/>
    <s v="In-Store"/>
    <x v="0"/>
    <n v="593"/>
  </r>
  <r>
    <n v="278"/>
    <x v="5"/>
    <s v="January"/>
    <s v="2023"/>
    <x v="5"/>
    <s v="09:42 PM"/>
    <s v="PM"/>
    <s v="48886"/>
    <s v="In-Store"/>
    <x v="0"/>
    <n v="1100"/>
  </r>
  <r>
    <n v="279"/>
    <x v="5"/>
    <s v="January"/>
    <s v="2023"/>
    <x v="5"/>
    <s v="09:42 PM"/>
    <s v="PM"/>
    <s v="91324"/>
    <s v="In-Store"/>
    <x v="0"/>
    <n v="1100"/>
  </r>
  <r>
    <n v="280"/>
    <x v="5"/>
    <s v="January"/>
    <s v="2023"/>
    <x v="5"/>
    <s v="09:42 AM"/>
    <s v="AM"/>
    <s v="72682"/>
    <s v="In-Store"/>
    <x v="0"/>
    <n v="1100"/>
  </r>
  <r>
    <n v="281"/>
    <x v="6"/>
    <s v="January"/>
    <s v="2023"/>
    <x v="6"/>
    <s v="18:34 AM"/>
    <s v="AM"/>
    <s v="67394"/>
    <s v="Online"/>
    <x v="1"/>
    <n v="893"/>
  </r>
  <r>
    <n v="282"/>
    <x v="6"/>
    <s v="January"/>
    <s v="2023"/>
    <x v="6"/>
    <s v="01:25 AM"/>
    <s v="AM"/>
    <s v="48364"/>
    <s v="Online"/>
    <x v="2"/>
    <n v="747"/>
  </r>
  <r>
    <n v="283"/>
    <x v="6"/>
    <s v="January"/>
    <s v="2023"/>
    <x v="6"/>
    <s v="18:34 PM"/>
    <s v="PM"/>
    <s v="85414"/>
    <s v="Online"/>
    <x v="1"/>
    <n v="909"/>
  </r>
  <r>
    <n v="284"/>
    <x v="6"/>
    <s v="January"/>
    <s v="2023"/>
    <x v="6"/>
    <s v="01:25 AM"/>
    <s v="AM"/>
    <s v="80994"/>
    <s v="Online"/>
    <x v="1"/>
    <n v="682"/>
  </r>
  <r>
    <n v="285"/>
    <x v="6"/>
    <s v="January"/>
    <s v="2023"/>
    <x v="6"/>
    <s v="18:34 PM"/>
    <s v="PM"/>
    <s v="55812"/>
    <s v="Online"/>
    <x v="1"/>
    <n v="766"/>
  </r>
  <r>
    <n v="286"/>
    <x v="6"/>
    <s v="January"/>
    <s v="2023"/>
    <x v="6"/>
    <s v="01:25 PM"/>
    <s v="PM"/>
    <s v="59900"/>
    <s v="Online"/>
    <x v="2"/>
    <n v="766"/>
  </r>
  <r>
    <n v="287"/>
    <x v="6"/>
    <s v="January"/>
    <s v="2023"/>
    <x v="6"/>
    <s v="18:34 AM"/>
    <s v="AM"/>
    <s v="69852"/>
    <s v="Online"/>
    <x v="0"/>
    <n v="893"/>
  </r>
  <r>
    <n v="288"/>
    <x v="6"/>
    <s v="January"/>
    <s v="2023"/>
    <x v="6"/>
    <s v="01:25 AM"/>
    <s v="AM"/>
    <s v="69279"/>
    <s v="Online"/>
    <x v="1"/>
    <n v="682"/>
  </r>
  <r>
    <n v="289"/>
    <x v="6"/>
    <s v="January"/>
    <s v="2023"/>
    <x v="6"/>
    <s v="18:34 PM"/>
    <s v="PM"/>
    <s v="84158"/>
    <s v="Online"/>
    <x v="2"/>
    <n v="766"/>
  </r>
  <r>
    <n v="290"/>
    <x v="6"/>
    <s v="January"/>
    <s v="2023"/>
    <x v="6"/>
    <s v="01:25 PM"/>
    <s v="PM"/>
    <s v="78096"/>
    <s v="Online"/>
    <x v="2"/>
    <n v="766"/>
  </r>
  <r>
    <n v="291"/>
    <x v="6"/>
    <s v="January"/>
    <s v="2023"/>
    <x v="6"/>
    <s v="18:34 AM"/>
    <s v="AM"/>
    <s v="72315"/>
    <s v="Online"/>
    <x v="1"/>
    <n v="893"/>
  </r>
  <r>
    <n v="292"/>
    <x v="6"/>
    <s v="January"/>
    <s v="2023"/>
    <x v="6"/>
    <s v="01:25 PM"/>
    <s v="PM"/>
    <s v="58019"/>
    <s v="Online"/>
    <x v="1"/>
    <n v="909"/>
  </r>
  <r>
    <n v="293"/>
    <x v="6"/>
    <s v="January"/>
    <s v="2023"/>
    <x v="6"/>
    <s v="18:34 AM"/>
    <s v="AM"/>
    <s v="73337"/>
    <s v="Online"/>
    <x v="1"/>
    <n v="810"/>
  </r>
  <r>
    <n v="294"/>
    <x v="6"/>
    <s v="January"/>
    <s v="2023"/>
    <x v="6"/>
    <s v="01:25 PM"/>
    <s v="PM"/>
    <s v="41380"/>
    <s v="Online"/>
    <x v="0"/>
    <n v="614"/>
  </r>
  <r>
    <n v="295"/>
    <x v="6"/>
    <s v="January"/>
    <s v="2023"/>
    <x v="6"/>
    <s v="18:34 AM"/>
    <s v="AM"/>
    <s v="81596"/>
    <s v="Online"/>
    <x v="1"/>
    <n v="942"/>
  </r>
  <r>
    <n v="296"/>
    <x v="6"/>
    <s v="January"/>
    <s v="2023"/>
    <x v="6"/>
    <s v="01:25 AM"/>
    <s v="AM"/>
    <s v="44200"/>
    <s v="Online"/>
    <x v="0"/>
    <n v="872"/>
  </r>
  <r>
    <n v="297"/>
    <x v="6"/>
    <s v="January"/>
    <s v="2023"/>
    <x v="6"/>
    <s v="18:34 AM"/>
    <s v="AM"/>
    <s v="80627"/>
    <s v="Online"/>
    <x v="2"/>
    <n v="747"/>
  </r>
  <r>
    <n v="298"/>
    <x v="6"/>
    <s v="January"/>
    <s v="2023"/>
    <x v="6"/>
    <s v="01:25 PM"/>
    <s v="PM"/>
    <s v="79633"/>
    <s v="Online"/>
    <x v="0"/>
    <n v="810"/>
  </r>
  <r>
    <n v="299"/>
    <x v="6"/>
    <s v="January"/>
    <s v="2023"/>
    <x v="6"/>
    <s v="18:34 AM"/>
    <s v="AM"/>
    <s v="82934"/>
    <s v="Online"/>
    <x v="1"/>
    <n v="640"/>
  </r>
  <r>
    <n v="300"/>
    <x v="6"/>
    <s v="January"/>
    <s v="2023"/>
    <x v="6"/>
    <s v="01:25 PM"/>
    <s v="PM"/>
    <s v="84625"/>
    <s v="Online"/>
    <x v="1"/>
    <n v="614"/>
  </r>
  <r>
    <n v="301"/>
    <x v="6"/>
    <s v="January"/>
    <s v="2023"/>
    <x v="6"/>
    <s v="18:34 AM"/>
    <s v="AM"/>
    <s v="91025"/>
    <s v="Online"/>
    <x v="2"/>
    <n v="801"/>
  </r>
  <r>
    <n v="302"/>
    <x v="6"/>
    <s v="January"/>
    <s v="2023"/>
    <x v="6"/>
    <s v="01:25 PM"/>
    <s v="PM"/>
    <s v="90082"/>
    <s v="Online"/>
    <x v="0"/>
    <n v="872"/>
  </r>
  <r>
    <n v="303"/>
    <x v="6"/>
    <s v="January"/>
    <s v="2023"/>
    <x v="6"/>
    <s v="18:34 AM"/>
    <s v="AM"/>
    <s v="54782"/>
    <s v="Online"/>
    <x v="2"/>
    <n v="854"/>
  </r>
  <r>
    <n v="304"/>
    <x v="6"/>
    <s v="January"/>
    <s v="2023"/>
    <x v="6"/>
    <s v="01:25 PM"/>
    <s v="PM"/>
    <s v="58147"/>
    <s v="Online"/>
    <x v="0"/>
    <n v="766"/>
  </r>
  <r>
    <n v="305"/>
    <x v="6"/>
    <s v="January"/>
    <s v="2023"/>
    <x v="6"/>
    <s v="18:34 PM"/>
    <s v="PM"/>
    <s v="87285"/>
    <s v="Online"/>
    <x v="0"/>
    <n v="766"/>
  </r>
  <r>
    <n v="306"/>
    <x v="6"/>
    <s v="January"/>
    <s v="2023"/>
    <x v="6"/>
    <s v="01:25 AM"/>
    <s v="AM"/>
    <s v="40684"/>
    <s v="Online"/>
    <x v="1"/>
    <n v="902"/>
  </r>
  <r>
    <n v="307"/>
    <x v="6"/>
    <s v="January"/>
    <s v="2023"/>
    <x v="6"/>
    <s v="18:34 PM"/>
    <s v="PM"/>
    <s v="53124"/>
    <s v="Online"/>
    <x v="1"/>
    <n v="766"/>
  </r>
  <r>
    <n v="308"/>
    <x v="6"/>
    <s v="January"/>
    <s v="2023"/>
    <x v="6"/>
    <s v="01:25 AM"/>
    <s v="AM"/>
    <s v="60229"/>
    <s v="Online"/>
    <x v="1"/>
    <n v="640"/>
  </r>
  <r>
    <n v="309"/>
    <x v="6"/>
    <s v="January"/>
    <s v="2023"/>
    <x v="6"/>
    <s v="18:34 PM"/>
    <s v="PM"/>
    <s v="51026"/>
    <s v="Online"/>
    <x v="1"/>
    <n v="787"/>
  </r>
  <r>
    <n v="310"/>
    <x v="6"/>
    <s v="January"/>
    <s v="2023"/>
    <x v="6"/>
    <s v="01:25 PM"/>
    <s v="PM"/>
    <s v="91255"/>
    <s v="Online"/>
    <x v="0"/>
    <n v="937"/>
  </r>
  <r>
    <n v="311"/>
    <x v="6"/>
    <s v="January"/>
    <s v="2023"/>
    <x v="6"/>
    <s v="18:34 PM"/>
    <s v="PM"/>
    <s v="88306"/>
    <s v="Online"/>
    <x v="0"/>
    <n v="747"/>
  </r>
  <r>
    <n v="312"/>
    <x v="6"/>
    <s v="January"/>
    <s v="2023"/>
    <x v="6"/>
    <s v="01:25 AM"/>
    <s v="AM"/>
    <s v="72384"/>
    <s v="Online"/>
    <x v="1"/>
    <n v="787"/>
  </r>
  <r>
    <n v="313"/>
    <x v="6"/>
    <s v="January"/>
    <s v="2023"/>
    <x v="6"/>
    <s v="18:34 PM"/>
    <s v="PM"/>
    <s v="62362"/>
    <s v="Online"/>
    <x v="2"/>
    <n v="893"/>
  </r>
  <r>
    <n v="314"/>
    <x v="6"/>
    <s v="January"/>
    <s v="2023"/>
    <x v="6"/>
    <s v="01:25 AM"/>
    <s v="AM"/>
    <s v="81048"/>
    <s v="Online"/>
    <x v="2"/>
    <n v="593"/>
  </r>
  <r>
    <n v="315"/>
    <x v="6"/>
    <s v="January"/>
    <s v="2023"/>
    <x v="6"/>
    <s v="18:34 PM"/>
    <s v="PM"/>
    <s v="76693"/>
    <s v="Online"/>
    <x v="0"/>
    <n v="766"/>
  </r>
  <r>
    <n v="316"/>
    <x v="6"/>
    <s v="January"/>
    <s v="2023"/>
    <x v="6"/>
    <s v="01:25 PM"/>
    <s v="PM"/>
    <s v="50321"/>
    <s v="Online"/>
    <x v="2"/>
    <n v="614"/>
  </r>
  <r>
    <n v="317"/>
    <x v="6"/>
    <s v="January"/>
    <s v="2023"/>
    <x v="6"/>
    <s v="18:34 PM"/>
    <s v="PM"/>
    <s v="41574"/>
    <s v="Online"/>
    <x v="0"/>
    <n v="937"/>
  </r>
  <r>
    <n v="318"/>
    <x v="6"/>
    <s v="January"/>
    <s v="2023"/>
    <x v="6"/>
    <s v="01:25 PM"/>
    <s v="PM"/>
    <s v="83257"/>
    <s v="Online"/>
    <x v="2"/>
    <n v="614"/>
  </r>
  <r>
    <n v="319"/>
    <x v="6"/>
    <s v="January"/>
    <s v="2023"/>
    <x v="6"/>
    <s v="18:34 PM"/>
    <s v="PM"/>
    <s v="79888"/>
    <s v="Online"/>
    <x v="1"/>
    <n v="893"/>
  </r>
  <r>
    <n v="320"/>
    <x v="6"/>
    <s v="January"/>
    <s v="2023"/>
    <x v="6"/>
    <s v="01:25 PM"/>
    <s v="PM"/>
    <s v="87419"/>
    <s v="Online"/>
    <x v="1"/>
    <n v="614"/>
  </r>
  <r>
    <n v="321"/>
    <x v="7"/>
    <s v="January"/>
    <s v="2023"/>
    <x v="0"/>
    <s v="18:00 PM"/>
    <s v="PM"/>
    <s v="66080"/>
    <s v="In-Store"/>
    <x v="0"/>
    <n v="107"/>
  </r>
  <r>
    <n v="322"/>
    <x v="7"/>
    <s v="January"/>
    <s v="2023"/>
    <x v="0"/>
    <s v="13:08 AM"/>
    <s v="AM"/>
    <s v="80320"/>
    <s v="Online"/>
    <x v="2"/>
    <n v="86"/>
  </r>
  <r>
    <n v="323"/>
    <x v="7"/>
    <s v="January"/>
    <s v="2023"/>
    <x v="0"/>
    <s v="18:00 AM"/>
    <s v="AM"/>
    <s v="63723"/>
    <s v="In-Store"/>
    <x v="0"/>
    <n v="899"/>
  </r>
  <r>
    <n v="324"/>
    <x v="7"/>
    <s v="January"/>
    <s v="2023"/>
    <x v="0"/>
    <s v="13:08 AM"/>
    <s v="AM"/>
    <s v="72273"/>
    <s v="Online"/>
    <x v="2"/>
    <n v="942"/>
  </r>
  <r>
    <n v="325"/>
    <x v="7"/>
    <s v="January"/>
    <s v="2023"/>
    <x v="0"/>
    <s v="18:00 AM"/>
    <s v="AM"/>
    <s v="83379"/>
    <s v="In-Store"/>
    <x v="1"/>
    <n v="902"/>
  </r>
  <r>
    <n v="326"/>
    <x v="7"/>
    <s v="January"/>
    <s v="2023"/>
    <x v="0"/>
    <s v="13:08 PM"/>
    <s v="PM"/>
    <s v="85058"/>
    <s v="Online"/>
    <x v="2"/>
    <n v="747"/>
  </r>
  <r>
    <n v="327"/>
    <x v="7"/>
    <s v="January"/>
    <s v="2023"/>
    <x v="0"/>
    <s v="18:00 AM"/>
    <s v="AM"/>
    <s v="78330"/>
    <s v="In-Store"/>
    <x v="1"/>
    <n v="899"/>
  </r>
  <r>
    <n v="328"/>
    <x v="7"/>
    <s v="January"/>
    <s v="2023"/>
    <x v="0"/>
    <s v="13:08 AM"/>
    <s v="AM"/>
    <s v="92029"/>
    <s v="Online"/>
    <x v="2"/>
    <n v="942"/>
  </r>
  <r>
    <n v="329"/>
    <x v="7"/>
    <s v="January"/>
    <s v="2023"/>
    <x v="0"/>
    <s v="18:00 PM"/>
    <s v="PM"/>
    <s v="92458"/>
    <s v="In-Store"/>
    <x v="1"/>
    <n v="902"/>
  </r>
  <r>
    <n v="330"/>
    <x v="7"/>
    <s v="January"/>
    <s v="2023"/>
    <x v="0"/>
    <s v="13:08 PM"/>
    <s v="PM"/>
    <s v="64213"/>
    <s v="Online"/>
    <x v="0"/>
    <n v="747"/>
  </r>
  <r>
    <n v="331"/>
    <x v="7"/>
    <s v="January"/>
    <s v="2023"/>
    <x v="0"/>
    <s v="18:00 PM"/>
    <s v="PM"/>
    <s v="41914"/>
    <s v="In-Store"/>
    <x v="0"/>
    <n v="800"/>
  </r>
  <r>
    <n v="332"/>
    <x v="7"/>
    <s v="January"/>
    <s v="2023"/>
    <x v="0"/>
    <s v="13:08 AM"/>
    <s v="AM"/>
    <s v="73952"/>
    <s v="Online"/>
    <x v="1"/>
    <n v="854"/>
  </r>
  <r>
    <n v="333"/>
    <x v="7"/>
    <s v="January"/>
    <s v="2023"/>
    <x v="0"/>
    <s v="18:00 AM"/>
    <s v="AM"/>
    <s v="86929"/>
    <s v="In-Store"/>
    <x v="1"/>
    <n v="909"/>
  </r>
  <r>
    <n v="334"/>
    <x v="7"/>
    <s v="January"/>
    <s v="2023"/>
    <x v="0"/>
    <s v="13:08 AM"/>
    <s v="AM"/>
    <s v="52430"/>
    <s v="Online"/>
    <x v="1"/>
    <n v="937"/>
  </r>
  <r>
    <n v="335"/>
    <x v="7"/>
    <s v="January"/>
    <s v="2023"/>
    <x v="0"/>
    <s v="18:00 PM"/>
    <s v="PM"/>
    <s v="94045"/>
    <s v="In-Store"/>
    <x v="0"/>
    <n v="766"/>
  </r>
  <r>
    <n v="336"/>
    <x v="7"/>
    <s v="January"/>
    <s v="2023"/>
    <x v="0"/>
    <s v="13:08 PM"/>
    <s v="PM"/>
    <s v="67211"/>
    <s v="Online"/>
    <x v="0"/>
    <n v="827"/>
  </r>
  <r>
    <n v="337"/>
    <x v="7"/>
    <s v="January"/>
    <s v="2023"/>
    <x v="0"/>
    <s v="18:00 PM"/>
    <s v="PM"/>
    <s v="46795"/>
    <s v="In-Store"/>
    <x v="2"/>
    <n v="593"/>
  </r>
  <r>
    <n v="338"/>
    <x v="7"/>
    <s v="January"/>
    <s v="2023"/>
    <x v="0"/>
    <s v="13:08 AM"/>
    <s v="AM"/>
    <s v="53001"/>
    <s v="Online"/>
    <x v="0"/>
    <n v="909"/>
  </r>
  <r>
    <n v="339"/>
    <x v="7"/>
    <s v="January"/>
    <s v="2023"/>
    <x v="0"/>
    <s v="18:00 PM"/>
    <s v="PM"/>
    <s v="92188"/>
    <s v="In-Store"/>
    <x v="2"/>
    <n v="993"/>
  </r>
  <r>
    <n v="340"/>
    <x v="7"/>
    <s v="January"/>
    <s v="2023"/>
    <x v="0"/>
    <s v="13:08 PM"/>
    <s v="PM"/>
    <s v="74493"/>
    <s v="Online"/>
    <x v="0"/>
    <n v="747"/>
  </r>
  <r>
    <n v="341"/>
    <x v="7"/>
    <s v="January"/>
    <s v="2023"/>
    <x v="0"/>
    <s v="18:00 PM"/>
    <s v="PM"/>
    <s v="55486"/>
    <s v="In-Store"/>
    <x v="1"/>
    <n v="899"/>
  </r>
  <r>
    <n v="342"/>
    <x v="7"/>
    <s v="January"/>
    <s v="2023"/>
    <x v="0"/>
    <s v="13:08 AM"/>
    <s v="AM"/>
    <s v="76644"/>
    <s v="Online"/>
    <x v="2"/>
    <n v="747"/>
  </r>
  <r>
    <n v="343"/>
    <x v="7"/>
    <s v="January"/>
    <s v="2023"/>
    <x v="0"/>
    <s v="18:00 PM"/>
    <s v="PM"/>
    <s v="86774"/>
    <s v="In-Store"/>
    <x v="1"/>
    <n v="937"/>
  </r>
  <r>
    <n v="344"/>
    <x v="7"/>
    <s v="January"/>
    <s v="2023"/>
    <x v="0"/>
    <s v="13:08 AM"/>
    <s v="AM"/>
    <s v="47170"/>
    <s v="Online"/>
    <x v="1"/>
    <n v="872"/>
  </r>
  <r>
    <n v="345"/>
    <x v="7"/>
    <s v="January"/>
    <s v="2023"/>
    <x v="0"/>
    <s v="18:00 AM"/>
    <s v="AM"/>
    <s v="73251"/>
    <s v="In-Store"/>
    <x v="0"/>
    <n v="593"/>
  </r>
  <r>
    <n v="346"/>
    <x v="7"/>
    <s v="January"/>
    <s v="2023"/>
    <x v="0"/>
    <s v="13:08 AM"/>
    <s v="AM"/>
    <s v="71876"/>
    <s v="Online"/>
    <x v="1"/>
    <n v="593"/>
  </r>
  <r>
    <n v="347"/>
    <x v="7"/>
    <s v="January"/>
    <s v="2023"/>
    <x v="0"/>
    <s v="18:00 PM"/>
    <s v="PM"/>
    <s v="64326"/>
    <s v="In-Store"/>
    <x v="2"/>
    <n v="1827"/>
  </r>
  <r>
    <n v="348"/>
    <x v="7"/>
    <s v="January"/>
    <s v="2023"/>
    <x v="0"/>
    <s v="13:08 AM"/>
    <s v="AM"/>
    <s v="86814"/>
    <s v="Online"/>
    <x v="1"/>
    <n v="850"/>
  </r>
  <r>
    <n v="349"/>
    <x v="7"/>
    <s v="January"/>
    <s v="2023"/>
    <x v="0"/>
    <s v="18:00 AM"/>
    <s v="AM"/>
    <s v="73398"/>
    <s v="In-Store"/>
    <x v="1"/>
    <n v="640"/>
  </r>
  <r>
    <n v="350"/>
    <x v="7"/>
    <s v="January"/>
    <s v="2023"/>
    <x v="0"/>
    <s v="13:08 AM"/>
    <s v="AM"/>
    <s v="44998"/>
    <s v="Online"/>
    <x v="1"/>
    <n v="800"/>
  </r>
  <r>
    <n v="351"/>
    <x v="7"/>
    <s v="January"/>
    <s v="2023"/>
    <x v="0"/>
    <s v="18:00 AM"/>
    <s v="AM"/>
    <s v="50938"/>
    <s v="In-Store"/>
    <x v="1"/>
    <n v="640"/>
  </r>
  <r>
    <n v="352"/>
    <x v="7"/>
    <s v="January"/>
    <s v="2023"/>
    <x v="0"/>
    <s v="13:08 PM"/>
    <s v="PM"/>
    <s v="88621"/>
    <s v="Online"/>
    <x v="1"/>
    <n v="827"/>
  </r>
  <r>
    <n v="353"/>
    <x v="7"/>
    <s v="January"/>
    <s v="2023"/>
    <x v="0"/>
    <s v="18:00 AM"/>
    <s v="AM"/>
    <s v="64825"/>
    <s v="In-Store"/>
    <x v="0"/>
    <n v="827"/>
  </r>
  <r>
    <n v="354"/>
    <x v="7"/>
    <s v="January"/>
    <s v="2023"/>
    <x v="0"/>
    <s v="13:08 PM"/>
    <s v="PM"/>
    <s v="55137"/>
    <s v="Online"/>
    <x v="0"/>
    <n v="909"/>
  </r>
  <r>
    <n v="355"/>
    <x v="7"/>
    <s v="January"/>
    <s v="2023"/>
    <x v="0"/>
    <s v="18:00 AM"/>
    <s v="AM"/>
    <s v="52672"/>
    <s v="In-Store"/>
    <x v="1"/>
    <n v="854"/>
  </r>
  <r>
    <n v="356"/>
    <x v="7"/>
    <s v="January"/>
    <s v="2023"/>
    <x v="0"/>
    <s v="13:08 PM"/>
    <s v="PM"/>
    <s v="57838"/>
    <s v="Online"/>
    <x v="1"/>
    <n v="766"/>
  </r>
  <r>
    <n v="357"/>
    <x v="7"/>
    <s v="January"/>
    <s v="2023"/>
    <x v="0"/>
    <s v="18:00 AM"/>
    <s v="AM"/>
    <s v="91008"/>
    <s v="In-Store"/>
    <x v="1"/>
    <n v="787"/>
  </r>
  <r>
    <n v="358"/>
    <x v="7"/>
    <s v="January"/>
    <s v="2023"/>
    <x v="0"/>
    <s v="13:08 PM"/>
    <s v="PM"/>
    <s v="51840"/>
    <s v="Online"/>
    <x v="0"/>
    <n v="593"/>
  </r>
  <r>
    <n v="359"/>
    <x v="7"/>
    <s v="January"/>
    <s v="2023"/>
    <x v="0"/>
    <s v="18:00 PM"/>
    <s v="PM"/>
    <s v="52091"/>
    <s v="In-Store"/>
    <x v="1"/>
    <n v="1827"/>
  </r>
  <r>
    <n v="360"/>
    <x v="7"/>
    <s v="January"/>
    <s v="2023"/>
    <x v="0"/>
    <s v="13:08 PM"/>
    <s v="PM"/>
    <s v="78714"/>
    <s v="Online"/>
    <x v="0"/>
    <n v="850"/>
  </r>
  <r>
    <n v="361"/>
    <x v="8"/>
    <s v="January"/>
    <s v="2023"/>
    <x v="2"/>
    <s v="15:39 PM"/>
    <s v="PM"/>
    <s v="55717"/>
    <s v="Online"/>
    <x v="2"/>
    <n v="58"/>
  </r>
  <r>
    <n v="362"/>
    <x v="8"/>
    <s v="January"/>
    <s v="2023"/>
    <x v="2"/>
    <s v="15:39 PM"/>
    <s v="PM"/>
    <s v="55867"/>
    <s v="Online"/>
    <x v="0"/>
    <n v="810"/>
  </r>
  <r>
    <n v="363"/>
    <x v="8"/>
    <s v="January"/>
    <s v="2023"/>
    <x v="2"/>
    <s v="15:39 PM"/>
    <s v="PM"/>
    <s v="60629"/>
    <s v="Online"/>
    <x v="1"/>
    <n v="899"/>
  </r>
  <r>
    <n v="364"/>
    <x v="8"/>
    <s v="January"/>
    <s v="2023"/>
    <x v="2"/>
    <s v="15:39 PM"/>
    <s v="PM"/>
    <s v="77046"/>
    <s v="Online"/>
    <x v="2"/>
    <n v="810"/>
  </r>
  <r>
    <n v="365"/>
    <x v="8"/>
    <s v="January"/>
    <s v="2023"/>
    <x v="2"/>
    <s v="15:39 AM"/>
    <s v="AM"/>
    <s v="81063"/>
    <s v="Online"/>
    <x v="0"/>
    <n v="899"/>
  </r>
  <r>
    <n v="366"/>
    <x v="8"/>
    <s v="January"/>
    <s v="2023"/>
    <x v="2"/>
    <s v="15:39 PM"/>
    <s v="PM"/>
    <s v="56782"/>
    <s v="Online"/>
    <x v="0"/>
    <n v="854"/>
  </r>
  <r>
    <n v="367"/>
    <x v="8"/>
    <s v="January"/>
    <s v="2023"/>
    <x v="2"/>
    <s v="15:39 PM"/>
    <s v="PM"/>
    <s v="83418"/>
    <s v="Online"/>
    <x v="2"/>
    <n v="640"/>
  </r>
  <r>
    <n v="368"/>
    <x v="8"/>
    <s v="January"/>
    <s v="2023"/>
    <x v="2"/>
    <s v="15:39 AM"/>
    <s v="AM"/>
    <s v="66824"/>
    <s v="Online"/>
    <x v="0"/>
    <n v="801"/>
  </r>
  <r>
    <n v="369"/>
    <x v="8"/>
    <s v="January"/>
    <s v="2023"/>
    <x v="2"/>
    <s v="15:39 PM"/>
    <s v="PM"/>
    <s v="70451"/>
    <s v="Online"/>
    <x v="1"/>
    <n v="854"/>
  </r>
  <r>
    <n v="370"/>
    <x v="8"/>
    <s v="January"/>
    <s v="2023"/>
    <x v="2"/>
    <s v="15:39 AM"/>
    <s v="AM"/>
    <s v="56723"/>
    <s v="Online"/>
    <x v="1"/>
    <n v="787"/>
  </r>
  <r>
    <n v="371"/>
    <x v="8"/>
    <s v="January"/>
    <s v="2023"/>
    <x v="2"/>
    <s v="15:39 AM"/>
    <s v="AM"/>
    <s v="86103"/>
    <s v="Online"/>
    <x v="1"/>
    <n v="810"/>
  </r>
  <r>
    <n v="372"/>
    <x v="8"/>
    <s v="January"/>
    <s v="2023"/>
    <x v="2"/>
    <s v="15:39 PM"/>
    <s v="PM"/>
    <s v="84830"/>
    <s v="Online"/>
    <x v="2"/>
    <n v="993"/>
  </r>
  <r>
    <n v="373"/>
    <x v="8"/>
    <s v="January"/>
    <s v="2023"/>
    <x v="2"/>
    <s v="15:39 PM"/>
    <s v="PM"/>
    <s v="88257"/>
    <s v="Online"/>
    <x v="2"/>
    <n v="833"/>
  </r>
  <r>
    <n v="374"/>
    <x v="8"/>
    <s v="January"/>
    <s v="2023"/>
    <x v="2"/>
    <s v="15:39 PM"/>
    <s v="PM"/>
    <s v="48557"/>
    <s v="Online"/>
    <x v="1"/>
    <n v="833"/>
  </r>
  <r>
    <n v="375"/>
    <x v="8"/>
    <s v="January"/>
    <s v="2023"/>
    <x v="2"/>
    <s v="15:39 PM"/>
    <s v="PM"/>
    <s v="74486"/>
    <s v="Online"/>
    <x v="1"/>
    <n v="833"/>
  </r>
  <r>
    <n v="376"/>
    <x v="8"/>
    <s v="January"/>
    <s v="2023"/>
    <x v="2"/>
    <s v="15:39 PM"/>
    <s v="PM"/>
    <s v="85692"/>
    <s v="Online"/>
    <x v="2"/>
    <n v="833"/>
  </r>
  <r>
    <n v="377"/>
    <x v="8"/>
    <s v="January"/>
    <s v="2023"/>
    <x v="2"/>
    <s v="15:39 PM"/>
    <s v="PM"/>
    <s v="62156"/>
    <s v="Online"/>
    <x v="2"/>
    <n v="937"/>
  </r>
  <r>
    <n v="378"/>
    <x v="8"/>
    <s v="January"/>
    <s v="2023"/>
    <x v="2"/>
    <s v="15:39 PM"/>
    <s v="PM"/>
    <s v="52913"/>
    <s v="Online"/>
    <x v="0"/>
    <n v="833"/>
  </r>
  <r>
    <n v="379"/>
    <x v="8"/>
    <s v="January"/>
    <s v="2023"/>
    <x v="2"/>
    <s v="15:39 PM"/>
    <s v="PM"/>
    <s v="93559"/>
    <s v="Online"/>
    <x v="2"/>
    <n v="833"/>
  </r>
  <r>
    <n v="380"/>
    <x v="8"/>
    <s v="January"/>
    <s v="2023"/>
    <x v="2"/>
    <s v="15:39 AM"/>
    <s v="AM"/>
    <s v="67848"/>
    <s v="Online"/>
    <x v="0"/>
    <n v="833"/>
  </r>
  <r>
    <n v="381"/>
    <x v="9"/>
    <s v="January"/>
    <s v="2023"/>
    <x v="3"/>
    <s v="20:03 AM"/>
    <s v="AM"/>
    <s v="79507"/>
    <s v="In-Store"/>
    <x v="2"/>
    <n v="1682"/>
  </r>
  <r>
    <n v="382"/>
    <x v="9"/>
    <s v="January"/>
    <s v="2023"/>
    <x v="3"/>
    <s v="14:43 AM"/>
    <s v="AM"/>
    <s v="47225"/>
    <s v="In-Store"/>
    <x v="2"/>
    <n v="58"/>
  </r>
  <r>
    <n v="383"/>
    <x v="9"/>
    <s v="January"/>
    <s v="2023"/>
    <x v="3"/>
    <s v="16:49 AM"/>
    <s v="AM"/>
    <s v="83132"/>
    <s v="Online"/>
    <x v="1"/>
    <n v="107"/>
  </r>
  <r>
    <n v="384"/>
    <x v="9"/>
    <s v="January"/>
    <s v="2023"/>
    <x v="3"/>
    <s v="10:51 AM"/>
    <s v="AM"/>
    <s v="82191"/>
    <s v="In-Store"/>
    <x v="1"/>
    <n v="139"/>
  </r>
  <r>
    <n v="385"/>
    <x v="9"/>
    <s v="January"/>
    <s v="2023"/>
    <x v="3"/>
    <s v="20:03 AM"/>
    <s v="AM"/>
    <s v="76809"/>
    <s v="In-Store"/>
    <x v="2"/>
    <n v="217"/>
  </r>
  <r>
    <n v="386"/>
    <x v="9"/>
    <s v="January"/>
    <s v="2023"/>
    <x v="3"/>
    <s v="14:43 PM"/>
    <s v="PM"/>
    <s v="83769"/>
    <s v="In-Store"/>
    <x v="2"/>
    <n v="747"/>
  </r>
  <r>
    <n v="387"/>
    <x v="9"/>
    <s v="January"/>
    <s v="2023"/>
    <x v="3"/>
    <s v="16:49 AM"/>
    <s v="AM"/>
    <s v="70777"/>
    <s v="Online"/>
    <x v="1"/>
    <n v="902"/>
  </r>
  <r>
    <n v="388"/>
    <x v="9"/>
    <s v="January"/>
    <s v="2023"/>
    <x v="3"/>
    <s v="10:51 PM"/>
    <s v="PM"/>
    <s v="50132"/>
    <s v="In-Store"/>
    <x v="1"/>
    <n v="827"/>
  </r>
  <r>
    <n v="389"/>
    <x v="9"/>
    <s v="January"/>
    <s v="2023"/>
    <x v="3"/>
    <s v="20:03 PM"/>
    <s v="PM"/>
    <s v="82491"/>
    <s v="In-Store"/>
    <x v="1"/>
    <n v="902"/>
  </r>
  <r>
    <n v="390"/>
    <x v="9"/>
    <s v="January"/>
    <s v="2023"/>
    <x v="3"/>
    <s v="14:43 AM"/>
    <s v="AM"/>
    <s v="46468"/>
    <s v="In-Store"/>
    <x v="2"/>
    <n v="593"/>
  </r>
  <r>
    <n v="391"/>
    <x v="9"/>
    <s v="January"/>
    <s v="2023"/>
    <x v="3"/>
    <s v="16:49 PM"/>
    <s v="PM"/>
    <s v="87777"/>
    <s v="Online"/>
    <x v="2"/>
    <n v="872"/>
  </r>
  <r>
    <n v="392"/>
    <x v="9"/>
    <s v="January"/>
    <s v="2023"/>
    <x v="3"/>
    <s v="10:51 AM"/>
    <s v="AM"/>
    <s v="83292"/>
    <s v="In-Store"/>
    <x v="1"/>
    <n v="593"/>
  </r>
  <r>
    <n v="393"/>
    <x v="9"/>
    <s v="January"/>
    <s v="2023"/>
    <x v="3"/>
    <s v="20:03 PM"/>
    <s v="PM"/>
    <s v="77903"/>
    <s v="In-Store"/>
    <x v="1"/>
    <n v="682"/>
  </r>
  <r>
    <n v="394"/>
    <x v="9"/>
    <s v="January"/>
    <s v="2023"/>
    <x v="3"/>
    <s v="14:43 PM"/>
    <s v="PM"/>
    <s v="92780"/>
    <s v="In-Store"/>
    <x v="0"/>
    <n v="747"/>
  </r>
  <r>
    <n v="395"/>
    <x v="9"/>
    <s v="January"/>
    <s v="2023"/>
    <x v="3"/>
    <s v="16:49 PM"/>
    <s v="PM"/>
    <s v="79780"/>
    <s v="Online"/>
    <x v="2"/>
    <n v="902"/>
  </r>
  <r>
    <n v="396"/>
    <x v="9"/>
    <s v="January"/>
    <s v="2023"/>
    <x v="3"/>
    <s v="10:51 PM"/>
    <s v="PM"/>
    <s v="58613"/>
    <s v="In-Store"/>
    <x v="2"/>
    <n v="827"/>
  </r>
  <r>
    <n v="397"/>
    <x v="9"/>
    <s v="January"/>
    <s v="2023"/>
    <x v="3"/>
    <s v="20:03 PM"/>
    <s v="PM"/>
    <s v="76933"/>
    <s v="In-Store"/>
    <x v="0"/>
    <n v="902"/>
  </r>
  <r>
    <n v="398"/>
    <x v="9"/>
    <s v="January"/>
    <s v="2023"/>
    <x v="3"/>
    <s v="14:43 PM"/>
    <s v="PM"/>
    <s v="81867"/>
    <s v="In-Store"/>
    <x v="2"/>
    <n v="593"/>
  </r>
  <r>
    <n v="399"/>
    <x v="9"/>
    <s v="January"/>
    <s v="2023"/>
    <x v="3"/>
    <s v="16:49 PM"/>
    <s v="PM"/>
    <s v="67890"/>
    <s v="Online"/>
    <x v="2"/>
    <n v="872"/>
  </r>
  <r>
    <n v="400"/>
    <x v="9"/>
    <s v="January"/>
    <s v="2023"/>
    <x v="3"/>
    <s v="10:51 AM"/>
    <s v="AM"/>
    <s v="81727"/>
    <s v="In-Store"/>
    <x v="2"/>
    <n v="593"/>
  </r>
  <r>
    <n v="401"/>
    <x v="9"/>
    <s v="January"/>
    <s v="2023"/>
    <x v="3"/>
    <s v="20:03 AM"/>
    <s v="AM"/>
    <s v="81743"/>
    <s v="In-Store"/>
    <x v="2"/>
    <n v="1682"/>
  </r>
  <r>
    <n v="402"/>
    <x v="9"/>
    <s v="January"/>
    <s v="2023"/>
    <x v="3"/>
    <s v="14:43 PM"/>
    <s v="PM"/>
    <s v="54381"/>
    <s v="In-Store"/>
    <x v="2"/>
    <n v="909"/>
  </r>
  <r>
    <n v="403"/>
    <x v="9"/>
    <s v="January"/>
    <s v="2023"/>
    <x v="3"/>
    <s v="16:49 PM"/>
    <s v="PM"/>
    <s v="48603"/>
    <s v="Online"/>
    <x v="2"/>
    <n v="993"/>
  </r>
  <r>
    <n v="404"/>
    <x v="9"/>
    <s v="January"/>
    <s v="2023"/>
    <x v="3"/>
    <s v="10:51 PM"/>
    <s v="PM"/>
    <s v="58631"/>
    <s v="In-Store"/>
    <x v="1"/>
    <n v="872"/>
  </r>
  <r>
    <n v="405"/>
    <x v="9"/>
    <s v="January"/>
    <s v="2023"/>
    <x v="3"/>
    <s v="20:03 PM"/>
    <s v="PM"/>
    <s v="89902"/>
    <s v="In-Store"/>
    <x v="0"/>
    <n v="993"/>
  </r>
  <r>
    <n v="406"/>
    <x v="9"/>
    <s v="January"/>
    <s v="2023"/>
    <x v="3"/>
    <s v="14:43 AM"/>
    <s v="AM"/>
    <s v="46164"/>
    <s v="In-Store"/>
    <x v="1"/>
    <n v="640"/>
  </r>
  <r>
    <n v="407"/>
    <x v="9"/>
    <s v="January"/>
    <s v="2023"/>
    <x v="3"/>
    <s v="16:49 PM"/>
    <s v="PM"/>
    <s v="57262"/>
    <s v="Online"/>
    <x v="2"/>
    <n v="899"/>
  </r>
  <r>
    <n v="408"/>
    <x v="9"/>
    <s v="January"/>
    <s v="2023"/>
    <x v="3"/>
    <s v="10:51 AM"/>
    <s v="AM"/>
    <s v="71392"/>
    <s v="In-Store"/>
    <x v="2"/>
    <n v="766"/>
  </r>
  <r>
    <n v="409"/>
    <x v="9"/>
    <s v="January"/>
    <s v="2023"/>
    <x v="3"/>
    <s v="20:03 PM"/>
    <s v="PM"/>
    <s v="53190"/>
    <s v="In-Store"/>
    <x v="0"/>
    <n v="682"/>
  </r>
  <r>
    <n v="410"/>
    <x v="9"/>
    <s v="January"/>
    <s v="2023"/>
    <x v="3"/>
    <s v="14:43 PM"/>
    <s v="PM"/>
    <s v="89248"/>
    <s v="In-Store"/>
    <x v="1"/>
    <n v="899"/>
  </r>
  <r>
    <n v="411"/>
    <x v="9"/>
    <s v="January"/>
    <s v="2023"/>
    <x v="3"/>
    <s v="16:49 PM"/>
    <s v="PM"/>
    <s v="58159"/>
    <s v="Online"/>
    <x v="2"/>
    <n v="854"/>
  </r>
  <r>
    <n v="412"/>
    <x v="9"/>
    <s v="January"/>
    <s v="2023"/>
    <x v="3"/>
    <s v="10:51 AM"/>
    <s v="AM"/>
    <s v="62109"/>
    <s v="In-Store"/>
    <x v="2"/>
    <n v="593"/>
  </r>
  <r>
    <n v="413"/>
    <x v="9"/>
    <s v="January"/>
    <s v="2023"/>
    <x v="3"/>
    <s v="20:03 AM"/>
    <s v="AM"/>
    <s v="49854"/>
    <s v="In-Store"/>
    <x v="1"/>
    <n v="827"/>
  </r>
  <r>
    <n v="414"/>
    <x v="9"/>
    <s v="January"/>
    <s v="2023"/>
    <x v="3"/>
    <s v="14:43 PM"/>
    <s v="PM"/>
    <s v="50479"/>
    <s v="In-Store"/>
    <x v="1"/>
    <n v="682"/>
  </r>
  <r>
    <n v="415"/>
    <x v="9"/>
    <s v="January"/>
    <s v="2023"/>
    <x v="3"/>
    <s v="16:49 AM"/>
    <s v="AM"/>
    <s v="75317"/>
    <s v="Online"/>
    <x v="0"/>
    <n v="640"/>
  </r>
  <r>
    <n v="416"/>
    <x v="9"/>
    <s v="January"/>
    <s v="2023"/>
    <x v="3"/>
    <s v="10:51 AM"/>
    <s v="AM"/>
    <s v="77013"/>
    <s v="In-Store"/>
    <x v="1"/>
    <n v="942"/>
  </r>
  <r>
    <n v="417"/>
    <x v="9"/>
    <s v="January"/>
    <s v="2023"/>
    <x v="3"/>
    <s v="20:03 AM"/>
    <s v="AM"/>
    <s v="75525"/>
    <s v="In-Store"/>
    <x v="1"/>
    <n v="899"/>
  </r>
  <r>
    <n v="418"/>
    <x v="9"/>
    <s v="January"/>
    <s v="2023"/>
    <x v="3"/>
    <s v="14:43 AM"/>
    <s v="AM"/>
    <s v="82243"/>
    <s v="In-Store"/>
    <x v="1"/>
    <n v="899"/>
  </r>
  <r>
    <n v="419"/>
    <x v="9"/>
    <s v="January"/>
    <s v="2023"/>
    <x v="3"/>
    <s v="16:49 PM"/>
    <s v="PM"/>
    <s v="82640"/>
    <s v="Online"/>
    <x v="1"/>
    <n v="937"/>
  </r>
  <r>
    <n v="420"/>
    <x v="9"/>
    <s v="January"/>
    <s v="2023"/>
    <x v="3"/>
    <s v="10:51 PM"/>
    <s v="PM"/>
    <s v="55916"/>
    <s v="In-Store"/>
    <x v="0"/>
    <n v="593"/>
  </r>
  <r>
    <n v="421"/>
    <x v="9"/>
    <s v="January"/>
    <s v="2023"/>
    <x v="3"/>
    <s v="20:03 AM"/>
    <s v="AM"/>
    <s v="40912"/>
    <s v="In-Store"/>
    <x v="0"/>
    <n v="682"/>
  </r>
  <r>
    <n v="422"/>
    <x v="9"/>
    <s v="January"/>
    <s v="2023"/>
    <x v="3"/>
    <s v="14:43 AM"/>
    <s v="AM"/>
    <s v="48544"/>
    <s v="In-Store"/>
    <x v="0"/>
    <n v="942"/>
  </r>
  <r>
    <n v="423"/>
    <x v="9"/>
    <s v="January"/>
    <s v="2023"/>
    <x v="3"/>
    <s v="16:49 AM"/>
    <s v="AM"/>
    <s v="50895"/>
    <s v="Online"/>
    <x v="0"/>
    <n v="993"/>
  </r>
  <r>
    <n v="424"/>
    <x v="9"/>
    <s v="January"/>
    <s v="2023"/>
    <x v="3"/>
    <s v="10:51 AM"/>
    <s v="AM"/>
    <s v="59165"/>
    <s v="In-Store"/>
    <x v="2"/>
    <n v="800"/>
  </r>
  <r>
    <n v="425"/>
    <x v="9"/>
    <s v="January"/>
    <s v="2023"/>
    <x v="3"/>
    <s v="20:03 PM"/>
    <s v="PM"/>
    <s v="46177"/>
    <s v="In-Store"/>
    <x v="2"/>
    <n v="766"/>
  </r>
  <r>
    <n v="426"/>
    <x v="9"/>
    <s v="January"/>
    <s v="2023"/>
    <x v="3"/>
    <s v="14:43 PM"/>
    <s v="PM"/>
    <s v="93340"/>
    <s v="In-Store"/>
    <x v="2"/>
    <n v="766"/>
  </r>
  <r>
    <n v="427"/>
    <x v="9"/>
    <s v="January"/>
    <s v="2023"/>
    <x v="3"/>
    <s v="16:49 AM"/>
    <s v="AM"/>
    <s v="91112"/>
    <s v="Online"/>
    <x v="1"/>
    <n v="593"/>
  </r>
  <r>
    <n v="428"/>
    <x v="9"/>
    <s v="January"/>
    <s v="2023"/>
    <x v="3"/>
    <s v="10:51 AM"/>
    <s v="AM"/>
    <s v="57708"/>
    <s v="In-Store"/>
    <x v="0"/>
    <n v="747"/>
  </r>
  <r>
    <n v="429"/>
    <x v="9"/>
    <s v="January"/>
    <s v="2023"/>
    <x v="3"/>
    <s v="20:03 AM"/>
    <s v="AM"/>
    <s v="54743"/>
    <s v="In-Store"/>
    <x v="1"/>
    <n v="787"/>
  </r>
  <r>
    <n v="430"/>
    <x v="9"/>
    <s v="January"/>
    <s v="2023"/>
    <x v="3"/>
    <s v="14:43 PM"/>
    <s v="PM"/>
    <s v="47987"/>
    <s v="In-Store"/>
    <x v="2"/>
    <n v="706"/>
  </r>
  <r>
    <n v="431"/>
    <x v="9"/>
    <s v="January"/>
    <s v="2023"/>
    <x v="3"/>
    <s v="16:49 PM"/>
    <s v="PM"/>
    <s v="76120"/>
    <s v="Online"/>
    <x v="1"/>
    <n v="929"/>
  </r>
  <r>
    <n v="432"/>
    <x v="9"/>
    <s v="January"/>
    <s v="2023"/>
    <x v="3"/>
    <s v="10:51 AM"/>
    <s v="AM"/>
    <s v="81145"/>
    <s v="In-Store"/>
    <x v="0"/>
    <n v="993"/>
  </r>
  <r>
    <n v="433"/>
    <x v="9"/>
    <s v="January"/>
    <s v="2023"/>
    <x v="3"/>
    <s v="20:03 AM"/>
    <s v="AM"/>
    <s v="42177"/>
    <s v="In-Store"/>
    <x v="1"/>
    <n v="787"/>
  </r>
  <r>
    <n v="434"/>
    <x v="9"/>
    <s v="January"/>
    <s v="2023"/>
    <x v="3"/>
    <s v="14:43 PM"/>
    <s v="PM"/>
    <s v="92837"/>
    <s v="In-Store"/>
    <x v="1"/>
    <n v="766"/>
  </r>
  <r>
    <n v="435"/>
    <x v="9"/>
    <s v="January"/>
    <s v="2023"/>
    <x v="3"/>
    <s v="16:49 AM"/>
    <s v="AM"/>
    <s v="67035"/>
    <s v="Online"/>
    <x v="2"/>
    <n v="929"/>
  </r>
  <r>
    <n v="436"/>
    <x v="9"/>
    <s v="January"/>
    <s v="2023"/>
    <x v="3"/>
    <s v="10:51 AM"/>
    <s v="AM"/>
    <s v="46964"/>
    <s v="In-Store"/>
    <x v="0"/>
    <n v="593"/>
  </r>
  <r>
    <n v="437"/>
    <x v="9"/>
    <s v="January"/>
    <s v="2023"/>
    <x v="3"/>
    <s v="20:03 PM"/>
    <s v="PM"/>
    <s v="71129"/>
    <s v="In-Store"/>
    <x v="1"/>
    <n v="909"/>
  </r>
  <r>
    <n v="438"/>
    <x v="9"/>
    <s v="January"/>
    <s v="2023"/>
    <x v="3"/>
    <s v="14:43 PM"/>
    <s v="PM"/>
    <s v="64437"/>
    <s v="In-Store"/>
    <x v="1"/>
    <n v="787"/>
  </r>
  <r>
    <n v="439"/>
    <x v="9"/>
    <s v="January"/>
    <s v="2023"/>
    <x v="3"/>
    <s v="16:49 PM"/>
    <s v="PM"/>
    <s v="88387"/>
    <s v="Online"/>
    <x v="1"/>
    <n v="929"/>
  </r>
  <r>
    <n v="440"/>
    <x v="9"/>
    <s v="January"/>
    <s v="2023"/>
    <x v="3"/>
    <s v="10:51 AM"/>
    <s v="AM"/>
    <s v="57782"/>
    <s v="In-Store"/>
    <x v="2"/>
    <n v="593"/>
  </r>
  <r>
    <n v="441"/>
    <x v="9"/>
    <s v="January"/>
    <s v="2023"/>
    <x v="3"/>
    <s v="20:03 PM"/>
    <s v="PM"/>
    <s v="62512"/>
    <s v="In-Store"/>
    <x v="1"/>
    <n v="854"/>
  </r>
  <r>
    <n v="442"/>
    <x v="9"/>
    <s v="January"/>
    <s v="2023"/>
    <x v="3"/>
    <s v="14:43 AM"/>
    <s v="AM"/>
    <s v="86421"/>
    <s v="In-Store"/>
    <x v="0"/>
    <n v="706"/>
  </r>
  <r>
    <n v="443"/>
    <x v="9"/>
    <s v="January"/>
    <s v="2023"/>
    <x v="3"/>
    <s v="16:49 PM"/>
    <s v="PM"/>
    <s v="77064"/>
    <s v="Online"/>
    <x v="1"/>
    <n v="929"/>
  </r>
  <r>
    <n v="444"/>
    <x v="9"/>
    <s v="January"/>
    <s v="2023"/>
    <x v="3"/>
    <s v="10:51 PM"/>
    <s v="PM"/>
    <s v="44755"/>
    <s v="In-Store"/>
    <x v="0"/>
    <n v="747"/>
  </r>
  <r>
    <n v="445"/>
    <x v="9"/>
    <s v="January"/>
    <s v="2023"/>
    <x v="3"/>
    <s v="20:03 PM"/>
    <s v="PM"/>
    <s v="92598"/>
    <s v="In-Store"/>
    <x v="1"/>
    <n v="1682"/>
  </r>
  <r>
    <n v="446"/>
    <x v="9"/>
    <s v="January"/>
    <s v="2023"/>
    <x v="3"/>
    <s v="14:43 AM"/>
    <s v="AM"/>
    <s v="89647"/>
    <s v="In-Store"/>
    <x v="0"/>
    <n v="766"/>
  </r>
  <r>
    <n v="447"/>
    <x v="9"/>
    <s v="January"/>
    <s v="2023"/>
    <x v="3"/>
    <s v="16:49 PM"/>
    <s v="PM"/>
    <s v="50006"/>
    <s v="Online"/>
    <x v="0"/>
    <n v="766"/>
  </r>
  <r>
    <n v="448"/>
    <x v="9"/>
    <s v="January"/>
    <s v="2023"/>
    <x v="3"/>
    <s v="10:51 PM"/>
    <s v="PM"/>
    <s v="60922"/>
    <s v="In-Store"/>
    <x v="0"/>
    <n v="787"/>
  </r>
  <r>
    <n v="449"/>
    <x v="9"/>
    <s v="January"/>
    <s v="2023"/>
    <x v="3"/>
    <s v="20:03 PM"/>
    <s v="PM"/>
    <s v="66752"/>
    <s v="In-Store"/>
    <x v="1"/>
    <n v="937"/>
  </r>
  <r>
    <n v="450"/>
    <x v="9"/>
    <s v="January"/>
    <s v="2023"/>
    <x v="3"/>
    <s v="14:43 AM"/>
    <s v="AM"/>
    <s v="69636"/>
    <s v="In-Store"/>
    <x v="0"/>
    <n v="593"/>
  </r>
  <r>
    <n v="451"/>
    <x v="9"/>
    <s v="January"/>
    <s v="2023"/>
    <x v="3"/>
    <s v="16:49 AM"/>
    <s v="AM"/>
    <s v="42052"/>
    <s v="Online"/>
    <x v="0"/>
    <n v="929"/>
  </r>
  <r>
    <n v="452"/>
    <x v="9"/>
    <s v="January"/>
    <s v="2023"/>
    <x v="3"/>
    <s v="10:51 PM"/>
    <s v="PM"/>
    <s v="76160"/>
    <s v="In-Store"/>
    <x v="2"/>
    <n v="854"/>
  </r>
  <r>
    <n v="453"/>
    <x v="9"/>
    <s v="January"/>
    <s v="2023"/>
    <x v="3"/>
    <s v="20:03 PM"/>
    <s v="PM"/>
    <s v="76862"/>
    <s v="In-Store"/>
    <x v="0"/>
    <n v="854"/>
  </r>
  <r>
    <n v="454"/>
    <x v="9"/>
    <s v="January"/>
    <s v="2023"/>
    <x v="3"/>
    <s v="14:43 AM"/>
    <s v="AM"/>
    <s v="72682"/>
    <s v="In-Store"/>
    <x v="2"/>
    <n v="706"/>
  </r>
  <r>
    <n v="455"/>
    <x v="9"/>
    <s v="January"/>
    <s v="2023"/>
    <x v="3"/>
    <s v="16:49 AM"/>
    <s v="AM"/>
    <s v="47324"/>
    <s v="Online"/>
    <x v="1"/>
    <n v="929"/>
  </r>
  <r>
    <n v="456"/>
    <x v="9"/>
    <s v="January"/>
    <s v="2023"/>
    <x v="3"/>
    <s v="10:51 PM"/>
    <s v="PM"/>
    <s v="65680"/>
    <s v="In-Store"/>
    <x v="2"/>
    <n v="640"/>
  </r>
  <r>
    <n v="457"/>
    <x v="9"/>
    <s v="January"/>
    <s v="2023"/>
    <x v="3"/>
    <s v="20:03 AM"/>
    <s v="AM"/>
    <s v="53083"/>
    <s v="In-Store"/>
    <x v="1"/>
    <n v="1682"/>
  </r>
  <r>
    <n v="458"/>
    <x v="9"/>
    <s v="January"/>
    <s v="2023"/>
    <x v="3"/>
    <s v="14:43 AM"/>
    <s v="AM"/>
    <s v="93058"/>
    <s v="In-Store"/>
    <x v="0"/>
    <n v="706"/>
  </r>
  <r>
    <n v="459"/>
    <x v="9"/>
    <s v="January"/>
    <s v="2023"/>
    <x v="3"/>
    <s v="16:49 AM"/>
    <s v="AM"/>
    <s v="52360"/>
    <s v="Online"/>
    <x v="2"/>
    <n v="929"/>
  </r>
  <r>
    <n v="460"/>
    <x v="9"/>
    <s v="January"/>
    <s v="2023"/>
    <x v="3"/>
    <s v="10:51 AM"/>
    <s v="AM"/>
    <s v="60216"/>
    <s v="In-Store"/>
    <x v="0"/>
    <n v="593"/>
  </r>
  <r>
    <n v="461"/>
    <x v="10"/>
    <s v="January"/>
    <s v="2023"/>
    <x v="4"/>
    <s v="21:19 AM"/>
    <s v="AM"/>
    <s v="44404"/>
    <s v="Online"/>
    <x v="2"/>
    <n v="1240"/>
  </r>
  <r>
    <n v="462"/>
    <x v="10"/>
    <s v="January"/>
    <s v="2023"/>
    <x v="4"/>
    <s v="07:04 AM"/>
    <s v="AM"/>
    <s v="85730"/>
    <s v="In-Store"/>
    <x v="0"/>
    <n v="139"/>
  </r>
  <r>
    <n v="463"/>
    <x v="10"/>
    <s v="January"/>
    <s v="2023"/>
    <x v="4"/>
    <s v="21:19 PM"/>
    <s v="PM"/>
    <s v="78798"/>
    <s v="Online"/>
    <x v="2"/>
    <n v="993"/>
  </r>
  <r>
    <n v="464"/>
    <x v="10"/>
    <s v="January"/>
    <s v="2023"/>
    <x v="4"/>
    <s v="07:04 AM"/>
    <s v="AM"/>
    <s v="90127"/>
    <s v="In-Store"/>
    <x v="1"/>
    <n v="640"/>
  </r>
  <r>
    <n v="465"/>
    <x v="10"/>
    <s v="January"/>
    <s v="2023"/>
    <x v="4"/>
    <s v="21:19 AM"/>
    <s v="AM"/>
    <s v="51478"/>
    <s v="Online"/>
    <x v="1"/>
    <n v="909"/>
  </r>
  <r>
    <n v="466"/>
    <x v="10"/>
    <s v="January"/>
    <s v="2023"/>
    <x v="4"/>
    <s v="07:04 AM"/>
    <s v="AM"/>
    <s v="86749"/>
    <s v="In-Store"/>
    <x v="1"/>
    <n v="993"/>
  </r>
  <r>
    <n v="467"/>
    <x v="10"/>
    <s v="January"/>
    <s v="2023"/>
    <x v="4"/>
    <s v="21:19 PM"/>
    <s v="PM"/>
    <s v="47203"/>
    <s v="Online"/>
    <x v="0"/>
    <n v="1240"/>
  </r>
  <r>
    <n v="468"/>
    <x v="10"/>
    <s v="January"/>
    <s v="2023"/>
    <x v="4"/>
    <s v="07:04 AM"/>
    <s v="AM"/>
    <s v="87609"/>
    <s v="In-Store"/>
    <x v="1"/>
    <n v="640"/>
  </r>
  <r>
    <n v="469"/>
    <x v="10"/>
    <s v="January"/>
    <s v="2023"/>
    <x v="4"/>
    <s v="21:19 AM"/>
    <s v="AM"/>
    <s v="61660"/>
    <s v="Online"/>
    <x v="0"/>
    <n v="909"/>
  </r>
  <r>
    <n v="470"/>
    <x v="10"/>
    <s v="January"/>
    <s v="2023"/>
    <x v="4"/>
    <s v="07:04 AM"/>
    <s v="AM"/>
    <s v="83178"/>
    <s v="In-Store"/>
    <x v="0"/>
    <n v="993"/>
  </r>
  <r>
    <n v="471"/>
    <x v="10"/>
    <s v="January"/>
    <s v="2023"/>
    <x v="4"/>
    <s v="21:19 AM"/>
    <s v="AM"/>
    <s v="62749"/>
    <s v="Online"/>
    <x v="2"/>
    <n v="1240"/>
  </r>
  <r>
    <n v="472"/>
    <x v="10"/>
    <s v="January"/>
    <s v="2023"/>
    <x v="4"/>
    <s v="07:04 AM"/>
    <s v="AM"/>
    <s v="58856"/>
    <s v="In-Store"/>
    <x v="2"/>
    <n v="640"/>
  </r>
  <r>
    <n v="473"/>
    <x v="10"/>
    <s v="January"/>
    <s v="2023"/>
    <x v="4"/>
    <s v="21:19 PM"/>
    <s v="PM"/>
    <s v="79220"/>
    <s v="Online"/>
    <x v="1"/>
    <n v="593"/>
  </r>
  <r>
    <n v="474"/>
    <x v="10"/>
    <s v="January"/>
    <s v="2023"/>
    <x v="4"/>
    <s v="07:04 AM"/>
    <s v="AM"/>
    <s v="49578"/>
    <s v="In-Store"/>
    <x v="1"/>
    <n v="766"/>
  </r>
  <r>
    <n v="475"/>
    <x v="10"/>
    <s v="January"/>
    <s v="2023"/>
    <x v="4"/>
    <s v="21:19 PM"/>
    <s v="PM"/>
    <s v="57757"/>
    <s v="Online"/>
    <x v="1"/>
    <n v="1240"/>
  </r>
  <r>
    <n v="476"/>
    <x v="10"/>
    <s v="January"/>
    <s v="2023"/>
    <x v="4"/>
    <s v="07:04 AM"/>
    <s v="AM"/>
    <s v="90100"/>
    <s v="In-Store"/>
    <x v="0"/>
    <n v="747"/>
  </r>
  <r>
    <n v="477"/>
    <x v="10"/>
    <s v="January"/>
    <s v="2023"/>
    <x v="4"/>
    <s v="21:19 PM"/>
    <s v="PM"/>
    <s v="43267"/>
    <s v="Online"/>
    <x v="1"/>
    <n v="899"/>
  </r>
  <r>
    <n v="478"/>
    <x v="10"/>
    <s v="January"/>
    <s v="2023"/>
    <x v="4"/>
    <s v="07:04 AM"/>
    <s v="AM"/>
    <s v="41030"/>
    <s v="In-Store"/>
    <x v="2"/>
    <n v="854"/>
  </r>
  <r>
    <n v="479"/>
    <x v="10"/>
    <s v="January"/>
    <s v="2023"/>
    <x v="4"/>
    <s v="21:19 AM"/>
    <s v="AM"/>
    <s v="66230"/>
    <s v="Online"/>
    <x v="2"/>
    <n v="937"/>
  </r>
  <r>
    <n v="480"/>
    <x v="10"/>
    <s v="January"/>
    <s v="2023"/>
    <x v="4"/>
    <s v="07:04 AM"/>
    <s v="AM"/>
    <s v="74307"/>
    <s v="In-Store"/>
    <x v="1"/>
    <n v="827"/>
  </r>
  <r>
    <n v="481"/>
    <x v="10"/>
    <s v="January"/>
    <s v="2023"/>
    <x v="4"/>
    <s v="21:19 AM"/>
    <s v="AM"/>
    <s v="42128"/>
    <s v="Online"/>
    <x v="2"/>
    <n v="1240"/>
  </r>
  <r>
    <n v="482"/>
    <x v="10"/>
    <s v="January"/>
    <s v="2023"/>
    <x v="4"/>
    <s v="07:04 AM"/>
    <s v="AM"/>
    <s v="43528"/>
    <s v="In-Store"/>
    <x v="1"/>
    <n v="854"/>
  </r>
  <r>
    <n v="483"/>
    <x v="10"/>
    <s v="January"/>
    <s v="2023"/>
    <x v="4"/>
    <s v="21:19 PM"/>
    <s v="PM"/>
    <s v="91080"/>
    <s v="Online"/>
    <x v="0"/>
    <n v="787"/>
  </r>
  <r>
    <n v="484"/>
    <x v="10"/>
    <s v="January"/>
    <s v="2023"/>
    <x v="4"/>
    <s v="07:04 AM"/>
    <s v="AM"/>
    <s v="87825"/>
    <s v="In-Store"/>
    <x v="1"/>
    <n v="942"/>
  </r>
  <r>
    <n v="485"/>
    <x v="10"/>
    <s v="January"/>
    <s v="2023"/>
    <x v="4"/>
    <s v="21:19 AM"/>
    <s v="AM"/>
    <s v="62432"/>
    <s v="Online"/>
    <x v="2"/>
    <n v="993"/>
  </r>
  <r>
    <n v="486"/>
    <x v="10"/>
    <s v="January"/>
    <s v="2023"/>
    <x v="4"/>
    <s v="07:04 AM"/>
    <s v="AM"/>
    <s v="40570"/>
    <s v="In-Store"/>
    <x v="2"/>
    <n v="1278"/>
  </r>
  <r>
    <n v="487"/>
    <x v="10"/>
    <s v="January"/>
    <s v="2023"/>
    <x v="4"/>
    <s v="21:19 AM"/>
    <s v="AM"/>
    <s v="87477"/>
    <s v="Online"/>
    <x v="0"/>
    <n v="909"/>
  </r>
  <r>
    <n v="488"/>
    <x v="10"/>
    <s v="January"/>
    <s v="2023"/>
    <x v="4"/>
    <s v="07:04 AM"/>
    <s v="AM"/>
    <s v="58782"/>
    <s v="In-Store"/>
    <x v="2"/>
    <n v="854"/>
  </r>
  <r>
    <n v="489"/>
    <x v="10"/>
    <s v="January"/>
    <s v="2023"/>
    <x v="4"/>
    <s v="21:19 PM"/>
    <s v="PM"/>
    <s v="78457"/>
    <s v="Online"/>
    <x v="1"/>
    <n v="810"/>
  </r>
  <r>
    <n v="490"/>
    <x v="10"/>
    <s v="January"/>
    <s v="2023"/>
    <x v="4"/>
    <s v="07:04 PM"/>
    <s v="PM"/>
    <s v="50115"/>
    <s v="In-Store"/>
    <x v="2"/>
    <n v="766"/>
  </r>
  <r>
    <n v="491"/>
    <x v="10"/>
    <s v="January"/>
    <s v="2023"/>
    <x v="4"/>
    <s v="21:19 PM"/>
    <s v="PM"/>
    <s v="92555"/>
    <s v="Online"/>
    <x v="0"/>
    <n v="766"/>
  </r>
  <r>
    <n v="492"/>
    <x v="10"/>
    <s v="January"/>
    <s v="2023"/>
    <x v="4"/>
    <s v="07:04 AM"/>
    <s v="AM"/>
    <s v="46562"/>
    <s v="In-Store"/>
    <x v="2"/>
    <n v="1278"/>
  </r>
  <r>
    <n v="493"/>
    <x v="10"/>
    <s v="January"/>
    <s v="2023"/>
    <x v="4"/>
    <s v="21:19 AM"/>
    <s v="AM"/>
    <s v="60039"/>
    <s v="Online"/>
    <x v="0"/>
    <n v="1240"/>
  </r>
  <r>
    <n v="494"/>
    <x v="10"/>
    <s v="January"/>
    <s v="2023"/>
    <x v="4"/>
    <s v="07:04 PM"/>
    <s v="PM"/>
    <s v="83319"/>
    <s v="In-Store"/>
    <x v="2"/>
    <n v="872"/>
  </r>
  <r>
    <n v="495"/>
    <x v="10"/>
    <s v="January"/>
    <s v="2023"/>
    <x v="4"/>
    <s v="21:19 AM"/>
    <s v="AM"/>
    <s v="69354"/>
    <s v="Online"/>
    <x v="0"/>
    <n v="872"/>
  </r>
  <r>
    <n v="496"/>
    <x v="10"/>
    <s v="January"/>
    <s v="2023"/>
    <x v="4"/>
    <s v="07:04 AM"/>
    <s v="AM"/>
    <s v="52109"/>
    <s v="In-Store"/>
    <x v="2"/>
    <n v="640"/>
  </r>
  <r>
    <n v="497"/>
    <x v="10"/>
    <s v="January"/>
    <s v="2023"/>
    <x v="4"/>
    <s v="21:19 AM"/>
    <s v="AM"/>
    <s v="60839"/>
    <s v="Online"/>
    <x v="0"/>
    <n v="682"/>
  </r>
  <r>
    <n v="498"/>
    <x v="10"/>
    <s v="January"/>
    <s v="2023"/>
    <x v="4"/>
    <s v="07:04 AM"/>
    <s v="AM"/>
    <s v="83630"/>
    <s v="In-Store"/>
    <x v="1"/>
    <n v="1278"/>
  </r>
  <r>
    <n v="499"/>
    <x v="10"/>
    <s v="January"/>
    <s v="2023"/>
    <x v="4"/>
    <s v="21:19 AM"/>
    <s v="AM"/>
    <s v="81421"/>
    <s v="Online"/>
    <x v="2"/>
    <n v="1240"/>
  </r>
  <r>
    <n v="500"/>
    <x v="10"/>
    <s v="January"/>
    <s v="2023"/>
    <x v="4"/>
    <s v="07:04 PM"/>
    <s v="PM"/>
    <s v="64209"/>
    <s v="In-Store"/>
    <x v="1"/>
    <n v="1278"/>
  </r>
  <r>
    <n v="501"/>
    <x v="11"/>
    <s v="January"/>
    <s v="2023"/>
    <x v="5"/>
    <s v="20:11 AM"/>
    <s v="AM"/>
    <s v="92777"/>
    <s v="Online"/>
    <x v="1"/>
    <n v="766"/>
  </r>
  <r>
    <n v="502"/>
    <x v="11"/>
    <s v="January"/>
    <s v="2023"/>
    <x v="5"/>
    <s v="20:11 AM"/>
    <s v="AM"/>
    <s v="74529"/>
    <s v="Online"/>
    <x v="2"/>
    <n v="747"/>
  </r>
  <r>
    <n v="503"/>
    <x v="11"/>
    <s v="January"/>
    <s v="2023"/>
    <x v="5"/>
    <s v="20:11 PM"/>
    <s v="PM"/>
    <s v="89337"/>
    <s v="Online"/>
    <x v="1"/>
    <n v="854"/>
  </r>
  <r>
    <n v="504"/>
    <x v="11"/>
    <s v="January"/>
    <s v="2023"/>
    <x v="5"/>
    <s v="20:11 AM"/>
    <s v="AM"/>
    <s v="69743"/>
    <s v="Online"/>
    <x v="0"/>
    <n v="747"/>
  </r>
  <r>
    <n v="505"/>
    <x v="11"/>
    <s v="January"/>
    <s v="2023"/>
    <x v="5"/>
    <s v="20:11 PM"/>
    <s v="PM"/>
    <s v="78233"/>
    <s v="Online"/>
    <x v="0"/>
    <n v="854"/>
  </r>
  <r>
    <n v="506"/>
    <x v="11"/>
    <s v="January"/>
    <s v="2023"/>
    <x v="5"/>
    <s v="20:11 PM"/>
    <s v="PM"/>
    <s v="49842"/>
    <s v="Online"/>
    <x v="0"/>
    <n v="942"/>
  </r>
  <r>
    <n v="507"/>
    <x v="11"/>
    <s v="January"/>
    <s v="2023"/>
    <x v="5"/>
    <s v="20:11 PM"/>
    <s v="PM"/>
    <s v="48999"/>
    <s v="Online"/>
    <x v="1"/>
    <n v="593"/>
  </r>
  <r>
    <n v="508"/>
    <x v="11"/>
    <s v="January"/>
    <s v="2023"/>
    <x v="5"/>
    <s v="20:11 PM"/>
    <s v="PM"/>
    <s v="67111"/>
    <s v="Online"/>
    <x v="1"/>
    <n v="937"/>
  </r>
  <r>
    <n v="509"/>
    <x v="11"/>
    <s v="January"/>
    <s v="2023"/>
    <x v="5"/>
    <s v="20:11 PM"/>
    <s v="PM"/>
    <s v="57323"/>
    <s v="Online"/>
    <x v="2"/>
    <n v="937"/>
  </r>
  <r>
    <n v="510"/>
    <x v="11"/>
    <s v="January"/>
    <s v="2023"/>
    <x v="5"/>
    <s v="20:11 PM"/>
    <s v="PM"/>
    <s v="51861"/>
    <s v="Online"/>
    <x v="1"/>
    <n v="1640"/>
  </r>
  <r>
    <n v="511"/>
    <x v="11"/>
    <s v="January"/>
    <s v="2023"/>
    <x v="5"/>
    <s v="20:11 PM"/>
    <s v="PM"/>
    <s v="54294"/>
    <s v="Online"/>
    <x v="1"/>
    <n v="810"/>
  </r>
  <r>
    <n v="512"/>
    <x v="11"/>
    <s v="January"/>
    <s v="2023"/>
    <x v="5"/>
    <s v="20:11 AM"/>
    <s v="AM"/>
    <s v="53313"/>
    <s v="Online"/>
    <x v="2"/>
    <n v="593"/>
  </r>
  <r>
    <n v="513"/>
    <x v="11"/>
    <s v="January"/>
    <s v="2023"/>
    <x v="5"/>
    <s v="20:11 PM"/>
    <s v="PM"/>
    <s v="88615"/>
    <s v="Online"/>
    <x v="0"/>
    <n v="747"/>
  </r>
  <r>
    <n v="514"/>
    <x v="11"/>
    <s v="January"/>
    <s v="2023"/>
    <x v="5"/>
    <s v="20:11 PM"/>
    <s v="PM"/>
    <s v="93005"/>
    <s v="Online"/>
    <x v="0"/>
    <n v="872"/>
  </r>
  <r>
    <n v="515"/>
    <x v="11"/>
    <s v="January"/>
    <s v="2023"/>
    <x v="5"/>
    <s v="20:11 AM"/>
    <s v="AM"/>
    <s v="88647"/>
    <s v="Online"/>
    <x v="0"/>
    <n v="909"/>
  </r>
  <r>
    <n v="516"/>
    <x v="11"/>
    <s v="January"/>
    <s v="2023"/>
    <x v="5"/>
    <s v="20:11 AM"/>
    <s v="AM"/>
    <s v="74433"/>
    <s v="Online"/>
    <x v="0"/>
    <n v="682"/>
  </r>
  <r>
    <n v="517"/>
    <x v="11"/>
    <s v="January"/>
    <s v="2023"/>
    <x v="5"/>
    <s v="20:11 AM"/>
    <s v="AM"/>
    <s v="66810"/>
    <s v="Online"/>
    <x v="2"/>
    <n v="787"/>
  </r>
  <r>
    <n v="518"/>
    <x v="11"/>
    <s v="January"/>
    <s v="2023"/>
    <x v="5"/>
    <s v="20:11 AM"/>
    <s v="AM"/>
    <s v="60209"/>
    <s v="Online"/>
    <x v="1"/>
    <n v="1640"/>
  </r>
  <r>
    <n v="519"/>
    <x v="11"/>
    <s v="January"/>
    <s v="2023"/>
    <x v="5"/>
    <s v="20:11 AM"/>
    <s v="AM"/>
    <s v="50158"/>
    <s v="Online"/>
    <x v="2"/>
    <n v="1640"/>
  </r>
  <r>
    <n v="520"/>
    <x v="11"/>
    <s v="January"/>
    <s v="2023"/>
    <x v="5"/>
    <s v="20:11 PM"/>
    <s v="PM"/>
    <s v="42636"/>
    <s v="Online"/>
    <x v="0"/>
    <n v="640"/>
  </r>
  <r>
    <n v="521"/>
    <x v="12"/>
    <s v="January"/>
    <s v="2023"/>
    <x v="6"/>
    <s v="08:25 PM"/>
    <s v="PM"/>
    <s v="56790"/>
    <s v="Online"/>
    <x v="2"/>
    <n v="1766"/>
  </r>
  <r>
    <n v="522"/>
    <x v="12"/>
    <s v="January"/>
    <s v="2023"/>
    <x v="6"/>
    <s v="12:06 AM"/>
    <s v="AM"/>
    <s v="89546"/>
    <s v="Online"/>
    <x v="0"/>
    <n v="17"/>
  </r>
  <r>
    <n v="523"/>
    <x v="12"/>
    <s v="January"/>
    <s v="2023"/>
    <x v="6"/>
    <s v="11:44 PM"/>
    <s v="PM"/>
    <s v="62476"/>
    <s v="Online"/>
    <x v="0"/>
    <n v="135"/>
  </r>
  <r>
    <n v="524"/>
    <x v="12"/>
    <s v="January"/>
    <s v="2023"/>
    <x v="6"/>
    <s v="08:25 PM"/>
    <s v="PM"/>
    <s v="91071"/>
    <s v="Online"/>
    <x v="0"/>
    <n v="747"/>
  </r>
  <r>
    <n v="525"/>
    <x v="12"/>
    <s v="January"/>
    <s v="2023"/>
    <x v="6"/>
    <s v="12:06 PM"/>
    <s v="PM"/>
    <s v="85720"/>
    <s v="Online"/>
    <x v="1"/>
    <n v="682"/>
  </r>
  <r>
    <n v="526"/>
    <x v="12"/>
    <s v="January"/>
    <s v="2023"/>
    <x v="6"/>
    <s v="11:44 PM"/>
    <s v="PM"/>
    <s v="69526"/>
    <s v="Online"/>
    <x v="0"/>
    <n v="682"/>
  </r>
  <r>
    <n v="527"/>
    <x v="12"/>
    <s v="January"/>
    <s v="2023"/>
    <x v="6"/>
    <s v="08:25 AM"/>
    <s v="AM"/>
    <s v="83313"/>
    <s v="Online"/>
    <x v="0"/>
    <n v="993"/>
  </r>
  <r>
    <n v="528"/>
    <x v="12"/>
    <s v="January"/>
    <s v="2023"/>
    <x v="6"/>
    <s v="12:06 AM"/>
    <s v="AM"/>
    <s v="51820"/>
    <s v="Online"/>
    <x v="1"/>
    <n v="593"/>
  </r>
  <r>
    <n v="529"/>
    <x v="12"/>
    <s v="January"/>
    <s v="2023"/>
    <x v="6"/>
    <s v="11:44 AM"/>
    <s v="AM"/>
    <s v="49519"/>
    <s v="Online"/>
    <x v="2"/>
    <n v="827"/>
  </r>
  <r>
    <n v="530"/>
    <x v="12"/>
    <s v="January"/>
    <s v="2023"/>
    <x v="6"/>
    <s v="08:25 PM"/>
    <s v="PM"/>
    <s v="83435"/>
    <s v="Online"/>
    <x v="2"/>
    <n v="1766"/>
  </r>
  <r>
    <n v="531"/>
    <x v="12"/>
    <s v="January"/>
    <s v="2023"/>
    <x v="6"/>
    <s v="12:06 AM"/>
    <s v="AM"/>
    <s v="87582"/>
    <s v="Online"/>
    <x v="2"/>
    <n v="682"/>
  </r>
  <r>
    <n v="532"/>
    <x v="12"/>
    <s v="January"/>
    <s v="2023"/>
    <x v="6"/>
    <s v="11:44 PM"/>
    <s v="PM"/>
    <s v="40454"/>
    <s v="Online"/>
    <x v="0"/>
    <n v="682"/>
  </r>
  <r>
    <n v="533"/>
    <x v="12"/>
    <s v="January"/>
    <s v="2023"/>
    <x v="6"/>
    <s v="08:25 PM"/>
    <s v="PM"/>
    <s v="76590"/>
    <s v="Online"/>
    <x v="2"/>
    <n v="993"/>
  </r>
  <r>
    <n v="534"/>
    <x v="12"/>
    <s v="January"/>
    <s v="2023"/>
    <x v="6"/>
    <s v="12:06 PM"/>
    <s v="PM"/>
    <s v="91056"/>
    <s v="Online"/>
    <x v="2"/>
    <n v="593"/>
  </r>
  <r>
    <n v="535"/>
    <x v="12"/>
    <s v="January"/>
    <s v="2023"/>
    <x v="6"/>
    <s v="11:44 PM"/>
    <s v="PM"/>
    <s v="42222"/>
    <s v="Online"/>
    <x v="2"/>
    <n v="827"/>
  </r>
  <r>
    <n v="536"/>
    <x v="12"/>
    <s v="January"/>
    <s v="2023"/>
    <x v="6"/>
    <s v="08:25 PM"/>
    <s v="PM"/>
    <s v="76907"/>
    <s v="Online"/>
    <x v="2"/>
    <n v="1766"/>
  </r>
  <r>
    <n v="537"/>
    <x v="12"/>
    <s v="January"/>
    <s v="2023"/>
    <x v="6"/>
    <s v="12:06 AM"/>
    <s v="AM"/>
    <s v="49203"/>
    <s v="Online"/>
    <x v="1"/>
    <n v="827"/>
  </r>
  <r>
    <n v="538"/>
    <x v="12"/>
    <s v="January"/>
    <s v="2023"/>
    <x v="6"/>
    <s v="11:44 PM"/>
    <s v="PM"/>
    <s v="47642"/>
    <s v="Online"/>
    <x v="1"/>
    <n v="766"/>
  </r>
  <r>
    <n v="539"/>
    <x v="12"/>
    <s v="January"/>
    <s v="2023"/>
    <x v="6"/>
    <s v="08:25 AM"/>
    <s v="AM"/>
    <s v="81572"/>
    <s v="Online"/>
    <x v="0"/>
    <n v="827"/>
  </r>
  <r>
    <n v="540"/>
    <x v="12"/>
    <s v="January"/>
    <s v="2023"/>
    <x v="6"/>
    <s v="12:06 AM"/>
    <s v="AM"/>
    <s v="43376"/>
    <s v="Online"/>
    <x v="2"/>
    <n v="593"/>
  </r>
  <r>
    <n v="541"/>
    <x v="12"/>
    <s v="January"/>
    <s v="2023"/>
    <x v="6"/>
    <s v="11:44 PM"/>
    <s v="PM"/>
    <s v="86451"/>
    <s v="Online"/>
    <x v="2"/>
    <n v="872"/>
  </r>
  <r>
    <n v="542"/>
    <x v="12"/>
    <s v="January"/>
    <s v="2023"/>
    <x v="6"/>
    <s v="08:25 AM"/>
    <s v="AM"/>
    <s v="71269"/>
    <s v="Online"/>
    <x v="1"/>
    <n v="1766"/>
  </r>
  <r>
    <n v="543"/>
    <x v="12"/>
    <s v="January"/>
    <s v="2023"/>
    <x v="6"/>
    <s v="12:06 AM"/>
    <s v="AM"/>
    <s v="41668"/>
    <s v="Online"/>
    <x v="1"/>
    <n v="909"/>
  </r>
  <r>
    <n v="544"/>
    <x v="12"/>
    <s v="January"/>
    <s v="2023"/>
    <x v="6"/>
    <s v="11:44 PM"/>
    <s v="PM"/>
    <s v="45895"/>
    <s v="Online"/>
    <x v="0"/>
    <n v="937"/>
  </r>
  <r>
    <n v="545"/>
    <x v="12"/>
    <s v="January"/>
    <s v="2023"/>
    <x v="6"/>
    <s v="08:25 AM"/>
    <s v="AM"/>
    <s v="46470"/>
    <s v="Online"/>
    <x v="0"/>
    <n v="942"/>
  </r>
  <r>
    <n v="546"/>
    <x v="12"/>
    <s v="January"/>
    <s v="2023"/>
    <x v="6"/>
    <s v="12:06 PM"/>
    <s v="PM"/>
    <s v="71613"/>
    <s v="Online"/>
    <x v="1"/>
    <n v="747"/>
  </r>
  <r>
    <n v="547"/>
    <x v="12"/>
    <s v="January"/>
    <s v="2023"/>
    <x v="6"/>
    <s v="11:44 PM"/>
    <s v="PM"/>
    <s v="51733"/>
    <s v="Online"/>
    <x v="2"/>
    <n v="801"/>
  </r>
  <r>
    <n v="548"/>
    <x v="12"/>
    <s v="January"/>
    <s v="2023"/>
    <x v="6"/>
    <s v="08:25 PM"/>
    <s v="PM"/>
    <s v="55356"/>
    <s v="Online"/>
    <x v="2"/>
    <n v="854"/>
  </r>
  <r>
    <n v="549"/>
    <x v="12"/>
    <s v="January"/>
    <s v="2023"/>
    <x v="6"/>
    <s v="12:06 PM"/>
    <s v="PM"/>
    <s v="76462"/>
    <s v="Online"/>
    <x v="2"/>
    <n v="854"/>
  </r>
  <r>
    <n v="550"/>
    <x v="12"/>
    <s v="January"/>
    <s v="2023"/>
    <x v="6"/>
    <s v="11:44 AM"/>
    <s v="AM"/>
    <s v="79427"/>
    <s v="Online"/>
    <x v="1"/>
    <n v="854"/>
  </r>
  <r>
    <n v="551"/>
    <x v="12"/>
    <s v="January"/>
    <s v="2023"/>
    <x v="6"/>
    <s v="08:25 PM"/>
    <s v="PM"/>
    <s v="61935"/>
    <s v="Online"/>
    <x v="1"/>
    <n v="1766"/>
  </r>
  <r>
    <n v="552"/>
    <x v="12"/>
    <s v="January"/>
    <s v="2023"/>
    <x v="6"/>
    <s v="12:06 AM"/>
    <s v="AM"/>
    <s v="71272"/>
    <s v="Online"/>
    <x v="2"/>
    <n v="854"/>
  </r>
  <r>
    <n v="553"/>
    <x v="12"/>
    <s v="January"/>
    <s v="2023"/>
    <x v="6"/>
    <s v="11:44 PM"/>
    <s v="PM"/>
    <s v="68112"/>
    <s v="Online"/>
    <x v="2"/>
    <n v="872"/>
  </r>
  <r>
    <n v="554"/>
    <x v="12"/>
    <s v="January"/>
    <s v="2023"/>
    <x v="6"/>
    <s v="08:25 AM"/>
    <s v="AM"/>
    <s v="67764"/>
    <s v="Online"/>
    <x v="2"/>
    <n v="993"/>
  </r>
  <r>
    <n v="555"/>
    <x v="12"/>
    <s v="January"/>
    <s v="2023"/>
    <x v="6"/>
    <s v="12:06 PM"/>
    <s v="PM"/>
    <s v="46136"/>
    <s v="Online"/>
    <x v="2"/>
    <n v="787"/>
  </r>
  <r>
    <n v="556"/>
    <x v="12"/>
    <s v="January"/>
    <s v="2023"/>
    <x v="6"/>
    <s v="11:44 PM"/>
    <s v="PM"/>
    <s v="84581"/>
    <s v="Online"/>
    <x v="1"/>
    <n v="766"/>
  </r>
  <r>
    <n v="557"/>
    <x v="12"/>
    <s v="January"/>
    <s v="2023"/>
    <x v="6"/>
    <s v="08:25 AM"/>
    <s v="AM"/>
    <s v="48109"/>
    <s v="Online"/>
    <x v="0"/>
    <n v="937"/>
  </r>
  <r>
    <n v="558"/>
    <x v="12"/>
    <s v="January"/>
    <s v="2023"/>
    <x v="6"/>
    <s v="12:06 PM"/>
    <s v="PM"/>
    <s v="59098"/>
    <s v="Online"/>
    <x v="0"/>
    <n v="937"/>
  </r>
  <r>
    <n v="559"/>
    <x v="12"/>
    <s v="January"/>
    <s v="2023"/>
    <x v="6"/>
    <s v="11:44 PM"/>
    <s v="PM"/>
    <s v="90489"/>
    <s v="Online"/>
    <x v="1"/>
    <n v="640"/>
  </r>
  <r>
    <n v="560"/>
    <x v="12"/>
    <s v="January"/>
    <s v="2023"/>
    <x v="6"/>
    <s v="08:25 PM"/>
    <s v="PM"/>
    <s v="58356"/>
    <s v="Online"/>
    <x v="2"/>
    <n v="810"/>
  </r>
  <r>
    <n v="561"/>
    <x v="12"/>
    <s v="January"/>
    <s v="2023"/>
    <x v="6"/>
    <s v="12:06 AM"/>
    <s v="AM"/>
    <s v="45431"/>
    <s v="Online"/>
    <x v="1"/>
    <n v="1937"/>
  </r>
  <r>
    <n v="562"/>
    <x v="12"/>
    <s v="January"/>
    <s v="2023"/>
    <x v="6"/>
    <s v="11:44 PM"/>
    <s v="PM"/>
    <s v="59633"/>
    <s v="Online"/>
    <x v="1"/>
    <n v="1800"/>
  </r>
  <r>
    <n v="563"/>
    <x v="12"/>
    <s v="January"/>
    <s v="2023"/>
    <x v="6"/>
    <s v="08:25 AM"/>
    <s v="AM"/>
    <s v="54970"/>
    <s v="Online"/>
    <x v="2"/>
    <n v="593"/>
  </r>
  <r>
    <n v="564"/>
    <x v="12"/>
    <s v="January"/>
    <s v="2023"/>
    <x v="6"/>
    <s v="12:06 AM"/>
    <s v="AM"/>
    <s v="57702"/>
    <s v="Online"/>
    <x v="0"/>
    <n v="937"/>
  </r>
  <r>
    <n v="565"/>
    <x v="12"/>
    <s v="January"/>
    <s v="2023"/>
    <x v="6"/>
    <s v="11:44 PM"/>
    <s v="PM"/>
    <s v="85534"/>
    <s v="Online"/>
    <x v="1"/>
    <n v="747"/>
  </r>
  <r>
    <n v="566"/>
    <x v="12"/>
    <s v="January"/>
    <s v="2023"/>
    <x v="6"/>
    <s v="08:25 PM"/>
    <s v="PM"/>
    <s v="86136"/>
    <s v="Online"/>
    <x v="0"/>
    <n v="787"/>
  </r>
  <r>
    <n v="567"/>
    <x v="12"/>
    <s v="January"/>
    <s v="2023"/>
    <x v="6"/>
    <s v="12:06 PM"/>
    <s v="PM"/>
    <s v="59628"/>
    <s v="Online"/>
    <x v="1"/>
    <n v="800"/>
  </r>
  <r>
    <n v="568"/>
    <x v="12"/>
    <s v="January"/>
    <s v="2023"/>
    <x v="6"/>
    <s v="11:44 AM"/>
    <s v="AM"/>
    <s v="74580"/>
    <s v="Online"/>
    <x v="0"/>
    <n v="899"/>
  </r>
  <r>
    <n v="569"/>
    <x v="12"/>
    <s v="January"/>
    <s v="2023"/>
    <x v="6"/>
    <s v="08:25 PM"/>
    <s v="PM"/>
    <s v="68154"/>
    <s v="Online"/>
    <x v="1"/>
    <n v="1766"/>
  </r>
  <r>
    <n v="570"/>
    <x v="12"/>
    <s v="January"/>
    <s v="2023"/>
    <x v="6"/>
    <s v="12:06 PM"/>
    <s v="PM"/>
    <s v="64094"/>
    <s v="Online"/>
    <x v="2"/>
    <n v="593"/>
  </r>
  <r>
    <n v="571"/>
    <x v="12"/>
    <s v="January"/>
    <s v="2023"/>
    <x v="6"/>
    <s v="11:44 AM"/>
    <s v="AM"/>
    <s v="65705"/>
    <s v="Online"/>
    <x v="2"/>
    <n v="810"/>
  </r>
  <r>
    <n v="572"/>
    <x v="12"/>
    <s v="January"/>
    <s v="2023"/>
    <x v="6"/>
    <s v="08:25 AM"/>
    <s v="AM"/>
    <s v="44937"/>
    <s v="Online"/>
    <x v="0"/>
    <n v="766"/>
  </r>
  <r>
    <n v="573"/>
    <x v="12"/>
    <s v="January"/>
    <s v="2023"/>
    <x v="6"/>
    <s v="12:06 AM"/>
    <s v="AM"/>
    <s v="62072"/>
    <s v="Online"/>
    <x v="0"/>
    <n v="766"/>
  </r>
  <r>
    <n v="574"/>
    <x v="12"/>
    <s v="January"/>
    <s v="2023"/>
    <x v="6"/>
    <s v="11:44 PM"/>
    <s v="PM"/>
    <s v="59053"/>
    <s v="Online"/>
    <x v="1"/>
    <n v="787"/>
  </r>
  <r>
    <n v="575"/>
    <x v="12"/>
    <s v="January"/>
    <s v="2023"/>
    <x v="6"/>
    <s v="08:25 AM"/>
    <s v="AM"/>
    <s v="58485"/>
    <s v="Online"/>
    <x v="0"/>
    <n v="766"/>
  </r>
  <r>
    <n v="576"/>
    <x v="12"/>
    <s v="January"/>
    <s v="2023"/>
    <x v="6"/>
    <s v="12:06 PM"/>
    <s v="PM"/>
    <s v="63940"/>
    <s v="Online"/>
    <x v="0"/>
    <n v="937"/>
  </r>
  <r>
    <n v="577"/>
    <x v="12"/>
    <s v="January"/>
    <s v="2023"/>
    <x v="6"/>
    <s v="11:44 AM"/>
    <s v="AM"/>
    <s v="71726"/>
    <s v="Online"/>
    <x v="2"/>
    <n v="747"/>
  </r>
  <r>
    <n v="578"/>
    <x v="12"/>
    <s v="January"/>
    <s v="2023"/>
    <x v="6"/>
    <s v="08:25 PM"/>
    <s v="PM"/>
    <s v="42130"/>
    <s v="Online"/>
    <x v="0"/>
    <n v="766"/>
  </r>
  <r>
    <n v="579"/>
    <x v="12"/>
    <s v="January"/>
    <s v="2023"/>
    <x v="6"/>
    <s v="12:06 PM"/>
    <s v="PM"/>
    <s v="47948"/>
    <s v="Online"/>
    <x v="2"/>
    <n v="1937"/>
  </r>
  <r>
    <n v="580"/>
    <x v="12"/>
    <s v="January"/>
    <s v="2023"/>
    <x v="6"/>
    <s v="11:44 AM"/>
    <s v="AM"/>
    <s v="52321"/>
    <s v="Online"/>
    <x v="1"/>
    <n v="1800"/>
  </r>
  <r>
    <n v="581"/>
    <x v="13"/>
    <s v="January"/>
    <s v="2023"/>
    <x v="2"/>
    <s v="12:25 PM"/>
    <s v="PM"/>
    <s v="86038"/>
    <s v="In-Store"/>
    <x v="1"/>
    <n v="1100"/>
  </r>
  <r>
    <n v="582"/>
    <x v="13"/>
    <s v="January"/>
    <s v="2023"/>
    <x v="2"/>
    <s v="08:09 AM"/>
    <s v="AM"/>
    <s v="77159"/>
    <s v="In-Store"/>
    <x v="1"/>
    <n v="975"/>
  </r>
  <r>
    <n v="583"/>
    <x v="13"/>
    <s v="January"/>
    <s v="2023"/>
    <x v="2"/>
    <s v="16:44 AM"/>
    <s v="AM"/>
    <s v="70819"/>
    <s v="Online"/>
    <x v="0"/>
    <n v="810"/>
  </r>
  <r>
    <n v="584"/>
    <x v="13"/>
    <s v="January"/>
    <s v="2023"/>
    <x v="2"/>
    <s v="12:25 AM"/>
    <s v="AM"/>
    <s v="51299"/>
    <s v="In-Store"/>
    <x v="0"/>
    <n v="993"/>
  </r>
  <r>
    <n v="585"/>
    <x v="13"/>
    <s v="January"/>
    <s v="2023"/>
    <x v="2"/>
    <s v="08:09 PM"/>
    <s v="PM"/>
    <s v="63826"/>
    <s v="In-Store"/>
    <x v="2"/>
    <n v="747"/>
  </r>
  <r>
    <n v="586"/>
    <x v="13"/>
    <s v="January"/>
    <s v="2023"/>
    <x v="2"/>
    <s v="16:44 AM"/>
    <s v="AM"/>
    <s v="91952"/>
    <s v="Online"/>
    <x v="2"/>
    <n v="872"/>
  </r>
  <r>
    <n v="587"/>
    <x v="13"/>
    <s v="January"/>
    <s v="2023"/>
    <x v="2"/>
    <s v="12:25 PM"/>
    <s v="PM"/>
    <s v="62945"/>
    <s v="In-Store"/>
    <x v="0"/>
    <n v="899"/>
  </r>
  <r>
    <n v="588"/>
    <x v="13"/>
    <s v="January"/>
    <s v="2023"/>
    <x v="2"/>
    <s v="08:09 PM"/>
    <s v="PM"/>
    <s v="73237"/>
    <s v="In-Store"/>
    <x v="0"/>
    <n v="810"/>
  </r>
  <r>
    <n v="589"/>
    <x v="13"/>
    <s v="January"/>
    <s v="2023"/>
    <x v="2"/>
    <s v="16:44 PM"/>
    <s v="PM"/>
    <s v="52436"/>
    <s v="Online"/>
    <x v="0"/>
    <n v="766"/>
  </r>
  <r>
    <n v="590"/>
    <x v="13"/>
    <s v="January"/>
    <s v="2023"/>
    <x v="2"/>
    <s v="12:25 AM"/>
    <s v="AM"/>
    <s v="52266"/>
    <s v="In-Store"/>
    <x v="0"/>
    <n v="993"/>
  </r>
  <r>
    <n v="591"/>
    <x v="13"/>
    <s v="January"/>
    <s v="2023"/>
    <x v="2"/>
    <s v="08:09 PM"/>
    <s v="PM"/>
    <s v="61651"/>
    <s v="In-Store"/>
    <x v="1"/>
    <n v="747"/>
  </r>
  <r>
    <n v="592"/>
    <x v="13"/>
    <s v="January"/>
    <s v="2023"/>
    <x v="2"/>
    <s v="16:44 PM"/>
    <s v="PM"/>
    <s v="58359"/>
    <s v="Online"/>
    <x v="2"/>
    <n v="872"/>
  </r>
  <r>
    <n v="593"/>
    <x v="13"/>
    <s v="January"/>
    <s v="2023"/>
    <x v="2"/>
    <s v="12:25 AM"/>
    <s v="AM"/>
    <s v="92821"/>
    <s v="In-Store"/>
    <x v="0"/>
    <n v="899"/>
  </r>
  <r>
    <n v="594"/>
    <x v="13"/>
    <s v="January"/>
    <s v="2023"/>
    <x v="2"/>
    <s v="08:09 AM"/>
    <s v="AM"/>
    <s v="88361"/>
    <s v="In-Store"/>
    <x v="2"/>
    <n v="810"/>
  </r>
  <r>
    <n v="595"/>
    <x v="13"/>
    <s v="January"/>
    <s v="2023"/>
    <x v="2"/>
    <s v="16:44 AM"/>
    <s v="AM"/>
    <s v="62802"/>
    <s v="Online"/>
    <x v="1"/>
    <n v="766"/>
  </r>
  <r>
    <n v="596"/>
    <x v="13"/>
    <s v="January"/>
    <s v="2023"/>
    <x v="2"/>
    <s v="12:25 PM"/>
    <s v="PM"/>
    <s v="51974"/>
    <s v="In-Store"/>
    <x v="1"/>
    <n v="787"/>
  </r>
  <r>
    <n v="597"/>
    <x v="13"/>
    <s v="January"/>
    <s v="2023"/>
    <x v="2"/>
    <s v="08:09 AM"/>
    <s v="AM"/>
    <s v="67420"/>
    <s v="In-Store"/>
    <x v="1"/>
    <n v="899"/>
  </r>
  <r>
    <n v="598"/>
    <x v="13"/>
    <s v="January"/>
    <s v="2023"/>
    <x v="2"/>
    <s v="16:44 AM"/>
    <s v="AM"/>
    <s v="69142"/>
    <s v="Online"/>
    <x v="0"/>
    <n v="801"/>
  </r>
  <r>
    <n v="599"/>
    <x v="13"/>
    <s v="January"/>
    <s v="2023"/>
    <x v="2"/>
    <s v="12:25 AM"/>
    <s v="AM"/>
    <s v="80290"/>
    <s v="In-Store"/>
    <x v="0"/>
    <n v="766"/>
  </r>
  <r>
    <n v="600"/>
    <x v="13"/>
    <s v="January"/>
    <s v="2023"/>
    <x v="2"/>
    <s v="08:09 AM"/>
    <s v="AM"/>
    <s v="64459"/>
    <s v="In-Store"/>
    <x v="0"/>
    <n v="682"/>
  </r>
  <r>
    <n v="601"/>
    <x v="13"/>
    <s v="January"/>
    <s v="2023"/>
    <x v="2"/>
    <s v="16:44 AM"/>
    <s v="AM"/>
    <s v="47631"/>
    <s v="Online"/>
    <x v="2"/>
    <n v="854"/>
  </r>
  <r>
    <n v="602"/>
    <x v="13"/>
    <s v="January"/>
    <s v="2023"/>
    <x v="2"/>
    <s v="12:25 PM"/>
    <s v="PM"/>
    <s v="70629"/>
    <s v="In-Store"/>
    <x v="0"/>
    <n v="854"/>
  </r>
  <r>
    <n v="603"/>
    <x v="13"/>
    <s v="January"/>
    <s v="2023"/>
    <x v="2"/>
    <s v="08:09 AM"/>
    <s v="AM"/>
    <s v="73851"/>
    <s v="In-Store"/>
    <x v="0"/>
    <n v="993"/>
  </r>
  <r>
    <n v="604"/>
    <x v="13"/>
    <s v="January"/>
    <s v="2023"/>
    <x v="2"/>
    <s v="16:44 AM"/>
    <s v="AM"/>
    <s v="90326"/>
    <s v="Online"/>
    <x v="1"/>
    <n v="787"/>
  </r>
  <r>
    <n v="605"/>
    <x v="13"/>
    <s v="January"/>
    <s v="2023"/>
    <x v="2"/>
    <s v="12:25 AM"/>
    <s v="AM"/>
    <s v="72120"/>
    <s v="In-Store"/>
    <x v="0"/>
    <n v="682"/>
  </r>
  <r>
    <n v="606"/>
    <x v="13"/>
    <s v="January"/>
    <s v="2023"/>
    <x v="2"/>
    <s v="08:09 PM"/>
    <s v="PM"/>
    <s v="60693"/>
    <s v="In-Store"/>
    <x v="2"/>
    <n v="854"/>
  </r>
  <r>
    <n v="607"/>
    <x v="13"/>
    <s v="January"/>
    <s v="2023"/>
    <x v="2"/>
    <s v="16:44 PM"/>
    <s v="PM"/>
    <s v="71506"/>
    <s v="Online"/>
    <x v="0"/>
    <n v="942"/>
  </r>
  <r>
    <n v="608"/>
    <x v="13"/>
    <s v="January"/>
    <s v="2023"/>
    <x v="2"/>
    <s v="12:25 PM"/>
    <s v="PM"/>
    <s v="72229"/>
    <s v="In-Store"/>
    <x v="1"/>
    <n v="766"/>
  </r>
  <r>
    <n v="609"/>
    <x v="13"/>
    <s v="January"/>
    <s v="2023"/>
    <x v="2"/>
    <s v="08:09 AM"/>
    <s v="AM"/>
    <s v="84547"/>
    <s v="In-Store"/>
    <x v="0"/>
    <n v="640"/>
  </r>
  <r>
    <n v="610"/>
    <x v="13"/>
    <s v="January"/>
    <s v="2023"/>
    <x v="2"/>
    <s v="16:44 PM"/>
    <s v="PM"/>
    <s v="41447"/>
    <s v="Online"/>
    <x v="2"/>
    <n v="1810"/>
  </r>
  <r>
    <n v="611"/>
    <x v="13"/>
    <s v="January"/>
    <s v="2023"/>
    <x v="2"/>
    <s v="12:25 AM"/>
    <s v="AM"/>
    <s v="75590"/>
    <s v="In-Store"/>
    <x v="1"/>
    <n v="766"/>
  </r>
  <r>
    <n v="612"/>
    <x v="13"/>
    <s v="January"/>
    <s v="2023"/>
    <x v="2"/>
    <s v="08:09 PM"/>
    <s v="PM"/>
    <s v="70827"/>
    <s v="In-Store"/>
    <x v="1"/>
    <n v="593"/>
  </r>
  <r>
    <n v="613"/>
    <x v="13"/>
    <s v="January"/>
    <s v="2023"/>
    <x v="2"/>
    <s v="16:44 PM"/>
    <s v="PM"/>
    <s v="61135"/>
    <s v="Online"/>
    <x v="2"/>
    <n v="747"/>
  </r>
  <r>
    <n v="614"/>
    <x v="13"/>
    <s v="January"/>
    <s v="2023"/>
    <x v="2"/>
    <s v="12:25 AM"/>
    <s v="AM"/>
    <s v="63343"/>
    <s v="In-Store"/>
    <x v="2"/>
    <n v="640"/>
  </r>
  <r>
    <n v="615"/>
    <x v="13"/>
    <s v="January"/>
    <s v="2023"/>
    <x v="2"/>
    <s v="08:09 PM"/>
    <s v="PM"/>
    <s v="59850"/>
    <s v="In-Store"/>
    <x v="0"/>
    <n v="800"/>
  </r>
  <r>
    <n v="616"/>
    <x v="13"/>
    <s v="January"/>
    <s v="2023"/>
    <x v="2"/>
    <s v="16:44 PM"/>
    <s v="PM"/>
    <s v="75724"/>
    <s v="Online"/>
    <x v="1"/>
    <n v="827"/>
  </r>
  <r>
    <n v="617"/>
    <x v="13"/>
    <s v="January"/>
    <s v="2023"/>
    <x v="2"/>
    <s v="12:25 PM"/>
    <s v="PM"/>
    <s v="46868"/>
    <s v="In-Store"/>
    <x v="2"/>
    <n v="810"/>
  </r>
  <r>
    <n v="618"/>
    <x v="13"/>
    <s v="January"/>
    <s v="2023"/>
    <x v="2"/>
    <s v="08:09 PM"/>
    <s v="PM"/>
    <s v="70943"/>
    <s v="In-Store"/>
    <x v="0"/>
    <n v="640"/>
  </r>
  <r>
    <n v="619"/>
    <x v="13"/>
    <s v="January"/>
    <s v="2023"/>
    <x v="2"/>
    <s v="16:44 PM"/>
    <s v="PM"/>
    <s v="48262"/>
    <s v="Online"/>
    <x v="0"/>
    <n v="766"/>
  </r>
  <r>
    <n v="620"/>
    <x v="13"/>
    <s v="January"/>
    <s v="2023"/>
    <x v="2"/>
    <s v="12:25 AM"/>
    <s v="AM"/>
    <s v="74926"/>
    <s v="In-Store"/>
    <x v="1"/>
    <n v="1747"/>
  </r>
  <r>
    <n v="621"/>
    <x v="13"/>
    <s v="January"/>
    <s v="2023"/>
    <x v="2"/>
    <s v="08:09 AM"/>
    <s v="AM"/>
    <s v="57911"/>
    <s v="In-Store"/>
    <x v="0"/>
    <n v="993"/>
  </r>
  <r>
    <n v="622"/>
    <x v="13"/>
    <s v="January"/>
    <s v="2023"/>
    <x v="2"/>
    <s v="16:44 AM"/>
    <s v="AM"/>
    <s v="84305"/>
    <s v="Online"/>
    <x v="2"/>
    <n v="640"/>
  </r>
  <r>
    <n v="623"/>
    <x v="13"/>
    <s v="January"/>
    <s v="2023"/>
    <x v="2"/>
    <s v="12:25 AM"/>
    <s v="AM"/>
    <s v="65128"/>
    <s v="In-Store"/>
    <x v="2"/>
    <n v="872"/>
  </r>
  <r>
    <n v="624"/>
    <x v="13"/>
    <s v="January"/>
    <s v="2023"/>
    <x v="2"/>
    <s v="08:09 PM"/>
    <s v="PM"/>
    <s v="59168"/>
    <s v="In-Store"/>
    <x v="2"/>
    <n v="640"/>
  </r>
  <r>
    <n v="625"/>
    <x v="13"/>
    <s v="January"/>
    <s v="2023"/>
    <x v="2"/>
    <s v="16:44 PM"/>
    <s v="PM"/>
    <s v="85298"/>
    <s v="Online"/>
    <x v="1"/>
    <n v="593"/>
  </r>
  <r>
    <n v="626"/>
    <x v="13"/>
    <s v="January"/>
    <s v="2023"/>
    <x v="2"/>
    <s v="12:25 PM"/>
    <s v="PM"/>
    <s v="44210"/>
    <s v="In-Store"/>
    <x v="0"/>
    <n v="942"/>
  </r>
  <r>
    <n v="627"/>
    <x v="13"/>
    <s v="January"/>
    <s v="2023"/>
    <x v="2"/>
    <s v="08:09 PM"/>
    <s v="PM"/>
    <s v="74661"/>
    <s v="In-Store"/>
    <x v="1"/>
    <n v="593"/>
  </r>
  <r>
    <n v="628"/>
    <x v="13"/>
    <s v="January"/>
    <s v="2023"/>
    <x v="2"/>
    <s v="16:44 AM"/>
    <s v="AM"/>
    <s v="86818"/>
    <s v="Online"/>
    <x v="2"/>
    <n v="937"/>
  </r>
  <r>
    <n v="629"/>
    <x v="13"/>
    <s v="January"/>
    <s v="2023"/>
    <x v="2"/>
    <s v="12:25 PM"/>
    <s v="PM"/>
    <s v="46060"/>
    <s v="In-Store"/>
    <x v="0"/>
    <n v="593"/>
  </r>
  <r>
    <n v="630"/>
    <x v="13"/>
    <s v="January"/>
    <s v="2023"/>
    <x v="2"/>
    <s v="08:09 AM"/>
    <s v="AM"/>
    <s v="49254"/>
    <s v="In-Store"/>
    <x v="2"/>
    <n v="766"/>
  </r>
  <r>
    <n v="631"/>
    <x v="13"/>
    <s v="January"/>
    <s v="2023"/>
    <x v="2"/>
    <s v="16:44 AM"/>
    <s v="AM"/>
    <s v="91550"/>
    <s v="Online"/>
    <x v="0"/>
    <n v="937"/>
  </r>
  <r>
    <n v="632"/>
    <x v="13"/>
    <s v="January"/>
    <s v="2023"/>
    <x v="2"/>
    <s v="12:25 PM"/>
    <s v="PM"/>
    <s v="82277"/>
    <s v="In-Store"/>
    <x v="1"/>
    <n v="993"/>
  </r>
  <r>
    <n v="633"/>
    <x v="13"/>
    <s v="January"/>
    <s v="2023"/>
    <x v="2"/>
    <s v="08:09 PM"/>
    <s v="PM"/>
    <s v="81769"/>
    <s v="In-Store"/>
    <x v="2"/>
    <n v="747"/>
  </r>
  <r>
    <n v="634"/>
    <x v="13"/>
    <s v="January"/>
    <s v="2023"/>
    <x v="2"/>
    <s v="16:44 PM"/>
    <s v="PM"/>
    <s v="59933"/>
    <s v="Online"/>
    <x v="2"/>
    <n v="1810"/>
  </r>
  <r>
    <n v="635"/>
    <x v="13"/>
    <s v="January"/>
    <s v="2023"/>
    <x v="2"/>
    <s v="12:25 AM"/>
    <s v="AM"/>
    <s v="72856"/>
    <s v="In-Store"/>
    <x v="2"/>
    <n v="854"/>
  </r>
  <r>
    <n v="636"/>
    <x v="13"/>
    <s v="January"/>
    <s v="2023"/>
    <x v="2"/>
    <s v="08:09 AM"/>
    <s v="AM"/>
    <s v="72331"/>
    <s v="In-Store"/>
    <x v="0"/>
    <n v="993"/>
  </r>
  <r>
    <n v="637"/>
    <x v="13"/>
    <s v="January"/>
    <s v="2023"/>
    <x v="2"/>
    <s v="16:44 AM"/>
    <s v="AM"/>
    <s v="54827"/>
    <s v="Online"/>
    <x v="1"/>
    <n v="640"/>
  </r>
  <r>
    <n v="638"/>
    <x v="13"/>
    <s v="January"/>
    <s v="2023"/>
    <x v="2"/>
    <s v="12:25 PM"/>
    <s v="PM"/>
    <s v="56193"/>
    <s v="In-Store"/>
    <x v="0"/>
    <n v="747"/>
  </r>
  <r>
    <n v="639"/>
    <x v="13"/>
    <s v="January"/>
    <s v="2023"/>
    <x v="2"/>
    <s v="08:09 PM"/>
    <s v="PM"/>
    <s v="56026"/>
    <s v="In-Store"/>
    <x v="1"/>
    <n v="1993"/>
  </r>
  <r>
    <n v="640"/>
    <x v="13"/>
    <s v="January"/>
    <s v="2023"/>
    <x v="2"/>
    <s v="16:44 PM"/>
    <s v="PM"/>
    <s v="84622"/>
    <s v="Online"/>
    <x v="1"/>
    <n v="1810"/>
  </r>
  <r>
    <n v="641"/>
    <x v="14"/>
    <s v="January"/>
    <s v="2023"/>
    <x v="3"/>
    <s v="10:14 PM"/>
    <s v="PM"/>
    <s v="68476"/>
    <s v="In-Store"/>
    <x v="2"/>
    <n v="500"/>
  </r>
  <r>
    <n v="642"/>
    <x v="14"/>
    <s v="January"/>
    <s v="2023"/>
    <x v="3"/>
    <s v="10:14 AM"/>
    <s v="AM"/>
    <s v="60539"/>
    <s v="In-Store"/>
    <x v="1"/>
    <n v="854"/>
  </r>
  <r>
    <n v="643"/>
    <x v="14"/>
    <s v="January"/>
    <s v="2023"/>
    <x v="3"/>
    <s v="10:14 AM"/>
    <s v="AM"/>
    <s v="87660"/>
    <s v="In-Store"/>
    <x v="0"/>
    <n v="937"/>
  </r>
  <r>
    <n v="644"/>
    <x v="14"/>
    <s v="January"/>
    <s v="2023"/>
    <x v="3"/>
    <s v="10:14 AM"/>
    <s v="AM"/>
    <s v="92991"/>
    <s v="In-Store"/>
    <x v="0"/>
    <n v="854"/>
  </r>
  <r>
    <n v="645"/>
    <x v="14"/>
    <s v="January"/>
    <s v="2023"/>
    <x v="3"/>
    <s v="10:14 AM"/>
    <s v="AM"/>
    <s v="53673"/>
    <s v="In-Store"/>
    <x v="1"/>
    <n v="937"/>
  </r>
  <r>
    <n v="646"/>
    <x v="14"/>
    <s v="January"/>
    <s v="2023"/>
    <x v="3"/>
    <s v="10:14 AM"/>
    <s v="AM"/>
    <s v="48912"/>
    <s v="In-Store"/>
    <x v="1"/>
    <n v="682"/>
  </r>
  <r>
    <n v="647"/>
    <x v="14"/>
    <s v="January"/>
    <s v="2023"/>
    <x v="3"/>
    <s v="10:14 PM"/>
    <s v="PM"/>
    <s v="52420"/>
    <s v="In-Store"/>
    <x v="0"/>
    <n v="766"/>
  </r>
  <r>
    <n v="648"/>
    <x v="14"/>
    <s v="January"/>
    <s v="2023"/>
    <x v="3"/>
    <s v="10:14 PM"/>
    <s v="PM"/>
    <s v="80281"/>
    <s v="In-Store"/>
    <x v="2"/>
    <n v="640"/>
  </r>
  <r>
    <n v="649"/>
    <x v="14"/>
    <s v="January"/>
    <s v="2023"/>
    <x v="3"/>
    <s v="10:14 AM"/>
    <s v="AM"/>
    <s v="88778"/>
    <s v="In-Store"/>
    <x v="0"/>
    <n v="766"/>
  </r>
  <r>
    <n v="650"/>
    <x v="14"/>
    <s v="January"/>
    <s v="2023"/>
    <x v="3"/>
    <s v="10:14 AM"/>
    <s v="AM"/>
    <s v="47393"/>
    <s v="In-Store"/>
    <x v="0"/>
    <n v="1052"/>
  </r>
  <r>
    <n v="651"/>
    <x v="14"/>
    <s v="January"/>
    <s v="2023"/>
    <x v="3"/>
    <s v="10:14 AM"/>
    <s v="AM"/>
    <s v="91942"/>
    <s v="In-Store"/>
    <x v="0"/>
    <n v="827"/>
  </r>
  <r>
    <n v="652"/>
    <x v="14"/>
    <s v="January"/>
    <s v="2023"/>
    <x v="3"/>
    <s v="10:14 AM"/>
    <s v="AM"/>
    <s v="91200"/>
    <s v="In-Store"/>
    <x v="1"/>
    <n v="899"/>
  </r>
  <r>
    <n v="653"/>
    <x v="14"/>
    <s v="January"/>
    <s v="2023"/>
    <x v="3"/>
    <s v="10:14 AM"/>
    <s v="AM"/>
    <s v="84615"/>
    <s v="In-Store"/>
    <x v="0"/>
    <n v="640"/>
  </r>
  <r>
    <n v="654"/>
    <x v="14"/>
    <s v="January"/>
    <s v="2023"/>
    <x v="3"/>
    <s v="10:14 AM"/>
    <s v="AM"/>
    <s v="78970"/>
    <s v="In-Store"/>
    <x v="2"/>
    <n v="899"/>
  </r>
  <r>
    <n v="655"/>
    <x v="14"/>
    <s v="January"/>
    <s v="2023"/>
    <x v="3"/>
    <s v="10:14 AM"/>
    <s v="AM"/>
    <s v="48505"/>
    <s v="In-Store"/>
    <x v="1"/>
    <n v="747"/>
  </r>
  <r>
    <n v="656"/>
    <x v="14"/>
    <s v="January"/>
    <s v="2023"/>
    <x v="3"/>
    <s v="10:14 AM"/>
    <s v="AM"/>
    <s v="54045"/>
    <s v="In-Store"/>
    <x v="2"/>
    <n v="872"/>
  </r>
  <r>
    <n v="657"/>
    <x v="14"/>
    <s v="January"/>
    <s v="2023"/>
    <x v="3"/>
    <s v="10:14 AM"/>
    <s v="AM"/>
    <s v="71778"/>
    <s v="In-Store"/>
    <x v="2"/>
    <n v="854"/>
  </r>
  <r>
    <n v="658"/>
    <x v="14"/>
    <s v="January"/>
    <s v="2023"/>
    <x v="3"/>
    <s v="10:14 AM"/>
    <s v="AM"/>
    <s v="81347"/>
    <s v="In-Store"/>
    <x v="0"/>
    <n v="1052"/>
  </r>
  <r>
    <n v="659"/>
    <x v="14"/>
    <s v="January"/>
    <s v="2023"/>
    <x v="3"/>
    <s v="10:14 PM"/>
    <s v="PM"/>
    <s v="40348"/>
    <s v="In-Store"/>
    <x v="1"/>
    <n v="593"/>
  </r>
  <r>
    <n v="660"/>
    <x v="14"/>
    <s v="January"/>
    <s v="2023"/>
    <x v="3"/>
    <s v="10:14 PM"/>
    <s v="PM"/>
    <s v="78064"/>
    <s v="In-Store"/>
    <x v="1"/>
    <n v="1052"/>
  </r>
  <r>
    <n v="661"/>
    <x v="15"/>
    <s v="January"/>
    <s v="2023"/>
    <x v="4"/>
    <s v="10:38 PM"/>
    <s v="PM"/>
    <s v="89391"/>
    <s v="In-Store"/>
    <x v="2"/>
    <n v="58"/>
  </r>
  <r>
    <n v="662"/>
    <x v="15"/>
    <s v="January"/>
    <s v="2023"/>
    <x v="4"/>
    <s v="09:01 PM"/>
    <s v="PM"/>
    <s v="83293"/>
    <s v="In-Store"/>
    <x v="1"/>
    <n v="1000"/>
  </r>
  <r>
    <n v="663"/>
    <x v="15"/>
    <s v="January"/>
    <s v="2023"/>
    <x v="4"/>
    <s v="10:38 AM"/>
    <s v="AM"/>
    <s v="83394"/>
    <s v="In-Store"/>
    <x v="2"/>
    <n v="787"/>
  </r>
  <r>
    <n v="664"/>
    <x v="15"/>
    <s v="January"/>
    <s v="2023"/>
    <x v="4"/>
    <s v="09:01 AM"/>
    <s v="AM"/>
    <s v="61093"/>
    <s v="In-Store"/>
    <x v="1"/>
    <n v="801"/>
  </r>
  <r>
    <n v="665"/>
    <x v="15"/>
    <s v="January"/>
    <s v="2023"/>
    <x v="4"/>
    <s v="10:38 PM"/>
    <s v="PM"/>
    <s v="55482"/>
    <s v="In-Store"/>
    <x v="1"/>
    <n v="766"/>
  </r>
  <r>
    <n v="666"/>
    <x v="15"/>
    <s v="January"/>
    <s v="2023"/>
    <x v="4"/>
    <s v="09:01 PM"/>
    <s v="PM"/>
    <s v="41673"/>
    <s v="In-Store"/>
    <x v="2"/>
    <n v="854"/>
  </r>
  <r>
    <n v="667"/>
    <x v="15"/>
    <s v="January"/>
    <s v="2023"/>
    <x v="4"/>
    <s v="10:38 PM"/>
    <s v="PM"/>
    <s v="62090"/>
    <s v="In-Store"/>
    <x v="1"/>
    <n v="787"/>
  </r>
  <r>
    <n v="668"/>
    <x v="15"/>
    <s v="January"/>
    <s v="2023"/>
    <x v="4"/>
    <s v="09:01 PM"/>
    <s v="PM"/>
    <s v="88580"/>
    <s v="In-Store"/>
    <x v="2"/>
    <n v="801"/>
  </r>
  <r>
    <n v="669"/>
    <x v="15"/>
    <s v="January"/>
    <s v="2023"/>
    <x v="4"/>
    <s v="10:38 AM"/>
    <s v="AM"/>
    <s v="75020"/>
    <s v="In-Store"/>
    <x v="0"/>
    <n v="766"/>
  </r>
  <r>
    <n v="670"/>
    <x v="15"/>
    <s v="January"/>
    <s v="2023"/>
    <x v="4"/>
    <s v="09:01 AM"/>
    <s v="AM"/>
    <s v="60439"/>
    <s v="In-Store"/>
    <x v="1"/>
    <n v="854"/>
  </r>
  <r>
    <n v="671"/>
    <x v="15"/>
    <s v="January"/>
    <s v="2023"/>
    <x v="4"/>
    <s v="10:38 AM"/>
    <s v="AM"/>
    <s v="89918"/>
    <s v="In-Store"/>
    <x v="2"/>
    <n v="593"/>
  </r>
  <r>
    <n v="672"/>
    <x v="15"/>
    <s v="January"/>
    <s v="2023"/>
    <x v="4"/>
    <s v="09:01 PM"/>
    <s v="PM"/>
    <s v="60810"/>
    <s v="In-Store"/>
    <x v="0"/>
    <n v="902"/>
  </r>
  <r>
    <n v="673"/>
    <x v="15"/>
    <s v="January"/>
    <s v="2023"/>
    <x v="4"/>
    <s v="10:38 PM"/>
    <s v="PM"/>
    <s v="69352"/>
    <s v="In-Store"/>
    <x v="1"/>
    <n v="993"/>
  </r>
  <r>
    <n v="674"/>
    <x v="15"/>
    <s v="January"/>
    <s v="2023"/>
    <x v="4"/>
    <s v="09:01 AM"/>
    <s v="AM"/>
    <s v="79367"/>
    <s v="In-Store"/>
    <x v="0"/>
    <n v="969"/>
  </r>
  <r>
    <n v="675"/>
    <x v="15"/>
    <s v="January"/>
    <s v="2023"/>
    <x v="4"/>
    <s v="10:38 AM"/>
    <s v="AM"/>
    <s v="61555"/>
    <s v="In-Store"/>
    <x v="1"/>
    <n v="593"/>
  </r>
  <r>
    <n v="676"/>
    <x v="15"/>
    <s v="January"/>
    <s v="2023"/>
    <x v="4"/>
    <s v="09:01 PM"/>
    <s v="PM"/>
    <s v="57867"/>
    <s v="In-Store"/>
    <x v="1"/>
    <n v="747"/>
  </r>
  <r>
    <n v="677"/>
    <x v="15"/>
    <s v="January"/>
    <s v="2023"/>
    <x v="4"/>
    <s v="10:38 PM"/>
    <s v="PM"/>
    <s v="65827"/>
    <s v="In-Store"/>
    <x v="1"/>
    <n v="909"/>
  </r>
  <r>
    <n v="678"/>
    <x v="15"/>
    <s v="January"/>
    <s v="2023"/>
    <x v="4"/>
    <s v="09:01 PM"/>
    <s v="PM"/>
    <s v="54287"/>
    <s v="In-Store"/>
    <x v="2"/>
    <n v="640"/>
  </r>
  <r>
    <n v="679"/>
    <x v="15"/>
    <s v="January"/>
    <s v="2023"/>
    <x v="4"/>
    <s v="10:38 PM"/>
    <s v="PM"/>
    <s v="41179"/>
    <s v="In-Store"/>
    <x v="1"/>
    <n v="1446"/>
  </r>
  <r>
    <n v="680"/>
    <x v="15"/>
    <s v="January"/>
    <s v="2023"/>
    <x v="4"/>
    <s v="09:01 PM"/>
    <s v="PM"/>
    <s v="61590"/>
    <s v="In-Store"/>
    <x v="2"/>
    <n v="969"/>
  </r>
  <r>
    <n v="681"/>
    <x v="15"/>
    <s v="January"/>
    <s v="2023"/>
    <x v="4"/>
    <s v="10:38 PM"/>
    <s v="PM"/>
    <s v="65681"/>
    <s v="In-Store"/>
    <x v="2"/>
    <n v="942"/>
  </r>
  <r>
    <n v="682"/>
    <x v="15"/>
    <s v="January"/>
    <s v="2023"/>
    <x v="4"/>
    <s v="09:01 AM"/>
    <s v="AM"/>
    <s v="74804"/>
    <s v="In-Store"/>
    <x v="1"/>
    <n v="937"/>
  </r>
  <r>
    <n v="683"/>
    <x v="15"/>
    <s v="January"/>
    <s v="2023"/>
    <x v="4"/>
    <s v="10:38 AM"/>
    <s v="AM"/>
    <s v="47491"/>
    <s v="In-Store"/>
    <x v="0"/>
    <n v="902"/>
  </r>
  <r>
    <n v="684"/>
    <x v="15"/>
    <s v="January"/>
    <s v="2023"/>
    <x v="4"/>
    <s v="09:01 AM"/>
    <s v="AM"/>
    <s v="42517"/>
    <s v="In-Store"/>
    <x v="2"/>
    <n v="872"/>
  </r>
  <r>
    <n v="685"/>
    <x v="15"/>
    <s v="January"/>
    <s v="2023"/>
    <x v="4"/>
    <s v="10:38 PM"/>
    <s v="PM"/>
    <s v="72407"/>
    <s v="In-Store"/>
    <x v="2"/>
    <n v="937"/>
  </r>
  <r>
    <n v="686"/>
    <x v="15"/>
    <s v="January"/>
    <s v="2023"/>
    <x v="4"/>
    <s v="09:01 PM"/>
    <s v="PM"/>
    <s v="56139"/>
    <s v="In-Store"/>
    <x v="1"/>
    <n v="942"/>
  </r>
  <r>
    <n v="687"/>
    <x v="15"/>
    <s v="January"/>
    <s v="2023"/>
    <x v="4"/>
    <s v="10:38 PM"/>
    <s v="PM"/>
    <s v="60565"/>
    <s v="In-Store"/>
    <x v="0"/>
    <n v="854"/>
  </r>
  <r>
    <n v="688"/>
    <x v="15"/>
    <s v="January"/>
    <s v="2023"/>
    <x v="4"/>
    <s v="09:01 AM"/>
    <s v="AM"/>
    <s v="61479"/>
    <s v="In-Store"/>
    <x v="1"/>
    <n v="902"/>
  </r>
  <r>
    <n v="689"/>
    <x v="15"/>
    <s v="January"/>
    <s v="2023"/>
    <x v="4"/>
    <s v="10:38 AM"/>
    <s v="AM"/>
    <s v="86562"/>
    <s v="In-Store"/>
    <x v="1"/>
    <n v="899"/>
  </r>
  <r>
    <n v="690"/>
    <x v="15"/>
    <s v="January"/>
    <s v="2023"/>
    <x v="4"/>
    <s v="09:01 PM"/>
    <s v="PM"/>
    <s v="62417"/>
    <s v="In-Store"/>
    <x v="0"/>
    <n v="766"/>
  </r>
  <r>
    <n v="691"/>
    <x v="15"/>
    <s v="January"/>
    <s v="2023"/>
    <x v="4"/>
    <s v="10:38 AM"/>
    <s v="AM"/>
    <s v="70979"/>
    <s v="In-Store"/>
    <x v="1"/>
    <n v="787"/>
  </r>
  <r>
    <n v="692"/>
    <x v="15"/>
    <s v="January"/>
    <s v="2023"/>
    <x v="4"/>
    <s v="09:01 PM"/>
    <s v="PM"/>
    <s v="92384"/>
    <s v="In-Store"/>
    <x v="1"/>
    <n v="766"/>
  </r>
  <r>
    <n v="693"/>
    <x v="15"/>
    <s v="January"/>
    <s v="2023"/>
    <x v="4"/>
    <s v="10:38 PM"/>
    <s v="PM"/>
    <s v="74095"/>
    <s v="In-Store"/>
    <x v="2"/>
    <n v="766"/>
  </r>
  <r>
    <n v="694"/>
    <x v="15"/>
    <s v="January"/>
    <s v="2023"/>
    <x v="4"/>
    <s v="09:01 PM"/>
    <s v="PM"/>
    <s v="64336"/>
    <s v="In-Store"/>
    <x v="2"/>
    <n v="640"/>
  </r>
  <r>
    <n v="695"/>
    <x v="15"/>
    <s v="January"/>
    <s v="2023"/>
    <x v="4"/>
    <s v="10:38 AM"/>
    <s v="AM"/>
    <s v="44654"/>
    <s v="In-Store"/>
    <x v="2"/>
    <n v="1446"/>
  </r>
  <r>
    <n v="696"/>
    <x v="15"/>
    <s v="January"/>
    <s v="2023"/>
    <x v="4"/>
    <s v="09:01 PM"/>
    <s v="PM"/>
    <s v="47379"/>
    <s v="In-Store"/>
    <x v="0"/>
    <n v="969"/>
  </r>
  <r>
    <n v="697"/>
    <x v="15"/>
    <s v="January"/>
    <s v="2023"/>
    <x v="4"/>
    <s v="10:38 PM"/>
    <s v="PM"/>
    <s v="90508"/>
    <s v="In-Store"/>
    <x v="0"/>
    <n v="854"/>
  </r>
  <r>
    <n v="698"/>
    <x v="15"/>
    <s v="January"/>
    <s v="2023"/>
    <x v="4"/>
    <s v="09:01 PM"/>
    <s v="PM"/>
    <s v="88506"/>
    <s v="In-Store"/>
    <x v="1"/>
    <n v="969"/>
  </r>
  <r>
    <n v="699"/>
    <x v="15"/>
    <s v="January"/>
    <s v="2023"/>
    <x v="4"/>
    <s v="10:38 PM"/>
    <s v="PM"/>
    <s v="82911"/>
    <s v="In-Store"/>
    <x v="2"/>
    <n v="1446"/>
  </r>
  <r>
    <n v="700"/>
    <x v="15"/>
    <s v="January"/>
    <s v="2023"/>
    <x v="4"/>
    <s v="09:01 PM"/>
    <s v="PM"/>
    <s v="87929"/>
    <s v="In-Store"/>
    <x v="0"/>
    <n v="969"/>
  </r>
  <r>
    <n v="701"/>
    <x v="16"/>
    <s v="January"/>
    <s v="2023"/>
    <x v="6"/>
    <s v="11:34 AM"/>
    <s v="AM"/>
    <s v="72988"/>
    <s v="In-Store"/>
    <x v="1"/>
    <n v="1200"/>
  </r>
  <r>
    <n v="702"/>
    <x v="16"/>
    <s v="January"/>
    <s v="2023"/>
    <x v="6"/>
    <s v="08:46 PM"/>
    <s v="PM"/>
    <s v="67317"/>
    <s v="Online"/>
    <x v="0"/>
    <n v="135"/>
  </r>
  <r>
    <n v="703"/>
    <x v="16"/>
    <s v="January"/>
    <s v="2023"/>
    <x v="6"/>
    <s v="12:22 AM"/>
    <s v="AM"/>
    <s v="89421"/>
    <s v="In-Store"/>
    <x v="0"/>
    <n v="139"/>
  </r>
  <r>
    <n v="704"/>
    <x v="16"/>
    <s v="January"/>
    <s v="2023"/>
    <x v="6"/>
    <s v="11:34 PM"/>
    <s v="PM"/>
    <s v="71221"/>
    <s v="In-Store"/>
    <x v="0"/>
    <n v="640"/>
  </r>
  <r>
    <n v="705"/>
    <x v="16"/>
    <s v="January"/>
    <s v="2023"/>
    <x v="6"/>
    <s v="08:46 AM"/>
    <s v="AM"/>
    <s v="73143"/>
    <s v="Online"/>
    <x v="2"/>
    <n v="640"/>
  </r>
  <r>
    <n v="706"/>
    <x v="16"/>
    <s v="January"/>
    <s v="2023"/>
    <x v="6"/>
    <s v="12:22 AM"/>
    <s v="AM"/>
    <s v="51473"/>
    <s v="In-Store"/>
    <x v="1"/>
    <n v="747"/>
  </r>
  <r>
    <n v="707"/>
    <x v="16"/>
    <s v="January"/>
    <s v="2023"/>
    <x v="6"/>
    <s v="11:34 AM"/>
    <s v="AM"/>
    <s v="55407"/>
    <s v="In-Store"/>
    <x v="2"/>
    <n v="593"/>
  </r>
  <r>
    <n v="708"/>
    <x v="16"/>
    <s v="January"/>
    <s v="2023"/>
    <x v="6"/>
    <s v="08:46 PM"/>
    <s v="PM"/>
    <s v="52001"/>
    <s v="Online"/>
    <x v="0"/>
    <n v="766"/>
  </r>
  <r>
    <n v="709"/>
    <x v="16"/>
    <s v="January"/>
    <s v="2023"/>
    <x v="6"/>
    <s v="12:22 PM"/>
    <s v="PM"/>
    <s v="72303"/>
    <s v="In-Store"/>
    <x v="0"/>
    <n v="942"/>
  </r>
  <r>
    <n v="710"/>
    <x v="16"/>
    <s v="January"/>
    <s v="2023"/>
    <x v="6"/>
    <s v="11:34 AM"/>
    <s v="AM"/>
    <s v="46718"/>
    <s v="In-Store"/>
    <x v="0"/>
    <n v="640"/>
  </r>
  <r>
    <n v="711"/>
    <x v="16"/>
    <s v="January"/>
    <s v="2023"/>
    <x v="6"/>
    <s v="08:46 AM"/>
    <s v="AM"/>
    <s v="46373"/>
    <s v="Online"/>
    <x v="2"/>
    <n v="640"/>
  </r>
  <r>
    <n v="712"/>
    <x v="16"/>
    <s v="January"/>
    <s v="2023"/>
    <x v="6"/>
    <s v="12:22 AM"/>
    <s v="AM"/>
    <s v="72180"/>
    <s v="In-Store"/>
    <x v="1"/>
    <n v="747"/>
  </r>
  <r>
    <n v="713"/>
    <x v="16"/>
    <s v="January"/>
    <s v="2023"/>
    <x v="6"/>
    <s v="11:34 AM"/>
    <s v="AM"/>
    <s v="51827"/>
    <s v="In-Store"/>
    <x v="2"/>
    <n v="593"/>
  </r>
  <r>
    <n v="714"/>
    <x v="16"/>
    <s v="January"/>
    <s v="2023"/>
    <x v="6"/>
    <s v="08:46 AM"/>
    <s v="AM"/>
    <s v="68611"/>
    <s v="Online"/>
    <x v="0"/>
    <n v="766"/>
  </r>
  <r>
    <n v="715"/>
    <x v="16"/>
    <s v="January"/>
    <s v="2023"/>
    <x v="6"/>
    <s v="12:22 PM"/>
    <s v="PM"/>
    <s v="84095"/>
    <s v="In-Store"/>
    <x v="2"/>
    <n v="942"/>
  </r>
  <r>
    <n v="716"/>
    <x v="16"/>
    <s v="January"/>
    <s v="2023"/>
    <x v="6"/>
    <s v="11:34 AM"/>
    <s v="AM"/>
    <s v="59388"/>
    <s v="In-Store"/>
    <x v="2"/>
    <n v="801"/>
  </r>
  <r>
    <n v="717"/>
    <x v="16"/>
    <s v="January"/>
    <s v="2023"/>
    <x v="6"/>
    <s v="08:46 AM"/>
    <s v="AM"/>
    <s v="70143"/>
    <s v="Online"/>
    <x v="0"/>
    <n v="747"/>
  </r>
  <r>
    <n v="718"/>
    <x v="16"/>
    <s v="January"/>
    <s v="2023"/>
    <x v="6"/>
    <s v="12:22 PM"/>
    <s v="PM"/>
    <s v="61044"/>
    <s v="In-Store"/>
    <x v="1"/>
    <n v="993"/>
  </r>
  <r>
    <n v="719"/>
    <x v="16"/>
    <s v="January"/>
    <s v="2023"/>
    <x v="6"/>
    <s v="11:34 PM"/>
    <s v="PM"/>
    <s v="72410"/>
    <s v="In-Store"/>
    <x v="1"/>
    <n v="787"/>
  </r>
  <r>
    <n v="720"/>
    <x v="16"/>
    <s v="January"/>
    <s v="2023"/>
    <x v="6"/>
    <s v="08:46 AM"/>
    <s v="AM"/>
    <s v="49196"/>
    <s v="Online"/>
    <x v="0"/>
    <n v="942"/>
  </r>
  <r>
    <n v="721"/>
    <x v="16"/>
    <s v="January"/>
    <s v="2023"/>
    <x v="6"/>
    <s v="12:22 PM"/>
    <s v="PM"/>
    <s v="88038"/>
    <s v="In-Store"/>
    <x v="0"/>
    <n v="787"/>
  </r>
  <r>
    <n v="722"/>
    <x v="16"/>
    <s v="January"/>
    <s v="2023"/>
    <x v="6"/>
    <s v="11:34 AM"/>
    <s v="AM"/>
    <s v="60326"/>
    <s v="In-Store"/>
    <x v="1"/>
    <n v="787"/>
  </r>
  <r>
    <n v="723"/>
    <x v="16"/>
    <s v="January"/>
    <s v="2023"/>
    <x v="6"/>
    <s v="08:46 AM"/>
    <s v="AM"/>
    <s v="71896"/>
    <s v="Online"/>
    <x v="0"/>
    <n v="942"/>
  </r>
  <r>
    <n v="724"/>
    <x v="16"/>
    <s v="January"/>
    <s v="2023"/>
    <x v="6"/>
    <s v="12:22 PM"/>
    <s v="PM"/>
    <s v="76592"/>
    <s v="In-Store"/>
    <x v="0"/>
    <n v="942"/>
  </r>
  <r>
    <n v="725"/>
    <x v="16"/>
    <s v="January"/>
    <s v="2023"/>
    <x v="6"/>
    <s v="11:34 PM"/>
    <s v="PM"/>
    <s v="83003"/>
    <s v="In-Store"/>
    <x v="2"/>
    <n v="766"/>
  </r>
  <r>
    <n v="726"/>
    <x v="16"/>
    <s v="January"/>
    <s v="2023"/>
    <x v="6"/>
    <s v="08:46 AM"/>
    <s v="AM"/>
    <s v="76151"/>
    <s v="Online"/>
    <x v="0"/>
    <n v="593"/>
  </r>
  <r>
    <n v="727"/>
    <x v="16"/>
    <s v="January"/>
    <s v="2023"/>
    <x v="6"/>
    <s v="12:22 PM"/>
    <s v="PM"/>
    <s v="53835"/>
    <s v="In-Store"/>
    <x v="1"/>
    <n v="993"/>
  </r>
  <r>
    <n v="728"/>
    <x v="16"/>
    <s v="January"/>
    <s v="2023"/>
    <x v="6"/>
    <s v="11:34 PM"/>
    <s v="PM"/>
    <s v="86793"/>
    <s v="In-Store"/>
    <x v="0"/>
    <n v="593"/>
  </r>
  <r>
    <n v="729"/>
    <x v="16"/>
    <s v="January"/>
    <s v="2023"/>
    <x v="6"/>
    <s v="08:46 PM"/>
    <s v="PM"/>
    <s v="91973"/>
    <s v="Online"/>
    <x v="1"/>
    <n v="872"/>
  </r>
  <r>
    <n v="730"/>
    <x v="16"/>
    <s v="January"/>
    <s v="2023"/>
    <x v="6"/>
    <s v="12:22 AM"/>
    <s v="AM"/>
    <s v="53022"/>
    <s v="In-Store"/>
    <x v="1"/>
    <n v="787"/>
  </r>
  <r>
    <n v="731"/>
    <x v="16"/>
    <s v="January"/>
    <s v="2023"/>
    <x v="6"/>
    <s v="11:34 PM"/>
    <s v="PM"/>
    <s v="56417"/>
    <s v="In-Store"/>
    <x v="1"/>
    <n v="993"/>
  </r>
  <r>
    <n v="732"/>
    <x v="16"/>
    <s v="January"/>
    <s v="2023"/>
    <x v="6"/>
    <s v="08:46 PM"/>
    <s v="PM"/>
    <s v="78975"/>
    <s v="Online"/>
    <x v="1"/>
    <n v="593"/>
  </r>
  <r>
    <n v="733"/>
    <x v="16"/>
    <s v="January"/>
    <s v="2023"/>
    <x v="6"/>
    <s v="12:22 AM"/>
    <s v="AM"/>
    <s v="48730"/>
    <s v="In-Store"/>
    <x v="1"/>
    <n v="640"/>
  </r>
  <r>
    <n v="734"/>
    <x v="16"/>
    <s v="January"/>
    <s v="2023"/>
    <x v="6"/>
    <s v="11:34 AM"/>
    <s v="AM"/>
    <s v="84805"/>
    <s v="In-Store"/>
    <x v="2"/>
    <n v="593"/>
  </r>
  <r>
    <n v="735"/>
    <x v="16"/>
    <s v="January"/>
    <s v="2023"/>
    <x v="6"/>
    <s v="08:46 PM"/>
    <s v="PM"/>
    <s v="60076"/>
    <s v="Online"/>
    <x v="0"/>
    <n v="640"/>
  </r>
  <r>
    <n v="736"/>
    <x v="16"/>
    <s v="January"/>
    <s v="2023"/>
    <x v="6"/>
    <s v="12:22 AM"/>
    <s v="AM"/>
    <s v="52843"/>
    <s v="In-Store"/>
    <x v="1"/>
    <n v="899"/>
  </r>
  <r>
    <n v="737"/>
    <x v="16"/>
    <s v="January"/>
    <s v="2023"/>
    <x v="6"/>
    <s v="11:34 PM"/>
    <s v="PM"/>
    <s v="45359"/>
    <s v="In-Store"/>
    <x v="1"/>
    <n v="966"/>
  </r>
  <r>
    <n v="738"/>
    <x v="16"/>
    <s v="January"/>
    <s v="2023"/>
    <x v="6"/>
    <s v="08:46 PM"/>
    <s v="PM"/>
    <s v="61450"/>
    <s v="Online"/>
    <x v="2"/>
    <n v="1227"/>
  </r>
  <r>
    <n v="739"/>
    <x v="16"/>
    <s v="January"/>
    <s v="2023"/>
    <x v="6"/>
    <s v="12:22 AM"/>
    <s v="AM"/>
    <s v="44970"/>
    <s v="In-Store"/>
    <x v="1"/>
    <n v="993"/>
  </r>
  <r>
    <n v="740"/>
    <x v="16"/>
    <s v="January"/>
    <s v="2023"/>
    <x v="6"/>
    <s v="11:34 AM"/>
    <s v="AM"/>
    <s v="64984"/>
    <s v="In-Store"/>
    <x v="2"/>
    <n v="854"/>
  </r>
  <r>
    <n v="741"/>
    <x v="16"/>
    <s v="January"/>
    <s v="2023"/>
    <x v="6"/>
    <s v="08:46 AM"/>
    <s v="AM"/>
    <s v="53678"/>
    <s v="Online"/>
    <x v="1"/>
    <n v="1227"/>
  </r>
  <r>
    <n v="742"/>
    <x v="16"/>
    <s v="January"/>
    <s v="2023"/>
    <x v="6"/>
    <s v="12:22 PM"/>
    <s v="PM"/>
    <s v="89818"/>
    <s v="In-Store"/>
    <x v="1"/>
    <n v="646"/>
  </r>
  <r>
    <n v="743"/>
    <x v="16"/>
    <s v="January"/>
    <s v="2023"/>
    <x v="6"/>
    <s v="11:34 PM"/>
    <s v="PM"/>
    <s v="62217"/>
    <s v="In-Store"/>
    <x v="0"/>
    <n v="682"/>
  </r>
  <r>
    <n v="744"/>
    <x v="16"/>
    <s v="January"/>
    <s v="2023"/>
    <x v="6"/>
    <s v="08:46 PM"/>
    <s v="PM"/>
    <s v="83603"/>
    <s v="Online"/>
    <x v="1"/>
    <n v="1227"/>
  </r>
  <r>
    <n v="745"/>
    <x v="16"/>
    <s v="January"/>
    <s v="2023"/>
    <x v="6"/>
    <s v="12:22 PM"/>
    <s v="PM"/>
    <s v="64028"/>
    <s v="In-Store"/>
    <x v="2"/>
    <n v="766"/>
  </r>
  <r>
    <n v="746"/>
    <x v="16"/>
    <s v="January"/>
    <s v="2023"/>
    <x v="6"/>
    <s v="11:34 PM"/>
    <s v="PM"/>
    <s v="69861"/>
    <s v="In-Store"/>
    <x v="2"/>
    <n v="966"/>
  </r>
  <r>
    <n v="747"/>
    <x v="16"/>
    <s v="January"/>
    <s v="2023"/>
    <x v="6"/>
    <s v="08:46 PM"/>
    <s v="PM"/>
    <s v="80237"/>
    <s v="Online"/>
    <x v="2"/>
    <n v="1227"/>
  </r>
  <r>
    <n v="748"/>
    <x v="16"/>
    <s v="January"/>
    <s v="2023"/>
    <x v="6"/>
    <s v="12:22 AM"/>
    <s v="AM"/>
    <s v="43965"/>
    <s v="In-Store"/>
    <x v="2"/>
    <n v="902"/>
  </r>
  <r>
    <n v="749"/>
    <x v="16"/>
    <s v="January"/>
    <s v="2023"/>
    <x v="6"/>
    <s v="11:34 AM"/>
    <s v="AM"/>
    <s v="48725"/>
    <s v="In-Store"/>
    <x v="2"/>
    <n v="593"/>
  </r>
  <r>
    <n v="750"/>
    <x v="16"/>
    <s v="January"/>
    <s v="2023"/>
    <x v="6"/>
    <s v="08:46 AM"/>
    <s v="AM"/>
    <s v="43981"/>
    <s v="Online"/>
    <x v="0"/>
    <n v="787"/>
  </r>
  <r>
    <n v="751"/>
    <x v="16"/>
    <s v="January"/>
    <s v="2023"/>
    <x v="6"/>
    <s v="12:22 AM"/>
    <s v="AM"/>
    <s v="80006"/>
    <s v="In-Store"/>
    <x v="0"/>
    <n v="747"/>
  </r>
  <r>
    <n v="752"/>
    <x v="16"/>
    <s v="January"/>
    <s v="2023"/>
    <x v="6"/>
    <s v="11:34 PM"/>
    <s v="PM"/>
    <s v="63559"/>
    <s v="In-Store"/>
    <x v="2"/>
    <n v="787"/>
  </r>
  <r>
    <n v="753"/>
    <x v="16"/>
    <s v="January"/>
    <s v="2023"/>
    <x v="6"/>
    <s v="08:46 PM"/>
    <s v="PM"/>
    <s v="87870"/>
    <s v="Online"/>
    <x v="0"/>
    <n v="1227"/>
  </r>
  <r>
    <n v="754"/>
    <x v="16"/>
    <s v="January"/>
    <s v="2023"/>
    <x v="6"/>
    <s v="12:22 PM"/>
    <s v="PM"/>
    <s v="87778"/>
    <s v="In-Store"/>
    <x v="0"/>
    <n v="937"/>
  </r>
  <r>
    <n v="755"/>
    <x v="16"/>
    <s v="January"/>
    <s v="2023"/>
    <x v="6"/>
    <s v="11:34 AM"/>
    <s v="AM"/>
    <s v="86580"/>
    <s v="In-Store"/>
    <x v="1"/>
    <n v="747"/>
  </r>
  <r>
    <n v="756"/>
    <x v="16"/>
    <s v="January"/>
    <s v="2023"/>
    <x v="6"/>
    <s v="08:46 PM"/>
    <s v="PM"/>
    <s v="54223"/>
    <s v="Online"/>
    <x v="1"/>
    <n v="1227"/>
  </r>
  <r>
    <n v="757"/>
    <x v="16"/>
    <s v="January"/>
    <s v="2023"/>
    <x v="6"/>
    <s v="12:22 AM"/>
    <s v="AM"/>
    <s v="48501"/>
    <s v="In-Store"/>
    <x v="2"/>
    <n v="766"/>
  </r>
  <r>
    <n v="758"/>
    <x v="16"/>
    <s v="January"/>
    <s v="2023"/>
    <x v="6"/>
    <s v="11:34 PM"/>
    <s v="PM"/>
    <s v="76808"/>
    <s v="In-Store"/>
    <x v="0"/>
    <n v="966"/>
  </r>
  <r>
    <n v="759"/>
    <x v="16"/>
    <s v="January"/>
    <s v="2023"/>
    <x v="6"/>
    <s v="08:46 PM"/>
    <s v="PM"/>
    <s v="58650"/>
    <s v="Online"/>
    <x v="1"/>
    <n v="1227"/>
  </r>
  <r>
    <n v="760"/>
    <x v="16"/>
    <s v="January"/>
    <s v="2023"/>
    <x v="6"/>
    <s v="12:22 PM"/>
    <s v="PM"/>
    <s v="85770"/>
    <s v="In-Store"/>
    <x v="2"/>
    <n v="646"/>
  </r>
  <r>
    <n v="761"/>
    <x v="17"/>
    <s v="January"/>
    <s v="2023"/>
    <x v="0"/>
    <s v="19:21 AM"/>
    <s v="AM"/>
    <s v="45074"/>
    <s v="Online"/>
    <x v="1"/>
    <n v="107"/>
  </r>
  <r>
    <n v="762"/>
    <x v="17"/>
    <s v="January"/>
    <s v="2023"/>
    <x v="0"/>
    <s v="19:21 PM"/>
    <s v="PM"/>
    <s v="46179"/>
    <s v="Online"/>
    <x v="0"/>
    <n v="787"/>
  </r>
  <r>
    <n v="763"/>
    <x v="17"/>
    <s v="January"/>
    <s v="2023"/>
    <x v="0"/>
    <s v="19:21 AM"/>
    <s v="AM"/>
    <s v="62462"/>
    <s v="Online"/>
    <x v="2"/>
    <n v="747"/>
  </r>
  <r>
    <n v="764"/>
    <x v="17"/>
    <s v="January"/>
    <s v="2023"/>
    <x v="0"/>
    <s v="19:21 AM"/>
    <s v="AM"/>
    <s v="52680"/>
    <s v="Online"/>
    <x v="2"/>
    <n v="787"/>
  </r>
  <r>
    <n v="765"/>
    <x v="17"/>
    <s v="January"/>
    <s v="2023"/>
    <x v="0"/>
    <s v="19:21 PM"/>
    <s v="PM"/>
    <s v="59583"/>
    <s v="Online"/>
    <x v="2"/>
    <n v="747"/>
  </r>
  <r>
    <n v="766"/>
    <x v="17"/>
    <s v="January"/>
    <s v="2023"/>
    <x v="0"/>
    <s v="19:21 AM"/>
    <s v="AM"/>
    <s v="71720"/>
    <s v="Online"/>
    <x v="2"/>
    <n v="682"/>
  </r>
  <r>
    <n v="767"/>
    <x v="17"/>
    <s v="January"/>
    <s v="2023"/>
    <x v="0"/>
    <s v="19:21 AM"/>
    <s v="AM"/>
    <s v="54495"/>
    <s v="Online"/>
    <x v="2"/>
    <n v="827"/>
  </r>
  <r>
    <n v="768"/>
    <x v="17"/>
    <s v="January"/>
    <s v="2023"/>
    <x v="0"/>
    <s v="19:21 PM"/>
    <s v="PM"/>
    <s v="47926"/>
    <s v="Online"/>
    <x v="1"/>
    <n v="593"/>
  </r>
  <r>
    <n v="769"/>
    <x v="17"/>
    <s v="January"/>
    <s v="2023"/>
    <x v="0"/>
    <s v="19:21 PM"/>
    <s v="PM"/>
    <s v="67718"/>
    <s v="Online"/>
    <x v="0"/>
    <n v="872"/>
  </r>
  <r>
    <n v="770"/>
    <x v="17"/>
    <s v="January"/>
    <s v="2023"/>
    <x v="0"/>
    <s v="19:21 AM"/>
    <s v="AM"/>
    <s v="69668"/>
    <s v="Online"/>
    <x v="2"/>
    <n v="766"/>
  </r>
  <r>
    <n v="771"/>
    <x v="17"/>
    <s v="January"/>
    <s v="2023"/>
    <x v="0"/>
    <s v="19:21 PM"/>
    <s v="PM"/>
    <s v="79012"/>
    <s v="Online"/>
    <x v="1"/>
    <n v="640"/>
  </r>
  <r>
    <n v="772"/>
    <x v="17"/>
    <s v="January"/>
    <s v="2023"/>
    <x v="0"/>
    <s v="19:21 AM"/>
    <s v="AM"/>
    <s v="86383"/>
    <s v="Online"/>
    <x v="2"/>
    <n v="993"/>
  </r>
  <r>
    <n v="773"/>
    <x v="17"/>
    <s v="January"/>
    <s v="2023"/>
    <x v="0"/>
    <s v="19:21 PM"/>
    <s v="PM"/>
    <s v="44629"/>
    <s v="Online"/>
    <x v="2"/>
    <n v="1872"/>
  </r>
  <r>
    <n v="774"/>
    <x v="17"/>
    <s v="January"/>
    <s v="2023"/>
    <x v="0"/>
    <s v="19:21 PM"/>
    <s v="PM"/>
    <s v="68309"/>
    <s v="Online"/>
    <x v="1"/>
    <n v="1872"/>
  </r>
  <r>
    <n v="775"/>
    <x v="17"/>
    <s v="January"/>
    <s v="2023"/>
    <x v="0"/>
    <s v="19:21 PM"/>
    <s v="PM"/>
    <s v="46699"/>
    <s v="Online"/>
    <x v="1"/>
    <n v="1872"/>
  </r>
  <r>
    <n v="776"/>
    <x v="17"/>
    <s v="January"/>
    <s v="2023"/>
    <x v="0"/>
    <s v="19:21 PM"/>
    <s v="PM"/>
    <s v="75437"/>
    <s v="Online"/>
    <x v="0"/>
    <n v="872"/>
  </r>
  <r>
    <n v="777"/>
    <x v="17"/>
    <s v="January"/>
    <s v="2023"/>
    <x v="0"/>
    <s v="19:21 PM"/>
    <s v="PM"/>
    <s v="49279"/>
    <s v="Online"/>
    <x v="2"/>
    <n v="854"/>
  </r>
  <r>
    <n v="778"/>
    <x v="17"/>
    <s v="January"/>
    <s v="2023"/>
    <x v="0"/>
    <s v="19:21 PM"/>
    <s v="PM"/>
    <s v="42985"/>
    <s v="Online"/>
    <x v="0"/>
    <n v="872"/>
  </r>
  <r>
    <n v="779"/>
    <x v="17"/>
    <s v="January"/>
    <s v="2023"/>
    <x v="0"/>
    <s v="19:21 PM"/>
    <s v="PM"/>
    <s v="52314"/>
    <s v="Online"/>
    <x v="2"/>
    <n v="1872"/>
  </r>
  <r>
    <n v="780"/>
    <x v="17"/>
    <s v="January"/>
    <s v="2023"/>
    <x v="0"/>
    <s v="19:21 PM"/>
    <s v="PM"/>
    <s v="89954"/>
    <s v="Online"/>
    <x v="1"/>
    <n v="1872"/>
  </r>
  <r>
    <n v="781"/>
    <x v="18"/>
    <s v="January"/>
    <s v="2023"/>
    <x v="1"/>
    <s v="07:16 PM"/>
    <s v="PM"/>
    <s v="73840"/>
    <s v="In-Store"/>
    <x v="0"/>
    <n v="872"/>
  </r>
  <r>
    <n v="782"/>
    <x v="18"/>
    <s v="January"/>
    <s v="2023"/>
    <x v="1"/>
    <s v="07:16 AM"/>
    <s v="AM"/>
    <s v="80190"/>
    <s v="In-Store"/>
    <x v="2"/>
    <n v="593"/>
  </r>
  <r>
    <n v="783"/>
    <x v="18"/>
    <s v="January"/>
    <s v="2023"/>
    <x v="1"/>
    <s v="07:16 AM"/>
    <s v="AM"/>
    <s v="78494"/>
    <s v="In-Store"/>
    <x v="1"/>
    <n v="993"/>
  </r>
  <r>
    <n v="784"/>
    <x v="18"/>
    <s v="January"/>
    <s v="2023"/>
    <x v="1"/>
    <s v="07:16 AM"/>
    <s v="AM"/>
    <s v="59615"/>
    <s v="In-Store"/>
    <x v="1"/>
    <n v="593"/>
  </r>
  <r>
    <n v="785"/>
    <x v="18"/>
    <s v="January"/>
    <s v="2023"/>
    <x v="1"/>
    <s v="07:16 AM"/>
    <s v="AM"/>
    <s v="75054"/>
    <s v="In-Store"/>
    <x v="1"/>
    <n v="993"/>
  </r>
  <r>
    <n v="786"/>
    <x v="18"/>
    <s v="January"/>
    <s v="2023"/>
    <x v="1"/>
    <s v="07:16 AM"/>
    <s v="AM"/>
    <s v="84605"/>
    <s v="In-Store"/>
    <x v="0"/>
    <n v="593"/>
  </r>
  <r>
    <n v="787"/>
    <x v="18"/>
    <s v="January"/>
    <s v="2023"/>
    <x v="1"/>
    <s v="07:16 AM"/>
    <s v="AM"/>
    <s v="60623"/>
    <s v="In-Store"/>
    <x v="1"/>
    <n v="1902"/>
  </r>
  <r>
    <n v="788"/>
    <x v="18"/>
    <s v="January"/>
    <s v="2023"/>
    <x v="1"/>
    <s v="07:16 PM"/>
    <s v="PM"/>
    <s v="45076"/>
    <s v="In-Store"/>
    <x v="1"/>
    <n v="640"/>
  </r>
  <r>
    <n v="789"/>
    <x v="18"/>
    <s v="January"/>
    <s v="2023"/>
    <x v="1"/>
    <s v="07:16 PM"/>
    <s v="PM"/>
    <s v="71831"/>
    <s v="In-Store"/>
    <x v="2"/>
    <n v="593"/>
  </r>
  <r>
    <n v="790"/>
    <x v="18"/>
    <s v="January"/>
    <s v="2023"/>
    <x v="1"/>
    <s v="07:16 AM"/>
    <s v="AM"/>
    <s v="53803"/>
    <s v="In-Store"/>
    <x v="2"/>
    <n v="1902"/>
  </r>
  <r>
    <n v="791"/>
    <x v="18"/>
    <s v="January"/>
    <s v="2023"/>
    <x v="1"/>
    <s v="07:16 PM"/>
    <s v="PM"/>
    <s v="58770"/>
    <s v="In-Store"/>
    <x v="1"/>
    <n v="787"/>
  </r>
  <r>
    <n v="792"/>
    <x v="18"/>
    <s v="January"/>
    <s v="2023"/>
    <x v="1"/>
    <s v="07:16 PM"/>
    <s v="PM"/>
    <s v="90078"/>
    <s v="In-Store"/>
    <x v="0"/>
    <n v="909"/>
  </r>
  <r>
    <n v="793"/>
    <x v="18"/>
    <s v="January"/>
    <s v="2023"/>
    <x v="1"/>
    <s v="07:16 PM"/>
    <s v="PM"/>
    <s v="74281"/>
    <s v="In-Store"/>
    <x v="1"/>
    <n v="593"/>
  </r>
  <r>
    <n v="794"/>
    <x v="18"/>
    <s v="January"/>
    <s v="2023"/>
    <x v="1"/>
    <s v="07:16 AM"/>
    <s v="AM"/>
    <s v="45057"/>
    <s v="In-Store"/>
    <x v="1"/>
    <n v="800"/>
  </r>
  <r>
    <n v="795"/>
    <x v="18"/>
    <s v="January"/>
    <s v="2023"/>
    <x v="1"/>
    <s v="07:16 PM"/>
    <s v="PM"/>
    <s v="53770"/>
    <s v="In-Store"/>
    <x v="2"/>
    <n v="766"/>
  </r>
  <r>
    <n v="796"/>
    <x v="18"/>
    <s v="January"/>
    <s v="2023"/>
    <x v="1"/>
    <s v="07:16 AM"/>
    <s v="AM"/>
    <s v="51772"/>
    <s v="In-Store"/>
    <x v="0"/>
    <n v="937"/>
  </r>
  <r>
    <n v="797"/>
    <x v="18"/>
    <s v="January"/>
    <s v="2023"/>
    <x v="1"/>
    <s v="07:16 AM"/>
    <s v="AM"/>
    <s v="61349"/>
    <s v="In-Store"/>
    <x v="1"/>
    <n v="854"/>
  </r>
  <r>
    <n v="798"/>
    <x v="18"/>
    <s v="January"/>
    <s v="2023"/>
    <x v="1"/>
    <s v="07:16 PM"/>
    <s v="PM"/>
    <s v="44991"/>
    <s v="In-Store"/>
    <x v="1"/>
    <n v="1902"/>
  </r>
  <r>
    <n v="799"/>
    <x v="18"/>
    <s v="January"/>
    <s v="2023"/>
    <x v="1"/>
    <s v="07:16 AM"/>
    <s v="AM"/>
    <s v="84412"/>
    <s v="In-Store"/>
    <x v="1"/>
    <n v="1902"/>
  </r>
  <r>
    <n v="800"/>
    <x v="18"/>
    <s v="January"/>
    <s v="2023"/>
    <x v="1"/>
    <s v="07:16 PM"/>
    <s v="PM"/>
    <s v="49891"/>
    <s v="In-Store"/>
    <x v="1"/>
    <n v="1902"/>
  </r>
  <r>
    <n v="801"/>
    <x v="19"/>
    <s v="January"/>
    <s v="2023"/>
    <x v="3"/>
    <s v="12:46 PM"/>
    <s v="PM"/>
    <s v="44048"/>
    <s v="In-Store"/>
    <x v="2"/>
    <n v="107"/>
  </r>
  <r>
    <n v="802"/>
    <x v="19"/>
    <s v="January"/>
    <s v="2023"/>
    <x v="3"/>
    <s v="12:46 PM"/>
    <s v="PM"/>
    <s v="72585"/>
    <s v="In-Store"/>
    <x v="2"/>
    <n v="854"/>
  </r>
  <r>
    <n v="803"/>
    <x v="19"/>
    <s v="January"/>
    <s v="2023"/>
    <x v="3"/>
    <s v="12:46 AM"/>
    <s v="AM"/>
    <s v="68638"/>
    <s v="In-Store"/>
    <x v="0"/>
    <n v="640"/>
  </r>
  <r>
    <n v="804"/>
    <x v="19"/>
    <s v="January"/>
    <s v="2023"/>
    <x v="3"/>
    <s v="12:46 PM"/>
    <s v="PM"/>
    <s v="48667"/>
    <s v="In-Store"/>
    <x v="2"/>
    <n v="854"/>
  </r>
  <r>
    <n v="805"/>
    <x v="19"/>
    <s v="January"/>
    <s v="2023"/>
    <x v="3"/>
    <s v="12:46 AM"/>
    <s v="AM"/>
    <s v="44825"/>
    <s v="In-Store"/>
    <x v="1"/>
    <n v="640"/>
  </r>
  <r>
    <n v="806"/>
    <x v="19"/>
    <s v="January"/>
    <s v="2023"/>
    <x v="3"/>
    <s v="12:46 PM"/>
    <s v="PM"/>
    <s v="79538"/>
    <s v="In-Store"/>
    <x v="1"/>
    <n v="902"/>
  </r>
  <r>
    <n v="807"/>
    <x v="19"/>
    <s v="January"/>
    <s v="2023"/>
    <x v="3"/>
    <s v="12:46 AM"/>
    <s v="AM"/>
    <s v="45942"/>
    <s v="In-Store"/>
    <x v="2"/>
    <n v="872"/>
  </r>
  <r>
    <n v="808"/>
    <x v="19"/>
    <s v="January"/>
    <s v="2023"/>
    <x v="3"/>
    <s v="12:46 AM"/>
    <s v="AM"/>
    <s v="82789"/>
    <s v="In-Store"/>
    <x v="1"/>
    <n v="810"/>
  </r>
  <r>
    <n v="809"/>
    <x v="19"/>
    <s v="January"/>
    <s v="2023"/>
    <x v="3"/>
    <s v="12:46 AM"/>
    <s v="AM"/>
    <s v="82885"/>
    <s v="In-Store"/>
    <x v="0"/>
    <n v="937"/>
  </r>
  <r>
    <n v="810"/>
    <x v="19"/>
    <s v="January"/>
    <s v="2023"/>
    <x v="3"/>
    <s v="12:46 AM"/>
    <s v="AM"/>
    <s v="75973"/>
    <s v="In-Store"/>
    <x v="1"/>
    <n v="747"/>
  </r>
  <r>
    <n v="811"/>
    <x v="19"/>
    <s v="January"/>
    <s v="2023"/>
    <x v="3"/>
    <s v="12:46 PM"/>
    <s v="PM"/>
    <s v="43113"/>
    <s v="In-Store"/>
    <x v="2"/>
    <n v="937"/>
  </r>
  <r>
    <n v="812"/>
    <x v="19"/>
    <s v="January"/>
    <s v="2023"/>
    <x v="3"/>
    <s v="12:46 PM"/>
    <s v="PM"/>
    <s v="48285"/>
    <s v="In-Store"/>
    <x v="2"/>
    <n v="854"/>
  </r>
  <r>
    <n v="813"/>
    <x v="19"/>
    <s v="January"/>
    <s v="2023"/>
    <x v="3"/>
    <s v="12:46 AM"/>
    <s v="AM"/>
    <s v="91638"/>
    <s v="In-Store"/>
    <x v="1"/>
    <n v="1069"/>
  </r>
  <r>
    <n v="814"/>
    <x v="19"/>
    <s v="January"/>
    <s v="2023"/>
    <x v="3"/>
    <s v="12:46 AM"/>
    <s v="AM"/>
    <s v="92313"/>
    <s v="In-Store"/>
    <x v="1"/>
    <n v="747"/>
  </r>
  <r>
    <n v="815"/>
    <x v="19"/>
    <s v="January"/>
    <s v="2023"/>
    <x v="3"/>
    <s v="12:46 PM"/>
    <s v="PM"/>
    <s v="63675"/>
    <s v="In-Store"/>
    <x v="1"/>
    <n v="854"/>
  </r>
  <r>
    <n v="816"/>
    <x v="19"/>
    <s v="January"/>
    <s v="2023"/>
    <x v="3"/>
    <s v="12:46 PM"/>
    <s v="PM"/>
    <s v="63322"/>
    <s v="In-Store"/>
    <x v="0"/>
    <n v="1069"/>
  </r>
  <r>
    <n v="817"/>
    <x v="19"/>
    <s v="January"/>
    <s v="2023"/>
    <x v="3"/>
    <s v="12:46 AM"/>
    <s v="AM"/>
    <s v="90028"/>
    <s v="In-Store"/>
    <x v="0"/>
    <n v="937"/>
  </r>
  <r>
    <n v="818"/>
    <x v="19"/>
    <s v="January"/>
    <s v="2023"/>
    <x v="3"/>
    <s v="12:46 PM"/>
    <s v="PM"/>
    <s v="77947"/>
    <s v="In-Store"/>
    <x v="1"/>
    <n v="1069"/>
  </r>
  <r>
    <n v="819"/>
    <x v="19"/>
    <s v="January"/>
    <s v="2023"/>
    <x v="3"/>
    <s v="12:46 AM"/>
    <s v="AM"/>
    <s v="69265"/>
    <s v="In-Store"/>
    <x v="0"/>
    <n v="1069"/>
  </r>
  <r>
    <n v="820"/>
    <x v="19"/>
    <s v="January"/>
    <s v="2023"/>
    <x v="3"/>
    <s v="12:46 PM"/>
    <s v="PM"/>
    <s v="93386"/>
    <s v="In-Store"/>
    <x v="2"/>
    <n v="1069"/>
  </r>
  <r>
    <n v="821"/>
    <x v="20"/>
    <s v="January"/>
    <s v="2023"/>
    <x v="5"/>
    <s v="11:23 AM"/>
    <s v="AM"/>
    <s v="57775"/>
    <s v="In-Store"/>
    <x v="2"/>
    <n v="642"/>
  </r>
  <r>
    <n v="822"/>
    <x v="20"/>
    <s v="January"/>
    <s v="2023"/>
    <x v="5"/>
    <s v="10:54 AM"/>
    <s v="AM"/>
    <s v="91543"/>
    <s v="Online"/>
    <x v="2"/>
    <n v="107"/>
  </r>
  <r>
    <n v="823"/>
    <x v="20"/>
    <s v="January"/>
    <s v="2023"/>
    <x v="5"/>
    <s v="00:45 AM"/>
    <s v="AM"/>
    <s v="47370"/>
    <s v="Online"/>
    <x v="2"/>
    <n v="827"/>
  </r>
  <r>
    <n v="824"/>
    <x v="20"/>
    <s v="January"/>
    <s v="2023"/>
    <x v="5"/>
    <s v="19:10 AM"/>
    <s v="AM"/>
    <s v="90515"/>
    <s v="Online"/>
    <x v="2"/>
    <n v="766"/>
  </r>
  <r>
    <n v="825"/>
    <x v="20"/>
    <s v="January"/>
    <s v="2023"/>
    <x v="5"/>
    <s v="11:23 PM"/>
    <s v="PM"/>
    <s v="66744"/>
    <s v="In-Store"/>
    <x v="2"/>
    <n v="747"/>
  </r>
  <r>
    <n v="826"/>
    <x v="20"/>
    <s v="January"/>
    <s v="2023"/>
    <x v="5"/>
    <s v="10:54 PM"/>
    <s v="PM"/>
    <s v="68573"/>
    <s v="Online"/>
    <x v="0"/>
    <n v="909"/>
  </r>
  <r>
    <n v="827"/>
    <x v="20"/>
    <s v="January"/>
    <s v="2023"/>
    <x v="5"/>
    <s v="00:45 PM"/>
    <s v="PM"/>
    <s v="54016"/>
    <s v="Online"/>
    <x v="1"/>
    <n v="993"/>
  </r>
  <r>
    <n v="828"/>
    <x v="20"/>
    <s v="January"/>
    <s v="2023"/>
    <x v="5"/>
    <s v="19:10 PM"/>
    <s v="PM"/>
    <s v="57326"/>
    <s v="Online"/>
    <x v="1"/>
    <n v="942"/>
  </r>
  <r>
    <n v="829"/>
    <x v="20"/>
    <s v="January"/>
    <s v="2023"/>
    <x v="5"/>
    <s v="11:23 AM"/>
    <s v="AM"/>
    <s v="59763"/>
    <s v="In-Store"/>
    <x v="2"/>
    <n v="239"/>
  </r>
  <r>
    <n v="830"/>
    <x v="20"/>
    <s v="January"/>
    <s v="2023"/>
    <x v="5"/>
    <s v="10:54 AM"/>
    <s v="AM"/>
    <s v="51929"/>
    <s v="Online"/>
    <x v="0"/>
    <n v="640"/>
  </r>
  <r>
    <n v="831"/>
    <x v="20"/>
    <s v="January"/>
    <s v="2023"/>
    <x v="5"/>
    <s v="00:45 AM"/>
    <s v="AM"/>
    <s v="40969"/>
    <s v="Online"/>
    <x v="0"/>
    <n v="787"/>
  </r>
  <r>
    <n v="832"/>
    <x v="20"/>
    <s v="January"/>
    <s v="2023"/>
    <x v="5"/>
    <s v="19:10 AM"/>
    <s v="AM"/>
    <s v="42042"/>
    <s v="Online"/>
    <x v="0"/>
    <n v="593"/>
  </r>
  <r>
    <n v="833"/>
    <x v="20"/>
    <s v="January"/>
    <s v="2023"/>
    <x v="5"/>
    <s v="11:23 PM"/>
    <s v="PM"/>
    <s v="43865"/>
    <s v="In-Store"/>
    <x v="2"/>
    <n v="747"/>
  </r>
  <r>
    <n v="834"/>
    <x v="20"/>
    <s v="January"/>
    <s v="2023"/>
    <x v="5"/>
    <s v="10:54 AM"/>
    <s v="AM"/>
    <s v="93969"/>
    <s v="Online"/>
    <x v="1"/>
    <n v="909"/>
  </r>
  <r>
    <n v="835"/>
    <x v="20"/>
    <s v="January"/>
    <s v="2023"/>
    <x v="5"/>
    <s v="00:45 PM"/>
    <s v="PM"/>
    <s v="43061"/>
    <s v="Online"/>
    <x v="1"/>
    <n v="993"/>
  </r>
  <r>
    <n v="836"/>
    <x v="20"/>
    <s v="January"/>
    <s v="2023"/>
    <x v="5"/>
    <s v="19:10 PM"/>
    <s v="PM"/>
    <s v="44042"/>
    <s v="Online"/>
    <x v="2"/>
    <n v="942"/>
  </r>
  <r>
    <n v="837"/>
    <x v="20"/>
    <s v="January"/>
    <s v="2023"/>
    <x v="5"/>
    <s v="11:23 PM"/>
    <s v="PM"/>
    <s v="51190"/>
    <s v="In-Store"/>
    <x v="2"/>
    <n v="854"/>
  </r>
  <r>
    <n v="838"/>
    <x v="20"/>
    <s v="January"/>
    <s v="2023"/>
    <x v="5"/>
    <s v="10:54 AM"/>
    <s v="AM"/>
    <s v="44360"/>
    <s v="Online"/>
    <x v="2"/>
    <n v="640"/>
  </r>
  <r>
    <n v="839"/>
    <x v="20"/>
    <s v="January"/>
    <s v="2023"/>
    <x v="5"/>
    <s v="00:45 PM"/>
    <s v="PM"/>
    <s v="93242"/>
    <s v="Online"/>
    <x v="0"/>
    <n v="787"/>
  </r>
  <r>
    <n v="840"/>
    <x v="20"/>
    <s v="January"/>
    <s v="2023"/>
    <x v="5"/>
    <s v="19:10 PM"/>
    <s v="PM"/>
    <s v="81900"/>
    <s v="Online"/>
    <x v="1"/>
    <n v="593"/>
  </r>
  <r>
    <n v="841"/>
    <x v="20"/>
    <s v="January"/>
    <s v="2023"/>
    <x v="5"/>
    <s v="11:23 AM"/>
    <s v="AM"/>
    <s v="93163"/>
    <s v="In-Store"/>
    <x v="1"/>
    <n v="642"/>
  </r>
  <r>
    <n v="842"/>
    <x v="20"/>
    <s v="January"/>
    <s v="2023"/>
    <x v="5"/>
    <s v="10:54 PM"/>
    <s v="PM"/>
    <s v="48465"/>
    <s v="Online"/>
    <x v="1"/>
    <n v="899"/>
  </r>
  <r>
    <n v="843"/>
    <x v="20"/>
    <s v="January"/>
    <s v="2023"/>
    <x v="5"/>
    <s v="00:45 PM"/>
    <s v="PM"/>
    <s v="71060"/>
    <s v="Online"/>
    <x v="0"/>
    <n v="993"/>
  </r>
  <r>
    <n v="844"/>
    <x v="20"/>
    <s v="January"/>
    <s v="2023"/>
    <x v="5"/>
    <s v="19:10 AM"/>
    <s v="AM"/>
    <s v="73524"/>
    <s v="Online"/>
    <x v="2"/>
    <n v="942"/>
  </r>
  <r>
    <n v="845"/>
    <x v="20"/>
    <s v="January"/>
    <s v="2023"/>
    <x v="5"/>
    <s v="11:23 PM"/>
    <s v="PM"/>
    <s v="92125"/>
    <s v="In-Store"/>
    <x v="2"/>
    <n v="593"/>
  </r>
  <r>
    <n v="846"/>
    <x v="20"/>
    <s v="January"/>
    <s v="2023"/>
    <x v="5"/>
    <s v="10:54 AM"/>
    <s v="AM"/>
    <s v="76201"/>
    <s v="Online"/>
    <x v="0"/>
    <n v="902"/>
  </r>
  <r>
    <n v="847"/>
    <x v="20"/>
    <s v="January"/>
    <s v="2023"/>
    <x v="5"/>
    <s v="00:45 PM"/>
    <s v="PM"/>
    <s v="90580"/>
    <s v="Online"/>
    <x v="2"/>
    <n v="1164"/>
  </r>
  <r>
    <n v="848"/>
    <x v="20"/>
    <s v="January"/>
    <s v="2023"/>
    <x v="5"/>
    <s v="19:10 AM"/>
    <s v="AM"/>
    <s v="67522"/>
    <s v="Online"/>
    <x v="1"/>
    <n v="1146"/>
  </r>
  <r>
    <n v="849"/>
    <x v="20"/>
    <s v="January"/>
    <s v="2023"/>
    <x v="5"/>
    <s v="11:23 PM"/>
    <s v="PM"/>
    <s v="63430"/>
    <s v="In-Store"/>
    <x v="2"/>
    <n v="747"/>
  </r>
  <r>
    <n v="850"/>
    <x v="20"/>
    <s v="January"/>
    <s v="2023"/>
    <x v="5"/>
    <s v="10:54 PM"/>
    <s v="PM"/>
    <s v="77180"/>
    <s v="Online"/>
    <x v="0"/>
    <n v="909"/>
  </r>
  <r>
    <n v="851"/>
    <x v="20"/>
    <s v="January"/>
    <s v="2023"/>
    <x v="5"/>
    <s v="00:45 PM"/>
    <s v="PM"/>
    <s v="73817"/>
    <s v="Online"/>
    <x v="0"/>
    <n v="766"/>
  </r>
  <r>
    <n v="852"/>
    <x v="20"/>
    <s v="January"/>
    <s v="2023"/>
    <x v="5"/>
    <s v="19:10 AM"/>
    <s v="AM"/>
    <s v="64372"/>
    <s v="Online"/>
    <x v="2"/>
    <n v="593"/>
  </r>
  <r>
    <n v="853"/>
    <x v="20"/>
    <s v="January"/>
    <s v="2023"/>
    <x v="5"/>
    <s v="11:23 PM"/>
    <s v="PM"/>
    <s v="87951"/>
    <s v="In-Store"/>
    <x v="1"/>
    <n v="810"/>
  </r>
  <r>
    <n v="854"/>
    <x v="20"/>
    <s v="January"/>
    <s v="2023"/>
    <x v="5"/>
    <s v="10:54 PM"/>
    <s v="PM"/>
    <s v="74080"/>
    <s v="Online"/>
    <x v="1"/>
    <n v="747"/>
  </r>
  <r>
    <n v="855"/>
    <x v="20"/>
    <s v="January"/>
    <s v="2023"/>
    <x v="5"/>
    <s v="00:45 PM"/>
    <s v="PM"/>
    <s v="55336"/>
    <s v="Online"/>
    <x v="0"/>
    <n v="993"/>
  </r>
  <r>
    <n v="856"/>
    <x v="20"/>
    <s v="January"/>
    <s v="2023"/>
    <x v="5"/>
    <s v="19:10 PM"/>
    <s v="PM"/>
    <s v="86801"/>
    <s v="Online"/>
    <x v="2"/>
    <n v="993"/>
  </r>
  <r>
    <n v="857"/>
    <x v="20"/>
    <s v="January"/>
    <s v="2023"/>
    <x v="5"/>
    <s v="11:23 PM"/>
    <s v="PM"/>
    <s v="65284"/>
    <s v="In-Store"/>
    <x v="1"/>
    <n v="872"/>
  </r>
  <r>
    <n v="858"/>
    <x v="20"/>
    <s v="January"/>
    <s v="2023"/>
    <x v="5"/>
    <s v="10:54 AM"/>
    <s v="AM"/>
    <s v="89552"/>
    <s v="Online"/>
    <x v="2"/>
    <n v="766"/>
  </r>
  <r>
    <n v="859"/>
    <x v="20"/>
    <s v="January"/>
    <s v="2023"/>
    <x v="5"/>
    <s v="00:45 PM"/>
    <s v="PM"/>
    <s v="85642"/>
    <s v="Online"/>
    <x v="1"/>
    <n v="1164"/>
  </r>
  <r>
    <n v="860"/>
    <x v="20"/>
    <s v="January"/>
    <s v="2023"/>
    <x v="5"/>
    <s v="19:10 PM"/>
    <s v="PM"/>
    <s v="49926"/>
    <s v="Online"/>
    <x v="0"/>
    <n v="1146"/>
  </r>
  <r>
    <n v="861"/>
    <x v="20"/>
    <s v="January"/>
    <s v="2023"/>
    <x v="5"/>
    <s v="11:23 AM"/>
    <s v="AM"/>
    <s v="87056"/>
    <s v="In-Store"/>
    <x v="0"/>
    <n v="942"/>
  </r>
  <r>
    <n v="862"/>
    <x v="20"/>
    <s v="January"/>
    <s v="2023"/>
    <x v="5"/>
    <s v="10:54 AM"/>
    <s v="AM"/>
    <s v="56141"/>
    <s v="Online"/>
    <x v="1"/>
    <n v="640"/>
  </r>
  <r>
    <n v="863"/>
    <x v="20"/>
    <s v="January"/>
    <s v="2023"/>
    <x v="5"/>
    <s v="00:45 AM"/>
    <s v="AM"/>
    <s v="47470"/>
    <s v="Online"/>
    <x v="2"/>
    <n v="766"/>
  </r>
  <r>
    <n v="864"/>
    <x v="20"/>
    <s v="January"/>
    <s v="2023"/>
    <x v="5"/>
    <s v="19:10 AM"/>
    <s v="AM"/>
    <s v="53893"/>
    <s v="Online"/>
    <x v="0"/>
    <n v="682"/>
  </r>
  <r>
    <n v="865"/>
    <x v="20"/>
    <s v="January"/>
    <s v="2023"/>
    <x v="5"/>
    <s v="11:23 PM"/>
    <s v="PM"/>
    <s v="70398"/>
    <s v="In-Store"/>
    <x v="2"/>
    <n v="593"/>
  </r>
  <r>
    <n v="866"/>
    <x v="20"/>
    <s v="January"/>
    <s v="2023"/>
    <x v="5"/>
    <s v="10:54 AM"/>
    <s v="AM"/>
    <s v="75382"/>
    <s v="Online"/>
    <x v="2"/>
    <n v="810"/>
  </r>
  <r>
    <n v="867"/>
    <x v="20"/>
    <s v="January"/>
    <s v="2023"/>
    <x v="5"/>
    <s v="00:45 AM"/>
    <s v="AM"/>
    <s v="55686"/>
    <s v="Online"/>
    <x v="0"/>
    <n v="787"/>
  </r>
  <r>
    <n v="868"/>
    <x v="20"/>
    <s v="January"/>
    <s v="2023"/>
    <x v="5"/>
    <s v="19:10 AM"/>
    <s v="AM"/>
    <s v="61748"/>
    <s v="Online"/>
    <x v="0"/>
    <n v="766"/>
  </r>
  <r>
    <n v="869"/>
    <x v="20"/>
    <s v="January"/>
    <s v="2023"/>
    <x v="5"/>
    <s v="11:23 PM"/>
    <s v="PM"/>
    <s v="77312"/>
    <s v="In-Store"/>
    <x v="1"/>
    <n v="747"/>
  </r>
  <r>
    <n v="870"/>
    <x v="20"/>
    <s v="January"/>
    <s v="2023"/>
    <x v="5"/>
    <s v="10:54 PM"/>
    <s v="PM"/>
    <s v="67943"/>
    <s v="Online"/>
    <x v="0"/>
    <n v="1258"/>
  </r>
  <r>
    <n v="871"/>
    <x v="20"/>
    <s v="January"/>
    <s v="2023"/>
    <x v="5"/>
    <s v="00:45 PM"/>
    <s v="PM"/>
    <s v="72065"/>
    <s v="Online"/>
    <x v="2"/>
    <n v="640"/>
  </r>
  <r>
    <n v="872"/>
    <x v="20"/>
    <s v="January"/>
    <s v="2023"/>
    <x v="5"/>
    <s v="19:10 PM"/>
    <s v="PM"/>
    <s v="46401"/>
    <s v="Online"/>
    <x v="0"/>
    <n v="827"/>
  </r>
  <r>
    <n v="873"/>
    <x v="20"/>
    <s v="January"/>
    <s v="2023"/>
    <x v="5"/>
    <s v="11:23 PM"/>
    <s v="PM"/>
    <s v="74798"/>
    <s v="In-Store"/>
    <x v="1"/>
    <n v="937"/>
  </r>
  <r>
    <n v="874"/>
    <x v="20"/>
    <s v="January"/>
    <s v="2023"/>
    <x v="5"/>
    <s v="10:54 PM"/>
    <s v="PM"/>
    <s v="57134"/>
    <s v="Online"/>
    <x v="0"/>
    <n v="1258"/>
  </r>
  <r>
    <n v="875"/>
    <x v="20"/>
    <s v="January"/>
    <s v="2023"/>
    <x v="5"/>
    <s v="00:45 PM"/>
    <s v="PM"/>
    <s v="65425"/>
    <s v="Online"/>
    <x v="2"/>
    <n v="593"/>
  </r>
  <r>
    <n v="876"/>
    <x v="20"/>
    <s v="January"/>
    <s v="2023"/>
    <x v="5"/>
    <s v="19:10 AM"/>
    <s v="AM"/>
    <s v="89425"/>
    <s v="Online"/>
    <x v="0"/>
    <n v="899"/>
  </r>
  <r>
    <n v="877"/>
    <x v="20"/>
    <s v="January"/>
    <s v="2023"/>
    <x v="5"/>
    <s v="11:23 AM"/>
    <s v="AM"/>
    <s v="53637"/>
    <s v="In-Store"/>
    <x v="1"/>
    <n v="872"/>
  </r>
  <r>
    <n v="878"/>
    <x v="20"/>
    <s v="January"/>
    <s v="2023"/>
    <x v="5"/>
    <s v="10:54 PM"/>
    <s v="PM"/>
    <s v="90085"/>
    <s v="Online"/>
    <x v="2"/>
    <n v="1258"/>
  </r>
  <r>
    <n v="879"/>
    <x v="20"/>
    <s v="January"/>
    <s v="2023"/>
    <x v="5"/>
    <s v="00:45 PM"/>
    <s v="PM"/>
    <s v="66193"/>
    <s v="Online"/>
    <x v="1"/>
    <n v="872"/>
  </r>
  <r>
    <n v="880"/>
    <x v="20"/>
    <s v="January"/>
    <s v="2023"/>
    <x v="5"/>
    <s v="19:10 AM"/>
    <s v="AM"/>
    <s v="82370"/>
    <s v="Online"/>
    <x v="0"/>
    <n v="854"/>
  </r>
  <r>
    <n v="881"/>
    <x v="20"/>
    <s v="January"/>
    <s v="2023"/>
    <x v="5"/>
    <s v="11:23 PM"/>
    <s v="PM"/>
    <s v="41816"/>
    <s v="In-Store"/>
    <x v="2"/>
    <n v="640"/>
  </r>
  <r>
    <n v="882"/>
    <x v="20"/>
    <s v="January"/>
    <s v="2023"/>
    <x v="5"/>
    <s v="10:54 AM"/>
    <s v="AM"/>
    <s v="94025"/>
    <s v="Online"/>
    <x v="0"/>
    <n v="1258"/>
  </r>
  <r>
    <n v="883"/>
    <x v="20"/>
    <s v="January"/>
    <s v="2023"/>
    <x v="5"/>
    <s v="00:45 PM"/>
    <s v="PM"/>
    <s v="71816"/>
    <s v="Online"/>
    <x v="2"/>
    <n v="993"/>
  </r>
  <r>
    <n v="884"/>
    <x v="20"/>
    <s v="January"/>
    <s v="2023"/>
    <x v="5"/>
    <s v="19:10 PM"/>
    <s v="PM"/>
    <s v="40823"/>
    <s v="Online"/>
    <x v="1"/>
    <n v="747"/>
  </r>
  <r>
    <n v="885"/>
    <x v="20"/>
    <s v="January"/>
    <s v="2023"/>
    <x v="5"/>
    <s v="11:23 AM"/>
    <s v="AM"/>
    <s v="40807"/>
    <s v="In-Store"/>
    <x v="2"/>
    <n v="899"/>
  </r>
  <r>
    <n v="886"/>
    <x v="20"/>
    <s v="January"/>
    <s v="2023"/>
    <x v="5"/>
    <s v="10:54 PM"/>
    <s v="PM"/>
    <s v="88837"/>
    <s v="Online"/>
    <x v="2"/>
    <n v="993"/>
  </r>
  <r>
    <n v="887"/>
    <x v="20"/>
    <s v="January"/>
    <s v="2023"/>
    <x v="5"/>
    <s v="00:45 PM"/>
    <s v="PM"/>
    <s v="50971"/>
    <s v="Online"/>
    <x v="0"/>
    <n v="747"/>
  </r>
  <r>
    <n v="888"/>
    <x v="20"/>
    <s v="January"/>
    <s v="2023"/>
    <x v="5"/>
    <s v="19:10 AM"/>
    <s v="AM"/>
    <s v="47729"/>
    <s v="Online"/>
    <x v="0"/>
    <n v="1146"/>
  </r>
  <r>
    <n v="889"/>
    <x v="20"/>
    <s v="January"/>
    <s v="2023"/>
    <x v="5"/>
    <s v="11:23 PM"/>
    <s v="PM"/>
    <s v="40532"/>
    <s v="In-Store"/>
    <x v="0"/>
    <n v="854"/>
  </r>
  <r>
    <n v="890"/>
    <x v="20"/>
    <s v="January"/>
    <s v="2023"/>
    <x v="5"/>
    <s v="10:54 PM"/>
    <s v="PM"/>
    <s v="79448"/>
    <s v="Online"/>
    <x v="2"/>
    <n v="1258"/>
  </r>
  <r>
    <n v="891"/>
    <x v="20"/>
    <s v="January"/>
    <s v="2023"/>
    <x v="5"/>
    <s v="00:45 AM"/>
    <s v="AM"/>
    <s v="78216"/>
    <s v="Online"/>
    <x v="2"/>
    <n v="1164"/>
  </r>
  <r>
    <n v="892"/>
    <x v="20"/>
    <s v="January"/>
    <s v="2023"/>
    <x v="5"/>
    <s v="19:10 AM"/>
    <s v="AM"/>
    <s v="81191"/>
    <s v="Online"/>
    <x v="0"/>
    <n v="1146"/>
  </r>
  <r>
    <n v="893"/>
    <x v="20"/>
    <s v="January"/>
    <s v="2023"/>
    <x v="5"/>
    <s v="11:23 PM"/>
    <s v="PM"/>
    <s v="77280"/>
    <s v="In-Store"/>
    <x v="0"/>
    <n v="787"/>
  </r>
  <r>
    <n v="894"/>
    <x v="20"/>
    <s v="January"/>
    <s v="2023"/>
    <x v="5"/>
    <s v="10:54 AM"/>
    <s v="AM"/>
    <s v="80400"/>
    <s v="Online"/>
    <x v="0"/>
    <n v="1258"/>
  </r>
  <r>
    <n v="895"/>
    <x v="20"/>
    <s v="January"/>
    <s v="2023"/>
    <x v="5"/>
    <s v="00:45 PM"/>
    <s v="PM"/>
    <s v="88094"/>
    <s v="Online"/>
    <x v="0"/>
    <n v="1164"/>
  </r>
  <r>
    <n v="896"/>
    <x v="20"/>
    <s v="January"/>
    <s v="2023"/>
    <x v="5"/>
    <s v="19:10 AM"/>
    <s v="AM"/>
    <s v="69853"/>
    <s v="Online"/>
    <x v="1"/>
    <n v="1146"/>
  </r>
  <r>
    <n v="897"/>
    <x v="20"/>
    <s v="January"/>
    <s v="2023"/>
    <x v="5"/>
    <s v="11:23 AM"/>
    <s v="AM"/>
    <s v="47136"/>
    <s v="In-Store"/>
    <x v="1"/>
    <n v="642"/>
  </r>
  <r>
    <n v="898"/>
    <x v="20"/>
    <s v="January"/>
    <s v="2023"/>
    <x v="5"/>
    <s v="10:54 PM"/>
    <s v="PM"/>
    <s v="71245"/>
    <s v="Online"/>
    <x v="2"/>
    <n v="1258"/>
  </r>
  <r>
    <n v="899"/>
    <x v="20"/>
    <s v="January"/>
    <s v="2023"/>
    <x v="5"/>
    <s v="00:45 PM"/>
    <s v="PM"/>
    <s v="93954"/>
    <s v="Online"/>
    <x v="1"/>
    <n v="1164"/>
  </r>
  <r>
    <n v="900"/>
    <x v="20"/>
    <s v="January"/>
    <s v="2023"/>
    <x v="5"/>
    <s v="19:10 PM"/>
    <s v="PM"/>
    <s v="80006"/>
    <s v="Online"/>
    <x v="0"/>
    <n v="1146"/>
  </r>
  <r>
    <n v="901"/>
    <x v="21"/>
    <s v="January"/>
    <s v="2023"/>
    <x v="6"/>
    <s v="05:53 AM"/>
    <s v="AM"/>
    <s v="81507"/>
    <s v="In-Store"/>
    <x v="0"/>
    <n v="107"/>
  </r>
  <r>
    <n v="902"/>
    <x v="21"/>
    <s v="January"/>
    <s v="2023"/>
    <x v="6"/>
    <s v="05:53 AM"/>
    <s v="AM"/>
    <s v="56524"/>
    <s v="In-Store"/>
    <x v="1"/>
    <n v="1009"/>
  </r>
  <r>
    <n v="903"/>
    <x v="21"/>
    <s v="January"/>
    <s v="2023"/>
    <x v="6"/>
    <s v="05:53 PM"/>
    <s v="PM"/>
    <s v="66810"/>
    <s v="In-Store"/>
    <x v="2"/>
    <n v="271"/>
  </r>
  <r>
    <n v="904"/>
    <x v="21"/>
    <s v="January"/>
    <s v="2023"/>
    <x v="6"/>
    <s v="05:53 AM"/>
    <s v="AM"/>
    <s v="77783"/>
    <s v="In-Store"/>
    <x v="0"/>
    <n v="827"/>
  </r>
  <r>
    <n v="905"/>
    <x v="21"/>
    <s v="January"/>
    <s v="2023"/>
    <x v="6"/>
    <s v="05:53 PM"/>
    <s v="PM"/>
    <s v="60832"/>
    <s v="In-Store"/>
    <x v="0"/>
    <n v="937"/>
  </r>
  <r>
    <n v="906"/>
    <x v="21"/>
    <s v="January"/>
    <s v="2023"/>
    <x v="6"/>
    <s v="05:53 PM"/>
    <s v="PM"/>
    <s v="47140"/>
    <s v="In-Store"/>
    <x v="1"/>
    <n v="682"/>
  </r>
  <r>
    <n v="907"/>
    <x v="21"/>
    <s v="January"/>
    <s v="2023"/>
    <x v="6"/>
    <s v="05:53 AM"/>
    <s v="AM"/>
    <s v="70473"/>
    <s v="In-Store"/>
    <x v="0"/>
    <n v="593"/>
  </r>
  <r>
    <n v="908"/>
    <x v="21"/>
    <s v="January"/>
    <s v="2023"/>
    <x v="6"/>
    <s v="05:53 AM"/>
    <s v="AM"/>
    <s v="83934"/>
    <s v="In-Store"/>
    <x v="1"/>
    <n v="682"/>
  </r>
  <r>
    <n v="909"/>
    <x v="21"/>
    <s v="January"/>
    <s v="2023"/>
    <x v="6"/>
    <s v="05:53 PM"/>
    <s v="PM"/>
    <s v="50586"/>
    <s v="In-Store"/>
    <x v="0"/>
    <n v="766"/>
  </r>
  <r>
    <n v="910"/>
    <x v="21"/>
    <s v="January"/>
    <s v="2023"/>
    <x v="6"/>
    <s v="05:53 AM"/>
    <s v="AM"/>
    <s v="91303"/>
    <s v="In-Store"/>
    <x v="2"/>
    <n v="909"/>
  </r>
  <r>
    <n v="911"/>
    <x v="21"/>
    <s v="January"/>
    <s v="2023"/>
    <x v="6"/>
    <s v="05:53 PM"/>
    <s v="PM"/>
    <s v="92175"/>
    <s v="In-Store"/>
    <x v="1"/>
    <n v="993"/>
  </r>
  <r>
    <n v="912"/>
    <x v="21"/>
    <s v="January"/>
    <s v="2023"/>
    <x v="6"/>
    <s v="05:53 AM"/>
    <s v="AM"/>
    <s v="79014"/>
    <s v="In-Store"/>
    <x v="2"/>
    <n v="593"/>
  </r>
  <r>
    <n v="913"/>
    <x v="21"/>
    <s v="January"/>
    <s v="2023"/>
    <x v="6"/>
    <s v="05:53 AM"/>
    <s v="AM"/>
    <s v="87948"/>
    <s v="In-Store"/>
    <x v="0"/>
    <n v="1247"/>
  </r>
  <r>
    <n v="914"/>
    <x v="21"/>
    <s v="January"/>
    <s v="2023"/>
    <x v="6"/>
    <s v="05:53 AM"/>
    <s v="AM"/>
    <s v="87086"/>
    <s v="In-Store"/>
    <x v="2"/>
    <n v="1247"/>
  </r>
  <r>
    <n v="915"/>
    <x v="21"/>
    <s v="January"/>
    <s v="2023"/>
    <x v="6"/>
    <s v="05:53 AM"/>
    <s v="AM"/>
    <s v="90858"/>
    <s v="In-Store"/>
    <x v="2"/>
    <n v="640"/>
  </r>
  <r>
    <n v="916"/>
    <x v="21"/>
    <s v="January"/>
    <s v="2023"/>
    <x v="6"/>
    <s v="05:53 AM"/>
    <s v="AM"/>
    <s v="69126"/>
    <s v="In-Store"/>
    <x v="2"/>
    <n v="1247"/>
  </r>
  <r>
    <n v="917"/>
    <x v="21"/>
    <s v="January"/>
    <s v="2023"/>
    <x v="6"/>
    <s v="05:53 PM"/>
    <s v="PM"/>
    <s v="65743"/>
    <s v="In-Store"/>
    <x v="0"/>
    <n v="854"/>
  </r>
  <r>
    <n v="918"/>
    <x v="21"/>
    <s v="January"/>
    <s v="2023"/>
    <x v="6"/>
    <s v="05:53 AM"/>
    <s v="AM"/>
    <s v="46804"/>
    <s v="In-Store"/>
    <x v="2"/>
    <n v="1247"/>
  </r>
  <r>
    <n v="919"/>
    <x v="21"/>
    <s v="January"/>
    <s v="2023"/>
    <x v="6"/>
    <s v="05:53 AM"/>
    <s v="AM"/>
    <s v="78380"/>
    <s v="In-Store"/>
    <x v="0"/>
    <n v="1247"/>
  </r>
  <r>
    <n v="920"/>
    <x v="21"/>
    <s v="January"/>
    <s v="2023"/>
    <x v="6"/>
    <s v="05:53 PM"/>
    <s v="PM"/>
    <s v="85805"/>
    <s v="In-Store"/>
    <x v="2"/>
    <n v="1247"/>
  </r>
  <r>
    <n v="921"/>
    <x v="22"/>
    <s v="January"/>
    <s v="2023"/>
    <x v="0"/>
    <s v="15:58 PM"/>
    <s v="PM"/>
    <s v="61269"/>
    <s v="Online"/>
    <x v="1"/>
    <n v="139"/>
  </r>
  <r>
    <n v="922"/>
    <x v="22"/>
    <s v="January"/>
    <s v="2023"/>
    <x v="0"/>
    <s v="14:32 AM"/>
    <s v="AM"/>
    <s v="43012"/>
    <s v="In-Store"/>
    <x v="2"/>
    <n v="156"/>
  </r>
  <r>
    <n v="923"/>
    <x v="22"/>
    <s v="January"/>
    <s v="2023"/>
    <x v="0"/>
    <s v="15:58 PM"/>
    <s v="PM"/>
    <s v="53923"/>
    <s v="Online"/>
    <x v="2"/>
    <n v="909"/>
  </r>
  <r>
    <n v="924"/>
    <x v="22"/>
    <s v="January"/>
    <s v="2023"/>
    <x v="0"/>
    <s v="14:32 PM"/>
    <s v="PM"/>
    <s v="76075"/>
    <s v="In-Store"/>
    <x v="2"/>
    <n v="766"/>
  </r>
  <r>
    <n v="925"/>
    <x v="22"/>
    <s v="January"/>
    <s v="2023"/>
    <x v="0"/>
    <s v="15:58 PM"/>
    <s v="PM"/>
    <s v="78250"/>
    <s v="Online"/>
    <x v="0"/>
    <n v="827"/>
  </r>
  <r>
    <n v="926"/>
    <x v="22"/>
    <s v="January"/>
    <s v="2023"/>
    <x v="0"/>
    <s v="14:32 PM"/>
    <s v="PM"/>
    <s v="54122"/>
    <s v="In-Store"/>
    <x v="2"/>
    <n v="310"/>
  </r>
  <r>
    <n v="927"/>
    <x v="22"/>
    <s v="January"/>
    <s v="2023"/>
    <x v="0"/>
    <s v="15:58 PM"/>
    <s v="PM"/>
    <s v="88358"/>
    <s v="Online"/>
    <x v="2"/>
    <n v="909"/>
  </r>
  <r>
    <n v="928"/>
    <x v="22"/>
    <s v="January"/>
    <s v="2023"/>
    <x v="0"/>
    <s v="14:32 PM"/>
    <s v="PM"/>
    <s v="60181"/>
    <s v="In-Store"/>
    <x v="0"/>
    <n v="766"/>
  </r>
  <r>
    <n v="929"/>
    <x v="22"/>
    <s v="January"/>
    <s v="2023"/>
    <x v="0"/>
    <s v="15:58 AM"/>
    <s v="AM"/>
    <s v="87267"/>
    <s v="Online"/>
    <x v="1"/>
    <n v="827"/>
  </r>
  <r>
    <n v="930"/>
    <x v="22"/>
    <s v="January"/>
    <s v="2023"/>
    <x v="0"/>
    <s v="14:32 PM"/>
    <s v="PM"/>
    <s v="73598"/>
    <s v="In-Store"/>
    <x v="0"/>
    <n v="800"/>
  </r>
  <r>
    <n v="931"/>
    <x v="22"/>
    <s v="January"/>
    <s v="2023"/>
    <x v="0"/>
    <s v="15:58 AM"/>
    <s v="AM"/>
    <s v="80772"/>
    <s v="Online"/>
    <x v="0"/>
    <n v="854"/>
  </r>
  <r>
    <n v="932"/>
    <x v="22"/>
    <s v="January"/>
    <s v="2023"/>
    <x v="0"/>
    <s v="14:32 AM"/>
    <s v="AM"/>
    <s v="88355"/>
    <s v="In-Store"/>
    <x v="2"/>
    <n v="942"/>
  </r>
  <r>
    <n v="933"/>
    <x v="22"/>
    <s v="January"/>
    <s v="2023"/>
    <x v="0"/>
    <s v="15:58 PM"/>
    <s v="PM"/>
    <s v="41630"/>
    <s v="Online"/>
    <x v="0"/>
    <n v="640"/>
  </r>
  <r>
    <n v="934"/>
    <x v="22"/>
    <s v="January"/>
    <s v="2023"/>
    <x v="0"/>
    <s v="14:32 AM"/>
    <s v="AM"/>
    <s v="44451"/>
    <s v="In-Store"/>
    <x v="1"/>
    <n v="747"/>
  </r>
  <r>
    <n v="935"/>
    <x v="22"/>
    <s v="January"/>
    <s v="2023"/>
    <x v="0"/>
    <s v="15:58 AM"/>
    <s v="AM"/>
    <s v="91531"/>
    <s v="Online"/>
    <x v="1"/>
    <n v="993"/>
  </r>
  <r>
    <n v="936"/>
    <x v="22"/>
    <s v="January"/>
    <s v="2023"/>
    <x v="0"/>
    <s v="14:32 AM"/>
    <s v="AM"/>
    <s v="45841"/>
    <s v="In-Store"/>
    <x v="2"/>
    <n v="993"/>
  </r>
  <r>
    <n v="937"/>
    <x v="22"/>
    <s v="January"/>
    <s v="2023"/>
    <x v="0"/>
    <s v="15:58 PM"/>
    <s v="PM"/>
    <s v="83945"/>
    <s v="Online"/>
    <x v="0"/>
    <n v="787"/>
  </r>
  <r>
    <n v="938"/>
    <x v="22"/>
    <s v="January"/>
    <s v="2023"/>
    <x v="0"/>
    <s v="14:32 AM"/>
    <s v="AM"/>
    <s v="66431"/>
    <s v="In-Store"/>
    <x v="0"/>
    <n v="899"/>
  </r>
  <r>
    <n v="939"/>
    <x v="22"/>
    <s v="January"/>
    <s v="2023"/>
    <x v="0"/>
    <s v="15:58 PM"/>
    <s v="PM"/>
    <s v="75706"/>
    <s v="Online"/>
    <x v="2"/>
    <n v="800"/>
  </r>
  <r>
    <n v="940"/>
    <x v="22"/>
    <s v="January"/>
    <s v="2023"/>
    <x v="0"/>
    <s v="14:32 AM"/>
    <s v="AM"/>
    <s v="61064"/>
    <s v="In-Store"/>
    <x v="2"/>
    <n v="682"/>
  </r>
  <r>
    <n v="941"/>
    <x v="22"/>
    <s v="January"/>
    <s v="2023"/>
    <x v="0"/>
    <s v="15:58 AM"/>
    <s v="AM"/>
    <s v="70300"/>
    <s v="Online"/>
    <x v="2"/>
    <n v="593"/>
  </r>
  <r>
    <n v="942"/>
    <x v="22"/>
    <s v="January"/>
    <s v="2023"/>
    <x v="0"/>
    <s v="14:32 PM"/>
    <s v="PM"/>
    <s v="67740"/>
    <s v="In-Store"/>
    <x v="2"/>
    <n v="787"/>
  </r>
  <r>
    <n v="943"/>
    <x v="22"/>
    <s v="January"/>
    <s v="2023"/>
    <x v="0"/>
    <s v="15:58 PM"/>
    <s v="PM"/>
    <s v="81415"/>
    <s v="Online"/>
    <x v="0"/>
    <n v="854"/>
  </r>
  <r>
    <n v="944"/>
    <x v="22"/>
    <s v="January"/>
    <s v="2023"/>
    <x v="0"/>
    <s v="14:32 PM"/>
    <s v="PM"/>
    <s v="45618"/>
    <s v="In-Store"/>
    <x v="1"/>
    <n v="640"/>
  </r>
  <r>
    <n v="945"/>
    <x v="22"/>
    <s v="January"/>
    <s v="2023"/>
    <x v="0"/>
    <s v="15:58 PM"/>
    <s v="PM"/>
    <s v="77525"/>
    <s v="Online"/>
    <x v="0"/>
    <n v="640"/>
  </r>
  <r>
    <n v="946"/>
    <x v="22"/>
    <s v="January"/>
    <s v="2023"/>
    <x v="0"/>
    <s v="14:32 PM"/>
    <s v="PM"/>
    <s v="83331"/>
    <s v="In-Store"/>
    <x v="1"/>
    <n v="1046"/>
  </r>
  <r>
    <n v="947"/>
    <x v="22"/>
    <s v="January"/>
    <s v="2023"/>
    <x v="0"/>
    <s v="15:58 AM"/>
    <s v="AM"/>
    <s v="64628"/>
    <s v="Online"/>
    <x v="2"/>
    <n v="682"/>
  </r>
  <r>
    <n v="948"/>
    <x v="22"/>
    <s v="January"/>
    <s v="2023"/>
    <x v="0"/>
    <s v="14:32 AM"/>
    <s v="AM"/>
    <s v="43000"/>
    <s v="In-Store"/>
    <x v="2"/>
    <n v="1046"/>
  </r>
  <r>
    <n v="949"/>
    <x v="22"/>
    <s v="January"/>
    <s v="2023"/>
    <x v="0"/>
    <s v="15:58 AM"/>
    <s v="AM"/>
    <s v="57525"/>
    <s v="Online"/>
    <x v="0"/>
    <n v="766"/>
  </r>
  <r>
    <n v="950"/>
    <x v="22"/>
    <s v="January"/>
    <s v="2023"/>
    <x v="0"/>
    <s v="14:32 PM"/>
    <s v="PM"/>
    <s v="90327"/>
    <s v="In-Store"/>
    <x v="2"/>
    <n v="1046"/>
  </r>
  <r>
    <n v="951"/>
    <x v="22"/>
    <s v="January"/>
    <s v="2023"/>
    <x v="0"/>
    <s v="15:58 PM"/>
    <s v="PM"/>
    <s v="79111"/>
    <s v="Online"/>
    <x v="2"/>
    <n v="1854"/>
  </r>
  <r>
    <n v="952"/>
    <x v="22"/>
    <s v="January"/>
    <s v="2023"/>
    <x v="0"/>
    <s v="14:32 AM"/>
    <s v="AM"/>
    <s v="70505"/>
    <s v="In-Store"/>
    <x v="2"/>
    <n v="747"/>
  </r>
  <r>
    <n v="953"/>
    <x v="22"/>
    <s v="January"/>
    <s v="2023"/>
    <x v="0"/>
    <s v="15:58 AM"/>
    <s v="AM"/>
    <s v="43392"/>
    <s v="Online"/>
    <x v="2"/>
    <n v="747"/>
  </r>
  <r>
    <n v="954"/>
    <x v="22"/>
    <s v="January"/>
    <s v="2023"/>
    <x v="0"/>
    <s v="14:32 AM"/>
    <s v="AM"/>
    <s v="57536"/>
    <s v="In-Store"/>
    <x v="2"/>
    <n v="747"/>
  </r>
  <r>
    <n v="955"/>
    <x v="22"/>
    <s v="January"/>
    <s v="2023"/>
    <x v="0"/>
    <s v="15:58 PM"/>
    <s v="PM"/>
    <s v="56857"/>
    <s v="Online"/>
    <x v="2"/>
    <n v="993"/>
  </r>
  <r>
    <n v="956"/>
    <x v="22"/>
    <s v="January"/>
    <s v="2023"/>
    <x v="0"/>
    <s v="14:32 PM"/>
    <s v="PM"/>
    <s v="46178"/>
    <s v="In-Store"/>
    <x v="0"/>
    <n v="937"/>
  </r>
  <r>
    <n v="957"/>
    <x v="22"/>
    <s v="January"/>
    <s v="2023"/>
    <x v="0"/>
    <s v="15:58 PM"/>
    <s v="PM"/>
    <s v="74152"/>
    <s v="Online"/>
    <x v="0"/>
    <n v="854"/>
  </r>
  <r>
    <n v="958"/>
    <x v="22"/>
    <s v="January"/>
    <s v="2023"/>
    <x v="0"/>
    <s v="14:32 PM"/>
    <s v="PM"/>
    <s v="52851"/>
    <s v="In-Store"/>
    <x v="1"/>
    <n v="1046"/>
  </r>
  <r>
    <n v="959"/>
    <x v="22"/>
    <s v="January"/>
    <s v="2023"/>
    <x v="0"/>
    <s v="15:58 PM"/>
    <s v="PM"/>
    <s v="92650"/>
    <s v="Online"/>
    <x v="0"/>
    <n v="854"/>
  </r>
  <r>
    <n v="960"/>
    <x v="22"/>
    <s v="January"/>
    <s v="2023"/>
    <x v="0"/>
    <s v="14:32 AM"/>
    <s v="AM"/>
    <s v="66252"/>
    <s v="In-Store"/>
    <x v="1"/>
    <n v="1046"/>
  </r>
  <r>
    <n v="961"/>
    <x v="23"/>
    <s v="January"/>
    <s v="2023"/>
    <x v="1"/>
    <s v="05:24 AM"/>
    <s v="AM"/>
    <s v="48276"/>
    <s v="Online"/>
    <x v="0"/>
    <n v="156"/>
  </r>
  <r>
    <n v="962"/>
    <x v="23"/>
    <s v="January"/>
    <s v="2023"/>
    <x v="1"/>
    <s v="07:23 PM"/>
    <s v="PM"/>
    <s v="43603"/>
    <s v="In-Store"/>
    <x v="1"/>
    <n v="787"/>
  </r>
  <r>
    <n v="963"/>
    <x v="23"/>
    <s v="January"/>
    <s v="2023"/>
    <x v="1"/>
    <s v="05:24 PM"/>
    <s v="PM"/>
    <s v="55559"/>
    <s v="Online"/>
    <x v="1"/>
    <n v="801"/>
  </r>
  <r>
    <n v="964"/>
    <x v="23"/>
    <s v="January"/>
    <s v="2023"/>
    <x v="1"/>
    <s v="07:23 AM"/>
    <s v="AM"/>
    <s v="63754"/>
    <s v="In-Store"/>
    <x v="0"/>
    <n v="899"/>
  </r>
  <r>
    <n v="965"/>
    <x v="23"/>
    <s v="January"/>
    <s v="2023"/>
    <x v="1"/>
    <s v="05:24 PM"/>
    <s v="PM"/>
    <s v="71266"/>
    <s v="Online"/>
    <x v="2"/>
    <n v="787"/>
  </r>
  <r>
    <n v="966"/>
    <x v="23"/>
    <s v="January"/>
    <s v="2023"/>
    <x v="1"/>
    <s v="07:23 PM"/>
    <s v="PM"/>
    <s v="57490"/>
    <s v="In-Store"/>
    <x v="0"/>
    <n v="682"/>
  </r>
  <r>
    <n v="967"/>
    <x v="23"/>
    <s v="January"/>
    <s v="2023"/>
    <x v="1"/>
    <s v="05:24 AM"/>
    <s v="AM"/>
    <s v="42980"/>
    <s v="Online"/>
    <x v="1"/>
    <n v="801"/>
  </r>
  <r>
    <n v="968"/>
    <x v="23"/>
    <s v="January"/>
    <s v="2023"/>
    <x v="1"/>
    <s v="07:23 AM"/>
    <s v="AM"/>
    <s v="48479"/>
    <s v="In-Store"/>
    <x v="0"/>
    <n v="899"/>
  </r>
  <r>
    <n v="969"/>
    <x v="23"/>
    <s v="January"/>
    <s v="2023"/>
    <x v="1"/>
    <s v="05:24 AM"/>
    <s v="AM"/>
    <s v="56892"/>
    <s v="Online"/>
    <x v="1"/>
    <n v="787"/>
  </r>
  <r>
    <n v="970"/>
    <x v="23"/>
    <s v="January"/>
    <s v="2023"/>
    <x v="1"/>
    <s v="07:23 PM"/>
    <s v="PM"/>
    <s v="43711"/>
    <s v="In-Store"/>
    <x v="2"/>
    <n v="682"/>
  </r>
  <r>
    <n v="971"/>
    <x v="23"/>
    <s v="January"/>
    <s v="2023"/>
    <x v="1"/>
    <s v="05:24 AM"/>
    <s v="AM"/>
    <s v="62958"/>
    <s v="Online"/>
    <x v="0"/>
    <n v="787"/>
  </r>
  <r>
    <n v="972"/>
    <x v="23"/>
    <s v="January"/>
    <s v="2023"/>
    <x v="1"/>
    <s v="07:23 AM"/>
    <s v="AM"/>
    <s v="78245"/>
    <s v="In-Store"/>
    <x v="0"/>
    <n v="909"/>
  </r>
  <r>
    <n v="973"/>
    <x v="23"/>
    <s v="January"/>
    <s v="2023"/>
    <x v="1"/>
    <s v="05:24 PM"/>
    <s v="PM"/>
    <s v="49314"/>
    <s v="Online"/>
    <x v="0"/>
    <n v="747"/>
  </r>
  <r>
    <n v="974"/>
    <x v="23"/>
    <s v="January"/>
    <s v="2023"/>
    <x v="1"/>
    <s v="07:23 PM"/>
    <s v="PM"/>
    <s v="76455"/>
    <s v="In-Store"/>
    <x v="2"/>
    <n v="747"/>
  </r>
  <r>
    <n v="975"/>
    <x v="23"/>
    <s v="January"/>
    <s v="2023"/>
    <x v="1"/>
    <s v="05:24 AM"/>
    <s v="AM"/>
    <s v="50529"/>
    <s v="Online"/>
    <x v="1"/>
    <n v="593"/>
  </r>
  <r>
    <n v="976"/>
    <x v="23"/>
    <s v="January"/>
    <s v="2023"/>
    <x v="1"/>
    <s v="07:23 AM"/>
    <s v="AM"/>
    <s v="80362"/>
    <s v="In-Store"/>
    <x v="2"/>
    <n v="854"/>
  </r>
  <r>
    <n v="977"/>
    <x v="23"/>
    <s v="January"/>
    <s v="2023"/>
    <x v="1"/>
    <s v="05:24 AM"/>
    <s v="AM"/>
    <s v="88786"/>
    <s v="Online"/>
    <x v="1"/>
    <n v="993"/>
  </r>
  <r>
    <n v="978"/>
    <x v="23"/>
    <s v="January"/>
    <s v="2023"/>
    <x v="1"/>
    <s v="07:23 PM"/>
    <s v="PM"/>
    <s v="63053"/>
    <s v="In-Store"/>
    <x v="1"/>
    <n v="854"/>
  </r>
  <r>
    <n v="979"/>
    <x v="23"/>
    <s v="January"/>
    <s v="2023"/>
    <x v="1"/>
    <s v="05:24 PM"/>
    <s v="PM"/>
    <s v="60731"/>
    <s v="Online"/>
    <x v="2"/>
    <n v="593"/>
  </r>
  <r>
    <n v="980"/>
    <x v="23"/>
    <s v="January"/>
    <s v="2023"/>
    <x v="1"/>
    <s v="07:23 AM"/>
    <s v="AM"/>
    <s v="79824"/>
    <s v="In-Store"/>
    <x v="1"/>
    <n v="1909"/>
  </r>
  <r>
    <n v="981"/>
    <x v="23"/>
    <s v="January"/>
    <s v="2023"/>
    <x v="1"/>
    <s v="05:24 PM"/>
    <s v="PM"/>
    <s v="89432"/>
    <s v="Online"/>
    <x v="1"/>
    <n v="827"/>
  </r>
  <r>
    <n v="982"/>
    <x v="23"/>
    <s v="January"/>
    <s v="2023"/>
    <x v="1"/>
    <s v="07:23 AM"/>
    <s v="AM"/>
    <s v="85461"/>
    <s v="In-Store"/>
    <x v="0"/>
    <n v="593"/>
  </r>
  <r>
    <n v="983"/>
    <x v="23"/>
    <s v="January"/>
    <s v="2023"/>
    <x v="1"/>
    <s v="05:24 AM"/>
    <s v="AM"/>
    <s v="84547"/>
    <s v="Online"/>
    <x v="0"/>
    <n v="937"/>
  </r>
  <r>
    <n v="984"/>
    <x v="23"/>
    <s v="January"/>
    <s v="2023"/>
    <x v="1"/>
    <s v="07:23 PM"/>
    <s v="PM"/>
    <s v="93725"/>
    <s v="In-Store"/>
    <x v="0"/>
    <n v="747"/>
  </r>
  <r>
    <n v="985"/>
    <x v="23"/>
    <s v="January"/>
    <s v="2023"/>
    <x v="1"/>
    <s v="05:24 AM"/>
    <s v="AM"/>
    <s v="42642"/>
    <s v="Online"/>
    <x v="1"/>
    <n v="1428"/>
  </r>
  <r>
    <n v="986"/>
    <x v="23"/>
    <s v="January"/>
    <s v="2023"/>
    <x v="1"/>
    <s v="07:23 AM"/>
    <s v="AM"/>
    <s v="77114"/>
    <s v="In-Store"/>
    <x v="1"/>
    <n v="872"/>
  </r>
  <r>
    <n v="987"/>
    <x v="23"/>
    <s v="January"/>
    <s v="2023"/>
    <x v="1"/>
    <s v="05:24 PM"/>
    <s v="PM"/>
    <s v="93247"/>
    <s v="Online"/>
    <x v="0"/>
    <n v="593"/>
  </r>
  <r>
    <n v="988"/>
    <x v="23"/>
    <s v="January"/>
    <s v="2023"/>
    <x v="1"/>
    <s v="07:23 PM"/>
    <s v="PM"/>
    <s v="55619"/>
    <s v="In-Store"/>
    <x v="1"/>
    <n v="766"/>
  </r>
  <r>
    <n v="989"/>
    <x v="23"/>
    <s v="January"/>
    <s v="2023"/>
    <x v="1"/>
    <s v="05:24 AM"/>
    <s v="AM"/>
    <s v="62610"/>
    <s v="Online"/>
    <x v="2"/>
    <n v="747"/>
  </r>
  <r>
    <n v="990"/>
    <x v="23"/>
    <s v="January"/>
    <s v="2023"/>
    <x v="1"/>
    <s v="07:23 AM"/>
    <s v="AM"/>
    <s v="63624"/>
    <s v="In-Store"/>
    <x v="2"/>
    <n v="810"/>
  </r>
  <r>
    <n v="991"/>
    <x v="23"/>
    <s v="January"/>
    <s v="2023"/>
    <x v="1"/>
    <s v="05:24 PM"/>
    <s v="PM"/>
    <s v="72076"/>
    <s v="Online"/>
    <x v="2"/>
    <n v="1428"/>
  </r>
  <r>
    <n v="992"/>
    <x v="23"/>
    <s v="January"/>
    <s v="2023"/>
    <x v="1"/>
    <s v="07:23 PM"/>
    <s v="PM"/>
    <s v="41623"/>
    <s v="In-Store"/>
    <x v="1"/>
    <n v="766"/>
  </r>
  <r>
    <n v="993"/>
    <x v="23"/>
    <s v="January"/>
    <s v="2023"/>
    <x v="1"/>
    <s v="05:24 AM"/>
    <s v="AM"/>
    <s v="83049"/>
    <s v="Online"/>
    <x v="0"/>
    <n v="766"/>
  </r>
  <r>
    <n v="994"/>
    <x v="23"/>
    <s v="January"/>
    <s v="2023"/>
    <x v="1"/>
    <s v="07:23 AM"/>
    <s v="AM"/>
    <s v="82683"/>
    <s v="In-Store"/>
    <x v="0"/>
    <n v="993"/>
  </r>
  <r>
    <n v="995"/>
    <x v="23"/>
    <s v="January"/>
    <s v="2023"/>
    <x v="1"/>
    <s v="05:24 AM"/>
    <s v="AM"/>
    <s v="78273"/>
    <s v="Online"/>
    <x v="0"/>
    <n v="1428"/>
  </r>
  <r>
    <n v="996"/>
    <x v="23"/>
    <s v="January"/>
    <s v="2023"/>
    <x v="1"/>
    <s v="07:23 AM"/>
    <s v="AM"/>
    <s v="67677"/>
    <s v="In-Store"/>
    <x v="2"/>
    <n v="1909"/>
  </r>
  <r>
    <n v="997"/>
    <x v="23"/>
    <s v="January"/>
    <s v="2023"/>
    <x v="1"/>
    <s v="05:24 PM"/>
    <s v="PM"/>
    <s v="67870"/>
    <s v="Online"/>
    <x v="0"/>
    <n v="1428"/>
  </r>
  <r>
    <n v="998"/>
    <x v="23"/>
    <s v="January"/>
    <s v="2023"/>
    <x v="1"/>
    <s v="07:23 PM"/>
    <s v="PM"/>
    <s v="60198"/>
    <s v="In-Store"/>
    <x v="1"/>
    <n v="1909"/>
  </r>
  <r>
    <n v="999"/>
    <x v="23"/>
    <s v="January"/>
    <s v="2023"/>
    <x v="1"/>
    <s v="05:24 PM"/>
    <s v="PM"/>
    <s v="82478"/>
    <s v="Online"/>
    <x v="2"/>
    <n v="1428"/>
  </r>
  <r>
    <n v="1000"/>
    <x v="23"/>
    <s v="January"/>
    <s v="2023"/>
    <x v="1"/>
    <s v="07:23 AM"/>
    <s v="AM"/>
    <s v="91670"/>
    <s v="In-Store"/>
    <x v="1"/>
    <n v="19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23E1A-FA8B-4032-9077-183D39D17B5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B2:F28" firstHeaderRow="1" firstDataRow="2" firstDataCol="1"/>
  <pivotFields count="11"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Sales ($)" fld="10" baseField="0" baseItem="0"/>
  </dataFields>
  <formats count="11">
    <format dxfId="10">
      <pivotArea type="all" dataOnly="0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9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9" count="0"/>
        </references>
      </pivotArea>
    </format>
    <format dxfId="0">
      <pivotArea dataOnly="0" labelOnly="1" grandCol="1" outline="0" fieldPosition="0"/>
    </format>
  </formats>
  <conditionalFormats count="4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  <reference field="9" count="1" selected="0">
              <x v="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  <reference field="9" count="1" selected="0"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  <reference field="9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BEDF7-B69D-4DC1-B880-017F6D612B3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Time Period">
  <location ref="T2:X6" firstHeaderRow="1" firstDataRow="2" firstDataCol="1"/>
  <pivotFields count="10"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</pivotFields>
  <rowFields count="1">
    <field x="5"/>
  </rowFields>
  <rowItems count="3">
    <i>
      <x/>
    </i>
    <i>
      <x v="1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Sales ($)" fld="9" baseField="0" baseItem="0"/>
  </dataFields>
  <formats count="20">
    <format dxfId="30">
      <pivotArea type="all" dataOnly="0" outline="0" fieldPosition="0"/>
    </format>
    <format dxfId="29">
      <pivotArea outline="0" collapsedLevelsAreSubtotals="1" fieldPosition="0"/>
    </format>
    <format dxfId="28">
      <pivotArea type="origin" dataOnly="0" labelOnly="1" outline="0" fieldPosition="0"/>
    </format>
    <format dxfId="27">
      <pivotArea field="8" type="button" dataOnly="0" labelOnly="1" outline="0" axis="axisCol" fieldPosition="0"/>
    </format>
    <format dxfId="26">
      <pivotArea type="topRight" dataOnly="0" labelOnly="1" outline="0" fieldPosition="0"/>
    </format>
    <format dxfId="25">
      <pivotArea field="5" type="button" dataOnly="0" labelOnly="1" outline="0" axis="axisRow" fieldPosition="0"/>
    </format>
    <format dxfId="24">
      <pivotArea dataOnly="0" labelOnly="1" fieldPosition="0">
        <references count="1">
          <reference field="5" count="0"/>
        </references>
      </pivotArea>
    </format>
    <format dxfId="23">
      <pivotArea dataOnly="0" labelOnly="1" grandRow="1" outline="0" fieldPosition="0"/>
    </format>
    <format dxfId="22">
      <pivotArea dataOnly="0" labelOnly="1" fieldPosition="0">
        <references count="1">
          <reference field="8" count="0"/>
        </references>
      </pivotArea>
    </format>
    <format dxfId="21">
      <pivotArea dataOnly="0" labelOnly="1" grandCol="1" outline="0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field="8" type="button" dataOnly="0" labelOnly="1" outline="0" axis="axisCol" fieldPosition="0"/>
    </format>
    <format dxfId="16">
      <pivotArea type="topRight" dataOnly="0" labelOnly="1" outline="0" fieldPosition="0"/>
    </format>
    <format dxfId="15">
      <pivotArea field="5" type="button" dataOnly="0" labelOnly="1" outline="0" axis="axisRow" fieldPosition="0"/>
    </format>
    <format dxfId="14">
      <pivotArea dataOnly="0" labelOnly="1" fieldPosition="0">
        <references count="1">
          <reference field="5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8" count="0"/>
        </references>
      </pivotArea>
    </format>
    <format dxfId="11">
      <pivotArea dataOnly="0" labelOnly="1" grandCol="1" outline="0" fieldPosition="0"/>
    </format>
  </formats>
  <chartFormats count="3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0F048-AE14-41B4-B237-BEAC06C10D5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Channel">
  <location ref="N2:R6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/>
  </pivotFields>
  <rowFields count="1">
    <field x="7"/>
  </rowFields>
  <rowItems count="3">
    <i>
      <x/>
    </i>
    <i>
      <x v="1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Sales ($)" fld="9" baseField="0" baseItem="0"/>
  </dataFields>
  <formats count="20"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8" type="button" dataOnly="0" labelOnly="1" outline="0" axis="axisCol" fieldPosition="0"/>
    </format>
    <format dxfId="46">
      <pivotArea type="topRight" dataOnly="0" labelOnly="1" outline="0" fieldPosition="0"/>
    </format>
    <format dxfId="45">
      <pivotArea field="7" type="button" dataOnly="0" labelOnly="1" outline="0" axis="axisRow" fieldPosition="0"/>
    </format>
    <format dxfId="44">
      <pivotArea dataOnly="0" labelOnly="1" fieldPosition="0">
        <references count="1">
          <reference field="7" count="0"/>
        </references>
      </pivotArea>
    </format>
    <format dxfId="43">
      <pivotArea dataOnly="0" labelOnly="1" grandRow="1" outline="0" fieldPosition="0"/>
    </format>
    <format dxfId="42">
      <pivotArea dataOnly="0" labelOnly="1" fieldPosition="0">
        <references count="1">
          <reference field="8" count="0"/>
        </references>
      </pivotArea>
    </format>
    <format dxfId="41">
      <pivotArea dataOnly="0" labelOnly="1" grandCol="1" outline="0" fieldPosition="0"/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type="origin" dataOnly="0" labelOnly="1" outline="0" fieldPosition="0"/>
    </format>
    <format dxfId="37">
      <pivotArea field="8" type="button" dataOnly="0" labelOnly="1" outline="0" axis="axisCol" fieldPosition="0"/>
    </format>
    <format dxfId="36">
      <pivotArea type="topRight" dataOnly="0" labelOnly="1" outline="0" fieldPosition="0"/>
    </format>
    <format dxfId="35">
      <pivotArea field="7" type="button" dataOnly="0" labelOnly="1" outline="0" axis="axisRow" fieldPosition="0"/>
    </format>
    <format dxfId="34">
      <pivotArea dataOnly="0" labelOnly="1" fieldPosition="0">
        <references count="1">
          <reference field="7" count="0"/>
        </references>
      </pivotArea>
    </format>
    <format dxfId="33">
      <pivotArea dataOnly="0" labelOnly="1" grandRow="1" outline="0" fieldPosition="0"/>
    </format>
    <format dxfId="32">
      <pivotArea dataOnly="0" labelOnly="1" fieldPosition="0">
        <references count="1">
          <reference field="8" count="0"/>
        </references>
      </pivotArea>
    </format>
    <format dxfId="31">
      <pivotArea dataOnly="0" labelOnly="1" grandCol="1" outline="0" fieldPosition="0"/>
    </format>
  </formats>
  <chartFormats count="3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72EED5-A405-45FE-8F92-04F2B09E564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 rowHeaderCaption="Day">
  <location ref="H2:L11" firstHeaderRow="1" firstDataRow="2" firstDataCol="1"/>
  <pivotFields count="11">
    <pivotField showAll="0"/>
    <pivotField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/>
    <pivotField showAll="0"/>
    <pivotField showAll="0"/>
    <pivotField multipleItemSelectionAllowed="1" showAll="0"/>
    <pivotField axis="axisCol" showAll="0">
      <items count="4">
        <item x="1"/>
        <item x="0"/>
        <item x="2"/>
        <item t="default"/>
      </items>
    </pivotField>
    <pivotField dataField="1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Sales ($)" fld="10" baseField="0" baseItem="0"/>
  </dataFields>
  <formats count="20">
    <format dxfId="70">
      <pivotArea type="all" dataOnly="0" outline="0" fieldPosition="0"/>
    </format>
    <format dxfId="69">
      <pivotArea outline="0" collapsedLevelsAreSubtotals="1" fieldPosition="0"/>
    </format>
    <format dxfId="68">
      <pivotArea type="origin" dataOnly="0" labelOnly="1" outline="0" fieldPosition="0"/>
    </format>
    <format dxfId="67">
      <pivotArea field="9" type="button" dataOnly="0" labelOnly="1" outline="0" axis="axisCol" fieldPosition="0"/>
    </format>
    <format dxfId="66">
      <pivotArea type="topRight" dataOnly="0" labelOnly="1" outline="0" fieldPosition="0"/>
    </format>
    <format dxfId="65">
      <pivotArea field="4" type="button" dataOnly="0" labelOnly="1" outline="0" axis="axisRow" fieldPosition="0"/>
    </format>
    <format dxfId="64">
      <pivotArea dataOnly="0" labelOnly="1" fieldPosition="0">
        <references count="1">
          <reference field="4" count="0"/>
        </references>
      </pivotArea>
    </format>
    <format dxfId="63">
      <pivotArea dataOnly="0" labelOnly="1" grandRow="1" outline="0" fieldPosition="0"/>
    </format>
    <format dxfId="62">
      <pivotArea dataOnly="0" labelOnly="1" fieldPosition="0">
        <references count="1">
          <reference field="9" count="0"/>
        </references>
      </pivotArea>
    </format>
    <format dxfId="61">
      <pivotArea dataOnly="0" labelOnly="1" grandCol="1" outline="0" fieldPosition="0"/>
    </format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9" type="button" dataOnly="0" labelOnly="1" outline="0" axis="axisCol" fieldPosition="0"/>
    </format>
    <format dxfId="56">
      <pivotArea type="topRight" dataOnly="0" labelOnly="1" outline="0" fieldPosition="0"/>
    </format>
    <format dxfId="55">
      <pivotArea field="4" type="button" dataOnly="0" labelOnly="1" outline="0" axis="axisRow" fieldPosition="0"/>
    </format>
    <format dxfId="54">
      <pivotArea dataOnly="0" labelOnly="1" fieldPosition="0">
        <references count="1">
          <reference field="4" count="0"/>
        </references>
      </pivotArea>
    </format>
    <format dxfId="53">
      <pivotArea dataOnly="0" labelOnly="1" grandRow="1" outline="0" fieldPosition="0"/>
    </format>
    <format dxfId="52">
      <pivotArea dataOnly="0" labelOnly="1" fieldPosition="0">
        <references count="1">
          <reference field="9" count="0"/>
        </references>
      </pivotArea>
    </format>
    <format dxfId="51">
      <pivotArea dataOnly="0" labelOnly="1" grandCol="1" outline="0" fieldPosition="0"/>
    </format>
  </formats>
  <chartFormats count="4">
    <chartFormat chart="3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1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1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zoomScale="80" zoomScaleNormal="80" workbookViewId="0">
      <pane ySplit="1" topLeftCell="A2" activePane="bottomLeft" state="frozen"/>
      <selection pane="bottomLeft" activeCell="G14" sqref="G14"/>
    </sheetView>
  </sheetViews>
  <sheetFormatPr defaultColWidth="9.28515625" defaultRowHeight="15" x14ac:dyDescent="0.25"/>
  <cols>
    <col min="1" max="1" width="17.85546875" customWidth="1"/>
    <col min="2" max="2" width="9.140625" customWidth="1"/>
    <col min="3" max="3" width="34.85546875" customWidth="1"/>
    <col min="4" max="6" width="13" customWidth="1"/>
    <col min="7" max="7" width="18.5703125" customWidth="1"/>
    <col min="8" max="8" width="34.28515625" customWidth="1"/>
    <col min="10" max="10" width="8.7109375" customWidth="1"/>
    <col min="11" max="11" width="12" customWidth="1"/>
    <col min="16" max="16" width="29" customWidth="1"/>
    <col min="17" max="17" width="24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</row>
    <row r="2" spans="1:8" x14ac:dyDescent="0.25">
      <c r="A2" s="1">
        <v>44932.404166666667</v>
      </c>
      <c r="B2">
        <v>1100</v>
      </c>
      <c r="C2" t="s">
        <v>3</v>
      </c>
      <c r="H2" s="2"/>
    </row>
    <row r="3" spans="1:8" x14ac:dyDescent="0.25">
      <c r="A3" s="1">
        <v>44928.213888888888</v>
      </c>
      <c r="B3">
        <v>1787</v>
      </c>
      <c r="C3" t="s">
        <v>4</v>
      </c>
    </row>
    <row r="4" spans="1:8" x14ac:dyDescent="0.25">
      <c r="A4" s="1">
        <v>44940.350694444445</v>
      </c>
      <c r="B4">
        <v>1766</v>
      </c>
      <c r="C4" t="s">
        <v>5</v>
      </c>
    </row>
    <row r="5" spans="1:8" x14ac:dyDescent="0.25">
      <c r="A5" s="1">
        <v>44938.888194444444</v>
      </c>
      <c r="B5">
        <v>1240</v>
      </c>
      <c r="C5" t="s">
        <v>6</v>
      </c>
    </row>
    <row r="6" spans="1:8" x14ac:dyDescent="0.25">
      <c r="A6" s="1">
        <v>44937.835416666669</v>
      </c>
      <c r="B6">
        <v>1682</v>
      </c>
      <c r="C6" t="s">
        <v>7</v>
      </c>
    </row>
    <row r="7" spans="1:8" x14ac:dyDescent="0.25">
      <c r="A7" s="1">
        <v>44933.773611111108</v>
      </c>
      <c r="B7">
        <v>893</v>
      </c>
      <c r="C7" t="s">
        <v>8</v>
      </c>
    </row>
    <row r="8" spans="1:8" x14ac:dyDescent="0.25">
      <c r="A8" s="1">
        <v>44931.974999999999</v>
      </c>
      <c r="B8">
        <v>1942</v>
      </c>
      <c r="C8" t="s">
        <v>9</v>
      </c>
    </row>
    <row r="9" spans="1:8" x14ac:dyDescent="0.25">
      <c r="A9" s="1">
        <v>44953.474305555559</v>
      </c>
      <c r="B9">
        <v>642</v>
      </c>
      <c r="C9" t="s">
        <v>10</v>
      </c>
    </row>
    <row r="10" spans="1:8" x14ac:dyDescent="0.25">
      <c r="A10" s="1">
        <v>44931.220138888886</v>
      </c>
      <c r="B10">
        <v>593</v>
      </c>
      <c r="C10" t="s">
        <v>11</v>
      </c>
    </row>
    <row r="11" spans="1:8" x14ac:dyDescent="0.25">
      <c r="A11" s="1">
        <v>44955.665277777778</v>
      </c>
      <c r="B11">
        <v>1854</v>
      </c>
      <c r="C11" t="s">
        <v>12</v>
      </c>
    </row>
    <row r="12" spans="1:8" x14ac:dyDescent="0.25">
      <c r="A12" s="1">
        <v>44947.481944444444</v>
      </c>
      <c r="B12">
        <v>966</v>
      </c>
      <c r="C12" t="s">
        <v>13</v>
      </c>
    </row>
    <row r="13" spans="1:8" x14ac:dyDescent="0.25">
      <c r="A13" s="1">
        <v>44928.542361111111</v>
      </c>
      <c r="B13">
        <v>1092</v>
      </c>
      <c r="C13" t="s">
        <v>14</v>
      </c>
    </row>
    <row r="14" spans="1:8" x14ac:dyDescent="0.25">
      <c r="A14" s="1">
        <v>44928.445833333331</v>
      </c>
      <c r="B14">
        <v>663</v>
      </c>
      <c r="C14" t="s">
        <v>15</v>
      </c>
    </row>
    <row r="15" spans="1:8" x14ac:dyDescent="0.25">
      <c r="A15" s="1">
        <v>44931.54791666667</v>
      </c>
      <c r="B15">
        <v>976</v>
      </c>
      <c r="C15" t="s">
        <v>16</v>
      </c>
    </row>
    <row r="16" spans="1:8" x14ac:dyDescent="0.25">
      <c r="A16" s="1">
        <v>44937.613194444442</v>
      </c>
      <c r="B16">
        <v>706</v>
      </c>
      <c r="C16" t="s">
        <v>17</v>
      </c>
    </row>
    <row r="17" spans="1:3" x14ac:dyDescent="0.25">
      <c r="A17" s="1">
        <v>44938.294444444444</v>
      </c>
      <c r="B17">
        <v>1278</v>
      </c>
      <c r="C17" t="s">
        <v>18</v>
      </c>
    </row>
    <row r="18" spans="1:3" x14ac:dyDescent="0.25">
      <c r="A18" s="1">
        <v>44951.531944444447</v>
      </c>
      <c r="B18">
        <v>1069</v>
      </c>
      <c r="C18" t="s">
        <v>19</v>
      </c>
    </row>
    <row r="19" spans="1:3" x14ac:dyDescent="0.25">
      <c r="A19" s="1">
        <v>44956.224999999999</v>
      </c>
      <c r="B19">
        <v>1428</v>
      </c>
      <c r="C19" t="s">
        <v>20</v>
      </c>
    </row>
    <row r="20" spans="1:3" x14ac:dyDescent="0.25">
      <c r="A20" s="1">
        <v>44928.287499999999</v>
      </c>
      <c r="B20">
        <v>1801</v>
      </c>
      <c r="C20" t="s">
        <v>21</v>
      </c>
    </row>
    <row r="21" spans="1:3" x14ac:dyDescent="0.25">
      <c r="A21" s="1">
        <v>44954.245138888888</v>
      </c>
      <c r="B21">
        <v>1247</v>
      </c>
      <c r="C21" t="s">
        <v>22</v>
      </c>
    </row>
    <row r="22" spans="1:3" x14ac:dyDescent="0.25">
      <c r="A22" s="1">
        <v>44936.652083333334</v>
      </c>
      <c r="B22">
        <v>833</v>
      </c>
      <c r="C22" t="s">
        <v>23</v>
      </c>
    </row>
    <row r="23" spans="1:3" x14ac:dyDescent="0.25">
      <c r="A23" s="1">
        <v>44953.45416666667</v>
      </c>
      <c r="B23">
        <v>1258</v>
      </c>
      <c r="C23" t="s">
        <v>24</v>
      </c>
    </row>
    <row r="24" spans="1:3" x14ac:dyDescent="0.25">
      <c r="A24" s="1">
        <v>44947.365277777775</v>
      </c>
      <c r="B24">
        <v>1227</v>
      </c>
      <c r="C24" t="s">
        <v>25</v>
      </c>
    </row>
    <row r="25" spans="1:3" x14ac:dyDescent="0.25">
      <c r="A25" s="1">
        <v>44937.700694444444</v>
      </c>
      <c r="B25">
        <v>929</v>
      </c>
      <c r="C25" t="s">
        <v>26</v>
      </c>
    </row>
    <row r="26" spans="1:3" x14ac:dyDescent="0.25">
      <c r="A26" s="1">
        <v>44948.806250000001</v>
      </c>
      <c r="B26">
        <v>1872</v>
      </c>
      <c r="C26" t="s">
        <v>27</v>
      </c>
    </row>
    <row r="27" spans="1:3" x14ac:dyDescent="0.25">
      <c r="A27" s="1">
        <v>44955.605555555558</v>
      </c>
      <c r="B27">
        <v>1046</v>
      </c>
      <c r="C27" t="s">
        <v>28</v>
      </c>
    </row>
    <row r="28" spans="1:3" x14ac:dyDescent="0.25">
      <c r="A28" s="1">
        <v>44940.504166666666</v>
      </c>
      <c r="B28">
        <v>1937</v>
      </c>
      <c r="C28" t="s">
        <v>29</v>
      </c>
    </row>
    <row r="29" spans="1:3" x14ac:dyDescent="0.25">
      <c r="A29" s="1">
        <v>44927.31527777778</v>
      </c>
      <c r="B29">
        <v>1899</v>
      </c>
      <c r="C29" t="s">
        <v>30</v>
      </c>
    </row>
    <row r="30" spans="1:3" x14ac:dyDescent="0.25">
      <c r="A30" s="1">
        <v>44934.75</v>
      </c>
      <c r="B30">
        <v>1827</v>
      </c>
      <c r="C30" t="s">
        <v>31</v>
      </c>
    </row>
    <row r="31" spans="1:3" x14ac:dyDescent="0.25">
      <c r="A31" s="1">
        <v>44947.515277777777</v>
      </c>
      <c r="B31">
        <v>646</v>
      </c>
      <c r="C31" t="s">
        <v>32</v>
      </c>
    </row>
    <row r="32" spans="1:3" x14ac:dyDescent="0.25">
      <c r="A32" s="1">
        <v>44943.517361111109</v>
      </c>
      <c r="B32">
        <v>1747</v>
      </c>
      <c r="C32" t="s">
        <v>33</v>
      </c>
    </row>
    <row r="33" spans="1:3" x14ac:dyDescent="0.25">
      <c r="A33" s="1">
        <v>44940.488888888889</v>
      </c>
      <c r="B33">
        <v>1800</v>
      </c>
      <c r="C33" t="s">
        <v>34</v>
      </c>
    </row>
    <row r="34" spans="1:3" x14ac:dyDescent="0.25">
      <c r="A34" s="1">
        <v>44934.547222222223</v>
      </c>
      <c r="B34">
        <v>850</v>
      </c>
      <c r="C34" t="s">
        <v>35</v>
      </c>
    </row>
    <row r="35" spans="1:3" x14ac:dyDescent="0.25">
      <c r="A35" s="1">
        <v>44937.45208333333</v>
      </c>
      <c r="B35">
        <v>1593</v>
      </c>
      <c r="C35" t="s">
        <v>36</v>
      </c>
    </row>
    <row r="36" spans="1:3" x14ac:dyDescent="0.25">
      <c r="A36" s="1">
        <v>44943.339583333334</v>
      </c>
      <c r="B36">
        <v>1993</v>
      </c>
      <c r="C36" t="s">
        <v>37</v>
      </c>
    </row>
    <row r="37" spans="1:3" x14ac:dyDescent="0.25">
      <c r="A37" s="1">
        <v>44931.961805555555</v>
      </c>
      <c r="B37">
        <v>1001</v>
      </c>
      <c r="C37" t="s">
        <v>38</v>
      </c>
    </row>
    <row r="38" spans="1:3" x14ac:dyDescent="0.25">
      <c r="A38" s="1">
        <v>44931.502083333333</v>
      </c>
      <c r="B38">
        <v>834</v>
      </c>
      <c r="C38" t="s">
        <v>39</v>
      </c>
    </row>
    <row r="39" spans="1:3" x14ac:dyDescent="0.25">
      <c r="A39" s="1">
        <v>44945.443055555559</v>
      </c>
      <c r="B39">
        <v>1446</v>
      </c>
      <c r="C39" t="s">
        <v>40</v>
      </c>
    </row>
    <row r="40" spans="1:3" x14ac:dyDescent="0.25">
      <c r="A40" s="1">
        <v>44931.694444444445</v>
      </c>
      <c r="B40">
        <v>1277</v>
      </c>
      <c r="C40" t="s">
        <v>41</v>
      </c>
    </row>
    <row r="41" spans="1:3" x14ac:dyDescent="0.25">
      <c r="A41" s="1">
        <v>44944.426388888889</v>
      </c>
      <c r="B41">
        <v>1052</v>
      </c>
      <c r="C41" t="s">
        <v>42</v>
      </c>
    </row>
    <row r="42" spans="1:3" x14ac:dyDescent="0.25">
      <c r="A42" s="1">
        <v>44943.697222222225</v>
      </c>
      <c r="B42">
        <v>1810</v>
      </c>
      <c r="C42" t="s">
        <v>43</v>
      </c>
    </row>
    <row r="43" spans="1:3" x14ac:dyDescent="0.25">
      <c r="A43" s="1">
        <v>44956.307638888888</v>
      </c>
      <c r="B43">
        <v>1909</v>
      </c>
      <c r="C43" t="s">
        <v>44</v>
      </c>
    </row>
    <row r="44" spans="1:3" x14ac:dyDescent="0.25">
      <c r="A44" s="1">
        <v>44939.84097222222</v>
      </c>
      <c r="B44">
        <v>1640</v>
      </c>
      <c r="C44" t="s">
        <v>45</v>
      </c>
    </row>
    <row r="45" spans="1:3" x14ac:dyDescent="0.25">
      <c r="A45" s="1">
        <v>44929.109027777777</v>
      </c>
      <c r="B45">
        <v>949</v>
      </c>
      <c r="C45" t="s">
        <v>46</v>
      </c>
    </row>
    <row r="46" spans="1:3" x14ac:dyDescent="0.25">
      <c r="A46" s="1">
        <v>44949.302777777775</v>
      </c>
      <c r="B46">
        <v>1902</v>
      </c>
      <c r="C46" t="s">
        <v>47</v>
      </c>
    </row>
    <row r="47" spans="1:3" x14ac:dyDescent="0.25">
      <c r="A47" s="1">
        <v>44953.03125</v>
      </c>
      <c r="B47">
        <v>1164</v>
      </c>
      <c r="C47" t="s">
        <v>48</v>
      </c>
    </row>
    <row r="48" spans="1:3" x14ac:dyDescent="0.25">
      <c r="A48" s="1">
        <v>44933.059027777781</v>
      </c>
      <c r="B48">
        <v>614</v>
      </c>
      <c r="C48" t="s">
        <v>49</v>
      </c>
    </row>
    <row r="49" spans="1:3" x14ac:dyDescent="0.25">
      <c r="A49" s="1">
        <v>44945.375694444447</v>
      </c>
      <c r="B49">
        <v>969</v>
      </c>
      <c r="C49" t="s">
        <v>50</v>
      </c>
    </row>
    <row r="50" spans="1:3" x14ac:dyDescent="0.25">
      <c r="A50" s="1">
        <v>44930.824999999997</v>
      </c>
      <c r="B50">
        <v>565</v>
      </c>
      <c r="C50" t="s">
        <v>51</v>
      </c>
    </row>
    <row r="51" spans="1:3" x14ac:dyDescent="0.25">
      <c r="A51" s="1">
        <v>44953.798611111109</v>
      </c>
      <c r="B51">
        <v>1146</v>
      </c>
      <c r="C51" t="s">
        <v>52</v>
      </c>
    </row>
    <row r="52" spans="1:3" x14ac:dyDescent="0.25">
      <c r="A52" s="1">
        <v>44932.404166666667</v>
      </c>
      <c r="B52">
        <v>1100</v>
      </c>
      <c r="C52" t="s">
        <v>53</v>
      </c>
    </row>
    <row r="53" spans="1:3" x14ac:dyDescent="0.25">
      <c r="A53" s="1">
        <v>44928.213888888888</v>
      </c>
      <c r="B53">
        <v>1787</v>
      </c>
      <c r="C53" t="s">
        <v>54</v>
      </c>
    </row>
    <row r="54" spans="1:3" x14ac:dyDescent="0.25">
      <c r="A54" s="1">
        <v>44940.350694444445</v>
      </c>
      <c r="B54">
        <v>1766</v>
      </c>
      <c r="C54" t="s">
        <v>55</v>
      </c>
    </row>
    <row r="55" spans="1:3" x14ac:dyDescent="0.25">
      <c r="A55" s="1">
        <v>44938.888194444444</v>
      </c>
      <c r="B55">
        <v>1240</v>
      </c>
      <c r="C55" t="s">
        <v>56</v>
      </c>
    </row>
    <row r="56" spans="1:3" x14ac:dyDescent="0.25">
      <c r="A56" s="1">
        <v>44937.835416666669</v>
      </c>
      <c r="B56">
        <v>1682</v>
      </c>
      <c r="C56" t="s">
        <v>57</v>
      </c>
    </row>
    <row r="57" spans="1:3" x14ac:dyDescent="0.25">
      <c r="A57" s="1">
        <v>44933.773611111108</v>
      </c>
      <c r="B57">
        <v>893</v>
      </c>
      <c r="C57" t="s">
        <v>58</v>
      </c>
    </row>
    <row r="58" spans="1:3" x14ac:dyDescent="0.25">
      <c r="A58" s="1">
        <v>44931.974999999999</v>
      </c>
      <c r="B58">
        <v>1942</v>
      </c>
      <c r="C58" t="s">
        <v>59</v>
      </c>
    </row>
    <row r="59" spans="1:3" x14ac:dyDescent="0.25">
      <c r="A59" s="1">
        <v>44953.474305555559</v>
      </c>
      <c r="B59">
        <v>642</v>
      </c>
      <c r="C59" t="s">
        <v>60</v>
      </c>
    </row>
    <row r="60" spans="1:3" x14ac:dyDescent="0.25">
      <c r="A60" s="1">
        <v>44931.220138888886</v>
      </c>
      <c r="B60">
        <v>593</v>
      </c>
      <c r="C60" t="s">
        <v>61</v>
      </c>
    </row>
    <row r="61" spans="1:3" x14ac:dyDescent="0.25">
      <c r="A61" s="1">
        <v>44955.665277777778</v>
      </c>
      <c r="B61">
        <v>1854</v>
      </c>
      <c r="C61" t="s">
        <v>62</v>
      </c>
    </row>
    <row r="62" spans="1:3" x14ac:dyDescent="0.25">
      <c r="A62" s="1">
        <v>44947.481944444444</v>
      </c>
      <c r="B62">
        <v>966</v>
      </c>
      <c r="C62" t="s">
        <v>63</v>
      </c>
    </row>
    <row r="63" spans="1:3" x14ac:dyDescent="0.25">
      <c r="A63" s="1">
        <v>44928.542361111111</v>
      </c>
      <c r="B63">
        <v>1092</v>
      </c>
      <c r="C63" t="s">
        <v>64</v>
      </c>
    </row>
    <row r="64" spans="1:3" x14ac:dyDescent="0.25">
      <c r="A64" s="1">
        <v>44928.445833333331</v>
      </c>
      <c r="B64">
        <v>663</v>
      </c>
      <c r="C64" t="s">
        <v>65</v>
      </c>
    </row>
    <row r="65" spans="1:3" x14ac:dyDescent="0.25">
      <c r="A65" s="1">
        <v>44931.54791666667</v>
      </c>
      <c r="B65">
        <v>976</v>
      </c>
      <c r="C65" t="s">
        <v>66</v>
      </c>
    </row>
    <row r="66" spans="1:3" x14ac:dyDescent="0.25">
      <c r="A66" s="1">
        <v>44937.613194444442</v>
      </c>
      <c r="B66">
        <v>706</v>
      </c>
      <c r="C66" t="s">
        <v>67</v>
      </c>
    </row>
    <row r="67" spans="1:3" x14ac:dyDescent="0.25">
      <c r="A67" s="1">
        <v>44938.294444444444</v>
      </c>
      <c r="B67">
        <v>1278</v>
      </c>
      <c r="C67" t="s">
        <v>68</v>
      </c>
    </row>
    <row r="68" spans="1:3" x14ac:dyDescent="0.25">
      <c r="A68" s="1">
        <v>44951.531944444447</v>
      </c>
      <c r="B68">
        <v>1069</v>
      </c>
      <c r="C68" t="s">
        <v>69</v>
      </c>
    </row>
    <row r="69" spans="1:3" x14ac:dyDescent="0.25">
      <c r="A69" s="1">
        <v>44956.224999999999</v>
      </c>
      <c r="B69">
        <v>1428</v>
      </c>
      <c r="C69" t="s">
        <v>70</v>
      </c>
    </row>
    <row r="70" spans="1:3" x14ac:dyDescent="0.25">
      <c r="A70" s="1">
        <v>44928.287499999999</v>
      </c>
      <c r="B70">
        <v>1801</v>
      </c>
      <c r="C70" t="s">
        <v>71</v>
      </c>
    </row>
    <row r="71" spans="1:3" x14ac:dyDescent="0.25">
      <c r="A71" s="1">
        <v>44954.245138888888</v>
      </c>
      <c r="B71">
        <v>1247</v>
      </c>
      <c r="C71" t="s">
        <v>72</v>
      </c>
    </row>
    <row r="72" spans="1:3" x14ac:dyDescent="0.25">
      <c r="A72" s="1">
        <v>44936.652083333334</v>
      </c>
      <c r="B72">
        <v>833</v>
      </c>
      <c r="C72" t="s">
        <v>73</v>
      </c>
    </row>
    <row r="73" spans="1:3" x14ac:dyDescent="0.25">
      <c r="A73" s="1">
        <v>44953.45416666667</v>
      </c>
      <c r="B73">
        <v>1258</v>
      </c>
      <c r="C73" t="s">
        <v>74</v>
      </c>
    </row>
    <row r="74" spans="1:3" x14ac:dyDescent="0.25">
      <c r="A74" s="1">
        <v>44947.365277777775</v>
      </c>
      <c r="B74">
        <v>1227</v>
      </c>
      <c r="C74" t="s">
        <v>75</v>
      </c>
    </row>
    <row r="75" spans="1:3" x14ac:dyDescent="0.25">
      <c r="A75" s="1">
        <v>44937.700694444444</v>
      </c>
      <c r="B75">
        <v>929</v>
      </c>
      <c r="C75" t="s">
        <v>76</v>
      </c>
    </row>
    <row r="76" spans="1:3" x14ac:dyDescent="0.25">
      <c r="A76" s="1">
        <v>44948.806250000001</v>
      </c>
      <c r="B76">
        <v>1872</v>
      </c>
      <c r="C76" t="s">
        <v>77</v>
      </c>
    </row>
    <row r="77" spans="1:3" x14ac:dyDescent="0.25">
      <c r="A77" s="1">
        <v>44955.605555555558</v>
      </c>
      <c r="B77">
        <v>1046</v>
      </c>
      <c r="C77" t="s">
        <v>78</v>
      </c>
    </row>
    <row r="78" spans="1:3" x14ac:dyDescent="0.25">
      <c r="A78" s="1">
        <v>44940.504166666666</v>
      </c>
      <c r="B78">
        <v>1937</v>
      </c>
      <c r="C78" t="s">
        <v>79</v>
      </c>
    </row>
    <row r="79" spans="1:3" x14ac:dyDescent="0.25">
      <c r="A79" s="1">
        <v>44927.31527777778</v>
      </c>
      <c r="B79">
        <v>1899</v>
      </c>
      <c r="C79" t="s">
        <v>80</v>
      </c>
    </row>
    <row r="80" spans="1:3" x14ac:dyDescent="0.25">
      <c r="A80" s="1">
        <v>44934.75</v>
      </c>
      <c r="B80">
        <v>1827</v>
      </c>
      <c r="C80" t="s">
        <v>81</v>
      </c>
    </row>
    <row r="81" spans="1:3" x14ac:dyDescent="0.25">
      <c r="A81" s="1">
        <v>44947.515277777777</v>
      </c>
      <c r="B81">
        <v>646</v>
      </c>
      <c r="C81" t="s">
        <v>82</v>
      </c>
    </row>
    <row r="82" spans="1:3" x14ac:dyDescent="0.25">
      <c r="A82" s="1">
        <v>44943.517361111109</v>
      </c>
      <c r="B82">
        <v>1747</v>
      </c>
      <c r="C82" t="s">
        <v>83</v>
      </c>
    </row>
    <row r="83" spans="1:3" x14ac:dyDescent="0.25">
      <c r="A83" s="1">
        <v>44940.488888888889</v>
      </c>
      <c r="B83">
        <v>1800</v>
      </c>
      <c r="C83" t="s">
        <v>84</v>
      </c>
    </row>
    <row r="84" spans="1:3" x14ac:dyDescent="0.25">
      <c r="A84" s="1">
        <v>44934.547222222223</v>
      </c>
      <c r="B84">
        <v>850</v>
      </c>
      <c r="C84" t="s">
        <v>85</v>
      </c>
    </row>
    <row r="85" spans="1:3" x14ac:dyDescent="0.25">
      <c r="A85" s="1">
        <v>44937.45208333333</v>
      </c>
      <c r="B85">
        <v>1593</v>
      </c>
      <c r="C85" t="s">
        <v>86</v>
      </c>
    </row>
    <row r="86" spans="1:3" x14ac:dyDescent="0.25">
      <c r="A86" s="1">
        <v>44943.339583333334</v>
      </c>
      <c r="B86">
        <v>1993</v>
      </c>
      <c r="C86" t="s">
        <v>87</v>
      </c>
    </row>
    <row r="87" spans="1:3" x14ac:dyDescent="0.25">
      <c r="A87" s="1">
        <v>44931.961805555555</v>
      </c>
      <c r="B87">
        <v>1001</v>
      </c>
      <c r="C87" t="s">
        <v>88</v>
      </c>
    </row>
    <row r="88" spans="1:3" x14ac:dyDescent="0.25">
      <c r="A88" s="1">
        <v>44931.502083333333</v>
      </c>
      <c r="B88">
        <v>834</v>
      </c>
      <c r="C88" t="s">
        <v>89</v>
      </c>
    </row>
    <row r="89" spans="1:3" x14ac:dyDescent="0.25">
      <c r="A89" s="1">
        <v>44945.443055555559</v>
      </c>
      <c r="B89">
        <v>1446</v>
      </c>
      <c r="C89" t="s">
        <v>90</v>
      </c>
    </row>
    <row r="90" spans="1:3" x14ac:dyDescent="0.25">
      <c r="A90" s="1">
        <v>44931.694444444445</v>
      </c>
      <c r="B90">
        <v>1277</v>
      </c>
      <c r="C90" t="s">
        <v>91</v>
      </c>
    </row>
    <row r="91" spans="1:3" x14ac:dyDescent="0.25">
      <c r="A91" s="1">
        <v>44944.426388888889</v>
      </c>
      <c r="B91">
        <v>1052</v>
      </c>
      <c r="C91" t="s">
        <v>92</v>
      </c>
    </row>
    <row r="92" spans="1:3" x14ac:dyDescent="0.25">
      <c r="A92" s="1">
        <v>44943.697222222225</v>
      </c>
      <c r="B92">
        <v>1810</v>
      </c>
      <c r="C92" t="s">
        <v>93</v>
      </c>
    </row>
    <row r="93" spans="1:3" x14ac:dyDescent="0.25">
      <c r="A93" s="1">
        <v>44956.307638888888</v>
      </c>
      <c r="B93">
        <v>1909</v>
      </c>
      <c r="C93" t="s">
        <v>94</v>
      </c>
    </row>
    <row r="94" spans="1:3" x14ac:dyDescent="0.25">
      <c r="A94" s="1">
        <v>44939.84097222222</v>
      </c>
      <c r="B94">
        <v>1640</v>
      </c>
      <c r="C94" t="s">
        <v>95</v>
      </c>
    </row>
    <row r="95" spans="1:3" x14ac:dyDescent="0.25">
      <c r="A95" s="1">
        <v>44929.109027777777</v>
      </c>
      <c r="B95">
        <v>949</v>
      </c>
      <c r="C95" t="s">
        <v>96</v>
      </c>
    </row>
    <row r="96" spans="1:3" x14ac:dyDescent="0.25">
      <c r="A96" s="1">
        <v>44949.302777777775</v>
      </c>
      <c r="B96">
        <v>1902</v>
      </c>
      <c r="C96" t="s">
        <v>97</v>
      </c>
    </row>
    <row r="97" spans="1:3" x14ac:dyDescent="0.25">
      <c r="A97" s="1">
        <v>44953.03125</v>
      </c>
      <c r="B97">
        <v>1164</v>
      </c>
      <c r="C97" t="s">
        <v>98</v>
      </c>
    </row>
    <row r="98" spans="1:3" x14ac:dyDescent="0.25">
      <c r="A98" s="1">
        <v>44933.059027777781</v>
      </c>
      <c r="B98">
        <v>614</v>
      </c>
      <c r="C98" t="s">
        <v>99</v>
      </c>
    </row>
    <row r="99" spans="1:3" x14ac:dyDescent="0.25">
      <c r="A99" s="1">
        <v>44945.375694444447</v>
      </c>
      <c r="B99">
        <v>969</v>
      </c>
      <c r="C99" t="s">
        <v>100</v>
      </c>
    </row>
    <row r="100" spans="1:3" x14ac:dyDescent="0.25">
      <c r="A100" s="1">
        <v>44930.824999999997</v>
      </c>
      <c r="B100">
        <v>565</v>
      </c>
      <c r="C100" t="s">
        <v>101</v>
      </c>
    </row>
    <row r="101" spans="1:3" x14ac:dyDescent="0.25">
      <c r="A101" s="1">
        <v>44953.798611111109</v>
      </c>
      <c r="B101">
        <v>1146</v>
      </c>
      <c r="C101" t="s">
        <v>102</v>
      </c>
    </row>
    <row r="102" spans="1:3" x14ac:dyDescent="0.25">
      <c r="A102" s="1">
        <v>44932.404166666667</v>
      </c>
      <c r="B102">
        <v>1100</v>
      </c>
      <c r="C102" t="s">
        <v>103</v>
      </c>
    </row>
    <row r="103" spans="1:3" x14ac:dyDescent="0.25">
      <c r="A103" s="1">
        <v>44928.213888888888</v>
      </c>
      <c r="B103">
        <v>1787</v>
      </c>
      <c r="C103" t="s">
        <v>104</v>
      </c>
    </row>
    <row r="104" spans="1:3" x14ac:dyDescent="0.25">
      <c r="A104" s="1">
        <v>44940.350694444445</v>
      </c>
      <c r="B104">
        <v>1766</v>
      </c>
      <c r="C104" t="s">
        <v>105</v>
      </c>
    </row>
    <row r="105" spans="1:3" x14ac:dyDescent="0.25">
      <c r="A105" s="1">
        <v>44938.888194444444</v>
      </c>
      <c r="B105">
        <v>1240</v>
      </c>
      <c r="C105" t="s">
        <v>106</v>
      </c>
    </row>
    <row r="106" spans="1:3" x14ac:dyDescent="0.25">
      <c r="A106" s="1">
        <v>44937.835416666669</v>
      </c>
      <c r="B106">
        <v>1682</v>
      </c>
      <c r="C106" t="s">
        <v>107</v>
      </c>
    </row>
    <row r="107" spans="1:3" x14ac:dyDescent="0.25">
      <c r="A107" s="1">
        <v>44933.773611111108</v>
      </c>
      <c r="B107">
        <v>893</v>
      </c>
      <c r="C107" t="s">
        <v>108</v>
      </c>
    </row>
    <row r="108" spans="1:3" x14ac:dyDescent="0.25">
      <c r="A108" s="1">
        <v>44931.974999999999</v>
      </c>
      <c r="B108">
        <v>1942</v>
      </c>
      <c r="C108" t="s">
        <v>109</v>
      </c>
    </row>
    <row r="109" spans="1:3" x14ac:dyDescent="0.25">
      <c r="A109" s="1">
        <v>44953.474305555559</v>
      </c>
      <c r="B109">
        <v>642</v>
      </c>
      <c r="C109" t="s">
        <v>110</v>
      </c>
    </row>
    <row r="110" spans="1:3" x14ac:dyDescent="0.25">
      <c r="A110" s="1">
        <v>44931.220138888886</v>
      </c>
      <c r="B110">
        <v>593</v>
      </c>
      <c r="C110" t="s">
        <v>111</v>
      </c>
    </row>
    <row r="111" spans="1:3" x14ac:dyDescent="0.25">
      <c r="A111" s="1">
        <v>44955.665277777778</v>
      </c>
      <c r="B111">
        <v>1854</v>
      </c>
      <c r="C111" t="s">
        <v>112</v>
      </c>
    </row>
    <row r="112" spans="1:3" x14ac:dyDescent="0.25">
      <c r="A112" s="1">
        <v>44947.481944444444</v>
      </c>
      <c r="B112">
        <v>966</v>
      </c>
      <c r="C112" t="s">
        <v>113</v>
      </c>
    </row>
    <row r="113" spans="1:3" x14ac:dyDescent="0.25">
      <c r="A113" s="1">
        <v>44928.542361111111</v>
      </c>
      <c r="B113">
        <v>1092</v>
      </c>
      <c r="C113" t="s">
        <v>114</v>
      </c>
    </row>
    <row r="114" spans="1:3" x14ac:dyDescent="0.25">
      <c r="A114" s="1">
        <v>44928.445833333331</v>
      </c>
      <c r="B114">
        <v>663</v>
      </c>
      <c r="C114" t="s">
        <v>115</v>
      </c>
    </row>
    <row r="115" spans="1:3" x14ac:dyDescent="0.25">
      <c r="A115" s="1">
        <v>44931.54791666667</v>
      </c>
      <c r="B115">
        <v>976</v>
      </c>
      <c r="C115" t="s">
        <v>116</v>
      </c>
    </row>
    <row r="116" spans="1:3" x14ac:dyDescent="0.25">
      <c r="A116" s="1">
        <v>44937.613194444442</v>
      </c>
      <c r="B116">
        <v>706</v>
      </c>
      <c r="C116" t="s">
        <v>117</v>
      </c>
    </row>
    <row r="117" spans="1:3" x14ac:dyDescent="0.25">
      <c r="A117" s="1">
        <v>44938.294444444444</v>
      </c>
      <c r="B117">
        <v>1278</v>
      </c>
      <c r="C117" t="s">
        <v>118</v>
      </c>
    </row>
    <row r="118" spans="1:3" x14ac:dyDescent="0.25">
      <c r="A118" s="1">
        <v>44951.531944444447</v>
      </c>
      <c r="B118">
        <v>1069</v>
      </c>
      <c r="C118" t="s">
        <v>119</v>
      </c>
    </row>
    <row r="119" spans="1:3" x14ac:dyDescent="0.25">
      <c r="A119" s="1">
        <v>44956.224999999999</v>
      </c>
      <c r="B119">
        <v>1428</v>
      </c>
      <c r="C119" t="s">
        <v>120</v>
      </c>
    </row>
    <row r="120" spans="1:3" x14ac:dyDescent="0.25">
      <c r="A120" s="1">
        <v>44928.287499999999</v>
      </c>
      <c r="B120">
        <v>1801</v>
      </c>
      <c r="C120" t="s">
        <v>121</v>
      </c>
    </row>
    <row r="121" spans="1:3" x14ac:dyDescent="0.25">
      <c r="A121" s="1">
        <v>44954.245138888888</v>
      </c>
      <c r="B121">
        <v>1247</v>
      </c>
      <c r="C121" t="s">
        <v>122</v>
      </c>
    </row>
    <row r="122" spans="1:3" x14ac:dyDescent="0.25">
      <c r="A122" s="1">
        <v>44936.652083333334</v>
      </c>
      <c r="B122">
        <v>833</v>
      </c>
      <c r="C122" t="s">
        <v>123</v>
      </c>
    </row>
    <row r="123" spans="1:3" x14ac:dyDescent="0.25">
      <c r="A123" s="1">
        <v>44953.45416666667</v>
      </c>
      <c r="B123">
        <v>1258</v>
      </c>
      <c r="C123" t="s">
        <v>124</v>
      </c>
    </row>
    <row r="124" spans="1:3" x14ac:dyDescent="0.25">
      <c r="A124" s="1">
        <v>44947.365277777775</v>
      </c>
      <c r="B124">
        <v>1227</v>
      </c>
      <c r="C124" t="s">
        <v>125</v>
      </c>
    </row>
    <row r="125" spans="1:3" x14ac:dyDescent="0.25">
      <c r="A125" s="1">
        <v>44937.700694444444</v>
      </c>
      <c r="B125">
        <v>929</v>
      </c>
      <c r="C125" t="s">
        <v>126</v>
      </c>
    </row>
    <row r="126" spans="1:3" x14ac:dyDescent="0.25">
      <c r="A126" s="1">
        <v>44948.806250000001</v>
      </c>
      <c r="B126">
        <v>1872</v>
      </c>
      <c r="C126" t="s">
        <v>127</v>
      </c>
    </row>
    <row r="127" spans="1:3" x14ac:dyDescent="0.25">
      <c r="A127" s="1">
        <v>44955.605555555558</v>
      </c>
      <c r="B127">
        <v>1046</v>
      </c>
      <c r="C127" t="s">
        <v>128</v>
      </c>
    </row>
    <row r="128" spans="1:3" x14ac:dyDescent="0.25">
      <c r="A128" s="1">
        <v>44940.504166666666</v>
      </c>
      <c r="B128">
        <v>1937</v>
      </c>
      <c r="C128" t="s">
        <v>129</v>
      </c>
    </row>
    <row r="129" spans="1:3" x14ac:dyDescent="0.25">
      <c r="A129" s="1">
        <v>44927.31527777778</v>
      </c>
      <c r="B129">
        <v>1899</v>
      </c>
      <c r="C129" t="s">
        <v>130</v>
      </c>
    </row>
    <row r="130" spans="1:3" x14ac:dyDescent="0.25">
      <c r="A130" s="1">
        <v>44934.75</v>
      </c>
      <c r="B130">
        <v>1827</v>
      </c>
      <c r="C130" t="s">
        <v>131</v>
      </c>
    </row>
    <row r="131" spans="1:3" x14ac:dyDescent="0.25">
      <c r="A131" s="1">
        <v>44947.515277777777</v>
      </c>
      <c r="B131">
        <v>646</v>
      </c>
      <c r="C131" t="s">
        <v>132</v>
      </c>
    </row>
    <row r="132" spans="1:3" x14ac:dyDescent="0.25">
      <c r="A132" s="1">
        <v>44943.517361111109</v>
      </c>
      <c r="B132">
        <v>1747</v>
      </c>
      <c r="C132" t="s">
        <v>133</v>
      </c>
    </row>
    <row r="133" spans="1:3" x14ac:dyDescent="0.25">
      <c r="A133" s="1">
        <v>44940.488888888889</v>
      </c>
      <c r="B133">
        <v>1800</v>
      </c>
      <c r="C133" t="s">
        <v>134</v>
      </c>
    </row>
    <row r="134" spans="1:3" x14ac:dyDescent="0.25">
      <c r="A134" s="1">
        <v>44934.547222222223</v>
      </c>
      <c r="B134">
        <v>850</v>
      </c>
      <c r="C134" t="s">
        <v>135</v>
      </c>
    </row>
    <row r="135" spans="1:3" x14ac:dyDescent="0.25">
      <c r="A135" s="1">
        <v>44937.45208333333</v>
      </c>
      <c r="B135">
        <v>1593</v>
      </c>
      <c r="C135" t="s">
        <v>136</v>
      </c>
    </row>
    <row r="136" spans="1:3" x14ac:dyDescent="0.25">
      <c r="A136" s="1">
        <v>44943.339583333334</v>
      </c>
      <c r="B136">
        <v>1993</v>
      </c>
      <c r="C136" t="s">
        <v>137</v>
      </c>
    </row>
    <row r="137" spans="1:3" x14ac:dyDescent="0.25">
      <c r="A137" s="1">
        <v>44931.961805555555</v>
      </c>
      <c r="B137">
        <v>1001</v>
      </c>
      <c r="C137" t="s">
        <v>138</v>
      </c>
    </row>
    <row r="138" spans="1:3" x14ac:dyDescent="0.25">
      <c r="A138" s="1">
        <v>44931.502083333333</v>
      </c>
      <c r="B138">
        <v>834</v>
      </c>
      <c r="C138" t="s">
        <v>139</v>
      </c>
    </row>
    <row r="139" spans="1:3" x14ac:dyDescent="0.25">
      <c r="A139" s="1">
        <v>44945.443055555559</v>
      </c>
      <c r="B139">
        <v>1446</v>
      </c>
      <c r="C139" t="s">
        <v>140</v>
      </c>
    </row>
    <row r="140" spans="1:3" x14ac:dyDescent="0.25">
      <c r="A140" s="1">
        <v>44931.694444444445</v>
      </c>
      <c r="B140">
        <v>1277</v>
      </c>
      <c r="C140" t="s">
        <v>141</v>
      </c>
    </row>
    <row r="141" spans="1:3" x14ac:dyDescent="0.25">
      <c r="A141" s="1">
        <v>44944.426388888889</v>
      </c>
      <c r="B141">
        <v>1052</v>
      </c>
      <c r="C141" t="s">
        <v>142</v>
      </c>
    </row>
    <row r="142" spans="1:3" x14ac:dyDescent="0.25">
      <c r="A142" s="1">
        <v>44943.697222222225</v>
      </c>
      <c r="B142">
        <v>1810</v>
      </c>
      <c r="C142" t="s">
        <v>143</v>
      </c>
    </row>
    <row r="143" spans="1:3" x14ac:dyDescent="0.25">
      <c r="A143" s="1">
        <v>44956.307638888888</v>
      </c>
      <c r="B143">
        <v>1909</v>
      </c>
      <c r="C143" t="s">
        <v>144</v>
      </c>
    </row>
    <row r="144" spans="1:3" x14ac:dyDescent="0.25">
      <c r="A144" s="1">
        <v>44939.84097222222</v>
      </c>
      <c r="B144">
        <v>1640</v>
      </c>
      <c r="C144" t="s">
        <v>145</v>
      </c>
    </row>
    <row r="145" spans="1:3" x14ac:dyDescent="0.25">
      <c r="A145" s="1">
        <v>44929.109027777777</v>
      </c>
      <c r="B145">
        <v>949</v>
      </c>
      <c r="C145" t="s">
        <v>146</v>
      </c>
    </row>
    <row r="146" spans="1:3" x14ac:dyDescent="0.25">
      <c r="A146" s="1">
        <v>44949.302777777775</v>
      </c>
      <c r="B146">
        <v>1902</v>
      </c>
      <c r="C146" t="s">
        <v>147</v>
      </c>
    </row>
    <row r="147" spans="1:3" x14ac:dyDescent="0.25">
      <c r="A147" s="1">
        <v>44953.03125</v>
      </c>
      <c r="B147">
        <v>1164</v>
      </c>
      <c r="C147" t="s">
        <v>148</v>
      </c>
    </row>
    <row r="148" spans="1:3" x14ac:dyDescent="0.25">
      <c r="A148" s="1">
        <v>44933.059027777781</v>
      </c>
      <c r="B148">
        <v>614</v>
      </c>
      <c r="C148" t="s">
        <v>149</v>
      </c>
    </row>
    <row r="149" spans="1:3" x14ac:dyDescent="0.25">
      <c r="A149" s="1">
        <v>44945.375694444447</v>
      </c>
      <c r="B149">
        <v>969</v>
      </c>
      <c r="C149" t="s">
        <v>150</v>
      </c>
    </row>
    <row r="150" spans="1:3" x14ac:dyDescent="0.25">
      <c r="A150" s="1">
        <v>44930.824999999997</v>
      </c>
      <c r="B150">
        <v>565</v>
      </c>
      <c r="C150" t="s">
        <v>151</v>
      </c>
    </row>
    <row r="151" spans="1:3" x14ac:dyDescent="0.25">
      <c r="A151" s="1">
        <v>44953.798611111109</v>
      </c>
      <c r="B151">
        <v>1146</v>
      </c>
      <c r="C151" t="s">
        <v>152</v>
      </c>
    </row>
    <row r="152" spans="1:3" x14ac:dyDescent="0.25">
      <c r="A152" s="1">
        <v>44932.404166666667</v>
      </c>
      <c r="B152">
        <v>1100</v>
      </c>
      <c r="C152" t="s">
        <v>153</v>
      </c>
    </row>
    <row r="153" spans="1:3" x14ac:dyDescent="0.25">
      <c r="A153" s="1">
        <v>44928.213888888888</v>
      </c>
      <c r="B153">
        <v>1787</v>
      </c>
      <c r="C153" t="s">
        <v>154</v>
      </c>
    </row>
    <row r="154" spans="1:3" x14ac:dyDescent="0.25">
      <c r="A154" s="1">
        <v>44940.350694444445</v>
      </c>
      <c r="B154">
        <v>1766</v>
      </c>
      <c r="C154" t="s">
        <v>155</v>
      </c>
    </row>
    <row r="155" spans="1:3" x14ac:dyDescent="0.25">
      <c r="A155" s="1">
        <v>44938.888194444444</v>
      </c>
      <c r="B155">
        <v>1240</v>
      </c>
      <c r="C155" t="s">
        <v>156</v>
      </c>
    </row>
    <row r="156" spans="1:3" x14ac:dyDescent="0.25">
      <c r="A156" s="1">
        <v>44937.835416666669</v>
      </c>
      <c r="B156">
        <v>1682</v>
      </c>
      <c r="C156" t="s">
        <v>157</v>
      </c>
    </row>
    <row r="157" spans="1:3" x14ac:dyDescent="0.25">
      <c r="A157" s="1">
        <v>44933.773611111108</v>
      </c>
      <c r="B157">
        <v>893</v>
      </c>
      <c r="C157" t="s">
        <v>158</v>
      </c>
    </row>
    <row r="158" spans="1:3" x14ac:dyDescent="0.25">
      <c r="A158" s="1">
        <v>44931.974999999999</v>
      </c>
      <c r="B158">
        <v>1942</v>
      </c>
      <c r="C158" t="s">
        <v>159</v>
      </c>
    </row>
    <row r="159" spans="1:3" x14ac:dyDescent="0.25">
      <c r="A159" s="1">
        <v>44953.474305555559</v>
      </c>
      <c r="B159">
        <v>642</v>
      </c>
      <c r="C159" t="s">
        <v>160</v>
      </c>
    </row>
    <row r="160" spans="1:3" x14ac:dyDescent="0.25">
      <c r="A160" s="1">
        <v>44931.220138888886</v>
      </c>
      <c r="B160">
        <v>593</v>
      </c>
      <c r="C160" t="s">
        <v>161</v>
      </c>
    </row>
    <row r="161" spans="1:3" x14ac:dyDescent="0.25">
      <c r="A161" s="1">
        <v>44955.665277777778</v>
      </c>
      <c r="B161">
        <v>1854</v>
      </c>
      <c r="C161" t="s">
        <v>162</v>
      </c>
    </row>
    <row r="162" spans="1:3" x14ac:dyDescent="0.25">
      <c r="A162" s="1">
        <v>44947.481944444444</v>
      </c>
      <c r="B162">
        <v>966</v>
      </c>
      <c r="C162" t="s">
        <v>163</v>
      </c>
    </row>
    <row r="163" spans="1:3" x14ac:dyDescent="0.25">
      <c r="A163" s="1">
        <v>44928.542361111111</v>
      </c>
      <c r="B163">
        <v>1092</v>
      </c>
      <c r="C163" t="s">
        <v>164</v>
      </c>
    </row>
    <row r="164" spans="1:3" x14ac:dyDescent="0.25">
      <c r="A164" s="1">
        <v>44928.445833333331</v>
      </c>
      <c r="B164">
        <v>663</v>
      </c>
      <c r="C164" t="s">
        <v>165</v>
      </c>
    </row>
    <row r="165" spans="1:3" x14ac:dyDescent="0.25">
      <c r="A165" s="1">
        <v>44931.54791666667</v>
      </c>
      <c r="B165">
        <v>976</v>
      </c>
      <c r="C165" t="s">
        <v>166</v>
      </c>
    </row>
    <row r="166" spans="1:3" x14ac:dyDescent="0.25">
      <c r="A166" s="1">
        <v>44937.613194444442</v>
      </c>
      <c r="B166">
        <v>706</v>
      </c>
      <c r="C166" t="s">
        <v>167</v>
      </c>
    </row>
    <row r="167" spans="1:3" x14ac:dyDescent="0.25">
      <c r="A167" s="1">
        <v>44938.294444444444</v>
      </c>
      <c r="B167">
        <v>1278</v>
      </c>
      <c r="C167" t="s">
        <v>168</v>
      </c>
    </row>
    <row r="168" spans="1:3" x14ac:dyDescent="0.25">
      <c r="A168" s="1">
        <v>44951.531944444447</v>
      </c>
      <c r="B168">
        <v>1069</v>
      </c>
      <c r="C168" t="s">
        <v>169</v>
      </c>
    </row>
    <row r="169" spans="1:3" x14ac:dyDescent="0.25">
      <c r="A169" s="1">
        <v>44956.224999999999</v>
      </c>
      <c r="B169">
        <v>1428</v>
      </c>
      <c r="C169" t="s">
        <v>170</v>
      </c>
    </row>
    <row r="170" spans="1:3" x14ac:dyDescent="0.25">
      <c r="A170" s="1">
        <v>44928.287499999999</v>
      </c>
      <c r="B170">
        <v>1801</v>
      </c>
      <c r="C170" t="s">
        <v>171</v>
      </c>
    </row>
    <row r="171" spans="1:3" x14ac:dyDescent="0.25">
      <c r="A171" s="1">
        <v>44954.245138888888</v>
      </c>
      <c r="B171">
        <v>1247</v>
      </c>
      <c r="C171" t="s">
        <v>172</v>
      </c>
    </row>
    <row r="172" spans="1:3" x14ac:dyDescent="0.25">
      <c r="A172" s="1">
        <v>44936.652083333334</v>
      </c>
      <c r="B172">
        <v>833</v>
      </c>
      <c r="C172" t="s">
        <v>173</v>
      </c>
    </row>
    <row r="173" spans="1:3" x14ac:dyDescent="0.25">
      <c r="A173" s="1">
        <v>44953.45416666667</v>
      </c>
      <c r="B173">
        <v>1258</v>
      </c>
      <c r="C173" t="s">
        <v>174</v>
      </c>
    </row>
    <row r="174" spans="1:3" x14ac:dyDescent="0.25">
      <c r="A174" s="1">
        <v>44947.365277777775</v>
      </c>
      <c r="B174">
        <v>1227</v>
      </c>
      <c r="C174" t="s">
        <v>175</v>
      </c>
    </row>
    <row r="175" spans="1:3" x14ac:dyDescent="0.25">
      <c r="A175" s="1">
        <v>44937.700694444444</v>
      </c>
      <c r="B175">
        <v>929</v>
      </c>
      <c r="C175" t="s">
        <v>176</v>
      </c>
    </row>
    <row r="176" spans="1:3" x14ac:dyDescent="0.25">
      <c r="A176" s="1">
        <v>44948.806250000001</v>
      </c>
      <c r="B176">
        <v>1872</v>
      </c>
      <c r="C176" t="s">
        <v>177</v>
      </c>
    </row>
    <row r="177" spans="1:3" x14ac:dyDescent="0.25">
      <c r="A177" s="1">
        <v>44955.605555555558</v>
      </c>
      <c r="B177">
        <v>1046</v>
      </c>
      <c r="C177" t="s">
        <v>178</v>
      </c>
    </row>
    <row r="178" spans="1:3" x14ac:dyDescent="0.25">
      <c r="A178" s="1">
        <v>44940.504166666666</v>
      </c>
      <c r="B178">
        <v>1937</v>
      </c>
      <c r="C178" t="s">
        <v>179</v>
      </c>
    </row>
    <row r="179" spans="1:3" x14ac:dyDescent="0.25">
      <c r="A179" s="1">
        <v>44927.31527777778</v>
      </c>
      <c r="B179">
        <v>1899</v>
      </c>
      <c r="C179" t="s">
        <v>180</v>
      </c>
    </row>
    <row r="180" spans="1:3" x14ac:dyDescent="0.25">
      <c r="A180" s="1">
        <v>44934.75</v>
      </c>
      <c r="B180">
        <v>1827</v>
      </c>
      <c r="C180" t="s">
        <v>181</v>
      </c>
    </row>
    <row r="181" spans="1:3" x14ac:dyDescent="0.25">
      <c r="A181" s="1">
        <v>44947.515277777777</v>
      </c>
      <c r="B181">
        <v>646</v>
      </c>
      <c r="C181" t="s">
        <v>182</v>
      </c>
    </row>
    <row r="182" spans="1:3" x14ac:dyDescent="0.25">
      <c r="A182" s="1">
        <v>44943.517361111109</v>
      </c>
      <c r="B182">
        <v>1747</v>
      </c>
      <c r="C182" t="s">
        <v>183</v>
      </c>
    </row>
    <row r="183" spans="1:3" x14ac:dyDescent="0.25">
      <c r="A183" s="1">
        <v>44940.488888888889</v>
      </c>
      <c r="B183">
        <v>1800</v>
      </c>
      <c r="C183" t="s">
        <v>184</v>
      </c>
    </row>
    <row r="184" spans="1:3" x14ac:dyDescent="0.25">
      <c r="A184" s="1">
        <v>44934.547222222223</v>
      </c>
      <c r="B184">
        <v>850</v>
      </c>
      <c r="C184" t="s">
        <v>185</v>
      </c>
    </row>
    <row r="185" spans="1:3" x14ac:dyDescent="0.25">
      <c r="A185" s="1">
        <v>44937.45208333333</v>
      </c>
      <c r="B185">
        <v>1593</v>
      </c>
      <c r="C185" t="s">
        <v>186</v>
      </c>
    </row>
    <row r="186" spans="1:3" x14ac:dyDescent="0.25">
      <c r="A186" s="1">
        <v>44943.339583333334</v>
      </c>
      <c r="B186">
        <v>1993</v>
      </c>
      <c r="C186" t="s">
        <v>187</v>
      </c>
    </row>
    <row r="187" spans="1:3" x14ac:dyDescent="0.25">
      <c r="A187" s="1">
        <v>44931.961805555555</v>
      </c>
      <c r="B187">
        <v>1001</v>
      </c>
      <c r="C187" t="s">
        <v>188</v>
      </c>
    </row>
    <row r="188" spans="1:3" x14ac:dyDescent="0.25">
      <c r="A188" s="1">
        <v>44931.502083333333</v>
      </c>
      <c r="B188">
        <v>834</v>
      </c>
      <c r="C188" t="s">
        <v>189</v>
      </c>
    </row>
    <row r="189" spans="1:3" x14ac:dyDescent="0.25">
      <c r="A189" s="1">
        <v>44945.443055555559</v>
      </c>
      <c r="B189">
        <v>1446</v>
      </c>
      <c r="C189" t="s">
        <v>190</v>
      </c>
    </row>
    <row r="190" spans="1:3" x14ac:dyDescent="0.25">
      <c r="A190" s="1">
        <v>44931.694444444445</v>
      </c>
      <c r="B190">
        <v>1277</v>
      </c>
      <c r="C190" t="s">
        <v>191</v>
      </c>
    </row>
    <row r="191" spans="1:3" x14ac:dyDescent="0.25">
      <c r="A191" s="1">
        <v>44944.426388888889</v>
      </c>
      <c r="B191">
        <v>1052</v>
      </c>
      <c r="C191" t="s">
        <v>192</v>
      </c>
    </row>
    <row r="192" spans="1:3" x14ac:dyDescent="0.25">
      <c r="A192" s="1">
        <v>44943.697222222225</v>
      </c>
      <c r="B192">
        <v>1810</v>
      </c>
      <c r="C192" t="s">
        <v>193</v>
      </c>
    </row>
    <row r="193" spans="1:3" x14ac:dyDescent="0.25">
      <c r="A193" s="1">
        <v>44956.307638888888</v>
      </c>
      <c r="B193">
        <v>1909</v>
      </c>
      <c r="C193" t="s">
        <v>194</v>
      </c>
    </row>
    <row r="194" spans="1:3" x14ac:dyDescent="0.25">
      <c r="A194" s="1">
        <v>44939.84097222222</v>
      </c>
      <c r="B194">
        <v>1640</v>
      </c>
      <c r="C194" t="s">
        <v>195</v>
      </c>
    </row>
    <row r="195" spans="1:3" x14ac:dyDescent="0.25">
      <c r="A195" s="1">
        <v>44929.109027777777</v>
      </c>
      <c r="B195">
        <v>949</v>
      </c>
      <c r="C195" t="s">
        <v>196</v>
      </c>
    </row>
    <row r="196" spans="1:3" x14ac:dyDescent="0.25">
      <c r="A196" s="1">
        <v>44949.302777777775</v>
      </c>
      <c r="B196">
        <v>1902</v>
      </c>
      <c r="C196" t="s">
        <v>197</v>
      </c>
    </row>
    <row r="197" spans="1:3" x14ac:dyDescent="0.25">
      <c r="A197" s="1">
        <v>44953.03125</v>
      </c>
      <c r="B197">
        <v>1164</v>
      </c>
      <c r="C197" t="s">
        <v>198</v>
      </c>
    </row>
    <row r="198" spans="1:3" x14ac:dyDescent="0.25">
      <c r="A198" s="1">
        <v>44933.059027777781</v>
      </c>
      <c r="B198">
        <v>614</v>
      </c>
      <c r="C198" t="s">
        <v>199</v>
      </c>
    </row>
    <row r="199" spans="1:3" x14ac:dyDescent="0.25">
      <c r="A199" s="1">
        <v>44945.375694444447</v>
      </c>
      <c r="B199">
        <v>969</v>
      </c>
      <c r="C199" t="s">
        <v>200</v>
      </c>
    </row>
    <row r="200" spans="1:3" x14ac:dyDescent="0.25">
      <c r="A200" s="1">
        <v>44930.824999999997</v>
      </c>
      <c r="B200">
        <v>565</v>
      </c>
      <c r="C200" t="s">
        <v>201</v>
      </c>
    </row>
    <row r="201" spans="1:3" x14ac:dyDescent="0.25">
      <c r="A201" s="1">
        <v>44953.798611111109</v>
      </c>
      <c r="B201">
        <v>1146</v>
      </c>
      <c r="C201" t="s">
        <v>202</v>
      </c>
    </row>
    <row r="202" spans="1:3" x14ac:dyDescent="0.25">
      <c r="A202" s="1">
        <v>44932.404166666667</v>
      </c>
      <c r="B202">
        <v>1100</v>
      </c>
      <c r="C202" t="s">
        <v>203</v>
      </c>
    </row>
    <row r="203" spans="1:3" x14ac:dyDescent="0.25">
      <c r="A203" s="1">
        <v>44928.213888888888</v>
      </c>
      <c r="B203">
        <v>1787</v>
      </c>
      <c r="C203" t="s">
        <v>204</v>
      </c>
    </row>
    <row r="204" spans="1:3" x14ac:dyDescent="0.25">
      <c r="A204" s="1">
        <v>44940.350694444445</v>
      </c>
      <c r="B204">
        <v>1766</v>
      </c>
      <c r="C204" t="s">
        <v>205</v>
      </c>
    </row>
    <row r="205" spans="1:3" x14ac:dyDescent="0.25">
      <c r="A205" s="1">
        <v>44938.888194444444</v>
      </c>
      <c r="B205">
        <v>1240</v>
      </c>
      <c r="C205" t="s">
        <v>206</v>
      </c>
    </row>
    <row r="206" spans="1:3" x14ac:dyDescent="0.25">
      <c r="A206" s="1">
        <v>44937.835416666669</v>
      </c>
      <c r="B206">
        <v>1682</v>
      </c>
      <c r="C206" t="s">
        <v>207</v>
      </c>
    </row>
    <row r="207" spans="1:3" x14ac:dyDescent="0.25">
      <c r="A207" s="1">
        <v>44933.773611111108</v>
      </c>
      <c r="B207">
        <v>893</v>
      </c>
      <c r="C207" t="s">
        <v>208</v>
      </c>
    </row>
    <row r="208" spans="1:3" x14ac:dyDescent="0.25">
      <c r="A208" s="1">
        <v>44931.974999999999</v>
      </c>
      <c r="B208">
        <v>1942</v>
      </c>
      <c r="C208" t="s">
        <v>209</v>
      </c>
    </row>
    <row r="209" spans="1:3" x14ac:dyDescent="0.25">
      <c r="A209" s="1">
        <v>44953.474305555559</v>
      </c>
      <c r="B209">
        <v>642</v>
      </c>
      <c r="C209" t="s">
        <v>210</v>
      </c>
    </row>
    <row r="210" spans="1:3" x14ac:dyDescent="0.25">
      <c r="A210" s="1">
        <v>44931.220138888886</v>
      </c>
      <c r="B210">
        <v>593</v>
      </c>
      <c r="C210" t="s">
        <v>211</v>
      </c>
    </row>
    <row r="211" spans="1:3" x14ac:dyDescent="0.25">
      <c r="A211" s="1">
        <v>44955.665277777778</v>
      </c>
      <c r="B211">
        <v>1854</v>
      </c>
      <c r="C211" t="s">
        <v>212</v>
      </c>
    </row>
    <row r="212" spans="1:3" x14ac:dyDescent="0.25">
      <c r="A212" s="1">
        <v>44947.481944444444</v>
      </c>
      <c r="B212">
        <v>966</v>
      </c>
      <c r="C212" t="s">
        <v>213</v>
      </c>
    </row>
    <row r="213" spans="1:3" x14ac:dyDescent="0.25">
      <c r="A213" s="1">
        <v>44928.542361111111</v>
      </c>
      <c r="B213">
        <v>1092</v>
      </c>
      <c r="C213" t="s">
        <v>214</v>
      </c>
    </row>
    <row r="214" spans="1:3" x14ac:dyDescent="0.25">
      <c r="A214" s="1">
        <v>44928.445833333331</v>
      </c>
      <c r="B214">
        <v>663</v>
      </c>
      <c r="C214" t="s">
        <v>215</v>
      </c>
    </row>
    <row r="215" spans="1:3" x14ac:dyDescent="0.25">
      <c r="A215" s="1">
        <v>44931.54791666667</v>
      </c>
      <c r="B215">
        <v>976</v>
      </c>
      <c r="C215" t="s">
        <v>216</v>
      </c>
    </row>
    <row r="216" spans="1:3" x14ac:dyDescent="0.25">
      <c r="A216" s="1">
        <v>44937.613194444442</v>
      </c>
      <c r="B216">
        <v>706</v>
      </c>
      <c r="C216" t="s">
        <v>217</v>
      </c>
    </row>
    <row r="217" spans="1:3" x14ac:dyDescent="0.25">
      <c r="A217" s="1">
        <v>44938.294444444444</v>
      </c>
      <c r="B217">
        <v>1278</v>
      </c>
      <c r="C217" t="s">
        <v>218</v>
      </c>
    </row>
    <row r="218" spans="1:3" x14ac:dyDescent="0.25">
      <c r="A218" s="1">
        <v>44951.531944444447</v>
      </c>
      <c r="B218">
        <v>1069</v>
      </c>
      <c r="C218" t="s">
        <v>219</v>
      </c>
    </row>
    <row r="219" spans="1:3" x14ac:dyDescent="0.25">
      <c r="A219" s="1">
        <v>44956.224999999999</v>
      </c>
      <c r="B219">
        <v>1428</v>
      </c>
      <c r="C219" t="s">
        <v>220</v>
      </c>
    </row>
    <row r="220" spans="1:3" x14ac:dyDescent="0.25">
      <c r="A220" s="1">
        <v>44928.287499999999</v>
      </c>
      <c r="B220">
        <v>1801</v>
      </c>
      <c r="C220" t="s">
        <v>221</v>
      </c>
    </row>
    <row r="221" spans="1:3" x14ac:dyDescent="0.25">
      <c r="A221" s="1">
        <v>44954.245138888888</v>
      </c>
      <c r="B221">
        <v>1247</v>
      </c>
      <c r="C221" t="s">
        <v>222</v>
      </c>
    </row>
    <row r="222" spans="1:3" x14ac:dyDescent="0.25">
      <c r="A222" s="1">
        <v>44936.652083333334</v>
      </c>
      <c r="B222">
        <v>833</v>
      </c>
      <c r="C222" t="s">
        <v>223</v>
      </c>
    </row>
    <row r="223" spans="1:3" x14ac:dyDescent="0.25">
      <c r="A223" s="1">
        <v>44953.45416666667</v>
      </c>
      <c r="B223">
        <v>1258</v>
      </c>
      <c r="C223" t="s">
        <v>224</v>
      </c>
    </row>
    <row r="224" spans="1:3" x14ac:dyDescent="0.25">
      <c r="A224" s="1">
        <v>44947.365277777775</v>
      </c>
      <c r="B224">
        <v>1227</v>
      </c>
      <c r="C224" t="s">
        <v>225</v>
      </c>
    </row>
    <row r="225" spans="1:3" x14ac:dyDescent="0.25">
      <c r="A225" s="1">
        <v>44937.700694444444</v>
      </c>
      <c r="B225">
        <v>929</v>
      </c>
      <c r="C225" t="s">
        <v>226</v>
      </c>
    </row>
    <row r="226" spans="1:3" x14ac:dyDescent="0.25">
      <c r="A226" s="1">
        <v>44948.806250000001</v>
      </c>
      <c r="B226">
        <v>1872</v>
      </c>
      <c r="C226" t="s">
        <v>227</v>
      </c>
    </row>
    <row r="227" spans="1:3" x14ac:dyDescent="0.25">
      <c r="A227" s="1">
        <v>44955.605555555558</v>
      </c>
      <c r="B227">
        <v>1046</v>
      </c>
      <c r="C227" t="s">
        <v>228</v>
      </c>
    </row>
    <row r="228" spans="1:3" x14ac:dyDescent="0.25">
      <c r="A228" s="1">
        <v>44940.504166666666</v>
      </c>
      <c r="B228">
        <v>1937</v>
      </c>
      <c r="C228" t="s">
        <v>229</v>
      </c>
    </row>
    <row r="229" spans="1:3" x14ac:dyDescent="0.25">
      <c r="A229" s="1">
        <v>44927.31527777778</v>
      </c>
      <c r="B229">
        <v>1899</v>
      </c>
      <c r="C229" t="s">
        <v>230</v>
      </c>
    </row>
    <row r="230" spans="1:3" x14ac:dyDescent="0.25">
      <c r="A230" s="1">
        <v>44934.75</v>
      </c>
      <c r="B230">
        <v>1827</v>
      </c>
      <c r="C230" t="s">
        <v>231</v>
      </c>
    </row>
    <row r="231" spans="1:3" x14ac:dyDescent="0.25">
      <c r="A231" s="1">
        <v>44947.515277777777</v>
      </c>
      <c r="B231">
        <v>646</v>
      </c>
      <c r="C231" t="s">
        <v>232</v>
      </c>
    </row>
    <row r="232" spans="1:3" x14ac:dyDescent="0.25">
      <c r="A232" s="1">
        <v>44943.517361111109</v>
      </c>
      <c r="B232">
        <v>1747</v>
      </c>
      <c r="C232" t="s">
        <v>233</v>
      </c>
    </row>
    <row r="233" spans="1:3" x14ac:dyDescent="0.25">
      <c r="A233" s="1">
        <v>44940.488888888889</v>
      </c>
      <c r="B233">
        <v>1800</v>
      </c>
      <c r="C233" t="s">
        <v>234</v>
      </c>
    </row>
    <row r="234" spans="1:3" x14ac:dyDescent="0.25">
      <c r="A234" s="1">
        <v>44934.547222222223</v>
      </c>
      <c r="B234">
        <v>850</v>
      </c>
      <c r="C234" t="s">
        <v>235</v>
      </c>
    </row>
    <row r="235" spans="1:3" x14ac:dyDescent="0.25">
      <c r="A235" s="1">
        <v>44937.45208333333</v>
      </c>
      <c r="B235">
        <v>1593</v>
      </c>
      <c r="C235" t="s">
        <v>236</v>
      </c>
    </row>
    <row r="236" spans="1:3" x14ac:dyDescent="0.25">
      <c r="A236" s="1">
        <v>44943.339583333334</v>
      </c>
      <c r="B236">
        <v>1993</v>
      </c>
      <c r="C236" t="s">
        <v>237</v>
      </c>
    </row>
    <row r="237" spans="1:3" x14ac:dyDescent="0.25">
      <c r="A237" s="1">
        <v>44931.961805555555</v>
      </c>
      <c r="B237">
        <v>1001</v>
      </c>
      <c r="C237" t="s">
        <v>238</v>
      </c>
    </row>
    <row r="238" spans="1:3" x14ac:dyDescent="0.25">
      <c r="A238" s="1">
        <v>44931.502083333333</v>
      </c>
      <c r="B238">
        <v>834</v>
      </c>
      <c r="C238" t="s">
        <v>239</v>
      </c>
    </row>
    <row r="239" spans="1:3" x14ac:dyDescent="0.25">
      <c r="A239" s="1">
        <v>44945.443055555559</v>
      </c>
      <c r="B239">
        <v>1446</v>
      </c>
      <c r="C239" t="s">
        <v>240</v>
      </c>
    </row>
    <row r="240" spans="1:3" x14ac:dyDescent="0.25">
      <c r="A240" s="1">
        <v>44931.694444444445</v>
      </c>
      <c r="B240">
        <v>1277</v>
      </c>
      <c r="C240" t="s">
        <v>241</v>
      </c>
    </row>
    <row r="241" spans="1:3" x14ac:dyDescent="0.25">
      <c r="A241" s="1">
        <v>44944.426388888889</v>
      </c>
      <c r="B241">
        <v>1052</v>
      </c>
      <c r="C241" t="s">
        <v>242</v>
      </c>
    </row>
    <row r="242" spans="1:3" x14ac:dyDescent="0.25">
      <c r="A242" s="1">
        <v>44943.697222222225</v>
      </c>
      <c r="B242">
        <v>1810</v>
      </c>
      <c r="C242" t="s">
        <v>243</v>
      </c>
    </row>
    <row r="243" spans="1:3" x14ac:dyDescent="0.25">
      <c r="A243" s="1">
        <v>44956.307638888888</v>
      </c>
      <c r="B243">
        <v>1909</v>
      </c>
      <c r="C243" t="s">
        <v>244</v>
      </c>
    </row>
    <row r="244" spans="1:3" x14ac:dyDescent="0.25">
      <c r="A244" s="1">
        <v>44939.84097222222</v>
      </c>
      <c r="B244">
        <v>1640</v>
      </c>
      <c r="C244" t="s">
        <v>245</v>
      </c>
    </row>
    <row r="245" spans="1:3" x14ac:dyDescent="0.25">
      <c r="A245" s="1">
        <v>44929.109027777777</v>
      </c>
      <c r="B245">
        <v>949</v>
      </c>
      <c r="C245" t="s">
        <v>246</v>
      </c>
    </row>
    <row r="246" spans="1:3" x14ac:dyDescent="0.25">
      <c r="A246" s="1">
        <v>44949.302777777775</v>
      </c>
      <c r="B246">
        <v>1902</v>
      </c>
      <c r="C246" t="s">
        <v>247</v>
      </c>
    </row>
    <row r="247" spans="1:3" x14ac:dyDescent="0.25">
      <c r="A247" s="1">
        <v>44953.03125</v>
      </c>
      <c r="B247">
        <v>1164</v>
      </c>
      <c r="C247" t="s">
        <v>248</v>
      </c>
    </row>
    <row r="248" spans="1:3" x14ac:dyDescent="0.25">
      <c r="A248" s="1">
        <v>44933.059027777781</v>
      </c>
      <c r="B248">
        <v>614</v>
      </c>
      <c r="C248" t="s">
        <v>249</v>
      </c>
    </row>
    <row r="249" spans="1:3" x14ac:dyDescent="0.25">
      <c r="A249" s="1">
        <v>44945.375694444447</v>
      </c>
      <c r="B249">
        <v>969</v>
      </c>
      <c r="C249" t="s">
        <v>250</v>
      </c>
    </row>
    <row r="250" spans="1:3" x14ac:dyDescent="0.25">
      <c r="A250" s="1">
        <v>44930.824999999997</v>
      </c>
      <c r="B250">
        <v>565</v>
      </c>
      <c r="C250" t="s">
        <v>251</v>
      </c>
    </row>
    <row r="251" spans="1:3" x14ac:dyDescent="0.25">
      <c r="A251" s="1">
        <v>44953.798611111109</v>
      </c>
      <c r="B251">
        <v>1146</v>
      </c>
      <c r="C251" t="s">
        <v>252</v>
      </c>
    </row>
    <row r="252" spans="1:3" x14ac:dyDescent="0.25">
      <c r="A252" s="1">
        <v>44932.404166666667</v>
      </c>
      <c r="B252">
        <v>1100</v>
      </c>
      <c r="C252" t="s">
        <v>253</v>
      </c>
    </row>
    <row r="253" spans="1:3" x14ac:dyDescent="0.25">
      <c r="A253" s="1">
        <v>44928.213888888888</v>
      </c>
      <c r="B253">
        <v>1787</v>
      </c>
      <c r="C253" t="s">
        <v>254</v>
      </c>
    </row>
    <row r="254" spans="1:3" x14ac:dyDescent="0.25">
      <c r="A254" s="1">
        <v>44940.350694444445</v>
      </c>
      <c r="B254">
        <v>1766</v>
      </c>
      <c r="C254" t="s">
        <v>255</v>
      </c>
    </row>
    <row r="255" spans="1:3" x14ac:dyDescent="0.25">
      <c r="A255" s="1">
        <v>44938.888194444444</v>
      </c>
      <c r="B255">
        <v>1240</v>
      </c>
      <c r="C255" t="s">
        <v>256</v>
      </c>
    </row>
    <row r="256" spans="1:3" x14ac:dyDescent="0.25">
      <c r="A256" s="1">
        <v>44937.835416666669</v>
      </c>
      <c r="B256">
        <v>1682</v>
      </c>
      <c r="C256" t="s">
        <v>257</v>
      </c>
    </row>
    <row r="257" spans="1:3" x14ac:dyDescent="0.25">
      <c r="A257" s="1">
        <v>44933.773611111108</v>
      </c>
      <c r="B257">
        <v>893</v>
      </c>
      <c r="C257" t="s">
        <v>258</v>
      </c>
    </row>
    <row r="258" spans="1:3" x14ac:dyDescent="0.25">
      <c r="A258" s="1">
        <v>44931.974999999999</v>
      </c>
      <c r="B258">
        <v>1942</v>
      </c>
      <c r="C258" t="s">
        <v>259</v>
      </c>
    </row>
    <row r="259" spans="1:3" x14ac:dyDescent="0.25">
      <c r="A259" s="1">
        <v>44953.474305555559</v>
      </c>
      <c r="B259">
        <v>642</v>
      </c>
      <c r="C259" t="s">
        <v>260</v>
      </c>
    </row>
    <row r="260" spans="1:3" x14ac:dyDescent="0.25">
      <c r="A260" s="1">
        <v>44931.220138888886</v>
      </c>
      <c r="B260">
        <v>593</v>
      </c>
      <c r="C260" t="s">
        <v>261</v>
      </c>
    </row>
    <row r="261" spans="1:3" x14ac:dyDescent="0.25">
      <c r="A261" s="1">
        <v>44955.665277777778</v>
      </c>
      <c r="B261">
        <v>1854</v>
      </c>
      <c r="C261" t="s">
        <v>262</v>
      </c>
    </row>
    <row r="262" spans="1:3" x14ac:dyDescent="0.25">
      <c r="A262" s="1">
        <v>44947.481944444444</v>
      </c>
      <c r="B262">
        <v>966</v>
      </c>
      <c r="C262" t="s">
        <v>263</v>
      </c>
    </row>
    <row r="263" spans="1:3" x14ac:dyDescent="0.25">
      <c r="A263" s="1">
        <v>44928.542361111111</v>
      </c>
      <c r="B263">
        <v>1092</v>
      </c>
      <c r="C263" t="s">
        <v>264</v>
      </c>
    </row>
    <row r="264" spans="1:3" x14ac:dyDescent="0.25">
      <c r="A264" s="1">
        <v>44928.445833333331</v>
      </c>
      <c r="B264">
        <v>663</v>
      </c>
      <c r="C264" t="s">
        <v>265</v>
      </c>
    </row>
    <row r="265" spans="1:3" x14ac:dyDescent="0.25">
      <c r="A265" s="1">
        <v>44931.54791666667</v>
      </c>
      <c r="B265">
        <v>976</v>
      </c>
      <c r="C265" t="s">
        <v>266</v>
      </c>
    </row>
    <row r="266" spans="1:3" x14ac:dyDescent="0.25">
      <c r="A266" s="1">
        <v>44937.613194444442</v>
      </c>
      <c r="B266">
        <v>706</v>
      </c>
      <c r="C266" t="s">
        <v>267</v>
      </c>
    </row>
    <row r="267" spans="1:3" x14ac:dyDescent="0.25">
      <c r="A267" s="1">
        <v>44938.294444444444</v>
      </c>
      <c r="B267">
        <v>1278</v>
      </c>
      <c r="C267" t="s">
        <v>268</v>
      </c>
    </row>
    <row r="268" spans="1:3" x14ac:dyDescent="0.25">
      <c r="A268" s="1">
        <v>44951.531944444447</v>
      </c>
      <c r="B268">
        <v>1069</v>
      </c>
      <c r="C268" t="s">
        <v>269</v>
      </c>
    </row>
    <row r="269" spans="1:3" x14ac:dyDescent="0.25">
      <c r="A269" s="1">
        <v>44956.224999999999</v>
      </c>
      <c r="B269">
        <v>1428</v>
      </c>
      <c r="C269" t="s">
        <v>270</v>
      </c>
    </row>
    <row r="270" spans="1:3" x14ac:dyDescent="0.25">
      <c r="A270" s="1">
        <v>44928.287499999999</v>
      </c>
      <c r="B270">
        <v>1801</v>
      </c>
      <c r="C270" t="s">
        <v>271</v>
      </c>
    </row>
    <row r="271" spans="1:3" x14ac:dyDescent="0.25">
      <c r="A271" s="1">
        <v>44954.245138888888</v>
      </c>
      <c r="B271">
        <v>1247</v>
      </c>
      <c r="C271" t="s">
        <v>272</v>
      </c>
    </row>
    <row r="272" spans="1:3" x14ac:dyDescent="0.25">
      <c r="A272" s="1">
        <v>44936.652083333334</v>
      </c>
      <c r="B272">
        <v>833</v>
      </c>
      <c r="C272" t="s">
        <v>273</v>
      </c>
    </row>
    <row r="273" spans="1:3" x14ac:dyDescent="0.25">
      <c r="A273" s="1">
        <v>44953.45416666667</v>
      </c>
      <c r="B273">
        <v>1258</v>
      </c>
      <c r="C273" t="s">
        <v>274</v>
      </c>
    </row>
    <row r="274" spans="1:3" x14ac:dyDescent="0.25">
      <c r="A274" s="1">
        <v>44947.365277777775</v>
      </c>
      <c r="B274">
        <v>1227</v>
      </c>
      <c r="C274" t="s">
        <v>275</v>
      </c>
    </row>
    <row r="275" spans="1:3" x14ac:dyDescent="0.25">
      <c r="A275" s="1">
        <v>44937.700694444444</v>
      </c>
      <c r="B275">
        <v>929</v>
      </c>
      <c r="C275" t="s">
        <v>276</v>
      </c>
    </row>
    <row r="276" spans="1:3" x14ac:dyDescent="0.25">
      <c r="A276" s="1">
        <v>44948.806250000001</v>
      </c>
      <c r="B276">
        <v>1872</v>
      </c>
      <c r="C276" t="s">
        <v>277</v>
      </c>
    </row>
    <row r="277" spans="1:3" x14ac:dyDescent="0.25">
      <c r="A277" s="1">
        <v>44955.605555555558</v>
      </c>
      <c r="B277">
        <v>1046</v>
      </c>
      <c r="C277" t="s">
        <v>278</v>
      </c>
    </row>
    <row r="278" spans="1:3" x14ac:dyDescent="0.25">
      <c r="A278" s="1">
        <v>44940.504166666666</v>
      </c>
      <c r="B278">
        <v>1937</v>
      </c>
      <c r="C278" t="s">
        <v>279</v>
      </c>
    </row>
    <row r="279" spans="1:3" x14ac:dyDescent="0.25">
      <c r="A279" s="1">
        <v>44927.31527777778</v>
      </c>
      <c r="B279">
        <v>1899</v>
      </c>
      <c r="C279" t="s">
        <v>280</v>
      </c>
    </row>
    <row r="280" spans="1:3" x14ac:dyDescent="0.25">
      <c r="A280" s="1">
        <v>44934.75</v>
      </c>
      <c r="B280">
        <v>1827</v>
      </c>
      <c r="C280" t="s">
        <v>281</v>
      </c>
    </row>
    <row r="281" spans="1:3" x14ac:dyDescent="0.25">
      <c r="A281" s="1">
        <v>44947.515277777777</v>
      </c>
      <c r="B281">
        <v>646</v>
      </c>
      <c r="C281" t="s">
        <v>282</v>
      </c>
    </row>
    <row r="282" spans="1:3" x14ac:dyDescent="0.25">
      <c r="A282" s="1">
        <v>44943.517361111109</v>
      </c>
      <c r="B282">
        <v>1747</v>
      </c>
      <c r="C282" t="s">
        <v>283</v>
      </c>
    </row>
    <row r="283" spans="1:3" x14ac:dyDescent="0.25">
      <c r="A283" s="1">
        <v>44940.488888888889</v>
      </c>
      <c r="B283">
        <v>1800</v>
      </c>
      <c r="C283" t="s">
        <v>284</v>
      </c>
    </row>
    <row r="284" spans="1:3" x14ac:dyDescent="0.25">
      <c r="A284" s="1">
        <v>44934.547222222223</v>
      </c>
      <c r="B284">
        <v>850</v>
      </c>
      <c r="C284" t="s">
        <v>285</v>
      </c>
    </row>
    <row r="285" spans="1:3" x14ac:dyDescent="0.25">
      <c r="A285" s="1">
        <v>44937.45208333333</v>
      </c>
      <c r="B285">
        <v>1593</v>
      </c>
      <c r="C285" t="s">
        <v>286</v>
      </c>
    </row>
    <row r="286" spans="1:3" x14ac:dyDescent="0.25">
      <c r="A286" s="1">
        <v>44943.339583333334</v>
      </c>
      <c r="B286">
        <v>1993</v>
      </c>
      <c r="C286" t="s">
        <v>287</v>
      </c>
    </row>
    <row r="287" spans="1:3" x14ac:dyDescent="0.25">
      <c r="A287" s="1">
        <v>44931.961805555555</v>
      </c>
      <c r="B287">
        <v>1001</v>
      </c>
      <c r="C287" t="s">
        <v>288</v>
      </c>
    </row>
    <row r="288" spans="1:3" x14ac:dyDescent="0.25">
      <c r="A288" s="1">
        <v>44931.502083333333</v>
      </c>
      <c r="B288">
        <v>834</v>
      </c>
      <c r="C288" t="s">
        <v>289</v>
      </c>
    </row>
    <row r="289" spans="1:3" x14ac:dyDescent="0.25">
      <c r="A289" s="1">
        <v>44945.443055555559</v>
      </c>
      <c r="B289">
        <v>1446</v>
      </c>
      <c r="C289" t="s">
        <v>290</v>
      </c>
    </row>
    <row r="290" spans="1:3" x14ac:dyDescent="0.25">
      <c r="A290" s="1">
        <v>44931.694444444445</v>
      </c>
      <c r="B290">
        <v>1277</v>
      </c>
      <c r="C290" t="s">
        <v>291</v>
      </c>
    </row>
    <row r="291" spans="1:3" x14ac:dyDescent="0.25">
      <c r="A291" s="1">
        <v>44944.426388888889</v>
      </c>
      <c r="B291">
        <v>1052</v>
      </c>
      <c r="C291" t="s">
        <v>292</v>
      </c>
    </row>
    <row r="292" spans="1:3" x14ac:dyDescent="0.25">
      <c r="A292" s="1">
        <v>44943.697222222225</v>
      </c>
      <c r="B292">
        <v>1810</v>
      </c>
      <c r="C292" t="s">
        <v>293</v>
      </c>
    </row>
    <row r="293" spans="1:3" x14ac:dyDescent="0.25">
      <c r="A293" s="1">
        <v>44956.307638888888</v>
      </c>
      <c r="B293">
        <v>1909</v>
      </c>
      <c r="C293" t="s">
        <v>294</v>
      </c>
    </row>
    <row r="294" spans="1:3" x14ac:dyDescent="0.25">
      <c r="A294" s="1">
        <v>44939.84097222222</v>
      </c>
      <c r="B294">
        <v>1640</v>
      </c>
      <c r="C294" t="s">
        <v>295</v>
      </c>
    </row>
    <row r="295" spans="1:3" x14ac:dyDescent="0.25">
      <c r="A295" s="1">
        <v>44929.109027777777</v>
      </c>
      <c r="B295">
        <v>949</v>
      </c>
      <c r="C295" t="s">
        <v>296</v>
      </c>
    </row>
    <row r="296" spans="1:3" x14ac:dyDescent="0.25">
      <c r="A296" s="1">
        <v>44949.302777777775</v>
      </c>
      <c r="B296">
        <v>1902</v>
      </c>
      <c r="C296" t="s">
        <v>297</v>
      </c>
    </row>
    <row r="297" spans="1:3" x14ac:dyDescent="0.25">
      <c r="A297" s="1">
        <v>44953.03125</v>
      </c>
      <c r="B297">
        <v>1164</v>
      </c>
      <c r="C297" t="s">
        <v>298</v>
      </c>
    </row>
    <row r="298" spans="1:3" x14ac:dyDescent="0.25">
      <c r="A298" s="1">
        <v>44933.059027777781</v>
      </c>
      <c r="B298">
        <v>614</v>
      </c>
      <c r="C298" t="s">
        <v>299</v>
      </c>
    </row>
    <row r="299" spans="1:3" x14ac:dyDescent="0.25">
      <c r="A299" s="1">
        <v>44945.375694444447</v>
      </c>
      <c r="B299">
        <v>969</v>
      </c>
      <c r="C299" t="s">
        <v>300</v>
      </c>
    </row>
    <row r="300" spans="1:3" x14ac:dyDescent="0.25">
      <c r="A300" s="1">
        <v>44930.824999999997</v>
      </c>
      <c r="B300">
        <v>565</v>
      </c>
      <c r="C300" t="s">
        <v>301</v>
      </c>
    </row>
    <row r="301" spans="1:3" x14ac:dyDescent="0.25">
      <c r="A301" s="1">
        <v>44953.798611111109</v>
      </c>
      <c r="B301">
        <v>1146</v>
      </c>
      <c r="C301" t="s">
        <v>302</v>
      </c>
    </row>
    <row r="302" spans="1:3" x14ac:dyDescent="0.25">
      <c r="A302" s="1">
        <v>44932.404166666667</v>
      </c>
      <c r="B302">
        <v>1100</v>
      </c>
      <c r="C302" t="s">
        <v>303</v>
      </c>
    </row>
    <row r="303" spans="1:3" x14ac:dyDescent="0.25">
      <c r="A303" s="1">
        <v>44928.213888888888</v>
      </c>
      <c r="B303">
        <v>1787</v>
      </c>
      <c r="C303" t="s">
        <v>304</v>
      </c>
    </row>
    <row r="304" spans="1:3" x14ac:dyDescent="0.25">
      <c r="A304" s="1">
        <v>44940.350694444445</v>
      </c>
      <c r="B304">
        <v>1766</v>
      </c>
      <c r="C304" t="s">
        <v>305</v>
      </c>
    </row>
    <row r="305" spans="1:3" x14ac:dyDescent="0.25">
      <c r="A305" s="1">
        <v>44938.888194444444</v>
      </c>
      <c r="B305">
        <v>1240</v>
      </c>
      <c r="C305" t="s">
        <v>306</v>
      </c>
    </row>
    <row r="306" spans="1:3" x14ac:dyDescent="0.25">
      <c r="A306" s="1">
        <v>44937.835416666669</v>
      </c>
      <c r="B306">
        <v>1682</v>
      </c>
      <c r="C306" t="s">
        <v>307</v>
      </c>
    </row>
    <row r="307" spans="1:3" x14ac:dyDescent="0.25">
      <c r="A307" s="1">
        <v>44933.773611111108</v>
      </c>
      <c r="B307">
        <v>893</v>
      </c>
      <c r="C307" t="s">
        <v>308</v>
      </c>
    </row>
    <row r="308" spans="1:3" x14ac:dyDescent="0.25">
      <c r="A308" s="1">
        <v>44931.974999999999</v>
      </c>
      <c r="B308">
        <v>1942</v>
      </c>
      <c r="C308" t="s">
        <v>309</v>
      </c>
    </row>
    <row r="309" spans="1:3" x14ac:dyDescent="0.25">
      <c r="A309" s="1">
        <v>44953.474305555559</v>
      </c>
      <c r="B309">
        <v>642</v>
      </c>
      <c r="C309" t="s">
        <v>310</v>
      </c>
    </row>
    <row r="310" spans="1:3" x14ac:dyDescent="0.25">
      <c r="A310" s="1">
        <v>44931.220138888886</v>
      </c>
      <c r="B310">
        <v>593</v>
      </c>
      <c r="C310" t="s">
        <v>311</v>
      </c>
    </row>
    <row r="311" spans="1:3" x14ac:dyDescent="0.25">
      <c r="A311" s="1">
        <v>44955.665277777778</v>
      </c>
      <c r="B311">
        <v>1854</v>
      </c>
      <c r="C311" t="s">
        <v>312</v>
      </c>
    </row>
    <row r="312" spans="1:3" x14ac:dyDescent="0.25">
      <c r="A312" s="1">
        <v>44947.481944444444</v>
      </c>
      <c r="B312">
        <v>966</v>
      </c>
      <c r="C312" t="s">
        <v>313</v>
      </c>
    </row>
    <row r="313" spans="1:3" x14ac:dyDescent="0.25">
      <c r="A313" s="1">
        <v>44928.542361111111</v>
      </c>
      <c r="B313">
        <v>1092</v>
      </c>
      <c r="C313" t="s">
        <v>314</v>
      </c>
    </row>
    <row r="314" spans="1:3" x14ac:dyDescent="0.25">
      <c r="A314" s="1">
        <v>44928.445833333331</v>
      </c>
      <c r="B314">
        <v>663</v>
      </c>
      <c r="C314" t="s">
        <v>315</v>
      </c>
    </row>
    <row r="315" spans="1:3" x14ac:dyDescent="0.25">
      <c r="A315" s="1">
        <v>44931.54791666667</v>
      </c>
      <c r="B315">
        <v>976</v>
      </c>
      <c r="C315" t="s">
        <v>316</v>
      </c>
    </row>
    <row r="316" spans="1:3" x14ac:dyDescent="0.25">
      <c r="A316" s="1">
        <v>44937.613194444442</v>
      </c>
      <c r="B316">
        <v>706</v>
      </c>
      <c r="C316" t="s">
        <v>317</v>
      </c>
    </row>
    <row r="317" spans="1:3" x14ac:dyDescent="0.25">
      <c r="A317" s="1">
        <v>44938.294444444444</v>
      </c>
      <c r="B317">
        <v>1278</v>
      </c>
      <c r="C317" t="s">
        <v>318</v>
      </c>
    </row>
    <row r="318" spans="1:3" x14ac:dyDescent="0.25">
      <c r="A318" s="1">
        <v>44951.531944444447</v>
      </c>
      <c r="B318">
        <v>1069</v>
      </c>
      <c r="C318" t="s">
        <v>319</v>
      </c>
    </row>
    <row r="319" spans="1:3" x14ac:dyDescent="0.25">
      <c r="A319" s="1">
        <v>44956.224999999999</v>
      </c>
      <c r="B319">
        <v>1428</v>
      </c>
      <c r="C319" t="s">
        <v>320</v>
      </c>
    </row>
    <row r="320" spans="1:3" x14ac:dyDescent="0.25">
      <c r="A320" s="1">
        <v>44928.287499999999</v>
      </c>
      <c r="B320">
        <v>1801</v>
      </c>
      <c r="C320" t="s">
        <v>321</v>
      </c>
    </row>
    <row r="321" spans="1:3" x14ac:dyDescent="0.25">
      <c r="A321" s="1">
        <v>44954.245138888888</v>
      </c>
      <c r="B321">
        <v>1247</v>
      </c>
      <c r="C321" t="s">
        <v>322</v>
      </c>
    </row>
    <row r="322" spans="1:3" x14ac:dyDescent="0.25">
      <c r="A322" s="1">
        <v>44936.652083333334</v>
      </c>
      <c r="B322">
        <v>833</v>
      </c>
      <c r="C322" t="s">
        <v>323</v>
      </c>
    </row>
    <row r="323" spans="1:3" x14ac:dyDescent="0.25">
      <c r="A323" s="1">
        <v>44953.45416666667</v>
      </c>
      <c r="B323">
        <v>1258</v>
      </c>
      <c r="C323" t="s">
        <v>324</v>
      </c>
    </row>
    <row r="324" spans="1:3" x14ac:dyDescent="0.25">
      <c r="A324" s="1">
        <v>44947.365277777775</v>
      </c>
      <c r="B324">
        <v>1227</v>
      </c>
      <c r="C324" t="s">
        <v>325</v>
      </c>
    </row>
    <row r="325" spans="1:3" x14ac:dyDescent="0.25">
      <c r="A325" s="1">
        <v>44937.700694444444</v>
      </c>
      <c r="B325">
        <v>929</v>
      </c>
      <c r="C325" t="s">
        <v>326</v>
      </c>
    </row>
    <row r="326" spans="1:3" x14ac:dyDescent="0.25">
      <c r="A326" s="1">
        <v>44948.806250000001</v>
      </c>
      <c r="B326">
        <v>1872</v>
      </c>
      <c r="C326" t="s">
        <v>327</v>
      </c>
    </row>
    <row r="327" spans="1:3" x14ac:dyDescent="0.25">
      <c r="A327" s="1">
        <v>44955.605555555558</v>
      </c>
      <c r="B327">
        <v>1046</v>
      </c>
      <c r="C327" t="s">
        <v>328</v>
      </c>
    </row>
    <row r="328" spans="1:3" x14ac:dyDescent="0.25">
      <c r="A328" s="1">
        <v>44940.504166666666</v>
      </c>
      <c r="B328">
        <v>1937</v>
      </c>
      <c r="C328" t="s">
        <v>329</v>
      </c>
    </row>
    <row r="329" spans="1:3" x14ac:dyDescent="0.25">
      <c r="A329" s="1">
        <v>44927.31527777778</v>
      </c>
      <c r="B329">
        <v>1899</v>
      </c>
      <c r="C329" t="s">
        <v>330</v>
      </c>
    </row>
    <row r="330" spans="1:3" x14ac:dyDescent="0.25">
      <c r="A330" s="1">
        <v>44934.75</v>
      </c>
      <c r="B330">
        <v>1827</v>
      </c>
      <c r="C330" t="s">
        <v>331</v>
      </c>
    </row>
    <row r="331" spans="1:3" x14ac:dyDescent="0.25">
      <c r="A331" s="1">
        <v>44947.515277777777</v>
      </c>
      <c r="B331">
        <v>646</v>
      </c>
      <c r="C331" t="s">
        <v>332</v>
      </c>
    </row>
    <row r="332" spans="1:3" x14ac:dyDescent="0.25">
      <c r="A332" s="1">
        <v>44943.517361111109</v>
      </c>
      <c r="B332">
        <v>1747</v>
      </c>
      <c r="C332" t="s">
        <v>333</v>
      </c>
    </row>
    <row r="333" spans="1:3" x14ac:dyDescent="0.25">
      <c r="A333" s="1">
        <v>44940.488888888889</v>
      </c>
      <c r="B333">
        <v>1800</v>
      </c>
      <c r="C333" t="s">
        <v>334</v>
      </c>
    </row>
    <row r="334" spans="1:3" x14ac:dyDescent="0.25">
      <c r="A334" s="1">
        <v>44934.547222222223</v>
      </c>
      <c r="B334">
        <v>850</v>
      </c>
      <c r="C334" t="s">
        <v>335</v>
      </c>
    </row>
    <row r="335" spans="1:3" x14ac:dyDescent="0.25">
      <c r="A335" s="1">
        <v>44937.45208333333</v>
      </c>
      <c r="B335">
        <v>1593</v>
      </c>
      <c r="C335" t="s">
        <v>336</v>
      </c>
    </row>
    <row r="336" spans="1:3" x14ac:dyDescent="0.25">
      <c r="A336" s="1">
        <v>44943.339583333334</v>
      </c>
      <c r="B336">
        <v>1993</v>
      </c>
      <c r="C336" t="s">
        <v>337</v>
      </c>
    </row>
    <row r="337" spans="1:3" x14ac:dyDescent="0.25">
      <c r="A337" s="1">
        <v>44931.961805555555</v>
      </c>
      <c r="B337">
        <v>1001</v>
      </c>
      <c r="C337" t="s">
        <v>338</v>
      </c>
    </row>
    <row r="338" spans="1:3" x14ac:dyDescent="0.25">
      <c r="A338" s="1">
        <v>44931.502083333333</v>
      </c>
      <c r="B338">
        <v>834</v>
      </c>
      <c r="C338" t="s">
        <v>339</v>
      </c>
    </row>
    <row r="339" spans="1:3" x14ac:dyDescent="0.25">
      <c r="A339" s="1">
        <v>44945.443055555559</v>
      </c>
      <c r="B339">
        <v>1446</v>
      </c>
      <c r="C339" t="s">
        <v>340</v>
      </c>
    </row>
    <row r="340" spans="1:3" x14ac:dyDescent="0.25">
      <c r="A340" s="1">
        <v>44931.694444444445</v>
      </c>
      <c r="B340">
        <v>1277</v>
      </c>
      <c r="C340" t="s">
        <v>341</v>
      </c>
    </row>
    <row r="341" spans="1:3" x14ac:dyDescent="0.25">
      <c r="A341" s="1">
        <v>44944.426388888889</v>
      </c>
      <c r="B341">
        <v>1052</v>
      </c>
      <c r="C341" t="s">
        <v>342</v>
      </c>
    </row>
    <row r="342" spans="1:3" x14ac:dyDescent="0.25">
      <c r="A342" s="1">
        <v>44943.697222222225</v>
      </c>
      <c r="B342">
        <v>1810</v>
      </c>
      <c r="C342" t="s">
        <v>343</v>
      </c>
    </row>
    <row r="343" spans="1:3" x14ac:dyDescent="0.25">
      <c r="A343" s="1">
        <v>44956.307638888888</v>
      </c>
      <c r="B343">
        <v>1909</v>
      </c>
      <c r="C343" t="s">
        <v>344</v>
      </c>
    </row>
    <row r="344" spans="1:3" x14ac:dyDescent="0.25">
      <c r="A344" s="1">
        <v>44939.84097222222</v>
      </c>
      <c r="B344">
        <v>1640</v>
      </c>
      <c r="C344" t="s">
        <v>345</v>
      </c>
    </row>
    <row r="345" spans="1:3" x14ac:dyDescent="0.25">
      <c r="A345" s="1">
        <v>44929.109027777777</v>
      </c>
      <c r="B345">
        <v>949</v>
      </c>
      <c r="C345" t="s">
        <v>346</v>
      </c>
    </row>
    <row r="346" spans="1:3" x14ac:dyDescent="0.25">
      <c r="A346" s="1">
        <v>44949.302777777775</v>
      </c>
      <c r="B346">
        <v>1902</v>
      </c>
      <c r="C346" t="s">
        <v>347</v>
      </c>
    </row>
    <row r="347" spans="1:3" x14ac:dyDescent="0.25">
      <c r="A347" s="1">
        <v>44953.03125</v>
      </c>
      <c r="B347">
        <v>1164</v>
      </c>
      <c r="C347" t="s">
        <v>348</v>
      </c>
    </row>
    <row r="348" spans="1:3" x14ac:dyDescent="0.25">
      <c r="A348" s="1">
        <v>44933.059027777781</v>
      </c>
      <c r="B348">
        <v>614</v>
      </c>
      <c r="C348" t="s">
        <v>349</v>
      </c>
    </row>
    <row r="349" spans="1:3" x14ac:dyDescent="0.25">
      <c r="A349" s="1">
        <v>44945.375694444447</v>
      </c>
      <c r="B349">
        <v>969</v>
      </c>
      <c r="C349" t="s">
        <v>350</v>
      </c>
    </row>
    <row r="350" spans="1:3" x14ac:dyDescent="0.25">
      <c r="A350" s="1">
        <v>44930.824999999997</v>
      </c>
      <c r="B350">
        <v>565</v>
      </c>
      <c r="C350" t="s">
        <v>351</v>
      </c>
    </row>
    <row r="351" spans="1:3" x14ac:dyDescent="0.25">
      <c r="A351" s="1">
        <v>44953.798611111109</v>
      </c>
      <c r="B351">
        <v>1146</v>
      </c>
      <c r="C351" t="s">
        <v>352</v>
      </c>
    </row>
    <row r="352" spans="1:3" x14ac:dyDescent="0.25">
      <c r="A352" s="1">
        <v>44932.404166666667</v>
      </c>
      <c r="B352">
        <v>1100</v>
      </c>
      <c r="C352" t="s">
        <v>353</v>
      </c>
    </row>
    <row r="353" spans="1:3" x14ac:dyDescent="0.25">
      <c r="A353" s="1">
        <v>44928.213888888888</v>
      </c>
      <c r="B353">
        <v>1787</v>
      </c>
      <c r="C353" t="s">
        <v>354</v>
      </c>
    </row>
    <row r="354" spans="1:3" x14ac:dyDescent="0.25">
      <c r="A354" s="1">
        <v>44940.350694444445</v>
      </c>
      <c r="B354">
        <v>1766</v>
      </c>
      <c r="C354" t="s">
        <v>355</v>
      </c>
    </row>
    <row r="355" spans="1:3" x14ac:dyDescent="0.25">
      <c r="A355" s="1">
        <v>44938.888194444444</v>
      </c>
      <c r="B355">
        <v>1240</v>
      </c>
      <c r="C355" t="s">
        <v>356</v>
      </c>
    </row>
    <row r="356" spans="1:3" x14ac:dyDescent="0.25">
      <c r="A356" s="1">
        <v>44937.835416666669</v>
      </c>
      <c r="B356">
        <v>1682</v>
      </c>
      <c r="C356" t="s">
        <v>357</v>
      </c>
    </row>
    <row r="357" spans="1:3" x14ac:dyDescent="0.25">
      <c r="A357" s="1">
        <v>44933.773611111108</v>
      </c>
      <c r="B357">
        <v>893</v>
      </c>
      <c r="C357" t="s">
        <v>358</v>
      </c>
    </row>
    <row r="358" spans="1:3" x14ac:dyDescent="0.25">
      <c r="A358" s="1">
        <v>44931.974999999999</v>
      </c>
      <c r="B358">
        <v>1942</v>
      </c>
      <c r="C358" t="s">
        <v>359</v>
      </c>
    </row>
    <row r="359" spans="1:3" x14ac:dyDescent="0.25">
      <c r="A359" s="1">
        <v>44953.474305555559</v>
      </c>
      <c r="B359">
        <v>642</v>
      </c>
      <c r="C359" t="s">
        <v>360</v>
      </c>
    </row>
    <row r="360" spans="1:3" x14ac:dyDescent="0.25">
      <c r="A360" s="1">
        <v>44931.220138888886</v>
      </c>
      <c r="B360">
        <v>593</v>
      </c>
      <c r="C360" t="s">
        <v>361</v>
      </c>
    </row>
    <row r="361" spans="1:3" x14ac:dyDescent="0.25">
      <c r="A361" s="1">
        <v>44955.665277777778</v>
      </c>
      <c r="B361">
        <v>1854</v>
      </c>
      <c r="C361" t="s">
        <v>362</v>
      </c>
    </row>
    <row r="362" spans="1:3" x14ac:dyDescent="0.25">
      <c r="A362" s="1">
        <v>44947.481944444444</v>
      </c>
      <c r="B362">
        <v>966</v>
      </c>
      <c r="C362" t="s">
        <v>363</v>
      </c>
    </row>
    <row r="363" spans="1:3" x14ac:dyDescent="0.25">
      <c r="A363" s="1">
        <v>44928.542361111111</v>
      </c>
      <c r="B363">
        <v>1092</v>
      </c>
      <c r="C363" t="s">
        <v>364</v>
      </c>
    </row>
    <row r="364" spans="1:3" x14ac:dyDescent="0.25">
      <c r="A364" s="1">
        <v>44928.445833333331</v>
      </c>
      <c r="B364">
        <v>663</v>
      </c>
      <c r="C364" t="s">
        <v>365</v>
      </c>
    </row>
    <row r="365" spans="1:3" x14ac:dyDescent="0.25">
      <c r="A365" s="1">
        <v>44931.54791666667</v>
      </c>
      <c r="B365">
        <v>976</v>
      </c>
      <c r="C365" t="s">
        <v>366</v>
      </c>
    </row>
    <row r="366" spans="1:3" x14ac:dyDescent="0.25">
      <c r="A366" s="1">
        <v>44937.613194444442</v>
      </c>
      <c r="B366">
        <v>706</v>
      </c>
      <c r="C366" t="s">
        <v>367</v>
      </c>
    </row>
    <row r="367" spans="1:3" x14ac:dyDescent="0.25">
      <c r="A367" s="1">
        <v>44938.294444444444</v>
      </c>
      <c r="B367">
        <v>1278</v>
      </c>
      <c r="C367" t="s">
        <v>368</v>
      </c>
    </row>
    <row r="368" spans="1:3" x14ac:dyDescent="0.25">
      <c r="A368" s="1">
        <v>44951.531944444447</v>
      </c>
      <c r="B368">
        <v>1069</v>
      </c>
      <c r="C368" t="s">
        <v>369</v>
      </c>
    </row>
    <row r="369" spans="1:3" x14ac:dyDescent="0.25">
      <c r="A369" s="1">
        <v>44956.224999999999</v>
      </c>
      <c r="B369">
        <v>1428</v>
      </c>
      <c r="C369" t="s">
        <v>370</v>
      </c>
    </row>
    <row r="370" spans="1:3" x14ac:dyDescent="0.25">
      <c r="A370" s="1">
        <v>44928.287499999999</v>
      </c>
      <c r="B370">
        <v>1801</v>
      </c>
      <c r="C370" t="s">
        <v>371</v>
      </c>
    </row>
    <row r="371" spans="1:3" x14ac:dyDescent="0.25">
      <c r="A371" s="1">
        <v>44954.245138888888</v>
      </c>
      <c r="B371">
        <v>1247</v>
      </c>
      <c r="C371" t="s">
        <v>372</v>
      </c>
    </row>
    <row r="372" spans="1:3" x14ac:dyDescent="0.25">
      <c r="A372" s="1">
        <v>44936.652083333334</v>
      </c>
      <c r="B372">
        <v>833</v>
      </c>
      <c r="C372" t="s">
        <v>373</v>
      </c>
    </row>
    <row r="373" spans="1:3" x14ac:dyDescent="0.25">
      <c r="A373" s="1">
        <v>44953.45416666667</v>
      </c>
      <c r="B373">
        <v>1258</v>
      </c>
      <c r="C373" t="s">
        <v>374</v>
      </c>
    </row>
    <row r="374" spans="1:3" x14ac:dyDescent="0.25">
      <c r="A374" s="1">
        <v>44947.365277777775</v>
      </c>
      <c r="B374">
        <v>1227</v>
      </c>
      <c r="C374" t="s">
        <v>375</v>
      </c>
    </row>
    <row r="375" spans="1:3" x14ac:dyDescent="0.25">
      <c r="A375" s="1">
        <v>44937.700694444444</v>
      </c>
      <c r="B375">
        <v>929</v>
      </c>
      <c r="C375" t="s">
        <v>376</v>
      </c>
    </row>
    <row r="376" spans="1:3" x14ac:dyDescent="0.25">
      <c r="A376" s="1">
        <v>44948.806250000001</v>
      </c>
      <c r="B376">
        <v>1872</v>
      </c>
      <c r="C376" t="s">
        <v>377</v>
      </c>
    </row>
    <row r="377" spans="1:3" x14ac:dyDescent="0.25">
      <c r="A377" s="1">
        <v>44955.605555555558</v>
      </c>
      <c r="B377">
        <v>1046</v>
      </c>
      <c r="C377" t="s">
        <v>378</v>
      </c>
    </row>
    <row r="378" spans="1:3" x14ac:dyDescent="0.25">
      <c r="A378" s="1">
        <v>44940.504166666666</v>
      </c>
      <c r="B378">
        <v>1937</v>
      </c>
      <c r="C378" t="s">
        <v>379</v>
      </c>
    </row>
    <row r="379" spans="1:3" x14ac:dyDescent="0.25">
      <c r="A379" s="1">
        <v>44927.31527777778</v>
      </c>
      <c r="B379">
        <v>1899</v>
      </c>
      <c r="C379" t="s">
        <v>380</v>
      </c>
    </row>
    <row r="380" spans="1:3" x14ac:dyDescent="0.25">
      <c r="A380" s="1">
        <v>44934.75</v>
      </c>
      <c r="B380">
        <v>1827</v>
      </c>
      <c r="C380" t="s">
        <v>381</v>
      </c>
    </row>
    <row r="381" spans="1:3" x14ac:dyDescent="0.25">
      <c r="A381" s="1">
        <v>44947.515277777777</v>
      </c>
      <c r="B381">
        <v>646</v>
      </c>
      <c r="C381" t="s">
        <v>382</v>
      </c>
    </row>
    <row r="382" spans="1:3" x14ac:dyDescent="0.25">
      <c r="A382" s="1">
        <v>44943.517361111109</v>
      </c>
      <c r="B382">
        <v>1747</v>
      </c>
      <c r="C382" t="s">
        <v>383</v>
      </c>
    </row>
    <row r="383" spans="1:3" x14ac:dyDescent="0.25">
      <c r="A383" s="1">
        <v>44940.488888888889</v>
      </c>
      <c r="B383">
        <v>1800</v>
      </c>
      <c r="C383" t="s">
        <v>384</v>
      </c>
    </row>
    <row r="384" spans="1:3" x14ac:dyDescent="0.25">
      <c r="A384" s="1">
        <v>44934.547222222223</v>
      </c>
      <c r="B384">
        <v>850</v>
      </c>
      <c r="C384" t="s">
        <v>385</v>
      </c>
    </row>
    <row r="385" spans="1:3" x14ac:dyDescent="0.25">
      <c r="A385" s="1">
        <v>44937.45208333333</v>
      </c>
      <c r="B385">
        <v>1593</v>
      </c>
      <c r="C385" t="s">
        <v>386</v>
      </c>
    </row>
    <row r="386" spans="1:3" x14ac:dyDescent="0.25">
      <c r="A386" s="1">
        <v>44943.339583333334</v>
      </c>
      <c r="B386">
        <v>1993</v>
      </c>
      <c r="C386" t="s">
        <v>387</v>
      </c>
    </row>
    <row r="387" spans="1:3" x14ac:dyDescent="0.25">
      <c r="A387" s="1">
        <v>44931.961805555555</v>
      </c>
      <c r="B387">
        <v>1001</v>
      </c>
      <c r="C387" t="s">
        <v>388</v>
      </c>
    </row>
    <row r="388" spans="1:3" x14ac:dyDescent="0.25">
      <c r="A388" s="1">
        <v>44931.502083333333</v>
      </c>
      <c r="B388">
        <v>834</v>
      </c>
      <c r="C388" t="s">
        <v>389</v>
      </c>
    </row>
    <row r="389" spans="1:3" x14ac:dyDescent="0.25">
      <c r="A389" s="1">
        <v>44945.443055555559</v>
      </c>
      <c r="B389">
        <v>1446</v>
      </c>
      <c r="C389" t="s">
        <v>390</v>
      </c>
    </row>
    <row r="390" spans="1:3" x14ac:dyDescent="0.25">
      <c r="A390" s="1">
        <v>44931.694444444445</v>
      </c>
      <c r="B390">
        <v>1277</v>
      </c>
      <c r="C390" t="s">
        <v>391</v>
      </c>
    </row>
    <row r="391" spans="1:3" x14ac:dyDescent="0.25">
      <c r="A391" s="1">
        <v>44944.426388888889</v>
      </c>
      <c r="B391">
        <v>1052</v>
      </c>
      <c r="C391" t="s">
        <v>392</v>
      </c>
    </row>
    <row r="392" spans="1:3" x14ac:dyDescent="0.25">
      <c r="A392" s="1">
        <v>44943.697222222225</v>
      </c>
      <c r="B392">
        <v>1810</v>
      </c>
      <c r="C392" t="s">
        <v>393</v>
      </c>
    </row>
    <row r="393" spans="1:3" x14ac:dyDescent="0.25">
      <c r="A393" s="1">
        <v>44956.307638888888</v>
      </c>
      <c r="B393">
        <v>1909</v>
      </c>
      <c r="C393" t="s">
        <v>394</v>
      </c>
    </row>
    <row r="394" spans="1:3" x14ac:dyDescent="0.25">
      <c r="A394" s="1">
        <v>44939.84097222222</v>
      </c>
      <c r="B394">
        <v>1640</v>
      </c>
      <c r="C394" t="s">
        <v>395</v>
      </c>
    </row>
    <row r="395" spans="1:3" x14ac:dyDescent="0.25">
      <c r="A395" s="1">
        <v>44929.109027777777</v>
      </c>
      <c r="B395">
        <v>949</v>
      </c>
      <c r="C395" t="s">
        <v>396</v>
      </c>
    </row>
    <row r="396" spans="1:3" x14ac:dyDescent="0.25">
      <c r="A396" s="1">
        <v>44949.302777777775</v>
      </c>
      <c r="B396">
        <v>1902</v>
      </c>
      <c r="C396" t="s">
        <v>397</v>
      </c>
    </row>
    <row r="397" spans="1:3" x14ac:dyDescent="0.25">
      <c r="A397" s="1">
        <v>44953.03125</v>
      </c>
      <c r="B397">
        <v>1164</v>
      </c>
      <c r="C397" t="s">
        <v>398</v>
      </c>
    </row>
    <row r="398" spans="1:3" x14ac:dyDescent="0.25">
      <c r="A398" s="1">
        <v>44933.059027777781</v>
      </c>
      <c r="B398">
        <v>614</v>
      </c>
      <c r="C398" t="s">
        <v>399</v>
      </c>
    </row>
    <row r="399" spans="1:3" x14ac:dyDescent="0.25">
      <c r="A399" s="1">
        <v>44945.375694444447</v>
      </c>
      <c r="B399">
        <v>969</v>
      </c>
      <c r="C399" t="s">
        <v>400</v>
      </c>
    </row>
    <row r="400" spans="1:3" x14ac:dyDescent="0.25">
      <c r="A400" s="1">
        <v>44930.824999999997</v>
      </c>
      <c r="B400">
        <v>565</v>
      </c>
      <c r="C400" t="s">
        <v>401</v>
      </c>
    </row>
    <row r="401" spans="1:3" x14ac:dyDescent="0.25">
      <c r="A401" s="1">
        <v>44953.798611111109</v>
      </c>
      <c r="B401">
        <v>1146</v>
      </c>
      <c r="C401" t="s">
        <v>402</v>
      </c>
    </row>
    <row r="402" spans="1:3" x14ac:dyDescent="0.25">
      <c r="A402" s="1">
        <v>44932.404166666667</v>
      </c>
      <c r="B402">
        <v>1100</v>
      </c>
      <c r="C402" t="s">
        <v>403</v>
      </c>
    </row>
    <row r="403" spans="1:3" x14ac:dyDescent="0.25">
      <c r="A403" s="1">
        <v>44928.213888888888</v>
      </c>
      <c r="B403">
        <v>1787</v>
      </c>
      <c r="C403" t="s">
        <v>404</v>
      </c>
    </row>
    <row r="404" spans="1:3" x14ac:dyDescent="0.25">
      <c r="A404" s="1">
        <v>44940.350694444445</v>
      </c>
      <c r="B404">
        <v>1766</v>
      </c>
      <c r="C404" t="s">
        <v>405</v>
      </c>
    </row>
    <row r="405" spans="1:3" x14ac:dyDescent="0.25">
      <c r="A405" s="1">
        <v>44938.888194444444</v>
      </c>
      <c r="B405">
        <v>1240</v>
      </c>
      <c r="C405" t="s">
        <v>406</v>
      </c>
    </row>
    <row r="406" spans="1:3" x14ac:dyDescent="0.25">
      <c r="A406" s="1">
        <v>44937.835416666669</v>
      </c>
      <c r="B406">
        <v>1682</v>
      </c>
      <c r="C406" t="s">
        <v>407</v>
      </c>
    </row>
    <row r="407" spans="1:3" x14ac:dyDescent="0.25">
      <c r="A407" s="1">
        <v>44933.773611111108</v>
      </c>
      <c r="B407">
        <v>893</v>
      </c>
      <c r="C407" t="s">
        <v>408</v>
      </c>
    </row>
    <row r="408" spans="1:3" x14ac:dyDescent="0.25">
      <c r="A408" s="1">
        <v>44931.974999999999</v>
      </c>
      <c r="B408">
        <v>1942</v>
      </c>
      <c r="C408" t="s">
        <v>409</v>
      </c>
    </row>
    <row r="409" spans="1:3" x14ac:dyDescent="0.25">
      <c r="A409" s="1">
        <v>44953.474305555559</v>
      </c>
      <c r="B409">
        <v>642</v>
      </c>
      <c r="C409" t="s">
        <v>410</v>
      </c>
    </row>
    <row r="410" spans="1:3" x14ac:dyDescent="0.25">
      <c r="A410" s="1">
        <v>44931.220138888886</v>
      </c>
      <c r="B410">
        <v>593</v>
      </c>
      <c r="C410" t="s">
        <v>411</v>
      </c>
    </row>
    <row r="411" spans="1:3" x14ac:dyDescent="0.25">
      <c r="A411" s="1">
        <v>44955.665277777778</v>
      </c>
      <c r="B411">
        <v>1854</v>
      </c>
      <c r="C411" t="s">
        <v>412</v>
      </c>
    </row>
    <row r="412" spans="1:3" x14ac:dyDescent="0.25">
      <c r="A412" s="1">
        <v>44947.481944444444</v>
      </c>
      <c r="B412">
        <v>966</v>
      </c>
      <c r="C412" t="s">
        <v>413</v>
      </c>
    </row>
    <row r="413" spans="1:3" x14ac:dyDescent="0.25">
      <c r="A413" s="1">
        <v>44928.542361111111</v>
      </c>
      <c r="B413">
        <v>1092</v>
      </c>
      <c r="C413" t="s">
        <v>414</v>
      </c>
    </row>
    <row r="414" spans="1:3" x14ac:dyDescent="0.25">
      <c r="A414" s="1">
        <v>44928.445833333331</v>
      </c>
      <c r="B414">
        <v>663</v>
      </c>
      <c r="C414" t="s">
        <v>415</v>
      </c>
    </row>
    <row r="415" spans="1:3" x14ac:dyDescent="0.25">
      <c r="A415" s="1">
        <v>44931.54791666667</v>
      </c>
      <c r="B415">
        <v>976</v>
      </c>
      <c r="C415" t="s">
        <v>416</v>
      </c>
    </row>
    <row r="416" spans="1:3" x14ac:dyDescent="0.25">
      <c r="A416" s="1">
        <v>44937.613194444442</v>
      </c>
      <c r="B416">
        <v>706</v>
      </c>
      <c r="C416" t="s">
        <v>417</v>
      </c>
    </row>
    <row r="417" spans="1:3" x14ac:dyDescent="0.25">
      <c r="A417" s="1">
        <v>44938.294444444444</v>
      </c>
      <c r="B417">
        <v>1278</v>
      </c>
      <c r="C417" t="s">
        <v>418</v>
      </c>
    </row>
    <row r="418" spans="1:3" x14ac:dyDescent="0.25">
      <c r="A418" s="1">
        <v>44951.531944444447</v>
      </c>
      <c r="B418">
        <v>1069</v>
      </c>
      <c r="C418" t="s">
        <v>419</v>
      </c>
    </row>
    <row r="419" spans="1:3" x14ac:dyDescent="0.25">
      <c r="A419" s="1">
        <v>44956.224999999999</v>
      </c>
      <c r="B419">
        <v>1428</v>
      </c>
      <c r="C419" t="s">
        <v>420</v>
      </c>
    </row>
    <row r="420" spans="1:3" x14ac:dyDescent="0.25">
      <c r="A420" s="1">
        <v>44928.287499999999</v>
      </c>
      <c r="B420">
        <v>1801</v>
      </c>
      <c r="C420" t="s">
        <v>421</v>
      </c>
    </row>
    <row r="421" spans="1:3" x14ac:dyDescent="0.25">
      <c r="A421" s="1">
        <v>44954.245138888888</v>
      </c>
      <c r="B421">
        <v>1247</v>
      </c>
      <c r="C421" t="s">
        <v>422</v>
      </c>
    </row>
    <row r="422" spans="1:3" x14ac:dyDescent="0.25">
      <c r="A422" s="1">
        <v>44936.652083333334</v>
      </c>
      <c r="B422">
        <v>833</v>
      </c>
      <c r="C422" t="s">
        <v>423</v>
      </c>
    </row>
    <row r="423" spans="1:3" x14ac:dyDescent="0.25">
      <c r="A423" s="1">
        <v>44953.45416666667</v>
      </c>
      <c r="B423">
        <v>1258</v>
      </c>
      <c r="C423" t="s">
        <v>424</v>
      </c>
    </row>
    <row r="424" spans="1:3" x14ac:dyDescent="0.25">
      <c r="A424" s="1">
        <v>44947.365277777775</v>
      </c>
      <c r="B424">
        <v>1227</v>
      </c>
      <c r="C424" t="s">
        <v>425</v>
      </c>
    </row>
    <row r="425" spans="1:3" x14ac:dyDescent="0.25">
      <c r="A425" s="1">
        <v>44937.700694444444</v>
      </c>
      <c r="B425">
        <v>929</v>
      </c>
      <c r="C425" t="s">
        <v>426</v>
      </c>
    </row>
    <row r="426" spans="1:3" x14ac:dyDescent="0.25">
      <c r="A426" s="1">
        <v>44948.806250000001</v>
      </c>
      <c r="B426">
        <v>1872</v>
      </c>
      <c r="C426" t="s">
        <v>427</v>
      </c>
    </row>
    <row r="427" spans="1:3" x14ac:dyDescent="0.25">
      <c r="A427" s="1">
        <v>44955.605555555558</v>
      </c>
      <c r="B427">
        <v>1046</v>
      </c>
      <c r="C427" t="s">
        <v>428</v>
      </c>
    </row>
    <row r="428" spans="1:3" x14ac:dyDescent="0.25">
      <c r="A428" s="1">
        <v>44940.504166666666</v>
      </c>
      <c r="B428">
        <v>1937</v>
      </c>
      <c r="C428" t="s">
        <v>429</v>
      </c>
    </row>
    <row r="429" spans="1:3" x14ac:dyDescent="0.25">
      <c r="A429" s="1">
        <v>44927.31527777778</v>
      </c>
      <c r="B429">
        <v>1899</v>
      </c>
      <c r="C429" t="s">
        <v>430</v>
      </c>
    </row>
    <row r="430" spans="1:3" x14ac:dyDescent="0.25">
      <c r="A430" s="1">
        <v>44934.75</v>
      </c>
      <c r="B430">
        <v>1827</v>
      </c>
      <c r="C430" t="s">
        <v>431</v>
      </c>
    </row>
    <row r="431" spans="1:3" x14ac:dyDescent="0.25">
      <c r="A431" s="1">
        <v>44947.515277777777</v>
      </c>
      <c r="B431">
        <v>646</v>
      </c>
      <c r="C431" t="s">
        <v>432</v>
      </c>
    </row>
    <row r="432" spans="1:3" x14ac:dyDescent="0.25">
      <c r="A432" s="1">
        <v>44943.517361111109</v>
      </c>
      <c r="B432">
        <v>1747</v>
      </c>
      <c r="C432" t="s">
        <v>433</v>
      </c>
    </row>
    <row r="433" spans="1:3" x14ac:dyDescent="0.25">
      <c r="A433" s="1">
        <v>44940.488888888889</v>
      </c>
      <c r="B433">
        <v>1800</v>
      </c>
      <c r="C433" t="s">
        <v>434</v>
      </c>
    </row>
    <row r="434" spans="1:3" x14ac:dyDescent="0.25">
      <c r="A434" s="1">
        <v>44934.547222222223</v>
      </c>
      <c r="B434">
        <v>850</v>
      </c>
      <c r="C434" t="s">
        <v>435</v>
      </c>
    </row>
    <row r="435" spans="1:3" x14ac:dyDescent="0.25">
      <c r="A435" s="1">
        <v>44937.45208333333</v>
      </c>
      <c r="B435">
        <v>1593</v>
      </c>
      <c r="C435" t="s">
        <v>436</v>
      </c>
    </row>
    <row r="436" spans="1:3" x14ac:dyDescent="0.25">
      <c r="A436" s="1">
        <v>44943.339583333334</v>
      </c>
      <c r="B436">
        <v>1993</v>
      </c>
      <c r="C436" t="s">
        <v>437</v>
      </c>
    </row>
    <row r="437" spans="1:3" x14ac:dyDescent="0.25">
      <c r="A437" s="1">
        <v>44931.961805555555</v>
      </c>
      <c r="B437">
        <v>1001</v>
      </c>
      <c r="C437" t="s">
        <v>438</v>
      </c>
    </row>
    <row r="438" spans="1:3" x14ac:dyDescent="0.25">
      <c r="A438" s="1">
        <v>44931.502083333333</v>
      </c>
      <c r="B438">
        <v>834</v>
      </c>
      <c r="C438" t="s">
        <v>439</v>
      </c>
    </row>
    <row r="439" spans="1:3" x14ac:dyDescent="0.25">
      <c r="A439" s="1">
        <v>44945.443055555559</v>
      </c>
      <c r="B439">
        <v>1446</v>
      </c>
      <c r="C439" t="s">
        <v>440</v>
      </c>
    </row>
    <row r="440" spans="1:3" x14ac:dyDescent="0.25">
      <c r="A440" s="1">
        <v>44931.694444444445</v>
      </c>
      <c r="B440">
        <v>1277</v>
      </c>
      <c r="C440" t="s">
        <v>441</v>
      </c>
    </row>
    <row r="441" spans="1:3" x14ac:dyDescent="0.25">
      <c r="A441" s="1">
        <v>44944.426388888889</v>
      </c>
      <c r="B441">
        <v>1052</v>
      </c>
      <c r="C441" t="s">
        <v>442</v>
      </c>
    </row>
    <row r="442" spans="1:3" x14ac:dyDescent="0.25">
      <c r="A442" s="1">
        <v>44943.697222222225</v>
      </c>
      <c r="B442">
        <v>1810</v>
      </c>
      <c r="C442" t="s">
        <v>443</v>
      </c>
    </row>
    <row r="443" spans="1:3" x14ac:dyDescent="0.25">
      <c r="A443" s="1">
        <v>44956.307638888888</v>
      </c>
      <c r="B443">
        <v>1909</v>
      </c>
      <c r="C443" t="s">
        <v>444</v>
      </c>
    </row>
    <row r="444" spans="1:3" x14ac:dyDescent="0.25">
      <c r="A444" s="1">
        <v>44939.84097222222</v>
      </c>
      <c r="B444">
        <v>1640</v>
      </c>
      <c r="C444" t="s">
        <v>445</v>
      </c>
    </row>
    <row r="445" spans="1:3" x14ac:dyDescent="0.25">
      <c r="A445" s="1">
        <v>44929.109027777777</v>
      </c>
      <c r="B445">
        <v>949</v>
      </c>
      <c r="C445" t="s">
        <v>446</v>
      </c>
    </row>
    <row r="446" spans="1:3" x14ac:dyDescent="0.25">
      <c r="A446" s="1">
        <v>44949.302777777775</v>
      </c>
      <c r="B446">
        <v>1902</v>
      </c>
      <c r="C446" t="s">
        <v>447</v>
      </c>
    </row>
    <row r="447" spans="1:3" x14ac:dyDescent="0.25">
      <c r="A447" s="1">
        <v>44953.03125</v>
      </c>
      <c r="B447">
        <v>1164</v>
      </c>
      <c r="C447" t="s">
        <v>448</v>
      </c>
    </row>
    <row r="448" spans="1:3" x14ac:dyDescent="0.25">
      <c r="A448" s="1">
        <v>44933.059027777781</v>
      </c>
      <c r="B448">
        <v>614</v>
      </c>
      <c r="C448" t="s">
        <v>449</v>
      </c>
    </row>
    <row r="449" spans="1:3" x14ac:dyDescent="0.25">
      <c r="A449" s="1">
        <v>44945.375694444447</v>
      </c>
      <c r="B449">
        <v>969</v>
      </c>
      <c r="C449" t="s">
        <v>450</v>
      </c>
    </row>
    <row r="450" spans="1:3" x14ac:dyDescent="0.25">
      <c r="A450" s="1">
        <v>44930.824999999997</v>
      </c>
      <c r="B450">
        <v>565</v>
      </c>
      <c r="C450" t="s">
        <v>451</v>
      </c>
    </row>
    <row r="451" spans="1:3" x14ac:dyDescent="0.25">
      <c r="A451" s="1">
        <v>44953.798611111109</v>
      </c>
      <c r="B451">
        <v>1146</v>
      </c>
      <c r="C451" t="s">
        <v>452</v>
      </c>
    </row>
    <row r="452" spans="1:3" x14ac:dyDescent="0.25">
      <c r="A452" s="1">
        <v>44932.404166666667</v>
      </c>
      <c r="B452">
        <v>1100</v>
      </c>
      <c r="C452" t="s">
        <v>453</v>
      </c>
    </row>
    <row r="453" spans="1:3" x14ac:dyDescent="0.25">
      <c r="A453" s="1">
        <v>44928.213888888888</v>
      </c>
      <c r="B453">
        <v>1787</v>
      </c>
      <c r="C453" t="s">
        <v>454</v>
      </c>
    </row>
    <row r="454" spans="1:3" x14ac:dyDescent="0.25">
      <c r="A454" s="1">
        <v>44940.350694444445</v>
      </c>
      <c r="B454">
        <v>1766</v>
      </c>
      <c r="C454" t="s">
        <v>455</v>
      </c>
    </row>
    <row r="455" spans="1:3" x14ac:dyDescent="0.25">
      <c r="A455" s="1">
        <v>44938.888194444444</v>
      </c>
      <c r="B455">
        <v>1240</v>
      </c>
      <c r="C455" t="s">
        <v>456</v>
      </c>
    </row>
    <row r="456" spans="1:3" x14ac:dyDescent="0.25">
      <c r="A456" s="1">
        <v>44937.835416666669</v>
      </c>
      <c r="B456">
        <v>1682</v>
      </c>
      <c r="C456" t="s">
        <v>457</v>
      </c>
    </row>
    <row r="457" spans="1:3" x14ac:dyDescent="0.25">
      <c r="A457" s="1">
        <v>44933.773611111108</v>
      </c>
      <c r="B457">
        <v>893</v>
      </c>
      <c r="C457" t="s">
        <v>458</v>
      </c>
    </row>
    <row r="458" spans="1:3" x14ac:dyDescent="0.25">
      <c r="A458" s="1">
        <v>44931.974999999999</v>
      </c>
      <c r="B458">
        <v>1942</v>
      </c>
      <c r="C458" t="s">
        <v>459</v>
      </c>
    </row>
    <row r="459" spans="1:3" x14ac:dyDescent="0.25">
      <c r="A459" s="1">
        <v>44953.474305555559</v>
      </c>
      <c r="B459">
        <v>642</v>
      </c>
      <c r="C459" t="s">
        <v>460</v>
      </c>
    </row>
    <row r="460" spans="1:3" x14ac:dyDescent="0.25">
      <c r="A460" s="1">
        <v>44931.220138888886</v>
      </c>
      <c r="B460">
        <v>593</v>
      </c>
      <c r="C460" t="s">
        <v>461</v>
      </c>
    </row>
    <row r="461" spans="1:3" x14ac:dyDescent="0.25">
      <c r="A461" s="1">
        <v>44955.665277777778</v>
      </c>
      <c r="B461">
        <v>1854</v>
      </c>
      <c r="C461" t="s">
        <v>462</v>
      </c>
    </row>
    <row r="462" spans="1:3" x14ac:dyDescent="0.25">
      <c r="A462" s="1">
        <v>44947.481944444444</v>
      </c>
      <c r="B462">
        <v>966</v>
      </c>
      <c r="C462" t="s">
        <v>463</v>
      </c>
    </row>
    <row r="463" spans="1:3" x14ac:dyDescent="0.25">
      <c r="A463" s="1">
        <v>44928.542361111111</v>
      </c>
      <c r="B463">
        <v>1092</v>
      </c>
      <c r="C463" t="s">
        <v>464</v>
      </c>
    </row>
    <row r="464" spans="1:3" x14ac:dyDescent="0.25">
      <c r="A464" s="1">
        <v>44928.445833333331</v>
      </c>
      <c r="B464">
        <v>663</v>
      </c>
      <c r="C464" t="s">
        <v>465</v>
      </c>
    </row>
    <row r="465" spans="1:3" x14ac:dyDescent="0.25">
      <c r="A465" s="1">
        <v>44931.54791666667</v>
      </c>
      <c r="B465">
        <v>976</v>
      </c>
      <c r="C465" t="s">
        <v>466</v>
      </c>
    </row>
    <row r="466" spans="1:3" x14ac:dyDescent="0.25">
      <c r="A466" s="1">
        <v>44937.613194444442</v>
      </c>
      <c r="B466">
        <v>706</v>
      </c>
      <c r="C466" t="s">
        <v>467</v>
      </c>
    </row>
    <row r="467" spans="1:3" x14ac:dyDescent="0.25">
      <c r="A467" s="1">
        <v>44938.294444444444</v>
      </c>
      <c r="B467">
        <v>1278</v>
      </c>
      <c r="C467" t="s">
        <v>468</v>
      </c>
    </row>
    <row r="468" spans="1:3" x14ac:dyDescent="0.25">
      <c r="A468" s="1">
        <v>44951.531944444447</v>
      </c>
      <c r="B468">
        <v>1069</v>
      </c>
      <c r="C468" t="s">
        <v>469</v>
      </c>
    </row>
    <row r="469" spans="1:3" x14ac:dyDescent="0.25">
      <c r="A469" s="1">
        <v>44956.224999999999</v>
      </c>
      <c r="B469">
        <v>1428</v>
      </c>
      <c r="C469" t="s">
        <v>470</v>
      </c>
    </row>
    <row r="470" spans="1:3" x14ac:dyDescent="0.25">
      <c r="A470" s="1">
        <v>44928.287499999999</v>
      </c>
      <c r="B470">
        <v>1801</v>
      </c>
      <c r="C470" t="s">
        <v>471</v>
      </c>
    </row>
    <row r="471" spans="1:3" x14ac:dyDescent="0.25">
      <c r="A471" s="1">
        <v>44954.245138888888</v>
      </c>
      <c r="B471">
        <v>1247</v>
      </c>
      <c r="C471" t="s">
        <v>472</v>
      </c>
    </row>
    <row r="472" spans="1:3" x14ac:dyDescent="0.25">
      <c r="A472" s="1">
        <v>44936.652083333334</v>
      </c>
      <c r="B472">
        <v>833</v>
      </c>
      <c r="C472" t="s">
        <v>473</v>
      </c>
    </row>
    <row r="473" spans="1:3" x14ac:dyDescent="0.25">
      <c r="A473" s="1">
        <v>44953.45416666667</v>
      </c>
      <c r="B473">
        <v>1258</v>
      </c>
      <c r="C473" t="s">
        <v>474</v>
      </c>
    </row>
    <row r="474" spans="1:3" x14ac:dyDescent="0.25">
      <c r="A474" s="1">
        <v>44947.365277777775</v>
      </c>
      <c r="B474">
        <v>1227</v>
      </c>
      <c r="C474" t="s">
        <v>475</v>
      </c>
    </row>
    <row r="475" spans="1:3" x14ac:dyDescent="0.25">
      <c r="A475" s="1">
        <v>44937.700694444444</v>
      </c>
      <c r="B475">
        <v>929</v>
      </c>
      <c r="C475" t="s">
        <v>476</v>
      </c>
    </row>
    <row r="476" spans="1:3" x14ac:dyDescent="0.25">
      <c r="A476" s="1">
        <v>44948.806250000001</v>
      </c>
      <c r="B476">
        <v>1872</v>
      </c>
      <c r="C476" t="s">
        <v>477</v>
      </c>
    </row>
    <row r="477" spans="1:3" x14ac:dyDescent="0.25">
      <c r="A477" s="1">
        <v>44955.605555555558</v>
      </c>
      <c r="B477">
        <v>1046</v>
      </c>
      <c r="C477" t="s">
        <v>478</v>
      </c>
    </row>
    <row r="478" spans="1:3" x14ac:dyDescent="0.25">
      <c r="A478" s="1">
        <v>44940.504166666666</v>
      </c>
      <c r="B478">
        <v>1937</v>
      </c>
      <c r="C478" t="s">
        <v>479</v>
      </c>
    </row>
    <row r="479" spans="1:3" x14ac:dyDescent="0.25">
      <c r="A479" s="1">
        <v>44927.31527777778</v>
      </c>
      <c r="B479">
        <v>1899</v>
      </c>
      <c r="C479" t="s">
        <v>480</v>
      </c>
    </row>
    <row r="480" spans="1:3" x14ac:dyDescent="0.25">
      <c r="A480" s="1">
        <v>44934.75</v>
      </c>
      <c r="B480">
        <v>1827</v>
      </c>
      <c r="C480" t="s">
        <v>481</v>
      </c>
    </row>
    <row r="481" spans="1:3" x14ac:dyDescent="0.25">
      <c r="A481" s="1">
        <v>44947.515277777777</v>
      </c>
      <c r="B481">
        <v>646</v>
      </c>
      <c r="C481" t="s">
        <v>482</v>
      </c>
    </row>
    <row r="482" spans="1:3" x14ac:dyDescent="0.25">
      <c r="A482" s="1">
        <v>44943.517361111109</v>
      </c>
      <c r="B482">
        <v>1747</v>
      </c>
      <c r="C482" t="s">
        <v>483</v>
      </c>
    </row>
    <row r="483" spans="1:3" x14ac:dyDescent="0.25">
      <c r="A483" s="1">
        <v>44940.488888888889</v>
      </c>
      <c r="B483">
        <v>1800</v>
      </c>
      <c r="C483" t="s">
        <v>484</v>
      </c>
    </row>
    <row r="484" spans="1:3" x14ac:dyDescent="0.25">
      <c r="A484" s="1">
        <v>44934.547222222223</v>
      </c>
      <c r="B484">
        <v>850</v>
      </c>
      <c r="C484" t="s">
        <v>485</v>
      </c>
    </row>
    <row r="485" spans="1:3" x14ac:dyDescent="0.25">
      <c r="A485" s="1">
        <v>44937.45208333333</v>
      </c>
      <c r="B485">
        <v>1593</v>
      </c>
      <c r="C485" t="s">
        <v>486</v>
      </c>
    </row>
    <row r="486" spans="1:3" x14ac:dyDescent="0.25">
      <c r="A486" s="1">
        <v>44943.339583333334</v>
      </c>
      <c r="B486">
        <v>1993</v>
      </c>
      <c r="C486" t="s">
        <v>487</v>
      </c>
    </row>
    <row r="487" spans="1:3" x14ac:dyDescent="0.25">
      <c r="A487" s="1">
        <v>44931.961805555555</v>
      </c>
      <c r="B487">
        <v>1001</v>
      </c>
      <c r="C487" t="s">
        <v>488</v>
      </c>
    </row>
    <row r="488" spans="1:3" x14ac:dyDescent="0.25">
      <c r="A488" s="1">
        <v>44931.502083333333</v>
      </c>
      <c r="B488">
        <v>834</v>
      </c>
      <c r="C488" t="s">
        <v>489</v>
      </c>
    </row>
    <row r="489" spans="1:3" x14ac:dyDescent="0.25">
      <c r="A489" s="1">
        <v>44945.443055555559</v>
      </c>
      <c r="B489">
        <v>1446</v>
      </c>
      <c r="C489" t="s">
        <v>490</v>
      </c>
    </row>
    <row r="490" spans="1:3" x14ac:dyDescent="0.25">
      <c r="A490" s="1">
        <v>44931.694444444445</v>
      </c>
      <c r="B490">
        <v>1277</v>
      </c>
      <c r="C490" t="s">
        <v>491</v>
      </c>
    </row>
    <row r="491" spans="1:3" x14ac:dyDescent="0.25">
      <c r="A491" s="1">
        <v>44944.426388888889</v>
      </c>
      <c r="B491">
        <v>1052</v>
      </c>
      <c r="C491" t="s">
        <v>492</v>
      </c>
    </row>
    <row r="492" spans="1:3" x14ac:dyDescent="0.25">
      <c r="A492" s="1">
        <v>44943.697222222225</v>
      </c>
      <c r="B492">
        <v>1810</v>
      </c>
      <c r="C492" t="s">
        <v>493</v>
      </c>
    </row>
    <row r="493" spans="1:3" x14ac:dyDescent="0.25">
      <c r="A493" s="1">
        <v>44956.307638888888</v>
      </c>
      <c r="B493">
        <v>1909</v>
      </c>
      <c r="C493" t="s">
        <v>494</v>
      </c>
    </row>
    <row r="494" spans="1:3" x14ac:dyDescent="0.25">
      <c r="A494" s="1">
        <v>44939.84097222222</v>
      </c>
      <c r="B494">
        <v>1640</v>
      </c>
      <c r="C494" t="s">
        <v>495</v>
      </c>
    </row>
    <row r="495" spans="1:3" x14ac:dyDescent="0.25">
      <c r="A495" s="1">
        <v>44929.109027777777</v>
      </c>
      <c r="B495">
        <v>949</v>
      </c>
      <c r="C495" t="s">
        <v>496</v>
      </c>
    </row>
    <row r="496" spans="1:3" x14ac:dyDescent="0.25">
      <c r="A496" s="1">
        <v>44949.302777777775</v>
      </c>
      <c r="B496">
        <v>1902</v>
      </c>
      <c r="C496" t="s">
        <v>497</v>
      </c>
    </row>
    <row r="497" spans="1:3" x14ac:dyDescent="0.25">
      <c r="A497" s="1">
        <v>44953.03125</v>
      </c>
      <c r="B497">
        <v>1164</v>
      </c>
      <c r="C497" t="s">
        <v>498</v>
      </c>
    </row>
    <row r="498" spans="1:3" x14ac:dyDescent="0.25">
      <c r="A498" s="1">
        <v>44933.059027777781</v>
      </c>
      <c r="B498">
        <v>614</v>
      </c>
      <c r="C498" t="s">
        <v>499</v>
      </c>
    </row>
    <row r="499" spans="1:3" x14ac:dyDescent="0.25">
      <c r="A499" s="1">
        <v>44945.375694444447</v>
      </c>
      <c r="B499">
        <v>969</v>
      </c>
      <c r="C499" t="s">
        <v>500</v>
      </c>
    </row>
    <row r="500" spans="1:3" x14ac:dyDescent="0.25">
      <c r="A500" s="1">
        <v>44930.824999999997</v>
      </c>
      <c r="B500">
        <v>565</v>
      </c>
      <c r="C500" t="s">
        <v>501</v>
      </c>
    </row>
    <row r="501" spans="1:3" x14ac:dyDescent="0.25">
      <c r="A501" s="1">
        <v>44953.798611111109</v>
      </c>
      <c r="B501">
        <v>1146</v>
      </c>
      <c r="C501" t="s">
        <v>502</v>
      </c>
    </row>
    <row r="502" spans="1:3" x14ac:dyDescent="0.25">
      <c r="A502" s="1">
        <v>44932.404166666667</v>
      </c>
      <c r="B502">
        <v>1100</v>
      </c>
      <c r="C502" t="s">
        <v>503</v>
      </c>
    </row>
    <row r="503" spans="1:3" x14ac:dyDescent="0.25">
      <c r="A503" s="1">
        <v>44928.213888888888</v>
      </c>
      <c r="B503">
        <v>1787</v>
      </c>
      <c r="C503" t="s">
        <v>504</v>
      </c>
    </row>
    <row r="504" spans="1:3" x14ac:dyDescent="0.25">
      <c r="A504" s="1">
        <v>44940.350694444445</v>
      </c>
      <c r="B504">
        <v>1766</v>
      </c>
      <c r="C504" t="s">
        <v>505</v>
      </c>
    </row>
    <row r="505" spans="1:3" x14ac:dyDescent="0.25">
      <c r="A505" s="1">
        <v>44938.888194444444</v>
      </c>
      <c r="B505">
        <v>1240</v>
      </c>
      <c r="C505" t="s">
        <v>506</v>
      </c>
    </row>
    <row r="506" spans="1:3" x14ac:dyDescent="0.25">
      <c r="A506" s="1">
        <v>44937.835416666669</v>
      </c>
      <c r="B506">
        <v>1682</v>
      </c>
      <c r="C506" t="s">
        <v>507</v>
      </c>
    </row>
    <row r="507" spans="1:3" x14ac:dyDescent="0.25">
      <c r="A507" s="1">
        <v>44933.773611111108</v>
      </c>
      <c r="B507">
        <v>893</v>
      </c>
      <c r="C507" t="s">
        <v>508</v>
      </c>
    </row>
    <row r="508" spans="1:3" x14ac:dyDescent="0.25">
      <c r="A508" s="1">
        <v>44931.974999999999</v>
      </c>
      <c r="B508">
        <v>1942</v>
      </c>
      <c r="C508" t="s">
        <v>509</v>
      </c>
    </row>
    <row r="509" spans="1:3" x14ac:dyDescent="0.25">
      <c r="A509" s="1">
        <v>44953.474305555559</v>
      </c>
      <c r="B509">
        <v>642</v>
      </c>
      <c r="C509" t="s">
        <v>510</v>
      </c>
    </row>
    <row r="510" spans="1:3" x14ac:dyDescent="0.25">
      <c r="A510" s="1">
        <v>44931.220138888886</v>
      </c>
      <c r="B510">
        <v>593</v>
      </c>
      <c r="C510" t="s">
        <v>511</v>
      </c>
    </row>
    <row r="511" spans="1:3" x14ac:dyDescent="0.25">
      <c r="A511" s="1">
        <v>44955.665277777778</v>
      </c>
      <c r="B511">
        <v>1854</v>
      </c>
      <c r="C511" t="s">
        <v>512</v>
      </c>
    </row>
    <row r="512" spans="1:3" x14ac:dyDescent="0.25">
      <c r="A512" s="1">
        <v>44947.481944444444</v>
      </c>
      <c r="B512">
        <v>966</v>
      </c>
      <c r="C512" t="s">
        <v>513</v>
      </c>
    </row>
    <row r="513" spans="1:3" x14ac:dyDescent="0.25">
      <c r="A513" s="1">
        <v>44928.542361111111</v>
      </c>
      <c r="B513">
        <v>1092</v>
      </c>
      <c r="C513" t="s">
        <v>514</v>
      </c>
    </row>
    <row r="514" spans="1:3" x14ac:dyDescent="0.25">
      <c r="A514" s="1">
        <v>44928.445833333331</v>
      </c>
      <c r="B514">
        <v>663</v>
      </c>
      <c r="C514" t="s">
        <v>515</v>
      </c>
    </row>
    <row r="515" spans="1:3" x14ac:dyDescent="0.25">
      <c r="A515" s="1">
        <v>44931.54791666667</v>
      </c>
      <c r="B515">
        <v>976</v>
      </c>
      <c r="C515" t="s">
        <v>516</v>
      </c>
    </row>
    <row r="516" spans="1:3" x14ac:dyDescent="0.25">
      <c r="A516" s="1">
        <v>44937.613194444442</v>
      </c>
      <c r="B516">
        <v>706</v>
      </c>
      <c r="C516" t="s">
        <v>517</v>
      </c>
    </row>
    <row r="517" spans="1:3" x14ac:dyDescent="0.25">
      <c r="A517" s="1">
        <v>44938.294444444444</v>
      </c>
      <c r="B517">
        <v>1278</v>
      </c>
      <c r="C517" t="s">
        <v>518</v>
      </c>
    </row>
    <row r="518" spans="1:3" x14ac:dyDescent="0.25">
      <c r="A518" s="1">
        <v>44951.531944444447</v>
      </c>
      <c r="B518">
        <v>1069</v>
      </c>
      <c r="C518" t="s">
        <v>519</v>
      </c>
    </row>
    <row r="519" spans="1:3" x14ac:dyDescent="0.25">
      <c r="A519" s="1">
        <v>44956.224999999999</v>
      </c>
      <c r="B519">
        <v>1428</v>
      </c>
      <c r="C519" t="s">
        <v>520</v>
      </c>
    </row>
    <row r="520" spans="1:3" x14ac:dyDescent="0.25">
      <c r="A520" s="1">
        <v>44928.287499999999</v>
      </c>
      <c r="B520">
        <v>1801</v>
      </c>
      <c r="C520" t="s">
        <v>521</v>
      </c>
    </row>
    <row r="521" spans="1:3" x14ac:dyDescent="0.25">
      <c r="A521" s="1">
        <v>44954.245138888888</v>
      </c>
      <c r="B521">
        <v>1247</v>
      </c>
      <c r="C521" t="s">
        <v>522</v>
      </c>
    </row>
    <row r="522" spans="1:3" x14ac:dyDescent="0.25">
      <c r="A522" s="1">
        <v>44936.652083333334</v>
      </c>
      <c r="B522">
        <v>833</v>
      </c>
      <c r="C522" t="s">
        <v>523</v>
      </c>
    </row>
    <row r="523" spans="1:3" x14ac:dyDescent="0.25">
      <c r="A523" s="1">
        <v>44953.45416666667</v>
      </c>
      <c r="B523">
        <v>1258</v>
      </c>
      <c r="C523" t="s">
        <v>524</v>
      </c>
    </row>
    <row r="524" spans="1:3" x14ac:dyDescent="0.25">
      <c r="A524" s="1">
        <v>44947.365277777775</v>
      </c>
      <c r="B524">
        <v>1227</v>
      </c>
      <c r="C524" t="s">
        <v>525</v>
      </c>
    </row>
    <row r="525" spans="1:3" x14ac:dyDescent="0.25">
      <c r="A525" s="1">
        <v>44937.700694444444</v>
      </c>
      <c r="B525">
        <v>929</v>
      </c>
      <c r="C525" t="s">
        <v>526</v>
      </c>
    </row>
    <row r="526" spans="1:3" x14ac:dyDescent="0.25">
      <c r="A526" s="1">
        <v>44948.806250000001</v>
      </c>
      <c r="B526">
        <v>1872</v>
      </c>
      <c r="C526" t="s">
        <v>527</v>
      </c>
    </row>
    <row r="527" spans="1:3" x14ac:dyDescent="0.25">
      <c r="A527" s="1">
        <v>44955.605555555558</v>
      </c>
      <c r="B527">
        <v>1046</v>
      </c>
      <c r="C527" t="s">
        <v>528</v>
      </c>
    </row>
    <row r="528" spans="1:3" x14ac:dyDescent="0.25">
      <c r="A528" s="1">
        <v>44940.504166666666</v>
      </c>
      <c r="B528">
        <v>1937</v>
      </c>
      <c r="C528" t="s">
        <v>529</v>
      </c>
    </row>
    <row r="529" spans="1:3" x14ac:dyDescent="0.25">
      <c r="A529" s="1">
        <v>44927.31527777778</v>
      </c>
      <c r="B529">
        <v>1899</v>
      </c>
      <c r="C529" t="s">
        <v>530</v>
      </c>
    </row>
    <row r="530" spans="1:3" x14ac:dyDescent="0.25">
      <c r="A530" s="1">
        <v>44934.75</v>
      </c>
      <c r="B530">
        <v>1827</v>
      </c>
      <c r="C530" t="s">
        <v>531</v>
      </c>
    </row>
    <row r="531" spans="1:3" x14ac:dyDescent="0.25">
      <c r="A531" s="1">
        <v>44947.515277777777</v>
      </c>
      <c r="B531">
        <v>646</v>
      </c>
      <c r="C531" t="s">
        <v>532</v>
      </c>
    </row>
    <row r="532" spans="1:3" x14ac:dyDescent="0.25">
      <c r="A532" s="1">
        <v>44943.517361111109</v>
      </c>
      <c r="B532">
        <v>1747</v>
      </c>
      <c r="C532" t="s">
        <v>533</v>
      </c>
    </row>
    <row r="533" spans="1:3" x14ac:dyDescent="0.25">
      <c r="A533" s="1">
        <v>44940.488888888889</v>
      </c>
      <c r="B533">
        <v>1800</v>
      </c>
      <c r="C533" t="s">
        <v>534</v>
      </c>
    </row>
    <row r="534" spans="1:3" x14ac:dyDescent="0.25">
      <c r="A534" s="1">
        <v>44934.547222222223</v>
      </c>
      <c r="B534">
        <v>850</v>
      </c>
      <c r="C534" t="s">
        <v>535</v>
      </c>
    </row>
    <row r="535" spans="1:3" x14ac:dyDescent="0.25">
      <c r="A535" s="1">
        <v>44937.45208333333</v>
      </c>
      <c r="B535">
        <v>1593</v>
      </c>
      <c r="C535" t="s">
        <v>536</v>
      </c>
    </row>
    <row r="536" spans="1:3" x14ac:dyDescent="0.25">
      <c r="A536" s="1">
        <v>44943.339583333334</v>
      </c>
      <c r="B536">
        <v>1993</v>
      </c>
      <c r="C536" t="s">
        <v>537</v>
      </c>
    </row>
    <row r="537" spans="1:3" x14ac:dyDescent="0.25">
      <c r="A537" s="1">
        <v>44931.961805555555</v>
      </c>
      <c r="B537">
        <v>1001</v>
      </c>
      <c r="C537" t="s">
        <v>538</v>
      </c>
    </row>
    <row r="538" spans="1:3" x14ac:dyDescent="0.25">
      <c r="A538" s="1">
        <v>44931.502083333333</v>
      </c>
      <c r="B538">
        <v>834</v>
      </c>
      <c r="C538" t="s">
        <v>539</v>
      </c>
    </row>
    <row r="539" spans="1:3" x14ac:dyDescent="0.25">
      <c r="A539" s="1">
        <v>44945.443055555559</v>
      </c>
      <c r="B539">
        <v>1446</v>
      </c>
      <c r="C539" t="s">
        <v>540</v>
      </c>
    </row>
    <row r="540" spans="1:3" x14ac:dyDescent="0.25">
      <c r="A540" s="1">
        <v>44931.694444444445</v>
      </c>
      <c r="B540">
        <v>1277</v>
      </c>
      <c r="C540" t="s">
        <v>541</v>
      </c>
    </row>
    <row r="541" spans="1:3" x14ac:dyDescent="0.25">
      <c r="A541" s="1">
        <v>44944.426388888889</v>
      </c>
      <c r="B541">
        <v>1052</v>
      </c>
      <c r="C541" t="s">
        <v>542</v>
      </c>
    </row>
    <row r="542" spans="1:3" x14ac:dyDescent="0.25">
      <c r="A542" s="1">
        <v>44943.697222222225</v>
      </c>
      <c r="B542">
        <v>1810</v>
      </c>
      <c r="C542" t="s">
        <v>543</v>
      </c>
    </row>
    <row r="543" spans="1:3" x14ac:dyDescent="0.25">
      <c r="A543" s="1">
        <v>44956.307638888888</v>
      </c>
      <c r="B543">
        <v>1909</v>
      </c>
      <c r="C543" t="s">
        <v>544</v>
      </c>
    </row>
    <row r="544" spans="1:3" x14ac:dyDescent="0.25">
      <c r="A544" s="1">
        <v>44939.84097222222</v>
      </c>
      <c r="B544">
        <v>1640</v>
      </c>
      <c r="C544" t="s">
        <v>545</v>
      </c>
    </row>
    <row r="545" spans="1:3" x14ac:dyDescent="0.25">
      <c r="A545" s="1">
        <v>44929.109027777777</v>
      </c>
      <c r="B545">
        <v>949</v>
      </c>
      <c r="C545" t="s">
        <v>546</v>
      </c>
    </row>
    <row r="546" spans="1:3" x14ac:dyDescent="0.25">
      <c r="A546" s="1">
        <v>44949.302777777775</v>
      </c>
      <c r="B546">
        <v>1902</v>
      </c>
      <c r="C546" t="s">
        <v>547</v>
      </c>
    </row>
    <row r="547" spans="1:3" x14ac:dyDescent="0.25">
      <c r="A547" s="1">
        <v>44953.03125</v>
      </c>
      <c r="B547">
        <v>1164</v>
      </c>
      <c r="C547" t="s">
        <v>548</v>
      </c>
    </row>
    <row r="548" spans="1:3" x14ac:dyDescent="0.25">
      <c r="A548" s="1">
        <v>44933.059027777781</v>
      </c>
      <c r="B548">
        <v>614</v>
      </c>
      <c r="C548" t="s">
        <v>549</v>
      </c>
    </row>
    <row r="549" spans="1:3" x14ac:dyDescent="0.25">
      <c r="A549" s="1">
        <v>44945.375694444447</v>
      </c>
      <c r="B549">
        <v>969</v>
      </c>
      <c r="C549" t="s">
        <v>550</v>
      </c>
    </row>
    <row r="550" spans="1:3" x14ac:dyDescent="0.25">
      <c r="A550" s="1">
        <v>44930.824999999997</v>
      </c>
      <c r="B550">
        <v>565</v>
      </c>
      <c r="C550" t="s">
        <v>551</v>
      </c>
    </row>
    <row r="551" spans="1:3" x14ac:dyDescent="0.25">
      <c r="A551" s="1">
        <v>44953.798611111109</v>
      </c>
      <c r="B551">
        <v>1146</v>
      </c>
      <c r="C551" t="s">
        <v>552</v>
      </c>
    </row>
    <row r="552" spans="1:3" x14ac:dyDescent="0.25">
      <c r="A552" s="1">
        <v>44932.404166666667</v>
      </c>
      <c r="B552">
        <v>1100</v>
      </c>
      <c r="C552" t="s">
        <v>553</v>
      </c>
    </row>
    <row r="553" spans="1:3" x14ac:dyDescent="0.25">
      <c r="A553" s="1">
        <v>44928.213888888888</v>
      </c>
      <c r="B553">
        <v>1787</v>
      </c>
      <c r="C553" t="s">
        <v>554</v>
      </c>
    </row>
    <row r="554" spans="1:3" x14ac:dyDescent="0.25">
      <c r="A554" s="1">
        <v>44940.350694444445</v>
      </c>
      <c r="B554">
        <v>1766</v>
      </c>
      <c r="C554" t="s">
        <v>555</v>
      </c>
    </row>
    <row r="555" spans="1:3" x14ac:dyDescent="0.25">
      <c r="A555" s="1">
        <v>44938.888194444444</v>
      </c>
      <c r="B555">
        <v>1240</v>
      </c>
      <c r="C555" t="s">
        <v>556</v>
      </c>
    </row>
    <row r="556" spans="1:3" x14ac:dyDescent="0.25">
      <c r="A556" s="1">
        <v>44937.835416666669</v>
      </c>
      <c r="B556">
        <v>1682</v>
      </c>
      <c r="C556" t="s">
        <v>557</v>
      </c>
    </row>
    <row r="557" spans="1:3" x14ac:dyDescent="0.25">
      <c r="A557" s="1">
        <v>44933.773611111108</v>
      </c>
      <c r="B557">
        <v>893</v>
      </c>
      <c r="C557" t="s">
        <v>558</v>
      </c>
    </row>
    <row r="558" spans="1:3" x14ac:dyDescent="0.25">
      <c r="A558" s="1">
        <v>44931.974999999999</v>
      </c>
      <c r="B558">
        <v>1942</v>
      </c>
      <c r="C558" t="s">
        <v>559</v>
      </c>
    </row>
    <row r="559" spans="1:3" x14ac:dyDescent="0.25">
      <c r="A559" s="1">
        <v>44953.474305555559</v>
      </c>
      <c r="B559">
        <v>642</v>
      </c>
      <c r="C559" t="s">
        <v>560</v>
      </c>
    </row>
    <row r="560" spans="1:3" x14ac:dyDescent="0.25">
      <c r="A560" s="1">
        <v>44931.220138888886</v>
      </c>
      <c r="B560">
        <v>593</v>
      </c>
      <c r="C560" t="s">
        <v>561</v>
      </c>
    </row>
    <row r="561" spans="1:3" x14ac:dyDescent="0.25">
      <c r="A561" s="1">
        <v>44955.665277777778</v>
      </c>
      <c r="B561">
        <v>1854</v>
      </c>
      <c r="C561" t="s">
        <v>562</v>
      </c>
    </row>
    <row r="562" spans="1:3" x14ac:dyDescent="0.25">
      <c r="A562" s="1">
        <v>44947.481944444444</v>
      </c>
      <c r="B562">
        <v>966</v>
      </c>
      <c r="C562" t="s">
        <v>563</v>
      </c>
    </row>
    <row r="563" spans="1:3" x14ac:dyDescent="0.25">
      <c r="A563" s="1">
        <v>44928.542361111111</v>
      </c>
      <c r="B563">
        <v>1092</v>
      </c>
      <c r="C563" t="s">
        <v>564</v>
      </c>
    </row>
    <row r="564" spans="1:3" x14ac:dyDescent="0.25">
      <c r="A564" s="1">
        <v>44928.445833333331</v>
      </c>
      <c r="B564">
        <v>663</v>
      </c>
      <c r="C564" t="s">
        <v>565</v>
      </c>
    </row>
    <row r="565" spans="1:3" x14ac:dyDescent="0.25">
      <c r="A565" s="1">
        <v>44931.54791666667</v>
      </c>
      <c r="B565">
        <v>976</v>
      </c>
      <c r="C565" t="s">
        <v>566</v>
      </c>
    </row>
    <row r="566" spans="1:3" x14ac:dyDescent="0.25">
      <c r="A566" s="1">
        <v>44937.613194444442</v>
      </c>
      <c r="B566">
        <v>706</v>
      </c>
      <c r="C566" t="s">
        <v>567</v>
      </c>
    </row>
    <row r="567" spans="1:3" x14ac:dyDescent="0.25">
      <c r="A567" s="1">
        <v>44938.294444444444</v>
      </c>
      <c r="B567">
        <v>1278</v>
      </c>
      <c r="C567" t="s">
        <v>568</v>
      </c>
    </row>
    <row r="568" spans="1:3" x14ac:dyDescent="0.25">
      <c r="A568" s="1">
        <v>44951.531944444447</v>
      </c>
      <c r="B568">
        <v>1069</v>
      </c>
      <c r="C568" t="s">
        <v>569</v>
      </c>
    </row>
    <row r="569" spans="1:3" x14ac:dyDescent="0.25">
      <c r="A569" s="1">
        <v>44956.224999999999</v>
      </c>
      <c r="B569">
        <v>1428</v>
      </c>
      <c r="C569" t="s">
        <v>570</v>
      </c>
    </row>
    <row r="570" spans="1:3" x14ac:dyDescent="0.25">
      <c r="A570" s="1">
        <v>44928.287499999999</v>
      </c>
      <c r="B570">
        <v>1801</v>
      </c>
      <c r="C570" t="s">
        <v>571</v>
      </c>
    </row>
    <row r="571" spans="1:3" x14ac:dyDescent="0.25">
      <c r="A571" s="1">
        <v>44954.245138888888</v>
      </c>
      <c r="B571">
        <v>1247</v>
      </c>
      <c r="C571" t="s">
        <v>572</v>
      </c>
    </row>
    <row r="572" spans="1:3" x14ac:dyDescent="0.25">
      <c r="A572" s="1">
        <v>44936.652083333334</v>
      </c>
      <c r="B572">
        <v>833</v>
      </c>
      <c r="C572" t="s">
        <v>573</v>
      </c>
    </row>
    <row r="573" spans="1:3" x14ac:dyDescent="0.25">
      <c r="A573" s="1">
        <v>44953.45416666667</v>
      </c>
      <c r="B573">
        <v>1258</v>
      </c>
      <c r="C573" t="s">
        <v>574</v>
      </c>
    </row>
    <row r="574" spans="1:3" x14ac:dyDescent="0.25">
      <c r="A574" s="1">
        <v>44947.365277777775</v>
      </c>
      <c r="B574">
        <v>1227</v>
      </c>
      <c r="C574" t="s">
        <v>575</v>
      </c>
    </row>
    <row r="575" spans="1:3" x14ac:dyDescent="0.25">
      <c r="A575" s="1">
        <v>44937.700694444444</v>
      </c>
      <c r="B575">
        <v>929</v>
      </c>
      <c r="C575" t="s">
        <v>576</v>
      </c>
    </row>
    <row r="576" spans="1:3" x14ac:dyDescent="0.25">
      <c r="A576" s="1">
        <v>44948.806250000001</v>
      </c>
      <c r="B576">
        <v>1872</v>
      </c>
      <c r="C576" t="s">
        <v>577</v>
      </c>
    </row>
    <row r="577" spans="1:3" x14ac:dyDescent="0.25">
      <c r="A577" s="1">
        <v>44955.605555555558</v>
      </c>
      <c r="B577">
        <v>1046</v>
      </c>
      <c r="C577" t="s">
        <v>578</v>
      </c>
    </row>
    <row r="578" spans="1:3" x14ac:dyDescent="0.25">
      <c r="A578" s="1">
        <v>44940.504166666666</v>
      </c>
      <c r="B578">
        <v>1937</v>
      </c>
      <c r="C578" t="s">
        <v>579</v>
      </c>
    </row>
    <row r="579" spans="1:3" x14ac:dyDescent="0.25">
      <c r="A579" s="1">
        <v>44927.31527777778</v>
      </c>
      <c r="B579">
        <v>1899</v>
      </c>
      <c r="C579" t="s">
        <v>580</v>
      </c>
    </row>
    <row r="580" spans="1:3" x14ac:dyDescent="0.25">
      <c r="A580" s="1">
        <v>44934.75</v>
      </c>
      <c r="B580">
        <v>1827</v>
      </c>
      <c r="C580" t="s">
        <v>581</v>
      </c>
    </row>
    <row r="581" spans="1:3" x14ac:dyDescent="0.25">
      <c r="A581" s="1">
        <v>44947.515277777777</v>
      </c>
      <c r="B581">
        <v>646</v>
      </c>
      <c r="C581" t="s">
        <v>582</v>
      </c>
    </row>
    <row r="582" spans="1:3" x14ac:dyDescent="0.25">
      <c r="A582" s="1">
        <v>44943.517361111109</v>
      </c>
      <c r="B582">
        <v>1747</v>
      </c>
      <c r="C582" t="s">
        <v>583</v>
      </c>
    </row>
    <row r="583" spans="1:3" x14ac:dyDescent="0.25">
      <c r="A583" s="1">
        <v>44940.488888888889</v>
      </c>
      <c r="B583">
        <v>1800</v>
      </c>
      <c r="C583" t="s">
        <v>584</v>
      </c>
    </row>
    <row r="584" spans="1:3" x14ac:dyDescent="0.25">
      <c r="A584" s="1">
        <v>44934.547222222223</v>
      </c>
      <c r="B584">
        <v>850</v>
      </c>
      <c r="C584" t="s">
        <v>585</v>
      </c>
    </row>
    <row r="585" spans="1:3" x14ac:dyDescent="0.25">
      <c r="A585" s="1">
        <v>44937.45208333333</v>
      </c>
      <c r="B585">
        <v>1593</v>
      </c>
      <c r="C585" t="s">
        <v>586</v>
      </c>
    </row>
    <row r="586" spans="1:3" x14ac:dyDescent="0.25">
      <c r="A586" s="1">
        <v>44943.339583333334</v>
      </c>
      <c r="B586">
        <v>1993</v>
      </c>
      <c r="C586" t="s">
        <v>587</v>
      </c>
    </row>
    <row r="587" spans="1:3" x14ac:dyDescent="0.25">
      <c r="A587" s="1">
        <v>44931.961805555555</v>
      </c>
      <c r="B587">
        <v>1001</v>
      </c>
      <c r="C587" t="s">
        <v>588</v>
      </c>
    </row>
    <row r="588" spans="1:3" x14ac:dyDescent="0.25">
      <c r="A588" s="1">
        <v>44931.502083333333</v>
      </c>
      <c r="B588">
        <v>834</v>
      </c>
      <c r="C588" t="s">
        <v>589</v>
      </c>
    </row>
    <row r="589" spans="1:3" x14ac:dyDescent="0.25">
      <c r="A589" s="1">
        <v>44945.443055555559</v>
      </c>
      <c r="B589">
        <v>1446</v>
      </c>
      <c r="C589" t="s">
        <v>590</v>
      </c>
    </row>
    <row r="590" spans="1:3" x14ac:dyDescent="0.25">
      <c r="A590" s="1">
        <v>44931.694444444445</v>
      </c>
      <c r="B590">
        <v>1277</v>
      </c>
      <c r="C590" t="s">
        <v>591</v>
      </c>
    </row>
    <row r="591" spans="1:3" x14ac:dyDescent="0.25">
      <c r="A591" s="1">
        <v>44944.426388888889</v>
      </c>
      <c r="B591">
        <v>1052</v>
      </c>
      <c r="C591" t="s">
        <v>592</v>
      </c>
    </row>
    <row r="592" spans="1:3" x14ac:dyDescent="0.25">
      <c r="A592" s="1">
        <v>44943.697222222225</v>
      </c>
      <c r="B592">
        <v>1810</v>
      </c>
      <c r="C592" t="s">
        <v>593</v>
      </c>
    </row>
    <row r="593" spans="1:3" x14ac:dyDescent="0.25">
      <c r="A593" s="1">
        <v>44956.307638888888</v>
      </c>
      <c r="B593">
        <v>1909</v>
      </c>
      <c r="C593" t="s">
        <v>594</v>
      </c>
    </row>
    <row r="594" spans="1:3" x14ac:dyDescent="0.25">
      <c r="A594" s="1">
        <v>44939.84097222222</v>
      </c>
      <c r="B594">
        <v>1640</v>
      </c>
      <c r="C594" t="s">
        <v>595</v>
      </c>
    </row>
    <row r="595" spans="1:3" x14ac:dyDescent="0.25">
      <c r="A595" s="1">
        <v>44929.109027777777</v>
      </c>
      <c r="B595">
        <v>949</v>
      </c>
      <c r="C595" t="s">
        <v>596</v>
      </c>
    </row>
    <row r="596" spans="1:3" x14ac:dyDescent="0.25">
      <c r="A596" s="1">
        <v>44949.302777777775</v>
      </c>
      <c r="B596">
        <v>1902</v>
      </c>
      <c r="C596" t="s">
        <v>597</v>
      </c>
    </row>
    <row r="597" spans="1:3" x14ac:dyDescent="0.25">
      <c r="A597" s="1">
        <v>44953.03125</v>
      </c>
      <c r="B597">
        <v>1164</v>
      </c>
      <c r="C597" t="s">
        <v>598</v>
      </c>
    </row>
    <row r="598" spans="1:3" x14ac:dyDescent="0.25">
      <c r="A598" s="1">
        <v>44933.059027777781</v>
      </c>
      <c r="B598">
        <v>614</v>
      </c>
      <c r="C598" t="s">
        <v>599</v>
      </c>
    </row>
    <row r="599" spans="1:3" x14ac:dyDescent="0.25">
      <c r="A599" s="1">
        <v>44945.375694444447</v>
      </c>
      <c r="B599">
        <v>969</v>
      </c>
      <c r="C599" t="s">
        <v>600</v>
      </c>
    </row>
    <row r="600" spans="1:3" x14ac:dyDescent="0.25">
      <c r="A600" s="1">
        <v>44930.824999999997</v>
      </c>
      <c r="B600">
        <v>565</v>
      </c>
      <c r="C600" t="s">
        <v>601</v>
      </c>
    </row>
    <row r="601" spans="1:3" x14ac:dyDescent="0.25">
      <c r="A601" s="1">
        <v>44953.798611111109</v>
      </c>
      <c r="B601">
        <v>1146</v>
      </c>
      <c r="C601" t="s">
        <v>602</v>
      </c>
    </row>
    <row r="602" spans="1:3" x14ac:dyDescent="0.25">
      <c r="A602" s="1">
        <v>44932.404166666667</v>
      </c>
      <c r="B602">
        <v>1100</v>
      </c>
      <c r="C602" t="s">
        <v>603</v>
      </c>
    </row>
    <row r="603" spans="1:3" x14ac:dyDescent="0.25">
      <c r="A603" s="1">
        <v>44928.213888888888</v>
      </c>
      <c r="B603">
        <v>1787</v>
      </c>
      <c r="C603" t="s">
        <v>604</v>
      </c>
    </row>
    <row r="604" spans="1:3" x14ac:dyDescent="0.25">
      <c r="A604" s="1">
        <v>44940.350694444445</v>
      </c>
      <c r="B604">
        <v>1766</v>
      </c>
      <c r="C604" t="s">
        <v>605</v>
      </c>
    </row>
    <row r="605" spans="1:3" x14ac:dyDescent="0.25">
      <c r="A605" s="1">
        <v>44938.888194444444</v>
      </c>
      <c r="B605">
        <v>1240</v>
      </c>
      <c r="C605" t="s">
        <v>606</v>
      </c>
    </row>
    <row r="606" spans="1:3" x14ac:dyDescent="0.25">
      <c r="A606" s="1">
        <v>44937.835416666669</v>
      </c>
      <c r="B606">
        <v>1682</v>
      </c>
      <c r="C606" t="s">
        <v>607</v>
      </c>
    </row>
    <row r="607" spans="1:3" x14ac:dyDescent="0.25">
      <c r="A607" s="1">
        <v>44933.773611111108</v>
      </c>
      <c r="B607">
        <v>893</v>
      </c>
      <c r="C607" t="s">
        <v>608</v>
      </c>
    </row>
    <row r="608" spans="1:3" x14ac:dyDescent="0.25">
      <c r="A608" s="1">
        <v>44931.974999999999</v>
      </c>
      <c r="B608">
        <v>1942</v>
      </c>
      <c r="C608" t="s">
        <v>609</v>
      </c>
    </row>
    <row r="609" spans="1:3" x14ac:dyDescent="0.25">
      <c r="A609" s="1">
        <v>44953.474305555559</v>
      </c>
      <c r="B609">
        <v>642</v>
      </c>
      <c r="C609" t="s">
        <v>610</v>
      </c>
    </row>
    <row r="610" spans="1:3" x14ac:dyDescent="0.25">
      <c r="A610" s="1">
        <v>44931.220138888886</v>
      </c>
      <c r="B610">
        <v>593</v>
      </c>
      <c r="C610" t="s">
        <v>611</v>
      </c>
    </row>
    <row r="611" spans="1:3" x14ac:dyDescent="0.25">
      <c r="A611" s="1">
        <v>44955.665277777778</v>
      </c>
      <c r="B611">
        <v>1854</v>
      </c>
      <c r="C611" t="s">
        <v>612</v>
      </c>
    </row>
    <row r="612" spans="1:3" x14ac:dyDescent="0.25">
      <c r="A612" s="1">
        <v>44947.481944444444</v>
      </c>
      <c r="B612">
        <v>966</v>
      </c>
      <c r="C612" t="s">
        <v>613</v>
      </c>
    </row>
    <row r="613" spans="1:3" x14ac:dyDescent="0.25">
      <c r="A613" s="1">
        <v>44928.542361111111</v>
      </c>
      <c r="B613">
        <v>1092</v>
      </c>
      <c r="C613" t="s">
        <v>614</v>
      </c>
    </row>
    <row r="614" spans="1:3" x14ac:dyDescent="0.25">
      <c r="A614" s="1">
        <v>44928.445833333331</v>
      </c>
      <c r="B614">
        <v>663</v>
      </c>
      <c r="C614" t="s">
        <v>615</v>
      </c>
    </row>
    <row r="615" spans="1:3" x14ac:dyDescent="0.25">
      <c r="A615" s="1">
        <v>44931.54791666667</v>
      </c>
      <c r="B615">
        <v>976</v>
      </c>
      <c r="C615" t="s">
        <v>616</v>
      </c>
    </row>
    <row r="616" spans="1:3" x14ac:dyDescent="0.25">
      <c r="A616" s="1">
        <v>44937.613194444442</v>
      </c>
      <c r="B616">
        <v>706</v>
      </c>
      <c r="C616" t="s">
        <v>617</v>
      </c>
    </row>
    <row r="617" spans="1:3" x14ac:dyDescent="0.25">
      <c r="A617" s="1">
        <v>44938.294444444444</v>
      </c>
      <c r="B617">
        <v>1278</v>
      </c>
      <c r="C617" t="s">
        <v>618</v>
      </c>
    </row>
    <row r="618" spans="1:3" x14ac:dyDescent="0.25">
      <c r="A618" s="1">
        <v>44951.531944444447</v>
      </c>
      <c r="B618">
        <v>1069</v>
      </c>
      <c r="C618" t="s">
        <v>619</v>
      </c>
    </row>
    <row r="619" spans="1:3" x14ac:dyDescent="0.25">
      <c r="A619" s="1">
        <v>44956.224999999999</v>
      </c>
      <c r="B619">
        <v>1428</v>
      </c>
      <c r="C619" t="s">
        <v>620</v>
      </c>
    </row>
    <row r="620" spans="1:3" x14ac:dyDescent="0.25">
      <c r="A620" s="1">
        <v>44928.287499999999</v>
      </c>
      <c r="B620">
        <v>1801</v>
      </c>
      <c r="C620" t="s">
        <v>621</v>
      </c>
    </row>
    <row r="621" spans="1:3" x14ac:dyDescent="0.25">
      <c r="A621" s="1">
        <v>44954.245138888888</v>
      </c>
      <c r="B621">
        <v>1247</v>
      </c>
      <c r="C621" t="s">
        <v>622</v>
      </c>
    </row>
    <row r="622" spans="1:3" x14ac:dyDescent="0.25">
      <c r="A622" s="1">
        <v>44936.652083333334</v>
      </c>
      <c r="B622">
        <v>833</v>
      </c>
      <c r="C622" t="s">
        <v>623</v>
      </c>
    </row>
    <row r="623" spans="1:3" x14ac:dyDescent="0.25">
      <c r="A623" s="1">
        <v>44953.45416666667</v>
      </c>
      <c r="B623">
        <v>1258</v>
      </c>
      <c r="C623" t="s">
        <v>624</v>
      </c>
    </row>
    <row r="624" spans="1:3" x14ac:dyDescent="0.25">
      <c r="A624" s="1">
        <v>44947.365277777775</v>
      </c>
      <c r="B624">
        <v>1227</v>
      </c>
      <c r="C624" t="s">
        <v>625</v>
      </c>
    </row>
    <row r="625" spans="1:3" x14ac:dyDescent="0.25">
      <c r="A625" s="1">
        <v>44937.700694444444</v>
      </c>
      <c r="B625">
        <v>929</v>
      </c>
      <c r="C625" t="s">
        <v>626</v>
      </c>
    </row>
    <row r="626" spans="1:3" x14ac:dyDescent="0.25">
      <c r="A626" s="1">
        <v>44948.806250000001</v>
      </c>
      <c r="B626">
        <v>1872</v>
      </c>
      <c r="C626" t="s">
        <v>627</v>
      </c>
    </row>
    <row r="627" spans="1:3" x14ac:dyDescent="0.25">
      <c r="A627" s="1">
        <v>44955.605555555558</v>
      </c>
      <c r="B627">
        <v>1046</v>
      </c>
      <c r="C627" t="s">
        <v>628</v>
      </c>
    </row>
    <row r="628" spans="1:3" x14ac:dyDescent="0.25">
      <c r="A628" s="1">
        <v>44940.504166666666</v>
      </c>
      <c r="B628">
        <v>1937</v>
      </c>
      <c r="C628" t="s">
        <v>629</v>
      </c>
    </row>
    <row r="629" spans="1:3" x14ac:dyDescent="0.25">
      <c r="A629" s="1">
        <v>44927.31527777778</v>
      </c>
      <c r="B629">
        <v>1899</v>
      </c>
      <c r="C629" t="s">
        <v>630</v>
      </c>
    </row>
    <row r="630" spans="1:3" x14ac:dyDescent="0.25">
      <c r="A630" s="1">
        <v>44934.75</v>
      </c>
      <c r="B630">
        <v>1827</v>
      </c>
      <c r="C630" t="s">
        <v>631</v>
      </c>
    </row>
    <row r="631" spans="1:3" x14ac:dyDescent="0.25">
      <c r="A631" s="1">
        <v>44947.515277777777</v>
      </c>
      <c r="B631">
        <v>646</v>
      </c>
      <c r="C631" t="s">
        <v>632</v>
      </c>
    </row>
    <row r="632" spans="1:3" x14ac:dyDescent="0.25">
      <c r="A632" s="1">
        <v>44943.517361111109</v>
      </c>
      <c r="B632">
        <v>1747</v>
      </c>
      <c r="C632" t="s">
        <v>633</v>
      </c>
    </row>
    <row r="633" spans="1:3" x14ac:dyDescent="0.25">
      <c r="A633" s="1">
        <v>44940.488888888889</v>
      </c>
      <c r="B633">
        <v>1800</v>
      </c>
      <c r="C633" t="s">
        <v>634</v>
      </c>
    </row>
    <row r="634" spans="1:3" x14ac:dyDescent="0.25">
      <c r="A634" s="1">
        <v>44934.547222222223</v>
      </c>
      <c r="B634">
        <v>850</v>
      </c>
      <c r="C634" t="s">
        <v>635</v>
      </c>
    </row>
    <row r="635" spans="1:3" x14ac:dyDescent="0.25">
      <c r="A635" s="1">
        <v>44937.45208333333</v>
      </c>
      <c r="B635">
        <v>1593</v>
      </c>
      <c r="C635" t="s">
        <v>636</v>
      </c>
    </row>
    <row r="636" spans="1:3" x14ac:dyDescent="0.25">
      <c r="A636" s="1">
        <v>44943.339583333334</v>
      </c>
      <c r="B636">
        <v>1993</v>
      </c>
      <c r="C636" t="s">
        <v>637</v>
      </c>
    </row>
    <row r="637" spans="1:3" x14ac:dyDescent="0.25">
      <c r="A637" s="1">
        <v>44931.961805555555</v>
      </c>
      <c r="B637">
        <v>1001</v>
      </c>
      <c r="C637" t="s">
        <v>638</v>
      </c>
    </row>
    <row r="638" spans="1:3" x14ac:dyDescent="0.25">
      <c r="A638" s="1">
        <v>44931.502083333333</v>
      </c>
      <c r="B638">
        <v>834</v>
      </c>
      <c r="C638" t="s">
        <v>639</v>
      </c>
    </row>
    <row r="639" spans="1:3" x14ac:dyDescent="0.25">
      <c r="A639" s="1">
        <v>44945.443055555559</v>
      </c>
      <c r="B639">
        <v>1446</v>
      </c>
      <c r="C639" t="s">
        <v>640</v>
      </c>
    </row>
    <row r="640" spans="1:3" x14ac:dyDescent="0.25">
      <c r="A640" s="1">
        <v>44931.694444444445</v>
      </c>
      <c r="B640">
        <v>1277</v>
      </c>
      <c r="C640" t="s">
        <v>641</v>
      </c>
    </row>
    <row r="641" spans="1:3" x14ac:dyDescent="0.25">
      <c r="A641" s="1">
        <v>44944.426388888889</v>
      </c>
      <c r="B641">
        <v>1052</v>
      </c>
      <c r="C641" t="s">
        <v>642</v>
      </c>
    </row>
    <row r="642" spans="1:3" x14ac:dyDescent="0.25">
      <c r="A642" s="1">
        <v>44943.697222222225</v>
      </c>
      <c r="B642">
        <v>1810</v>
      </c>
      <c r="C642" t="s">
        <v>643</v>
      </c>
    </row>
    <row r="643" spans="1:3" x14ac:dyDescent="0.25">
      <c r="A643" s="1">
        <v>44956.307638888888</v>
      </c>
      <c r="B643">
        <v>1909</v>
      </c>
      <c r="C643" t="s">
        <v>644</v>
      </c>
    </row>
    <row r="644" spans="1:3" x14ac:dyDescent="0.25">
      <c r="A644" s="1">
        <v>44939.84097222222</v>
      </c>
      <c r="B644">
        <v>1640</v>
      </c>
      <c r="C644" t="s">
        <v>645</v>
      </c>
    </row>
    <row r="645" spans="1:3" x14ac:dyDescent="0.25">
      <c r="A645" s="1">
        <v>44929.109027777777</v>
      </c>
      <c r="B645">
        <v>949</v>
      </c>
      <c r="C645" t="s">
        <v>646</v>
      </c>
    </row>
    <row r="646" spans="1:3" x14ac:dyDescent="0.25">
      <c r="A646" s="1">
        <v>44949.302777777775</v>
      </c>
      <c r="B646">
        <v>1902</v>
      </c>
      <c r="C646" t="s">
        <v>647</v>
      </c>
    </row>
    <row r="647" spans="1:3" x14ac:dyDescent="0.25">
      <c r="A647" s="1">
        <v>44953.03125</v>
      </c>
      <c r="B647">
        <v>1164</v>
      </c>
      <c r="C647" t="s">
        <v>648</v>
      </c>
    </row>
    <row r="648" spans="1:3" x14ac:dyDescent="0.25">
      <c r="A648" s="1">
        <v>44933.059027777781</v>
      </c>
      <c r="B648">
        <v>614</v>
      </c>
      <c r="C648" t="s">
        <v>649</v>
      </c>
    </row>
    <row r="649" spans="1:3" x14ac:dyDescent="0.25">
      <c r="A649" s="1">
        <v>44945.375694444447</v>
      </c>
      <c r="B649">
        <v>969</v>
      </c>
      <c r="C649" t="s">
        <v>650</v>
      </c>
    </row>
    <row r="650" spans="1:3" x14ac:dyDescent="0.25">
      <c r="A650" s="1">
        <v>44930.824999999997</v>
      </c>
      <c r="B650">
        <v>565</v>
      </c>
      <c r="C650" t="s">
        <v>651</v>
      </c>
    </row>
    <row r="651" spans="1:3" x14ac:dyDescent="0.25">
      <c r="A651" s="1">
        <v>44953.798611111109</v>
      </c>
      <c r="B651">
        <v>1146</v>
      </c>
      <c r="C651" t="s">
        <v>652</v>
      </c>
    </row>
    <row r="652" spans="1:3" x14ac:dyDescent="0.25">
      <c r="A652" s="1">
        <v>44932.404166666667</v>
      </c>
      <c r="B652">
        <v>1100</v>
      </c>
      <c r="C652" t="s">
        <v>653</v>
      </c>
    </row>
    <row r="653" spans="1:3" x14ac:dyDescent="0.25">
      <c r="A653" s="1">
        <v>44928.213888888888</v>
      </c>
      <c r="B653">
        <v>1787</v>
      </c>
      <c r="C653" t="s">
        <v>654</v>
      </c>
    </row>
    <row r="654" spans="1:3" x14ac:dyDescent="0.25">
      <c r="A654" s="1">
        <v>44940.350694444445</v>
      </c>
      <c r="B654">
        <v>1766</v>
      </c>
      <c r="C654" t="s">
        <v>655</v>
      </c>
    </row>
    <row r="655" spans="1:3" x14ac:dyDescent="0.25">
      <c r="A655" s="1">
        <v>44938.888194444444</v>
      </c>
      <c r="B655">
        <v>1240</v>
      </c>
      <c r="C655" t="s">
        <v>656</v>
      </c>
    </row>
    <row r="656" spans="1:3" x14ac:dyDescent="0.25">
      <c r="A656" s="1">
        <v>44937.835416666669</v>
      </c>
      <c r="B656">
        <v>1682</v>
      </c>
      <c r="C656" t="s">
        <v>657</v>
      </c>
    </row>
    <row r="657" spans="1:3" x14ac:dyDescent="0.25">
      <c r="A657" s="1">
        <v>44933.773611111108</v>
      </c>
      <c r="B657">
        <v>893</v>
      </c>
      <c r="C657" t="s">
        <v>658</v>
      </c>
    </row>
    <row r="658" spans="1:3" x14ac:dyDescent="0.25">
      <c r="A658" s="1">
        <v>44931.974999999999</v>
      </c>
      <c r="B658">
        <v>1942</v>
      </c>
      <c r="C658" t="s">
        <v>659</v>
      </c>
    </row>
    <row r="659" spans="1:3" x14ac:dyDescent="0.25">
      <c r="A659" s="1">
        <v>44953.474305555559</v>
      </c>
      <c r="B659">
        <v>642</v>
      </c>
      <c r="C659" t="s">
        <v>660</v>
      </c>
    </row>
    <row r="660" spans="1:3" x14ac:dyDescent="0.25">
      <c r="A660" s="1">
        <v>44931.220138888886</v>
      </c>
      <c r="B660">
        <v>593</v>
      </c>
      <c r="C660" t="s">
        <v>661</v>
      </c>
    </row>
    <row r="661" spans="1:3" x14ac:dyDescent="0.25">
      <c r="A661" s="1">
        <v>44955.665277777778</v>
      </c>
      <c r="B661">
        <v>1854</v>
      </c>
      <c r="C661" t="s">
        <v>662</v>
      </c>
    </row>
    <row r="662" spans="1:3" x14ac:dyDescent="0.25">
      <c r="A662" s="1">
        <v>44947.481944444444</v>
      </c>
      <c r="B662">
        <v>966</v>
      </c>
      <c r="C662" t="s">
        <v>663</v>
      </c>
    </row>
    <row r="663" spans="1:3" x14ac:dyDescent="0.25">
      <c r="A663" s="1">
        <v>44928.542361111111</v>
      </c>
      <c r="B663">
        <v>1092</v>
      </c>
      <c r="C663" t="s">
        <v>664</v>
      </c>
    </row>
    <row r="664" spans="1:3" x14ac:dyDescent="0.25">
      <c r="A664" s="1">
        <v>44928.445833333331</v>
      </c>
      <c r="B664">
        <v>663</v>
      </c>
      <c r="C664" t="s">
        <v>665</v>
      </c>
    </row>
    <row r="665" spans="1:3" x14ac:dyDescent="0.25">
      <c r="A665" s="1">
        <v>44931.54791666667</v>
      </c>
      <c r="B665">
        <v>976</v>
      </c>
      <c r="C665" t="s">
        <v>666</v>
      </c>
    </row>
    <row r="666" spans="1:3" x14ac:dyDescent="0.25">
      <c r="A666" s="1">
        <v>44937.613194444442</v>
      </c>
      <c r="B666">
        <v>706</v>
      </c>
      <c r="C666" t="s">
        <v>667</v>
      </c>
    </row>
    <row r="667" spans="1:3" x14ac:dyDescent="0.25">
      <c r="A667" s="1">
        <v>44938.294444444444</v>
      </c>
      <c r="B667">
        <v>1278</v>
      </c>
      <c r="C667" t="s">
        <v>668</v>
      </c>
    </row>
    <row r="668" spans="1:3" x14ac:dyDescent="0.25">
      <c r="A668" s="1">
        <v>44951.531944444447</v>
      </c>
      <c r="B668">
        <v>1069</v>
      </c>
      <c r="C668" t="s">
        <v>669</v>
      </c>
    </row>
    <row r="669" spans="1:3" x14ac:dyDescent="0.25">
      <c r="A669" s="1">
        <v>44956.224999999999</v>
      </c>
      <c r="B669">
        <v>1428</v>
      </c>
      <c r="C669" t="s">
        <v>670</v>
      </c>
    </row>
    <row r="670" spans="1:3" x14ac:dyDescent="0.25">
      <c r="A670" s="1">
        <v>44928.287499999999</v>
      </c>
      <c r="B670">
        <v>1801</v>
      </c>
      <c r="C670" t="s">
        <v>671</v>
      </c>
    </row>
    <row r="671" spans="1:3" x14ac:dyDescent="0.25">
      <c r="A671" s="1">
        <v>44954.245138888888</v>
      </c>
      <c r="B671">
        <v>1247</v>
      </c>
      <c r="C671" t="s">
        <v>672</v>
      </c>
    </row>
    <row r="672" spans="1:3" x14ac:dyDescent="0.25">
      <c r="A672" s="1">
        <v>44936.652083333334</v>
      </c>
      <c r="B672">
        <v>833</v>
      </c>
      <c r="C672" t="s">
        <v>673</v>
      </c>
    </row>
    <row r="673" spans="1:3" x14ac:dyDescent="0.25">
      <c r="A673" s="1">
        <v>44953.45416666667</v>
      </c>
      <c r="B673">
        <v>1258</v>
      </c>
      <c r="C673" t="s">
        <v>674</v>
      </c>
    </row>
    <row r="674" spans="1:3" x14ac:dyDescent="0.25">
      <c r="A674" s="1">
        <v>44947.365277777775</v>
      </c>
      <c r="B674">
        <v>1227</v>
      </c>
      <c r="C674" t="s">
        <v>451</v>
      </c>
    </row>
    <row r="675" spans="1:3" x14ac:dyDescent="0.25">
      <c r="A675" s="1">
        <v>44937.700694444444</v>
      </c>
      <c r="B675">
        <v>929</v>
      </c>
      <c r="C675" t="s">
        <v>675</v>
      </c>
    </row>
    <row r="676" spans="1:3" x14ac:dyDescent="0.25">
      <c r="A676" s="1">
        <v>44948.806250000001</v>
      </c>
      <c r="B676">
        <v>1872</v>
      </c>
      <c r="C676" t="s">
        <v>676</v>
      </c>
    </row>
    <row r="677" spans="1:3" x14ac:dyDescent="0.25">
      <c r="A677" s="1">
        <v>44955.605555555558</v>
      </c>
      <c r="B677">
        <v>1046</v>
      </c>
      <c r="C677" t="s">
        <v>677</v>
      </c>
    </row>
    <row r="678" spans="1:3" x14ac:dyDescent="0.25">
      <c r="A678" s="1">
        <v>44940.504166666666</v>
      </c>
      <c r="B678">
        <v>1937</v>
      </c>
      <c r="C678" t="s">
        <v>678</v>
      </c>
    </row>
    <row r="679" spans="1:3" x14ac:dyDescent="0.25">
      <c r="A679" s="1">
        <v>44927.31527777778</v>
      </c>
      <c r="B679">
        <v>1899</v>
      </c>
      <c r="C679" t="s">
        <v>679</v>
      </c>
    </row>
    <row r="680" spans="1:3" x14ac:dyDescent="0.25">
      <c r="A680" s="1">
        <v>44934.75</v>
      </c>
      <c r="B680">
        <v>1827</v>
      </c>
      <c r="C680" t="s">
        <v>680</v>
      </c>
    </row>
    <row r="681" spans="1:3" x14ac:dyDescent="0.25">
      <c r="A681" s="1">
        <v>44947.515277777777</v>
      </c>
      <c r="B681">
        <v>646</v>
      </c>
      <c r="C681" t="s">
        <v>681</v>
      </c>
    </row>
    <row r="682" spans="1:3" x14ac:dyDescent="0.25">
      <c r="A682" s="1">
        <v>44943.517361111109</v>
      </c>
      <c r="B682">
        <v>1747</v>
      </c>
      <c r="C682" t="s">
        <v>682</v>
      </c>
    </row>
    <row r="683" spans="1:3" x14ac:dyDescent="0.25">
      <c r="A683" s="1">
        <v>44940.488888888889</v>
      </c>
      <c r="B683">
        <v>1800</v>
      </c>
      <c r="C683" t="s">
        <v>683</v>
      </c>
    </row>
    <row r="684" spans="1:3" x14ac:dyDescent="0.25">
      <c r="A684" s="1">
        <v>44934.547222222223</v>
      </c>
      <c r="B684">
        <v>850</v>
      </c>
      <c r="C684" t="s">
        <v>684</v>
      </c>
    </row>
    <row r="685" spans="1:3" x14ac:dyDescent="0.25">
      <c r="A685" s="1">
        <v>44937.45208333333</v>
      </c>
      <c r="B685">
        <v>1593</v>
      </c>
      <c r="C685" t="s">
        <v>685</v>
      </c>
    </row>
    <row r="686" spans="1:3" x14ac:dyDescent="0.25">
      <c r="A686" s="1">
        <v>44943.339583333334</v>
      </c>
      <c r="B686">
        <v>1993</v>
      </c>
      <c r="C686" t="s">
        <v>686</v>
      </c>
    </row>
    <row r="687" spans="1:3" x14ac:dyDescent="0.25">
      <c r="A687" s="1">
        <v>44931.961805555555</v>
      </c>
      <c r="B687">
        <v>1001</v>
      </c>
      <c r="C687" t="s">
        <v>687</v>
      </c>
    </row>
    <row r="688" spans="1:3" x14ac:dyDescent="0.25">
      <c r="A688" s="1">
        <v>44931.502083333333</v>
      </c>
      <c r="B688">
        <v>834</v>
      </c>
      <c r="C688" t="s">
        <v>688</v>
      </c>
    </row>
    <row r="689" spans="1:3" x14ac:dyDescent="0.25">
      <c r="A689" s="1">
        <v>44945.443055555559</v>
      </c>
      <c r="B689">
        <v>1446</v>
      </c>
      <c r="C689" t="s">
        <v>689</v>
      </c>
    </row>
    <row r="690" spans="1:3" x14ac:dyDescent="0.25">
      <c r="A690" s="1">
        <v>44931.694444444445</v>
      </c>
      <c r="B690">
        <v>1277</v>
      </c>
      <c r="C690" t="s">
        <v>690</v>
      </c>
    </row>
    <row r="691" spans="1:3" x14ac:dyDescent="0.25">
      <c r="A691" s="1">
        <v>44944.426388888889</v>
      </c>
      <c r="B691">
        <v>1052</v>
      </c>
      <c r="C691" t="s">
        <v>691</v>
      </c>
    </row>
    <row r="692" spans="1:3" x14ac:dyDescent="0.25">
      <c r="A692" s="1">
        <v>44943.697222222225</v>
      </c>
      <c r="B692">
        <v>1810</v>
      </c>
      <c r="C692" t="s">
        <v>692</v>
      </c>
    </row>
    <row r="693" spans="1:3" x14ac:dyDescent="0.25">
      <c r="A693" s="1">
        <v>44956.307638888888</v>
      </c>
      <c r="B693">
        <v>1909</v>
      </c>
      <c r="C693" t="s">
        <v>693</v>
      </c>
    </row>
    <row r="694" spans="1:3" x14ac:dyDescent="0.25">
      <c r="A694" s="1">
        <v>44939.84097222222</v>
      </c>
      <c r="B694">
        <v>1640</v>
      </c>
      <c r="C694" t="s">
        <v>694</v>
      </c>
    </row>
    <row r="695" spans="1:3" x14ac:dyDescent="0.25">
      <c r="A695" s="1">
        <v>44929.109027777777</v>
      </c>
      <c r="B695">
        <v>949</v>
      </c>
      <c r="C695" t="s">
        <v>695</v>
      </c>
    </row>
    <row r="696" spans="1:3" x14ac:dyDescent="0.25">
      <c r="A696" s="1">
        <v>44949.302777777775</v>
      </c>
      <c r="B696">
        <v>1902</v>
      </c>
      <c r="C696" t="s">
        <v>696</v>
      </c>
    </row>
    <row r="697" spans="1:3" x14ac:dyDescent="0.25">
      <c r="A697" s="1">
        <v>44953.03125</v>
      </c>
      <c r="B697">
        <v>1164</v>
      </c>
      <c r="C697" t="s">
        <v>697</v>
      </c>
    </row>
    <row r="698" spans="1:3" x14ac:dyDescent="0.25">
      <c r="A698" s="1">
        <v>44933.059027777781</v>
      </c>
      <c r="B698">
        <v>614</v>
      </c>
      <c r="C698" t="s">
        <v>698</v>
      </c>
    </row>
    <row r="699" spans="1:3" x14ac:dyDescent="0.25">
      <c r="A699" s="1">
        <v>44945.375694444447</v>
      </c>
      <c r="B699">
        <v>969</v>
      </c>
      <c r="C699" t="s">
        <v>699</v>
      </c>
    </row>
    <row r="700" spans="1:3" x14ac:dyDescent="0.25">
      <c r="A700" s="1">
        <v>44930.824999999997</v>
      </c>
      <c r="B700">
        <v>565</v>
      </c>
      <c r="C700" t="s">
        <v>700</v>
      </c>
    </row>
    <row r="701" spans="1:3" x14ac:dyDescent="0.25">
      <c r="A701" s="1">
        <v>44953.798611111109</v>
      </c>
      <c r="B701">
        <v>1146</v>
      </c>
      <c r="C701" t="s">
        <v>701</v>
      </c>
    </row>
    <row r="702" spans="1:3" x14ac:dyDescent="0.25">
      <c r="A702" s="1">
        <v>44932.404166666667</v>
      </c>
      <c r="B702">
        <v>1100</v>
      </c>
      <c r="C702" t="s">
        <v>702</v>
      </c>
    </row>
    <row r="703" spans="1:3" x14ac:dyDescent="0.25">
      <c r="A703" s="1">
        <v>44928.213888888888</v>
      </c>
      <c r="B703">
        <v>1787</v>
      </c>
      <c r="C703" t="s">
        <v>486</v>
      </c>
    </row>
    <row r="704" spans="1:3" x14ac:dyDescent="0.25">
      <c r="A704" s="1">
        <v>44940.350694444445</v>
      </c>
      <c r="B704">
        <v>1766</v>
      </c>
      <c r="C704" t="s">
        <v>703</v>
      </c>
    </row>
    <row r="705" spans="1:3" x14ac:dyDescent="0.25">
      <c r="A705" s="1">
        <v>44938.888194444444</v>
      </c>
      <c r="B705">
        <v>1240</v>
      </c>
      <c r="C705" t="s">
        <v>704</v>
      </c>
    </row>
    <row r="706" spans="1:3" x14ac:dyDescent="0.25">
      <c r="A706" s="1">
        <v>44937.835416666669</v>
      </c>
      <c r="B706">
        <v>1682</v>
      </c>
      <c r="C706" t="s">
        <v>705</v>
      </c>
    </row>
    <row r="707" spans="1:3" x14ac:dyDescent="0.25">
      <c r="A707" s="1">
        <v>44933.773611111108</v>
      </c>
      <c r="B707">
        <v>893</v>
      </c>
      <c r="C707" t="s">
        <v>706</v>
      </c>
    </row>
    <row r="708" spans="1:3" x14ac:dyDescent="0.25">
      <c r="A708" s="1">
        <v>44931.974999999999</v>
      </c>
      <c r="B708">
        <v>1942</v>
      </c>
      <c r="C708" t="s">
        <v>707</v>
      </c>
    </row>
    <row r="709" spans="1:3" x14ac:dyDescent="0.25">
      <c r="A709" s="1">
        <v>44953.474305555559</v>
      </c>
      <c r="B709">
        <v>642</v>
      </c>
      <c r="C709" t="s">
        <v>708</v>
      </c>
    </row>
    <row r="710" spans="1:3" x14ac:dyDescent="0.25">
      <c r="A710" s="1">
        <v>44931.220138888886</v>
      </c>
      <c r="B710">
        <v>593</v>
      </c>
      <c r="C710" t="s">
        <v>709</v>
      </c>
    </row>
    <row r="711" spans="1:3" x14ac:dyDescent="0.25">
      <c r="A711" s="1">
        <v>44955.665277777778</v>
      </c>
      <c r="B711">
        <v>1854</v>
      </c>
      <c r="C711" t="s">
        <v>710</v>
      </c>
    </row>
    <row r="712" spans="1:3" x14ac:dyDescent="0.25">
      <c r="A712" s="1">
        <v>44947.481944444444</v>
      </c>
      <c r="B712">
        <v>966</v>
      </c>
      <c r="C712" t="s">
        <v>711</v>
      </c>
    </row>
    <row r="713" spans="1:3" x14ac:dyDescent="0.25">
      <c r="A713" s="1">
        <v>44928.542361111111</v>
      </c>
      <c r="B713">
        <v>1092</v>
      </c>
      <c r="C713" t="s">
        <v>712</v>
      </c>
    </row>
    <row r="714" spans="1:3" x14ac:dyDescent="0.25">
      <c r="A714" s="1">
        <v>44928.445833333331</v>
      </c>
      <c r="B714">
        <v>663</v>
      </c>
      <c r="C714" t="s">
        <v>713</v>
      </c>
    </row>
    <row r="715" spans="1:3" x14ac:dyDescent="0.25">
      <c r="A715" s="1">
        <v>44931.54791666667</v>
      </c>
      <c r="B715">
        <v>976</v>
      </c>
      <c r="C715" t="s">
        <v>714</v>
      </c>
    </row>
    <row r="716" spans="1:3" x14ac:dyDescent="0.25">
      <c r="A716" s="1">
        <v>44937.613194444442</v>
      </c>
      <c r="B716">
        <v>706</v>
      </c>
      <c r="C716" t="s">
        <v>715</v>
      </c>
    </row>
    <row r="717" spans="1:3" x14ac:dyDescent="0.25">
      <c r="A717" s="1">
        <v>44938.294444444444</v>
      </c>
      <c r="B717">
        <v>1278</v>
      </c>
      <c r="C717" t="s">
        <v>716</v>
      </c>
    </row>
    <row r="718" spans="1:3" x14ac:dyDescent="0.25">
      <c r="A718" s="1">
        <v>44951.531944444447</v>
      </c>
      <c r="B718">
        <v>1069</v>
      </c>
      <c r="C718" t="s">
        <v>717</v>
      </c>
    </row>
    <row r="719" spans="1:3" x14ac:dyDescent="0.25">
      <c r="A719" s="1">
        <v>44956.224999999999</v>
      </c>
      <c r="B719">
        <v>1428</v>
      </c>
      <c r="C719" t="s">
        <v>718</v>
      </c>
    </row>
    <row r="720" spans="1:3" x14ac:dyDescent="0.25">
      <c r="A720" s="1">
        <v>44928.287499999999</v>
      </c>
      <c r="B720">
        <v>1801</v>
      </c>
      <c r="C720" t="s">
        <v>719</v>
      </c>
    </row>
    <row r="721" spans="1:3" x14ac:dyDescent="0.25">
      <c r="A721" s="1">
        <v>44954.245138888888</v>
      </c>
      <c r="B721">
        <v>1247</v>
      </c>
      <c r="C721" t="s">
        <v>720</v>
      </c>
    </row>
    <row r="722" spans="1:3" x14ac:dyDescent="0.25">
      <c r="A722" s="1">
        <v>44936.652083333334</v>
      </c>
      <c r="B722">
        <v>833</v>
      </c>
      <c r="C722" t="s">
        <v>721</v>
      </c>
    </row>
    <row r="723" spans="1:3" x14ac:dyDescent="0.25">
      <c r="A723" s="1">
        <v>44953.45416666667</v>
      </c>
      <c r="B723">
        <v>1258</v>
      </c>
      <c r="C723" t="s">
        <v>722</v>
      </c>
    </row>
    <row r="724" spans="1:3" x14ac:dyDescent="0.25">
      <c r="A724" s="1">
        <v>44947.365277777775</v>
      </c>
      <c r="B724">
        <v>1227</v>
      </c>
      <c r="C724" t="s">
        <v>723</v>
      </c>
    </row>
    <row r="725" spans="1:3" x14ac:dyDescent="0.25">
      <c r="A725" s="1">
        <v>44937.700694444444</v>
      </c>
      <c r="B725">
        <v>929</v>
      </c>
      <c r="C725" t="s">
        <v>724</v>
      </c>
    </row>
    <row r="726" spans="1:3" x14ac:dyDescent="0.25">
      <c r="A726" s="1">
        <v>44948.806250000001</v>
      </c>
      <c r="B726">
        <v>1872</v>
      </c>
      <c r="C726" t="s">
        <v>725</v>
      </c>
    </row>
    <row r="727" spans="1:3" x14ac:dyDescent="0.25">
      <c r="A727" s="1">
        <v>44955.605555555558</v>
      </c>
      <c r="B727">
        <v>1046</v>
      </c>
      <c r="C727" t="s">
        <v>726</v>
      </c>
    </row>
    <row r="728" spans="1:3" x14ac:dyDescent="0.25">
      <c r="A728" s="1">
        <v>44940.504166666666</v>
      </c>
      <c r="B728">
        <v>1937</v>
      </c>
      <c r="C728" t="s">
        <v>727</v>
      </c>
    </row>
    <row r="729" spans="1:3" x14ac:dyDescent="0.25">
      <c r="A729" s="1">
        <v>44927.31527777778</v>
      </c>
      <c r="B729">
        <v>1899</v>
      </c>
      <c r="C729" t="s">
        <v>728</v>
      </c>
    </row>
    <row r="730" spans="1:3" x14ac:dyDescent="0.25">
      <c r="A730" s="1">
        <v>44934.75</v>
      </c>
      <c r="B730">
        <v>1827</v>
      </c>
      <c r="C730" t="s">
        <v>729</v>
      </c>
    </row>
    <row r="731" spans="1:3" x14ac:dyDescent="0.25">
      <c r="A731" s="1">
        <v>44947.515277777777</v>
      </c>
      <c r="B731">
        <v>646</v>
      </c>
      <c r="C731" t="s">
        <v>730</v>
      </c>
    </row>
    <row r="732" spans="1:3" x14ac:dyDescent="0.25">
      <c r="A732" s="1">
        <v>44943.517361111109</v>
      </c>
      <c r="B732">
        <v>1747</v>
      </c>
      <c r="C732" t="s">
        <v>731</v>
      </c>
    </row>
    <row r="733" spans="1:3" x14ac:dyDescent="0.25">
      <c r="A733" s="1">
        <v>44940.488888888889</v>
      </c>
      <c r="B733">
        <v>1800</v>
      </c>
      <c r="C733" t="s">
        <v>732</v>
      </c>
    </row>
    <row r="734" spans="1:3" x14ac:dyDescent="0.25">
      <c r="A734" s="1">
        <v>44934.547222222223</v>
      </c>
      <c r="B734">
        <v>850</v>
      </c>
      <c r="C734" t="s">
        <v>733</v>
      </c>
    </row>
    <row r="735" spans="1:3" x14ac:dyDescent="0.25">
      <c r="A735" s="1">
        <v>44937.45208333333</v>
      </c>
      <c r="B735">
        <v>1593</v>
      </c>
      <c r="C735" t="s">
        <v>734</v>
      </c>
    </row>
    <row r="736" spans="1:3" x14ac:dyDescent="0.25">
      <c r="A736" s="1">
        <v>44943.339583333334</v>
      </c>
      <c r="B736">
        <v>1993</v>
      </c>
      <c r="C736" t="s">
        <v>735</v>
      </c>
    </row>
    <row r="737" spans="1:3" x14ac:dyDescent="0.25">
      <c r="A737" s="1">
        <v>44931.961805555555</v>
      </c>
      <c r="B737">
        <v>1001</v>
      </c>
      <c r="C737" t="s">
        <v>736</v>
      </c>
    </row>
    <row r="738" spans="1:3" x14ac:dyDescent="0.25">
      <c r="A738" s="1">
        <v>44931.502083333333</v>
      </c>
      <c r="B738">
        <v>834</v>
      </c>
      <c r="C738" t="s">
        <v>737</v>
      </c>
    </row>
    <row r="739" spans="1:3" x14ac:dyDescent="0.25">
      <c r="A739" s="1">
        <v>44945.443055555559</v>
      </c>
      <c r="B739">
        <v>1446</v>
      </c>
      <c r="C739" t="s">
        <v>738</v>
      </c>
    </row>
    <row r="740" spans="1:3" x14ac:dyDescent="0.25">
      <c r="A740" s="1">
        <v>44931.694444444445</v>
      </c>
      <c r="B740">
        <v>1277</v>
      </c>
      <c r="C740" t="s">
        <v>739</v>
      </c>
    </row>
    <row r="741" spans="1:3" x14ac:dyDescent="0.25">
      <c r="A741" s="1">
        <v>44944.426388888889</v>
      </c>
      <c r="B741">
        <v>1052</v>
      </c>
      <c r="C741" t="s">
        <v>740</v>
      </c>
    </row>
    <row r="742" spans="1:3" x14ac:dyDescent="0.25">
      <c r="A742" s="1">
        <v>44943.697222222225</v>
      </c>
      <c r="B742">
        <v>1810</v>
      </c>
      <c r="C742" t="s">
        <v>741</v>
      </c>
    </row>
    <row r="743" spans="1:3" x14ac:dyDescent="0.25">
      <c r="A743" s="1">
        <v>44956.307638888888</v>
      </c>
      <c r="B743">
        <v>1909</v>
      </c>
      <c r="C743" t="s">
        <v>742</v>
      </c>
    </row>
    <row r="744" spans="1:3" x14ac:dyDescent="0.25">
      <c r="A744" s="1">
        <v>44939.84097222222</v>
      </c>
      <c r="B744">
        <v>1640</v>
      </c>
      <c r="C744" t="s">
        <v>743</v>
      </c>
    </row>
    <row r="745" spans="1:3" x14ac:dyDescent="0.25">
      <c r="A745" s="1">
        <v>44929.109027777777</v>
      </c>
      <c r="B745">
        <v>949</v>
      </c>
      <c r="C745" t="s">
        <v>744</v>
      </c>
    </row>
    <row r="746" spans="1:3" x14ac:dyDescent="0.25">
      <c r="A746" s="1">
        <v>44949.302777777775</v>
      </c>
      <c r="B746">
        <v>1902</v>
      </c>
      <c r="C746" t="s">
        <v>745</v>
      </c>
    </row>
    <row r="747" spans="1:3" x14ac:dyDescent="0.25">
      <c r="A747" s="1">
        <v>44953.03125</v>
      </c>
      <c r="B747">
        <v>1164</v>
      </c>
      <c r="C747" t="s">
        <v>746</v>
      </c>
    </row>
    <row r="748" spans="1:3" x14ac:dyDescent="0.25">
      <c r="A748" s="1">
        <v>44933.059027777781</v>
      </c>
      <c r="B748">
        <v>614</v>
      </c>
      <c r="C748" t="s">
        <v>747</v>
      </c>
    </row>
    <row r="749" spans="1:3" x14ac:dyDescent="0.25">
      <c r="A749" s="1">
        <v>44945.375694444447</v>
      </c>
      <c r="B749">
        <v>969</v>
      </c>
      <c r="C749" t="s">
        <v>748</v>
      </c>
    </row>
    <row r="750" spans="1:3" x14ac:dyDescent="0.25">
      <c r="A750" s="1">
        <v>44930.824999999997</v>
      </c>
      <c r="B750">
        <v>565</v>
      </c>
      <c r="C750" t="s">
        <v>749</v>
      </c>
    </row>
    <row r="751" spans="1:3" x14ac:dyDescent="0.25">
      <c r="A751" s="1">
        <v>44953.798611111109</v>
      </c>
      <c r="B751">
        <v>1146</v>
      </c>
      <c r="C751" t="s">
        <v>750</v>
      </c>
    </row>
    <row r="752" spans="1:3" x14ac:dyDescent="0.25">
      <c r="A752" s="1">
        <v>44932.404166666667</v>
      </c>
      <c r="B752">
        <v>1100</v>
      </c>
      <c r="C752" t="s">
        <v>751</v>
      </c>
    </row>
    <row r="753" spans="1:3" x14ac:dyDescent="0.25">
      <c r="A753" s="1">
        <v>44928.213888888888</v>
      </c>
      <c r="B753">
        <v>1787</v>
      </c>
      <c r="C753" t="s">
        <v>752</v>
      </c>
    </row>
    <row r="754" spans="1:3" x14ac:dyDescent="0.25">
      <c r="A754" s="1">
        <v>44940.350694444445</v>
      </c>
      <c r="B754">
        <v>1766</v>
      </c>
      <c r="C754" t="s">
        <v>753</v>
      </c>
    </row>
    <row r="755" spans="1:3" x14ac:dyDescent="0.25">
      <c r="A755" s="1">
        <v>44938.888194444444</v>
      </c>
      <c r="B755">
        <v>1240</v>
      </c>
      <c r="C755" t="s">
        <v>754</v>
      </c>
    </row>
    <row r="756" spans="1:3" x14ac:dyDescent="0.25">
      <c r="A756" s="1">
        <v>44937.835416666669</v>
      </c>
      <c r="B756">
        <v>1682</v>
      </c>
      <c r="C756" t="s">
        <v>755</v>
      </c>
    </row>
    <row r="757" spans="1:3" x14ac:dyDescent="0.25">
      <c r="A757" s="1">
        <v>44933.773611111108</v>
      </c>
      <c r="B757">
        <v>893</v>
      </c>
      <c r="C757" t="s">
        <v>756</v>
      </c>
    </row>
    <row r="758" spans="1:3" x14ac:dyDescent="0.25">
      <c r="A758" s="1">
        <v>44931.974999999999</v>
      </c>
      <c r="B758">
        <v>1942</v>
      </c>
      <c r="C758" t="s">
        <v>757</v>
      </c>
    </row>
    <row r="759" spans="1:3" x14ac:dyDescent="0.25">
      <c r="A759" s="1">
        <v>44953.474305555559</v>
      </c>
      <c r="B759">
        <v>642</v>
      </c>
      <c r="C759" t="s">
        <v>758</v>
      </c>
    </row>
    <row r="760" spans="1:3" x14ac:dyDescent="0.25">
      <c r="A760" s="1">
        <v>44931.220138888886</v>
      </c>
      <c r="B760">
        <v>593</v>
      </c>
      <c r="C760" t="s">
        <v>759</v>
      </c>
    </row>
    <row r="761" spans="1:3" x14ac:dyDescent="0.25">
      <c r="A761" s="1">
        <v>44955.665277777778</v>
      </c>
      <c r="B761">
        <v>1854</v>
      </c>
      <c r="C761" t="s">
        <v>760</v>
      </c>
    </row>
    <row r="762" spans="1:3" x14ac:dyDescent="0.25">
      <c r="A762" s="1">
        <v>44947.481944444444</v>
      </c>
      <c r="B762">
        <v>966</v>
      </c>
      <c r="C762" t="s">
        <v>761</v>
      </c>
    </row>
    <row r="763" spans="1:3" x14ac:dyDescent="0.25">
      <c r="A763" s="1">
        <v>44928.542361111111</v>
      </c>
      <c r="B763">
        <v>1092</v>
      </c>
      <c r="C763" t="s">
        <v>762</v>
      </c>
    </row>
    <row r="764" spans="1:3" x14ac:dyDescent="0.25">
      <c r="A764" s="1">
        <v>44928.445833333331</v>
      </c>
      <c r="B764">
        <v>663</v>
      </c>
      <c r="C764" t="s">
        <v>763</v>
      </c>
    </row>
    <row r="765" spans="1:3" x14ac:dyDescent="0.25">
      <c r="A765" s="1">
        <v>44931.54791666667</v>
      </c>
      <c r="B765">
        <v>976</v>
      </c>
      <c r="C765" t="s">
        <v>764</v>
      </c>
    </row>
    <row r="766" spans="1:3" x14ac:dyDescent="0.25">
      <c r="A766" s="1">
        <v>44937.613194444442</v>
      </c>
      <c r="B766">
        <v>706</v>
      </c>
      <c r="C766" t="s">
        <v>765</v>
      </c>
    </row>
    <row r="767" spans="1:3" x14ac:dyDescent="0.25">
      <c r="A767" s="1">
        <v>44938.294444444444</v>
      </c>
      <c r="B767">
        <v>1278</v>
      </c>
      <c r="C767" t="s">
        <v>766</v>
      </c>
    </row>
    <row r="768" spans="1:3" x14ac:dyDescent="0.25">
      <c r="A768" s="1">
        <v>44951.531944444447</v>
      </c>
      <c r="B768">
        <v>1069</v>
      </c>
      <c r="C768" t="s">
        <v>767</v>
      </c>
    </row>
    <row r="769" spans="1:3" x14ac:dyDescent="0.25">
      <c r="A769" s="1">
        <v>44956.224999999999</v>
      </c>
      <c r="B769">
        <v>1428</v>
      </c>
      <c r="C769" t="s">
        <v>768</v>
      </c>
    </row>
    <row r="770" spans="1:3" x14ac:dyDescent="0.25">
      <c r="A770" s="1">
        <v>44928.287499999999</v>
      </c>
      <c r="B770">
        <v>1801</v>
      </c>
      <c r="C770" t="s">
        <v>769</v>
      </c>
    </row>
    <row r="771" spans="1:3" x14ac:dyDescent="0.25">
      <c r="A771" s="1">
        <v>44954.245138888888</v>
      </c>
      <c r="B771">
        <v>1247</v>
      </c>
      <c r="C771" t="s">
        <v>770</v>
      </c>
    </row>
    <row r="772" spans="1:3" x14ac:dyDescent="0.25">
      <c r="A772" s="1">
        <v>44936.652083333334</v>
      </c>
      <c r="B772">
        <v>833</v>
      </c>
      <c r="C772" t="s">
        <v>771</v>
      </c>
    </row>
    <row r="773" spans="1:3" x14ac:dyDescent="0.25">
      <c r="A773" s="1">
        <v>44953.45416666667</v>
      </c>
      <c r="B773">
        <v>1258</v>
      </c>
      <c r="C773" t="s">
        <v>772</v>
      </c>
    </row>
    <row r="774" spans="1:3" x14ac:dyDescent="0.25">
      <c r="A774" s="1">
        <v>44947.365277777775</v>
      </c>
      <c r="B774">
        <v>1227</v>
      </c>
      <c r="C774" t="s">
        <v>773</v>
      </c>
    </row>
    <row r="775" spans="1:3" x14ac:dyDescent="0.25">
      <c r="A775" s="1">
        <v>44937.700694444444</v>
      </c>
      <c r="B775">
        <v>929</v>
      </c>
      <c r="C775" t="s">
        <v>774</v>
      </c>
    </row>
    <row r="776" spans="1:3" x14ac:dyDescent="0.25">
      <c r="A776" s="1">
        <v>44948.806250000001</v>
      </c>
      <c r="B776">
        <v>1872</v>
      </c>
      <c r="C776" t="s">
        <v>775</v>
      </c>
    </row>
    <row r="777" spans="1:3" x14ac:dyDescent="0.25">
      <c r="A777" s="1">
        <v>44955.605555555558</v>
      </c>
      <c r="B777">
        <v>1046</v>
      </c>
      <c r="C777" t="s">
        <v>776</v>
      </c>
    </row>
    <row r="778" spans="1:3" x14ac:dyDescent="0.25">
      <c r="A778" s="1">
        <v>44940.504166666666</v>
      </c>
      <c r="B778">
        <v>1937</v>
      </c>
      <c r="C778" t="s">
        <v>777</v>
      </c>
    </row>
    <row r="779" spans="1:3" x14ac:dyDescent="0.25">
      <c r="A779" s="1">
        <v>44927.31527777778</v>
      </c>
      <c r="B779">
        <v>1899</v>
      </c>
      <c r="C779" t="s">
        <v>778</v>
      </c>
    </row>
    <row r="780" spans="1:3" x14ac:dyDescent="0.25">
      <c r="A780" s="1">
        <v>44934.75</v>
      </c>
      <c r="B780">
        <v>1827</v>
      </c>
      <c r="C780" t="s">
        <v>779</v>
      </c>
    </row>
    <row r="781" spans="1:3" x14ac:dyDescent="0.25">
      <c r="A781" s="1">
        <v>44947.515277777777</v>
      </c>
      <c r="B781">
        <v>646</v>
      </c>
      <c r="C781" t="s">
        <v>780</v>
      </c>
    </row>
    <row r="782" spans="1:3" x14ac:dyDescent="0.25">
      <c r="A782" s="1">
        <v>44943.517361111109</v>
      </c>
      <c r="B782">
        <v>1747</v>
      </c>
      <c r="C782" t="s">
        <v>781</v>
      </c>
    </row>
    <row r="783" spans="1:3" x14ac:dyDescent="0.25">
      <c r="A783" s="1">
        <v>44940.488888888889</v>
      </c>
      <c r="B783">
        <v>1800</v>
      </c>
      <c r="C783" t="s">
        <v>782</v>
      </c>
    </row>
    <row r="784" spans="1:3" x14ac:dyDescent="0.25">
      <c r="A784" s="1">
        <v>44934.547222222223</v>
      </c>
      <c r="B784">
        <v>850</v>
      </c>
      <c r="C784" t="s">
        <v>783</v>
      </c>
    </row>
    <row r="785" spans="1:3" x14ac:dyDescent="0.25">
      <c r="A785" s="1">
        <v>44937.45208333333</v>
      </c>
      <c r="B785">
        <v>1593</v>
      </c>
      <c r="C785" t="s">
        <v>784</v>
      </c>
    </row>
    <row r="786" spans="1:3" x14ac:dyDescent="0.25">
      <c r="A786" s="1">
        <v>44943.339583333334</v>
      </c>
      <c r="B786">
        <v>1993</v>
      </c>
      <c r="C786" t="s">
        <v>785</v>
      </c>
    </row>
    <row r="787" spans="1:3" x14ac:dyDescent="0.25">
      <c r="A787" s="1">
        <v>44931.961805555555</v>
      </c>
      <c r="B787">
        <v>1001</v>
      </c>
      <c r="C787" t="s">
        <v>786</v>
      </c>
    </row>
    <row r="788" spans="1:3" x14ac:dyDescent="0.25">
      <c r="A788" s="1">
        <v>44931.502083333333</v>
      </c>
      <c r="B788">
        <v>834</v>
      </c>
      <c r="C788" t="s">
        <v>787</v>
      </c>
    </row>
    <row r="789" spans="1:3" x14ac:dyDescent="0.25">
      <c r="A789" s="1">
        <v>44945.443055555559</v>
      </c>
      <c r="B789">
        <v>1446</v>
      </c>
      <c r="C789" t="s">
        <v>788</v>
      </c>
    </row>
    <row r="790" spans="1:3" x14ac:dyDescent="0.25">
      <c r="A790" s="1">
        <v>44931.694444444445</v>
      </c>
      <c r="B790">
        <v>1277</v>
      </c>
      <c r="C790" t="s">
        <v>789</v>
      </c>
    </row>
    <row r="791" spans="1:3" x14ac:dyDescent="0.25">
      <c r="A791" s="1">
        <v>44944.426388888889</v>
      </c>
      <c r="B791">
        <v>1052</v>
      </c>
      <c r="C791" t="s">
        <v>790</v>
      </c>
    </row>
    <row r="792" spans="1:3" x14ac:dyDescent="0.25">
      <c r="A792" s="1">
        <v>44943.697222222225</v>
      </c>
      <c r="B792">
        <v>1810</v>
      </c>
      <c r="C792" t="s">
        <v>791</v>
      </c>
    </row>
    <row r="793" spans="1:3" x14ac:dyDescent="0.25">
      <c r="A793" s="1">
        <v>44956.307638888888</v>
      </c>
      <c r="B793">
        <v>1909</v>
      </c>
      <c r="C793" t="s">
        <v>792</v>
      </c>
    </row>
    <row r="794" spans="1:3" x14ac:dyDescent="0.25">
      <c r="A794" s="1">
        <v>44939.84097222222</v>
      </c>
      <c r="B794">
        <v>1640</v>
      </c>
      <c r="C794" t="s">
        <v>793</v>
      </c>
    </row>
    <row r="795" spans="1:3" x14ac:dyDescent="0.25">
      <c r="A795" s="1">
        <v>44929.109027777777</v>
      </c>
      <c r="B795">
        <v>949</v>
      </c>
      <c r="C795" t="s">
        <v>794</v>
      </c>
    </row>
    <row r="796" spans="1:3" x14ac:dyDescent="0.25">
      <c r="A796" s="1">
        <v>44949.302777777775</v>
      </c>
      <c r="B796">
        <v>1902</v>
      </c>
      <c r="C796" t="s">
        <v>795</v>
      </c>
    </row>
    <row r="797" spans="1:3" x14ac:dyDescent="0.25">
      <c r="A797" s="1">
        <v>44953.03125</v>
      </c>
      <c r="B797">
        <v>1164</v>
      </c>
      <c r="C797" t="s">
        <v>796</v>
      </c>
    </row>
    <row r="798" spans="1:3" x14ac:dyDescent="0.25">
      <c r="A798" s="1">
        <v>44933.059027777781</v>
      </c>
      <c r="B798">
        <v>614</v>
      </c>
      <c r="C798" t="s">
        <v>797</v>
      </c>
    </row>
    <row r="799" spans="1:3" x14ac:dyDescent="0.25">
      <c r="A799" s="1">
        <v>44945.375694444447</v>
      </c>
      <c r="B799">
        <v>969</v>
      </c>
      <c r="C799" t="s">
        <v>798</v>
      </c>
    </row>
    <row r="800" spans="1:3" x14ac:dyDescent="0.25">
      <c r="A800" s="1">
        <v>44930.824999999997</v>
      </c>
      <c r="B800">
        <v>565</v>
      </c>
      <c r="C800" t="s">
        <v>799</v>
      </c>
    </row>
    <row r="801" spans="1:3" x14ac:dyDescent="0.25">
      <c r="A801" s="1">
        <v>44953.798611111109</v>
      </c>
      <c r="B801">
        <v>1146</v>
      </c>
      <c r="C801" t="s">
        <v>800</v>
      </c>
    </row>
    <row r="802" spans="1:3" x14ac:dyDescent="0.25">
      <c r="A802" s="1">
        <v>44932.404166666667</v>
      </c>
      <c r="B802">
        <v>1100</v>
      </c>
      <c r="C802" t="s">
        <v>801</v>
      </c>
    </row>
    <row r="803" spans="1:3" x14ac:dyDescent="0.25">
      <c r="A803" s="1">
        <v>44928.213888888888</v>
      </c>
      <c r="B803">
        <v>1787</v>
      </c>
      <c r="C803" t="s">
        <v>802</v>
      </c>
    </row>
    <row r="804" spans="1:3" x14ac:dyDescent="0.25">
      <c r="A804" s="1">
        <v>44940.350694444445</v>
      </c>
      <c r="B804">
        <v>1766</v>
      </c>
      <c r="C804" t="s">
        <v>803</v>
      </c>
    </row>
    <row r="805" spans="1:3" x14ac:dyDescent="0.25">
      <c r="A805" s="1">
        <v>44938.888194444444</v>
      </c>
      <c r="B805">
        <v>1240</v>
      </c>
      <c r="C805" t="s">
        <v>804</v>
      </c>
    </row>
    <row r="806" spans="1:3" x14ac:dyDescent="0.25">
      <c r="A806" s="1">
        <v>44937.835416666669</v>
      </c>
      <c r="B806">
        <v>1682</v>
      </c>
      <c r="C806" t="s">
        <v>805</v>
      </c>
    </row>
    <row r="807" spans="1:3" x14ac:dyDescent="0.25">
      <c r="A807" s="1">
        <v>44933.773611111108</v>
      </c>
      <c r="B807">
        <v>893</v>
      </c>
      <c r="C807" t="s">
        <v>806</v>
      </c>
    </row>
    <row r="808" spans="1:3" x14ac:dyDescent="0.25">
      <c r="A808" s="1">
        <v>44931.974999999999</v>
      </c>
      <c r="B808">
        <v>1942</v>
      </c>
      <c r="C808" t="s">
        <v>807</v>
      </c>
    </row>
    <row r="809" spans="1:3" x14ac:dyDescent="0.25">
      <c r="A809" s="1">
        <v>44953.474305555559</v>
      </c>
      <c r="B809">
        <v>642</v>
      </c>
      <c r="C809" t="s">
        <v>808</v>
      </c>
    </row>
    <row r="810" spans="1:3" x14ac:dyDescent="0.25">
      <c r="A810" s="1">
        <v>44931.220138888886</v>
      </c>
      <c r="B810">
        <v>593</v>
      </c>
      <c r="C810" t="s">
        <v>809</v>
      </c>
    </row>
    <row r="811" spans="1:3" x14ac:dyDescent="0.25">
      <c r="A811" s="1">
        <v>44955.665277777778</v>
      </c>
      <c r="B811">
        <v>1854</v>
      </c>
      <c r="C811" t="s">
        <v>810</v>
      </c>
    </row>
    <row r="812" spans="1:3" x14ac:dyDescent="0.25">
      <c r="A812" s="1">
        <v>44947.481944444444</v>
      </c>
      <c r="B812">
        <v>966</v>
      </c>
      <c r="C812" t="s">
        <v>811</v>
      </c>
    </row>
    <row r="813" spans="1:3" x14ac:dyDescent="0.25">
      <c r="A813" s="1">
        <v>44928.542361111111</v>
      </c>
      <c r="B813">
        <v>1092</v>
      </c>
      <c r="C813" t="s">
        <v>812</v>
      </c>
    </row>
    <row r="814" spans="1:3" x14ac:dyDescent="0.25">
      <c r="A814" s="1">
        <v>44928.445833333331</v>
      </c>
      <c r="B814">
        <v>663</v>
      </c>
      <c r="C814" t="s">
        <v>813</v>
      </c>
    </row>
    <row r="815" spans="1:3" x14ac:dyDescent="0.25">
      <c r="A815" s="1">
        <v>44931.54791666667</v>
      </c>
      <c r="B815">
        <v>976</v>
      </c>
      <c r="C815" t="s">
        <v>814</v>
      </c>
    </row>
    <row r="816" spans="1:3" x14ac:dyDescent="0.25">
      <c r="A816" s="1">
        <v>44937.613194444442</v>
      </c>
      <c r="B816">
        <v>706</v>
      </c>
      <c r="C816" t="s">
        <v>815</v>
      </c>
    </row>
    <row r="817" spans="1:3" x14ac:dyDescent="0.25">
      <c r="A817" s="1">
        <v>44938.294444444444</v>
      </c>
      <c r="B817">
        <v>1278</v>
      </c>
      <c r="C817" t="s">
        <v>816</v>
      </c>
    </row>
    <row r="818" spans="1:3" x14ac:dyDescent="0.25">
      <c r="A818" s="1">
        <v>44951.531944444447</v>
      </c>
      <c r="B818">
        <v>1069</v>
      </c>
      <c r="C818" t="s">
        <v>817</v>
      </c>
    </row>
    <row r="819" spans="1:3" x14ac:dyDescent="0.25">
      <c r="A819" s="1">
        <v>44956.224999999999</v>
      </c>
      <c r="B819">
        <v>1428</v>
      </c>
      <c r="C819" t="s">
        <v>818</v>
      </c>
    </row>
    <row r="820" spans="1:3" x14ac:dyDescent="0.25">
      <c r="A820" s="1">
        <v>44928.287499999999</v>
      </c>
      <c r="B820">
        <v>1801</v>
      </c>
      <c r="C820" t="s">
        <v>819</v>
      </c>
    </row>
    <row r="821" spans="1:3" x14ac:dyDescent="0.25">
      <c r="A821" s="1">
        <v>44954.245138888888</v>
      </c>
      <c r="B821">
        <v>1247</v>
      </c>
      <c r="C821" t="s">
        <v>820</v>
      </c>
    </row>
    <row r="822" spans="1:3" x14ac:dyDescent="0.25">
      <c r="A822" s="1">
        <v>44936.652083333334</v>
      </c>
      <c r="B822">
        <v>833</v>
      </c>
      <c r="C822" t="s">
        <v>821</v>
      </c>
    </row>
    <row r="823" spans="1:3" x14ac:dyDescent="0.25">
      <c r="A823" s="1">
        <v>44953.45416666667</v>
      </c>
      <c r="B823">
        <v>1258</v>
      </c>
      <c r="C823" t="s">
        <v>822</v>
      </c>
    </row>
    <row r="824" spans="1:3" x14ac:dyDescent="0.25">
      <c r="A824" s="1">
        <v>44947.365277777775</v>
      </c>
      <c r="B824">
        <v>1227</v>
      </c>
      <c r="C824" t="s">
        <v>823</v>
      </c>
    </row>
    <row r="825" spans="1:3" x14ac:dyDescent="0.25">
      <c r="A825" s="1">
        <v>44937.700694444444</v>
      </c>
      <c r="B825">
        <v>929</v>
      </c>
      <c r="C825" t="s">
        <v>824</v>
      </c>
    </row>
    <row r="826" spans="1:3" x14ac:dyDescent="0.25">
      <c r="A826" s="1">
        <v>44948.806250000001</v>
      </c>
      <c r="B826">
        <v>1872</v>
      </c>
      <c r="C826" t="s">
        <v>825</v>
      </c>
    </row>
    <row r="827" spans="1:3" x14ac:dyDescent="0.25">
      <c r="A827" s="1">
        <v>44955.605555555558</v>
      </c>
      <c r="B827">
        <v>1046</v>
      </c>
      <c r="C827" t="s">
        <v>826</v>
      </c>
    </row>
    <row r="828" spans="1:3" x14ac:dyDescent="0.25">
      <c r="A828" s="1">
        <v>44940.504166666666</v>
      </c>
      <c r="B828">
        <v>1937</v>
      </c>
      <c r="C828" t="s">
        <v>827</v>
      </c>
    </row>
    <row r="829" spans="1:3" x14ac:dyDescent="0.25">
      <c r="A829" s="1">
        <v>44927.31527777778</v>
      </c>
      <c r="B829">
        <v>1899</v>
      </c>
      <c r="C829" t="s">
        <v>828</v>
      </c>
    </row>
    <row r="830" spans="1:3" x14ac:dyDescent="0.25">
      <c r="A830" s="1">
        <v>44934.75</v>
      </c>
      <c r="B830">
        <v>1827</v>
      </c>
      <c r="C830" t="s">
        <v>829</v>
      </c>
    </row>
    <row r="831" spans="1:3" x14ac:dyDescent="0.25">
      <c r="A831" s="1">
        <v>44947.515277777777</v>
      </c>
      <c r="B831">
        <v>646</v>
      </c>
      <c r="C831" t="s">
        <v>830</v>
      </c>
    </row>
    <row r="832" spans="1:3" x14ac:dyDescent="0.25">
      <c r="A832" s="1">
        <v>44943.517361111109</v>
      </c>
      <c r="B832">
        <v>1747</v>
      </c>
      <c r="C832" t="s">
        <v>831</v>
      </c>
    </row>
    <row r="833" spans="1:3" x14ac:dyDescent="0.25">
      <c r="A833" s="1">
        <v>44940.488888888889</v>
      </c>
      <c r="B833">
        <v>1800</v>
      </c>
      <c r="C833" t="s">
        <v>832</v>
      </c>
    </row>
    <row r="834" spans="1:3" x14ac:dyDescent="0.25">
      <c r="A834" s="1">
        <v>44934.547222222223</v>
      </c>
      <c r="B834">
        <v>850</v>
      </c>
      <c r="C834" t="s">
        <v>833</v>
      </c>
    </row>
    <row r="835" spans="1:3" x14ac:dyDescent="0.25">
      <c r="A835" s="1">
        <v>44937.45208333333</v>
      </c>
      <c r="B835">
        <v>1593</v>
      </c>
      <c r="C835" t="s">
        <v>834</v>
      </c>
    </row>
    <row r="836" spans="1:3" x14ac:dyDescent="0.25">
      <c r="A836" s="1">
        <v>44943.339583333334</v>
      </c>
      <c r="B836">
        <v>1993</v>
      </c>
      <c r="C836" t="s">
        <v>835</v>
      </c>
    </row>
    <row r="837" spans="1:3" x14ac:dyDescent="0.25">
      <c r="A837" s="1">
        <v>44931.961805555555</v>
      </c>
      <c r="B837">
        <v>1001</v>
      </c>
      <c r="C837" t="s">
        <v>836</v>
      </c>
    </row>
    <row r="838" spans="1:3" x14ac:dyDescent="0.25">
      <c r="A838" s="1">
        <v>44931.502083333333</v>
      </c>
      <c r="B838">
        <v>834</v>
      </c>
      <c r="C838" t="s">
        <v>837</v>
      </c>
    </row>
    <row r="839" spans="1:3" x14ac:dyDescent="0.25">
      <c r="A839" s="1">
        <v>44945.443055555559</v>
      </c>
      <c r="B839">
        <v>1446</v>
      </c>
      <c r="C839" t="s">
        <v>838</v>
      </c>
    </row>
    <row r="840" spans="1:3" x14ac:dyDescent="0.25">
      <c r="A840" s="1">
        <v>44931.694444444445</v>
      </c>
      <c r="B840">
        <v>1277</v>
      </c>
      <c r="C840" t="s">
        <v>839</v>
      </c>
    </row>
    <row r="841" spans="1:3" x14ac:dyDescent="0.25">
      <c r="A841" s="1">
        <v>44944.426388888889</v>
      </c>
      <c r="B841">
        <v>1052</v>
      </c>
      <c r="C841" t="s">
        <v>840</v>
      </c>
    </row>
    <row r="842" spans="1:3" x14ac:dyDescent="0.25">
      <c r="A842" s="1">
        <v>44943.697222222225</v>
      </c>
      <c r="B842">
        <v>1810</v>
      </c>
      <c r="C842" t="s">
        <v>841</v>
      </c>
    </row>
    <row r="843" spans="1:3" x14ac:dyDescent="0.25">
      <c r="A843" s="1">
        <v>44956.307638888888</v>
      </c>
      <c r="B843">
        <v>1909</v>
      </c>
      <c r="C843" t="s">
        <v>842</v>
      </c>
    </row>
    <row r="844" spans="1:3" x14ac:dyDescent="0.25">
      <c r="A844" s="1">
        <v>44939.84097222222</v>
      </c>
      <c r="B844">
        <v>1640</v>
      </c>
      <c r="C844" t="s">
        <v>843</v>
      </c>
    </row>
    <row r="845" spans="1:3" x14ac:dyDescent="0.25">
      <c r="A845" s="1">
        <v>44929.109027777777</v>
      </c>
      <c r="B845">
        <v>949</v>
      </c>
      <c r="C845" t="s">
        <v>844</v>
      </c>
    </row>
    <row r="846" spans="1:3" x14ac:dyDescent="0.25">
      <c r="A846" s="1">
        <v>44949.302777777775</v>
      </c>
      <c r="B846">
        <v>1902</v>
      </c>
      <c r="C846" t="s">
        <v>845</v>
      </c>
    </row>
    <row r="847" spans="1:3" x14ac:dyDescent="0.25">
      <c r="A847" s="1">
        <v>44953.03125</v>
      </c>
      <c r="B847">
        <v>1164</v>
      </c>
      <c r="C847" t="s">
        <v>846</v>
      </c>
    </row>
    <row r="848" spans="1:3" x14ac:dyDescent="0.25">
      <c r="A848" s="1">
        <v>44933.059027777781</v>
      </c>
      <c r="B848">
        <v>614</v>
      </c>
      <c r="C848" t="s">
        <v>847</v>
      </c>
    </row>
    <row r="849" spans="1:3" x14ac:dyDescent="0.25">
      <c r="A849" s="1">
        <v>44945.375694444447</v>
      </c>
      <c r="B849">
        <v>969</v>
      </c>
      <c r="C849" t="s">
        <v>848</v>
      </c>
    </row>
    <row r="850" spans="1:3" x14ac:dyDescent="0.25">
      <c r="A850" s="1">
        <v>44930.824999999997</v>
      </c>
      <c r="B850">
        <v>565</v>
      </c>
      <c r="C850" t="s">
        <v>849</v>
      </c>
    </row>
    <row r="851" spans="1:3" x14ac:dyDescent="0.25">
      <c r="A851" s="1">
        <v>44953.798611111109</v>
      </c>
      <c r="B851">
        <v>1146</v>
      </c>
      <c r="C851" t="s">
        <v>850</v>
      </c>
    </row>
    <row r="852" spans="1:3" x14ac:dyDescent="0.25">
      <c r="A852" s="1">
        <v>44932.404166666667</v>
      </c>
      <c r="B852">
        <v>1100</v>
      </c>
      <c r="C852" t="s">
        <v>851</v>
      </c>
    </row>
    <row r="853" spans="1:3" x14ac:dyDescent="0.25">
      <c r="A853" s="1">
        <v>44928.213888888888</v>
      </c>
      <c r="B853">
        <v>1787</v>
      </c>
      <c r="C853" t="s">
        <v>852</v>
      </c>
    </row>
    <row r="854" spans="1:3" x14ac:dyDescent="0.25">
      <c r="A854" s="1">
        <v>44940.350694444445</v>
      </c>
      <c r="B854">
        <v>1766</v>
      </c>
      <c r="C854" t="s">
        <v>853</v>
      </c>
    </row>
    <row r="855" spans="1:3" x14ac:dyDescent="0.25">
      <c r="A855" s="1">
        <v>44938.888194444444</v>
      </c>
      <c r="B855">
        <v>1240</v>
      </c>
      <c r="C855" t="s">
        <v>854</v>
      </c>
    </row>
    <row r="856" spans="1:3" x14ac:dyDescent="0.25">
      <c r="A856" s="1">
        <v>44937.835416666669</v>
      </c>
      <c r="B856">
        <v>1682</v>
      </c>
      <c r="C856" t="s">
        <v>855</v>
      </c>
    </row>
    <row r="857" spans="1:3" x14ac:dyDescent="0.25">
      <c r="A857" s="1">
        <v>44933.773611111108</v>
      </c>
      <c r="B857">
        <v>893</v>
      </c>
      <c r="C857" t="s">
        <v>856</v>
      </c>
    </row>
    <row r="858" spans="1:3" x14ac:dyDescent="0.25">
      <c r="A858" s="1">
        <v>44931.974999999999</v>
      </c>
      <c r="B858">
        <v>1942</v>
      </c>
      <c r="C858" t="s">
        <v>857</v>
      </c>
    </row>
    <row r="859" spans="1:3" x14ac:dyDescent="0.25">
      <c r="A859" s="1">
        <v>44953.474305555559</v>
      </c>
      <c r="B859">
        <v>642</v>
      </c>
      <c r="C859" t="s">
        <v>858</v>
      </c>
    </row>
    <row r="860" spans="1:3" x14ac:dyDescent="0.25">
      <c r="A860" s="1">
        <v>44931.220138888886</v>
      </c>
      <c r="B860">
        <v>593</v>
      </c>
      <c r="C860" t="s">
        <v>859</v>
      </c>
    </row>
    <row r="861" spans="1:3" x14ac:dyDescent="0.25">
      <c r="A861" s="1">
        <v>44955.665277777778</v>
      </c>
      <c r="B861">
        <v>1854</v>
      </c>
      <c r="C861" t="s">
        <v>860</v>
      </c>
    </row>
    <row r="862" spans="1:3" x14ac:dyDescent="0.25">
      <c r="A862" s="1">
        <v>44947.481944444444</v>
      </c>
      <c r="B862">
        <v>966</v>
      </c>
      <c r="C862" t="s">
        <v>861</v>
      </c>
    </row>
    <row r="863" spans="1:3" x14ac:dyDescent="0.25">
      <c r="A863" s="1">
        <v>44928.542361111111</v>
      </c>
      <c r="B863">
        <v>1092</v>
      </c>
      <c r="C863" t="s">
        <v>862</v>
      </c>
    </row>
    <row r="864" spans="1:3" x14ac:dyDescent="0.25">
      <c r="A864" s="1">
        <v>44928.445833333331</v>
      </c>
      <c r="B864">
        <v>663</v>
      </c>
      <c r="C864" t="s">
        <v>863</v>
      </c>
    </row>
    <row r="865" spans="1:3" x14ac:dyDescent="0.25">
      <c r="A865" s="1">
        <v>44931.54791666667</v>
      </c>
      <c r="B865">
        <v>976</v>
      </c>
      <c r="C865" t="s">
        <v>864</v>
      </c>
    </row>
    <row r="866" spans="1:3" x14ac:dyDescent="0.25">
      <c r="A866" s="1">
        <v>44937.613194444442</v>
      </c>
      <c r="B866">
        <v>706</v>
      </c>
      <c r="C866" t="s">
        <v>865</v>
      </c>
    </row>
    <row r="867" spans="1:3" x14ac:dyDescent="0.25">
      <c r="A867" s="1">
        <v>44938.294444444444</v>
      </c>
      <c r="B867">
        <v>1278</v>
      </c>
      <c r="C867" t="s">
        <v>866</v>
      </c>
    </row>
    <row r="868" spans="1:3" x14ac:dyDescent="0.25">
      <c r="A868" s="1">
        <v>44951.531944444447</v>
      </c>
      <c r="B868">
        <v>1069</v>
      </c>
      <c r="C868" t="s">
        <v>867</v>
      </c>
    </row>
    <row r="869" spans="1:3" x14ac:dyDescent="0.25">
      <c r="A869" s="1">
        <v>44956.224999999999</v>
      </c>
      <c r="B869">
        <v>1428</v>
      </c>
      <c r="C869" t="s">
        <v>868</v>
      </c>
    </row>
    <row r="870" spans="1:3" x14ac:dyDescent="0.25">
      <c r="A870" s="1">
        <v>44928.287499999999</v>
      </c>
      <c r="B870">
        <v>1801</v>
      </c>
      <c r="C870" t="s">
        <v>869</v>
      </c>
    </row>
    <row r="871" spans="1:3" x14ac:dyDescent="0.25">
      <c r="A871" s="1">
        <v>44954.245138888888</v>
      </c>
      <c r="B871">
        <v>1247</v>
      </c>
      <c r="C871" t="s">
        <v>870</v>
      </c>
    </row>
    <row r="872" spans="1:3" x14ac:dyDescent="0.25">
      <c r="A872" s="1">
        <v>44936.652083333334</v>
      </c>
      <c r="B872">
        <v>833</v>
      </c>
      <c r="C872" t="s">
        <v>871</v>
      </c>
    </row>
    <row r="873" spans="1:3" x14ac:dyDescent="0.25">
      <c r="A873" s="1">
        <v>44953.45416666667</v>
      </c>
      <c r="B873">
        <v>1258</v>
      </c>
      <c r="C873" t="s">
        <v>872</v>
      </c>
    </row>
    <row r="874" spans="1:3" x14ac:dyDescent="0.25">
      <c r="A874" s="1">
        <v>44947.365277777775</v>
      </c>
      <c r="B874">
        <v>1227</v>
      </c>
      <c r="C874" t="s">
        <v>873</v>
      </c>
    </row>
    <row r="875" spans="1:3" x14ac:dyDescent="0.25">
      <c r="A875" s="1">
        <v>44937.700694444444</v>
      </c>
      <c r="B875">
        <v>929</v>
      </c>
      <c r="C875" t="s">
        <v>874</v>
      </c>
    </row>
    <row r="876" spans="1:3" x14ac:dyDescent="0.25">
      <c r="A876" s="1">
        <v>44948.806250000001</v>
      </c>
      <c r="B876">
        <v>1872</v>
      </c>
      <c r="C876" t="s">
        <v>875</v>
      </c>
    </row>
    <row r="877" spans="1:3" x14ac:dyDescent="0.25">
      <c r="A877" s="1">
        <v>44955.605555555558</v>
      </c>
      <c r="B877">
        <v>1046</v>
      </c>
      <c r="C877" t="s">
        <v>876</v>
      </c>
    </row>
    <row r="878" spans="1:3" x14ac:dyDescent="0.25">
      <c r="A878" s="1">
        <v>44940.504166666666</v>
      </c>
      <c r="B878">
        <v>1937</v>
      </c>
      <c r="C878" t="s">
        <v>877</v>
      </c>
    </row>
    <row r="879" spans="1:3" x14ac:dyDescent="0.25">
      <c r="A879" s="1">
        <v>44927.31527777778</v>
      </c>
      <c r="B879">
        <v>1899</v>
      </c>
      <c r="C879" t="s">
        <v>878</v>
      </c>
    </row>
    <row r="880" spans="1:3" x14ac:dyDescent="0.25">
      <c r="A880" s="1">
        <v>44934.75</v>
      </c>
      <c r="B880">
        <v>1827</v>
      </c>
      <c r="C880" t="s">
        <v>879</v>
      </c>
    </row>
    <row r="881" spans="1:3" x14ac:dyDescent="0.25">
      <c r="A881" s="1">
        <v>44947.515277777777</v>
      </c>
      <c r="B881">
        <v>646</v>
      </c>
      <c r="C881" t="s">
        <v>880</v>
      </c>
    </row>
    <row r="882" spans="1:3" x14ac:dyDescent="0.25">
      <c r="A882" s="1">
        <v>44943.517361111109</v>
      </c>
      <c r="B882">
        <v>1747</v>
      </c>
      <c r="C882" t="s">
        <v>881</v>
      </c>
    </row>
    <row r="883" spans="1:3" x14ac:dyDescent="0.25">
      <c r="A883" s="1">
        <v>44940.488888888889</v>
      </c>
      <c r="B883">
        <v>1800</v>
      </c>
      <c r="C883" t="s">
        <v>882</v>
      </c>
    </row>
    <row r="884" spans="1:3" x14ac:dyDescent="0.25">
      <c r="A884" s="1">
        <v>44934.547222222223</v>
      </c>
      <c r="B884">
        <v>850</v>
      </c>
      <c r="C884" t="s">
        <v>883</v>
      </c>
    </row>
    <row r="885" spans="1:3" x14ac:dyDescent="0.25">
      <c r="A885" s="1">
        <v>44937.45208333333</v>
      </c>
      <c r="B885">
        <v>1593</v>
      </c>
      <c r="C885" t="s">
        <v>884</v>
      </c>
    </row>
    <row r="886" spans="1:3" x14ac:dyDescent="0.25">
      <c r="A886" s="1">
        <v>44943.339583333334</v>
      </c>
      <c r="B886">
        <v>1993</v>
      </c>
      <c r="C886" t="s">
        <v>885</v>
      </c>
    </row>
    <row r="887" spans="1:3" x14ac:dyDescent="0.25">
      <c r="A887" s="1">
        <v>44931.961805555555</v>
      </c>
      <c r="B887">
        <v>1001</v>
      </c>
      <c r="C887" t="s">
        <v>886</v>
      </c>
    </row>
    <row r="888" spans="1:3" x14ac:dyDescent="0.25">
      <c r="A888" s="1">
        <v>44931.502083333333</v>
      </c>
      <c r="B888">
        <v>834</v>
      </c>
      <c r="C888" t="s">
        <v>887</v>
      </c>
    </row>
    <row r="889" spans="1:3" x14ac:dyDescent="0.25">
      <c r="A889" s="1">
        <v>44945.443055555559</v>
      </c>
      <c r="B889">
        <v>1446</v>
      </c>
      <c r="C889" t="s">
        <v>888</v>
      </c>
    </row>
    <row r="890" spans="1:3" x14ac:dyDescent="0.25">
      <c r="A890" s="1">
        <v>44931.694444444445</v>
      </c>
      <c r="B890">
        <v>1277</v>
      </c>
      <c r="C890" t="s">
        <v>889</v>
      </c>
    </row>
    <row r="891" spans="1:3" x14ac:dyDescent="0.25">
      <c r="A891" s="1">
        <v>44944.426388888889</v>
      </c>
      <c r="B891">
        <v>1052</v>
      </c>
      <c r="C891" t="s">
        <v>890</v>
      </c>
    </row>
    <row r="892" spans="1:3" x14ac:dyDescent="0.25">
      <c r="A892" s="1">
        <v>44943.697222222225</v>
      </c>
      <c r="B892">
        <v>1810</v>
      </c>
      <c r="C892" t="s">
        <v>891</v>
      </c>
    </row>
    <row r="893" spans="1:3" x14ac:dyDescent="0.25">
      <c r="A893" s="1">
        <v>44956.307638888888</v>
      </c>
      <c r="B893">
        <v>1909</v>
      </c>
      <c r="C893" t="s">
        <v>892</v>
      </c>
    </row>
    <row r="894" spans="1:3" x14ac:dyDescent="0.25">
      <c r="A894" s="1">
        <v>44939.84097222222</v>
      </c>
      <c r="B894">
        <v>1640</v>
      </c>
      <c r="C894" t="s">
        <v>893</v>
      </c>
    </row>
    <row r="895" spans="1:3" x14ac:dyDescent="0.25">
      <c r="A895" s="1">
        <v>44929.109027777777</v>
      </c>
      <c r="B895">
        <v>949</v>
      </c>
      <c r="C895" t="s">
        <v>894</v>
      </c>
    </row>
    <row r="896" spans="1:3" x14ac:dyDescent="0.25">
      <c r="A896" s="1">
        <v>44949.302777777775</v>
      </c>
      <c r="B896">
        <v>1902</v>
      </c>
      <c r="C896" t="s">
        <v>895</v>
      </c>
    </row>
    <row r="897" spans="1:3" x14ac:dyDescent="0.25">
      <c r="A897" s="1">
        <v>44953.03125</v>
      </c>
      <c r="B897">
        <v>1164</v>
      </c>
      <c r="C897" t="s">
        <v>896</v>
      </c>
    </row>
    <row r="898" spans="1:3" x14ac:dyDescent="0.25">
      <c r="A898" s="1">
        <v>44933.059027777781</v>
      </c>
      <c r="B898">
        <v>614</v>
      </c>
      <c r="C898" t="s">
        <v>897</v>
      </c>
    </row>
    <row r="899" spans="1:3" x14ac:dyDescent="0.25">
      <c r="A899" s="1">
        <v>44945.375694444447</v>
      </c>
      <c r="B899">
        <v>969</v>
      </c>
      <c r="C899" t="s">
        <v>898</v>
      </c>
    </row>
    <row r="900" spans="1:3" x14ac:dyDescent="0.25">
      <c r="A900" s="1">
        <v>44930.824999999997</v>
      </c>
      <c r="B900">
        <v>565</v>
      </c>
      <c r="C900" t="s">
        <v>899</v>
      </c>
    </row>
    <row r="901" spans="1:3" x14ac:dyDescent="0.25">
      <c r="A901" s="1">
        <v>44953.798611111109</v>
      </c>
      <c r="B901">
        <v>1146</v>
      </c>
      <c r="C901" t="s">
        <v>900</v>
      </c>
    </row>
    <row r="902" spans="1:3" x14ac:dyDescent="0.25">
      <c r="A902" s="1">
        <v>44932.404166666667</v>
      </c>
      <c r="B902">
        <v>1100</v>
      </c>
      <c r="C902" t="s">
        <v>901</v>
      </c>
    </row>
    <row r="903" spans="1:3" x14ac:dyDescent="0.25">
      <c r="A903" s="1">
        <v>44928.213888888888</v>
      </c>
      <c r="B903">
        <v>1787</v>
      </c>
      <c r="C903" t="s">
        <v>902</v>
      </c>
    </row>
    <row r="904" spans="1:3" x14ac:dyDescent="0.25">
      <c r="A904" s="1">
        <v>44940.350694444445</v>
      </c>
      <c r="B904">
        <v>1766</v>
      </c>
      <c r="C904" t="s">
        <v>903</v>
      </c>
    </row>
    <row r="905" spans="1:3" x14ac:dyDescent="0.25">
      <c r="A905" s="1">
        <v>44938.888194444444</v>
      </c>
      <c r="B905">
        <v>1240</v>
      </c>
      <c r="C905" t="s">
        <v>904</v>
      </c>
    </row>
    <row r="906" spans="1:3" x14ac:dyDescent="0.25">
      <c r="A906" s="1">
        <v>44937.835416666669</v>
      </c>
      <c r="B906">
        <v>1682</v>
      </c>
      <c r="C906" t="s">
        <v>905</v>
      </c>
    </row>
    <row r="907" spans="1:3" x14ac:dyDescent="0.25">
      <c r="A907" s="1">
        <v>44933.773611111108</v>
      </c>
      <c r="B907">
        <v>893</v>
      </c>
      <c r="C907" t="s">
        <v>906</v>
      </c>
    </row>
    <row r="908" spans="1:3" x14ac:dyDescent="0.25">
      <c r="A908" s="1">
        <v>44931.974999999999</v>
      </c>
      <c r="B908">
        <v>1942</v>
      </c>
      <c r="C908" t="s">
        <v>907</v>
      </c>
    </row>
    <row r="909" spans="1:3" x14ac:dyDescent="0.25">
      <c r="A909" s="1">
        <v>44953.474305555559</v>
      </c>
      <c r="B909">
        <v>642</v>
      </c>
      <c r="C909" t="s">
        <v>908</v>
      </c>
    </row>
    <row r="910" spans="1:3" x14ac:dyDescent="0.25">
      <c r="A910" s="1">
        <v>44931.220138888886</v>
      </c>
      <c r="B910">
        <v>593</v>
      </c>
      <c r="C910" t="s">
        <v>909</v>
      </c>
    </row>
    <row r="911" spans="1:3" x14ac:dyDescent="0.25">
      <c r="A911" s="1">
        <v>44955.665277777778</v>
      </c>
      <c r="B911">
        <v>1854</v>
      </c>
      <c r="C911" t="s">
        <v>910</v>
      </c>
    </row>
    <row r="912" spans="1:3" x14ac:dyDescent="0.25">
      <c r="A912" s="1">
        <v>44947.481944444444</v>
      </c>
      <c r="B912">
        <v>966</v>
      </c>
      <c r="C912" t="s">
        <v>911</v>
      </c>
    </row>
    <row r="913" spans="1:3" x14ac:dyDescent="0.25">
      <c r="A913" s="1">
        <v>44928.542361111111</v>
      </c>
      <c r="B913">
        <v>1092</v>
      </c>
      <c r="C913" t="s">
        <v>912</v>
      </c>
    </row>
    <row r="914" spans="1:3" x14ac:dyDescent="0.25">
      <c r="A914" s="1">
        <v>44928.445833333331</v>
      </c>
      <c r="B914">
        <v>663</v>
      </c>
      <c r="C914" t="s">
        <v>913</v>
      </c>
    </row>
    <row r="915" spans="1:3" x14ac:dyDescent="0.25">
      <c r="A915" s="1">
        <v>44931.54791666667</v>
      </c>
      <c r="B915">
        <v>976</v>
      </c>
      <c r="C915" t="s">
        <v>914</v>
      </c>
    </row>
    <row r="916" spans="1:3" x14ac:dyDescent="0.25">
      <c r="A916" s="1">
        <v>44937.613194444442</v>
      </c>
      <c r="B916">
        <v>706</v>
      </c>
      <c r="C916" t="s">
        <v>915</v>
      </c>
    </row>
    <row r="917" spans="1:3" x14ac:dyDescent="0.25">
      <c r="A917" s="1">
        <v>44938.294444444444</v>
      </c>
      <c r="B917">
        <v>1278</v>
      </c>
      <c r="C917" t="s">
        <v>916</v>
      </c>
    </row>
    <row r="918" spans="1:3" x14ac:dyDescent="0.25">
      <c r="A918" s="1">
        <v>44951.531944444447</v>
      </c>
      <c r="B918">
        <v>1069</v>
      </c>
      <c r="C918" t="s">
        <v>917</v>
      </c>
    </row>
    <row r="919" spans="1:3" x14ac:dyDescent="0.25">
      <c r="A919" s="1">
        <v>44956.224999999999</v>
      </c>
      <c r="B919">
        <v>1428</v>
      </c>
      <c r="C919" t="s">
        <v>918</v>
      </c>
    </row>
    <row r="920" spans="1:3" x14ac:dyDescent="0.25">
      <c r="A920" s="1">
        <v>44928.287499999999</v>
      </c>
      <c r="B920">
        <v>1801</v>
      </c>
      <c r="C920" t="s">
        <v>919</v>
      </c>
    </row>
    <row r="921" spans="1:3" x14ac:dyDescent="0.25">
      <c r="A921" s="1">
        <v>44954.245138888888</v>
      </c>
      <c r="B921">
        <v>1247</v>
      </c>
      <c r="C921" t="s">
        <v>920</v>
      </c>
    </row>
    <row r="922" spans="1:3" x14ac:dyDescent="0.25">
      <c r="A922" s="1">
        <v>44936.652083333334</v>
      </c>
      <c r="B922">
        <v>833</v>
      </c>
      <c r="C922" t="s">
        <v>921</v>
      </c>
    </row>
    <row r="923" spans="1:3" x14ac:dyDescent="0.25">
      <c r="A923" s="1">
        <v>44953.45416666667</v>
      </c>
      <c r="B923">
        <v>1258</v>
      </c>
      <c r="C923" t="s">
        <v>922</v>
      </c>
    </row>
    <row r="924" spans="1:3" x14ac:dyDescent="0.25">
      <c r="A924" s="1">
        <v>44947.365277777775</v>
      </c>
      <c r="B924">
        <v>1227</v>
      </c>
      <c r="C924" t="s">
        <v>923</v>
      </c>
    </row>
    <row r="925" spans="1:3" x14ac:dyDescent="0.25">
      <c r="A925" s="1">
        <v>44937.700694444444</v>
      </c>
      <c r="B925">
        <v>929</v>
      </c>
      <c r="C925" t="s">
        <v>924</v>
      </c>
    </row>
    <row r="926" spans="1:3" x14ac:dyDescent="0.25">
      <c r="A926" s="1">
        <v>44948.806250000001</v>
      </c>
      <c r="B926">
        <v>1872</v>
      </c>
      <c r="C926" t="s">
        <v>925</v>
      </c>
    </row>
    <row r="927" spans="1:3" x14ac:dyDescent="0.25">
      <c r="A927" s="1">
        <v>44955.605555555558</v>
      </c>
      <c r="B927">
        <v>1046</v>
      </c>
      <c r="C927" t="s">
        <v>926</v>
      </c>
    </row>
    <row r="928" spans="1:3" x14ac:dyDescent="0.25">
      <c r="A928" s="1">
        <v>44940.504166666666</v>
      </c>
      <c r="B928">
        <v>1937</v>
      </c>
      <c r="C928" t="s">
        <v>927</v>
      </c>
    </row>
    <row r="929" spans="1:3" x14ac:dyDescent="0.25">
      <c r="A929" s="1">
        <v>44927.31527777778</v>
      </c>
      <c r="B929">
        <v>1899</v>
      </c>
      <c r="C929" t="s">
        <v>928</v>
      </c>
    </row>
    <row r="930" spans="1:3" x14ac:dyDescent="0.25">
      <c r="A930" s="1">
        <v>44934.75</v>
      </c>
      <c r="B930">
        <v>1827</v>
      </c>
      <c r="C930" t="s">
        <v>929</v>
      </c>
    </row>
    <row r="931" spans="1:3" x14ac:dyDescent="0.25">
      <c r="A931" s="1">
        <v>44947.515277777777</v>
      </c>
      <c r="B931">
        <v>646</v>
      </c>
      <c r="C931" t="s">
        <v>930</v>
      </c>
    </row>
    <row r="932" spans="1:3" x14ac:dyDescent="0.25">
      <c r="A932" s="1">
        <v>44943.517361111109</v>
      </c>
      <c r="B932">
        <v>1747</v>
      </c>
      <c r="C932" t="s">
        <v>931</v>
      </c>
    </row>
    <row r="933" spans="1:3" x14ac:dyDescent="0.25">
      <c r="A933" s="1">
        <v>44940.488888888889</v>
      </c>
      <c r="B933">
        <v>1800</v>
      </c>
      <c r="C933" t="s">
        <v>932</v>
      </c>
    </row>
    <row r="934" spans="1:3" x14ac:dyDescent="0.25">
      <c r="A934" s="1">
        <v>44934.547222222223</v>
      </c>
      <c r="B934">
        <v>850</v>
      </c>
      <c r="C934" t="s">
        <v>933</v>
      </c>
    </row>
    <row r="935" spans="1:3" x14ac:dyDescent="0.25">
      <c r="A935" s="1">
        <v>44937.45208333333</v>
      </c>
      <c r="B935">
        <v>1593</v>
      </c>
      <c r="C935" t="s">
        <v>934</v>
      </c>
    </row>
    <row r="936" spans="1:3" x14ac:dyDescent="0.25">
      <c r="A936" s="1">
        <v>44943.339583333334</v>
      </c>
      <c r="B936">
        <v>1993</v>
      </c>
      <c r="C936" t="s">
        <v>935</v>
      </c>
    </row>
    <row r="937" spans="1:3" x14ac:dyDescent="0.25">
      <c r="A937" s="1">
        <v>44931.961805555555</v>
      </c>
      <c r="B937">
        <v>1001</v>
      </c>
      <c r="C937" t="s">
        <v>936</v>
      </c>
    </row>
    <row r="938" spans="1:3" x14ac:dyDescent="0.25">
      <c r="A938" s="1">
        <v>44931.502083333333</v>
      </c>
      <c r="B938">
        <v>834</v>
      </c>
      <c r="C938" t="s">
        <v>937</v>
      </c>
    </row>
    <row r="939" spans="1:3" x14ac:dyDescent="0.25">
      <c r="A939" s="1">
        <v>44945.443055555559</v>
      </c>
      <c r="B939">
        <v>1446</v>
      </c>
      <c r="C939" t="s">
        <v>938</v>
      </c>
    </row>
    <row r="940" spans="1:3" x14ac:dyDescent="0.25">
      <c r="A940" s="1">
        <v>44931.694444444445</v>
      </c>
      <c r="B940">
        <v>1277</v>
      </c>
      <c r="C940" t="s">
        <v>939</v>
      </c>
    </row>
    <row r="941" spans="1:3" x14ac:dyDescent="0.25">
      <c r="A941" s="1">
        <v>44944.426388888889</v>
      </c>
      <c r="B941">
        <v>1052</v>
      </c>
      <c r="C941" t="s">
        <v>940</v>
      </c>
    </row>
    <row r="942" spans="1:3" x14ac:dyDescent="0.25">
      <c r="A942" s="1">
        <v>44943.697222222225</v>
      </c>
      <c r="B942">
        <v>1810</v>
      </c>
      <c r="C942" t="s">
        <v>941</v>
      </c>
    </row>
    <row r="943" spans="1:3" x14ac:dyDescent="0.25">
      <c r="A943" s="1">
        <v>44956.307638888888</v>
      </c>
      <c r="B943">
        <v>1909</v>
      </c>
      <c r="C943" t="s">
        <v>942</v>
      </c>
    </row>
    <row r="944" spans="1:3" x14ac:dyDescent="0.25">
      <c r="A944" s="1">
        <v>44939.84097222222</v>
      </c>
      <c r="B944">
        <v>1640</v>
      </c>
      <c r="C944" t="s">
        <v>943</v>
      </c>
    </row>
    <row r="945" spans="1:3" x14ac:dyDescent="0.25">
      <c r="A945" s="1">
        <v>44929.109027777777</v>
      </c>
      <c r="B945">
        <v>949</v>
      </c>
      <c r="C945" t="s">
        <v>944</v>
      </c>
    </row>
    <row r="946" spans="1:3" x14ac:dyDescent="0.25">
      <c r="A946" s="1">
        <v>44949.302777777775</v>
      </c>
      <c r="B946">
        <v>1902</v>
      </c>
      <c r="C946" t="s">
        <v>945</v>
      </c>
    </row>
    <row r="947" spans="1:3" x14ac:dyDescent="0.25">
      <c r="A947" s="1">
        <v>44953.03125</v>
      </c>
      <c r="B947">
        <v>1164</v>
      </c>
      <c r="C947" t="s">
        <v>946</v>
      </c>
    </row>
    <row r="948" spans="1:3" x14ac:dyDescent="0.25">
      <c r="A948" s="1">
        <v>44933.059027777781</v>
      </c>
      <c r="B948">
        <v>614</v>
      </c>
      <c r="C948" t="s">
        <v>947</v>
      </c>
    </row>
    <row r="949" spans="1:3" x14ac:dyDescent="0.25">
      <c r="A949" s="1">
        <v>44945.375694444447</v>
      </c>
      <c r="B949">
        <v>969</v>
      </c>
      <c r="C949" t="s">
        <v>948</v>
      </c>
    </row>
    <row r="950" spans="1:3" x14ac:dyDescent="0.25">
      <c r="A950" s="1">
        <v>44930.824999999997</v>
      </c>
      <c r="B950">
        <v>565</v>
      </c>
      <c r="C950" t="s">
        <v>949</v>
      </c>
    </row>
    <row r="951" spans="1:3" x14ac:dyDescent="0.25">
      <c r="A951" s="1">
        <v>44953.798611111109</v>
      </c>
      <c r="B951">
        <v>1146</v>
      </c>
      <c r="C951" t="s">
        <v>950</v>
      </c>
    </row>
    <row r="952" spans="1:3" x14ac:dyDescent="0.25">
      <c r="A952" s="1">
        <v>44932.404166666667</v>
      </c>
      <c r="B952">
        <v>1100</v>
      </c>
      <c r="C952" t="s">
        <v>951</v>
      </c>
    </row>
    <row r="953" spans="1:3" x14ac:dyDescent="0.25">
      <c r="A953" s="1">
        <v>44928.213888888888</v>
      </c>
      <c r="B953">
        <v>1787</v>
      </c>
      <c r="C953" t="s">
        <v>952</v>
      </c>
    </row>
    <row r="954" spans="1:3" x14ac:dyDescent="0.25">
      <c r="A954" s="1">
        <v>44940.350694444445</v>
      </c>
      <c r="B954">
        <v>1766</v>
      </c>
      <c r="C954" t="s">
        <v>953</v>
      </c>
    </row>
    <row r="955" spans="1:3" x14ac:dyDescent="0.25">
      <c r="A955" s="1">
        <v>44938.888194444444</v>
      </c>
      <c r="B955">
        <v>1240</v>
      </c>
      <c r="C955" t="s">
        <v>954</v>
      </c>
    </row>
    <row r="956" spans="1:3" x14ac:dyDescent="0.25">
      <c r="A956" s="1">
        <v>44937.835416666669</v>
      </c>
      <c r="B956">
        <v>1682</v>
      </c>
      <c r="C956" t="s">
        <v>955</v>
      </c>
    </row>
    <row r="957" spans="1:3" x14ac:dyDescent="0.25">
      <c r="A957" s="1">
        <v>44933.773611111108</v>
      </c>
      <c r="B957">
        <v>893</v>
      </c>
      <c r="C957" t="s">
        <v>956</v>
      </c>
    </row>
    <row r="958" spans="1:3" x14ac:dyDescent="0.25">
      <c r="A958" s="1">
        <v>44931.974999999999</v>
      </c>
      <c r="B958">
        <v>1942</v>
      </c>
      <c r="C958" t="s">
        <v>957</v>
      </c>
    </row>
    <row r="959" spans="1:3" x14ac:dyDescent="0.25">
      <c r="A959" s="1">
        <v>44953.474305555559</v>
      </c>
      <c r="B959">
        <v>642</v>
      </c>
      <c r="C959" t="s">
        <v>958</v>
      </c>
    </row>
    <row r="960" spans="1:3" x14ac:dyDescent="0.25">
      <c r="A960" s="1">
        <v>44931.220138888886</v>
      </c>
      <c r="B960">
        <v>593</v>
      </c>
      <c r="C960" t="s">
        <v>959</v>
      </c>
    </row>
    <row r="961" spans="1:3" x14ac:dyDescent="0.25">
      <c r="A961" s="1">
        <v>44955.665277777778</v>
      </c>
      <c r="B961">
        <v>1854</v>
      </c>
      <c r="C961" t="s">
        <v>960</v>
      </c>
    </row>
    <row r="962" spans="1:3" x14ac:dyDescent="0.25">
      <c r="A962" s="1">
        <v>44947.481944444444</v>
      </c>
      <c r="B962">
        <v>966</v>
      </c>
      <c r="C962" t="s">
        <v>961</v>
      </c>
    </row>
    <row r="963" spans="1:3" x14ac:dyDescent="0.25">
      <c r="A963" s="1">
        <v>44928.542361111111</v>
      </c>
      <c r="B963">
        <v>1092</v>
      </c>
      <c r="C963" t="s">
        <v>962</v>
      </c>
    </row>
    <row r="964" spans="1:3" x14ac:dyDescent="0.25">
      <c r="A964" s="1">
        <v>44928.445833333331</v>
      </c>
      <c r="B964">
        <v>663</v>
      </c>
      <c r="C964" t="s">
        <v>963</v>
      </c>
    </row>
    <row r="965" spans="1:3" x14ac:dyDescent="0.25">
      <c r="A965" s="1">
        <v>44931.54791666667</v>
      </c>
      <c r="B965">
        <v>976</v>
      </c>
      <c r="C965" t="s">
        <v>964</v>
      </c>
    </row>
    <row r="966" spans="1:3" x14ac:dyDescent="0.25">
      <c r="A966" s="1">
        <v>44937.613194444442</v>
      </c>
      <c r="B966">
        <v>706</v>
      </c>
      <c r="C966" t="s">
        <v>965</v>
      </c>
    </row>
    <row r="967" spans="1:3" x14ac:dyDescent="0.25">
      <c r="A967" s="1">
        <v>44938.294444444444</v>
      </c>
      <c r="B967">
        <v>1278</v>
      </c>
      <c r="C967" t="s">
        <v>966</v>
      </c>
    </row>
    <row r="968" spans="1:3" x14ac:dyDescent="0.25">
      <c r="A968" s="1">
        <v>44951.531944444447</v>
      </c>
      <c r="B968">
        <v>1069</v>
      </c>
      <c r="C968" t="s">
        <v>967</v>
      </c>
    </row>
    <row r="969" spans="1:3" x14ac:dyDescent="0.25">
      <c r="A969" s="1">
        <v>44956.224999999999</v>
      </c>
      <c r="B969">
        <v>1428</v>
      </c>
      <c r="C969" t="s">
        <v>968</v>
      </c>
    </row>
    <row r="970" spans="1:3" x14ac:dyDescent="0.25">
      <c r="A970" s="1">
        <v>44928.287499999999</v>
      </c>
      <c r="B970">
        <v>1801</v>
      </c>
      <c r="C970" t="s">
        <v>969</v>
      </c>
    </row>
    <row r="971" spans="1:3" x14ac:dyDescent="0.25">
      <c r="A971" s="1">
        <v>44954.245138888888</v>
      </c>
      <c r="B971">
        <v>1247</v>
      </c>
      <c r="C971" t="s">
        <v>970</v>
      </c>
    </row>
    <row r="972" spans="1:3" x14ac:dyDescent="0.25">
      <c r="A972" s="1">
        <v>44936.652083333334</v>
      </c>
      <c r="B972">
        <v>833</v>
      </c>
      <c r="C972" t="s">
        <v>971</v>
      </c>
    </row>
    <row r="973" spans="1:3" x14ac:dyDescent="0.25">
      <c r="A973" s="1">
        <v>44953.45416666667</v>
      </c>
      <c r="B973">
        <v>1258</v>
      </c>
      <c r="C973" t="s">
        <v>972</v>
      </c>
    </row>
    <row r="974" spans="1:3" x14ac:dyDescent="0.25">
      <c r="A974" s="1">
        <v>44947.365277777775</v>
      </c>
      <c r="B974">
        <v>1227</v>
      </c>
      <c r="C974" t="s">
        <v>973</v>
      </c>
    </row>
    <row r="975" spans="1:3" x14ac:dyDescent="0.25">
      <c r="A975" s="1">
        <v>44937.700694444444</v>
      </c>
      <c r="B975">
        <v>929</v>
      </c>
      <c r="C975" t="s">
        <v>974</v>
      </c>
    </row>
    <row r="976" spans="1:3" x14ac:dyDescent="0.25">
      <c r="A976" s="1">
        <v>44948.806250000001</v>
      </c>
      <c r="B976">
        <v>1872</v>
      </c>
      <c r="C976" t="s">
        <v>975</v>
      </c>
    </row>
    <row r="977" spans="1:3" x14ac:dyDescent="0.25">
      <c r="A977" s="1">
        <v>44955.605555555558</v>
      </c>
      <c r="B977">
        <v>1046</v>
      </c>
      <c r="C977" t="s">
        <v>976</v>
      </c>
    </row>
    <row r="978" spans="1:3" x14ac:dyDescent="0.25">
      <c r="A978" s="1">
        <v>44940.504166666666</v>
      </c>
      <c r="B978">
        <v>1937</v>
      </c>
      <c r="C978" t="s">
        <v>977</v>
      </c>
    </row>
    <row r="979" spans="1:3" x14ac:dyDescent="0.25">
      <c r="A979" s="1">
        <v>44927.31527777778</v>
      </c>
      <c r="B979">
        <v>1899</v>
      </c>
      <c r="C979" t="s">
        <v>978</v>
      </c>
    </row>
    <row r="980" spans="1:3" x14ac:dyDescent="0.25">
      <c r="A980" s="1">
        <v>44934.75</v>
      </c>
      <c r="B980">
        <v>1827</v>
      </c>
      <c r="C980" t="s">
        <v>979</v>
      </c>
    </row>
    <row r="981" spans="1:3" x14ac:dyDescent="0.25">
      <c r="A981" s="1">
        <v>44947.515277777777</v>
      </c>
      <c r="B981">
        <v>646</v>
      </c>
      <c r="C981" t="s">
        <v>980</v>
      </c>
    </row>
    <row r="982" spans="1:3" x14ac:dyDescent="0.25">
      <c r="A982" s="1">
        <v>44943.517361111109</v>
      </c>
      <c r="B982">
        <v>1747</v>
      </c>
      <c r="C982" t="s">
        <v>981</v>
      </c>
    </row>
    <row r="983" spans="1:3" x14ac:dyDescent="0.25">
      <c r="A983" s="1">
        <v>44940.488888888889</v>
      </c>
      <c r="B983">
        <v>1800</v>
      </c>
      <c r="C983" t="s">
        <v>982</v>
      </c>
    </row>
    <row r="984" spans="1:3" x14ac:dyDescent="0.25">
      <c r="A984" s="1">
        <v>44934.547222222223</v>
      </c>
      <c r="B984">
        <v>850</v>
      </c>
      <c r="C984" t="s">
        <v>983</v>
      </c>
    </row>
    <row r="985" spans="1:3" x14ac:dyDescent="0.25">
      <c r="A985" s="1">
        <v>44937.45208333333</v>
      </c>
      <c r="B985">
        <v>1593</v>
      </c>
      <c r="C985" t="s">
        <v>984</v>
      </c>
    </row>
    <row r="986" spans="1:3" x14ac:dyDescent="0.25">
      <c r="A986" s="1">
        <v>44943.339583333334</v>
      </c>
      <c r="B986">
        <v>1993</v>
      </c>
      <c r="C986" t="s">
        <v>985</v>
      </c>
    </row>
    <row r="987" spans="1:3" x14ac:dyDescent="0.25">
      <c r="A987" s="1">
        <v>44931.961805555555</v>
      </c>
      <c r="B987">
        <v>1001</v>
      </c>
      <c r="C987" t="s">
        <v>986</v>
      </c>
    </row>
    <row r="988" spans="1:3" x14ac:dyDescent="0.25">
      <c r="A988" s="1">
        <v>44931.502083333333</v>
      </c>
      <c r="B988">
        <v>834</v>
      </c>
      <c r="C988" t="s">
        <v>987</v>
      </c>
    </row>
    <row r="989" spans="1:3" x14ac:dyDescent="0.25">
      <c r="A989" s="1">
        <v>44945.443055555559</v>
      </c>
      <c r="B989">
        <v>1446</v>
      </c>
      <c r="C989" t="s">
        <v>988</v>
      </c>
    </row>
    <row r="990" spans="1:3" x14ac:dyDescent="0.25">
      <c r="A990" s="1">
        <v>44931.694444444445</v>
      </c>
      <c r="B990">
        <v>1277</v>
      </c>
      <c r="C990" t="s">
        <v>989</v>
      </c>
    </row>
    <row r="991" spans="1:3" x14ac:dyDescent="0.25">
      <c r="A991" s="1">
        <v>44944.426388888889</v>
      </c>
      <c r="B991">
        <v>1052</v>
      </c>
      <c r="C991" t="s">
        <v>990</v>
      </c>
    </row>
    <row r="992" spans="1:3" x14ac:dyDescent="0.25">
      <c r="A992" s="1">
        <v>44943.697222222225</v>
      </c>
      <c r="B992">
        <v>1810</v>
      </c>
      <c r="C992" t="s">
        <v>991</v>
      </c>
    </row>
    <row r="993" spans="1:3" x14ac:dyDescent="0.25">
      <c r="A993" s="1">
        <v>44956.307638888888</v>
      </c>
      <c r="B993">
        <v>1909</v>
      </c>
      <c r="C993" t="s">
        <v>992</v>
      </c>
    </row>
    <row r="994" spans="1:3" x14ac:dyDescent="0.25">
      <c r="A994" s="1">
        <v>44939.84097222222</v>
      </c>
      <c r="B994">
        <v>1640</v>
      </c>
      <c r="C994" t="s">
        <v>993</v>
      </c>
    </row>
    <row r="995" spans="1:3" x14ac:dyDescent="0.25">
      <c r="A995" s="1">
        <v>44929.109027777777</v>
      </c>
      <c r="B995">
        <v>949</v>
      </c>
      <c r="C995" t="s">
        <v>994</v>
      </c>
    </row>
    <row r="996" spans="1:3" x14ac:dyDescent="0.25">
      <c r="A996" s="1">
        <v>44949.302777777775</v>
      </c>
      <c r="B996">
        <v>1902</v>
      </c>
      <c r="C996" t="s">
        <v>995</v>
      </c>
    </row>
    <row r="997" spans="1:3" x14ac:dyDescent="0.25">
      <c r="A997" s="1">
        <v>44953.03125</v>
      </c>
      <c r="B997">
        <v>1164</v>
      </c>
      <c r="C997" t="s">
        <v>996</v>
      </c>
    </row>
    <row r="998" spans="1:3" x14ac:dyDescent="0.25">
      <c r="A998" s="1">
        <v>44933.059027777781</v>
      </c>
      <c r="B998">
        <v>614</v>
      </c>
      <c r="C998" t="s">
        <v>997</v>
      </c>
    </row>
    <row r="999" spans="1:3" x14ac:dyDescent="0.25">
      <c r="A999" s="1">
        <v>44945.375694444447</v>
      </c>
      <c r="B999">
        <v>969</v>
      </c>
      <c r="C999" t="s">
        <v>998</v>
      </c>
    </row>
    <row r="1000" spans="1:3" x14ac:dyDescent="0.25">
      <c r="A1000" s="1">
        <v>44930.824999999997</v>
      </c>
      <c r="B1000">
        <v>565</v>
      </c>
      <c r="C1000" t="s">
        <v>999</v>
      </c>
    </row>
    <row r="1001" spans="1:3" x14ac:dyDescent="0.25">
      <c r="A1001" s="1">
        <v>44953.798611111109</v>
      </c>
      <c r="B1001">
        <v>1146</v>
      </c>
      <c r="C1001" t="s">
        <v>1000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E01D-DDC4-40FF-BC18-55D145C17E36}">
  <dimension ref="A1:P1002"/>
  <sheetViews>
    <sheetView zoomScale="80" zoomScaleNormal="80" workbookViewId="0">
      <pane ySplit="2" topLeftCell="A3" activePane="bottomLeft" state="frozen"/>
      <selection pane="bottomLeft" activeCell="N20" sqref="N20"/>
    </sheetView>
  </sheetViews>
  <sheetFormatPr defaultColWidth="9.28515625" defaultRowHeight="15" x14ac:dyDescent="0.25"/>
  <cols>
    <col min="1" max="1" width="11.28515625" customWidth="1"/>
    <col min="2" max="2" width="9.140625" customWidth="1"/>
    <col min="3" max="3" width="34.85546875" customWidth="1"/>
    <col min="4" max="4" width="8" customWidth="1"/>
    <col min="5" max="5" width="11.42578125" customWidth="1"/>
    <col min="6" max="6" width="7.7109375" customWidth="1"/>
    <col min="7" max="7" width="8.42578125" customWidth="1"/>
    <col min="8" max="8" width="13" customWidth="1"/>
    <col min="9" max="9" width="10.28515625" customWidth="1"/>
    <col min="10" max="10" width="8.5703125" customWidth="1"/>
    <col min="11" max="11" width="14.140625" customWidth="1"/>
    <col min="12" max="12" width="51.5703125" bestFit="1" customWidth="1"/>
    <col min="13" max="13" width="19" customWidth="1"/>
    <col min="14" max="15" width="12" customWidth="1"/>
    <col min="20" max="20" width="29" customWidth="1"/>
    <col min="21" max="21" width="24" customWidth="1"/>
  </cols>
  <sheetData>
    <row r="1" spans="1:16" x14ac:dyDescent="0.25">
      <c r="A1" s="35" t="s">
        <v>1008</v>
      </c>
      <c r="B1" s="35"/>
      <c r="C1" s="35"/>
      <c r="D1" s="36" t="s">
        <v>1009</v>
      </c>
      <c r="E1" s="35"/>
      <c r="F1" s="35"/>
      <c r="G1" s="35"/>
      <c r="H1" s="35"/>
      <c r="I1" s="35"/>
      <c r="J1" s="35"/>
      <c r="K1" s="37"/>
      <c r="L1" s="5"/>
    </row>
    <row r="2" spans="1:16" ht="15.75" thickBot="1" x14ac:dyDescent="0.3">
      <c r="A2" s="3" t="s">
        <v>0</v>
      </c>
      <c r="B2" s="3" t="s">
        <v>1</v>
      </c>
      <c r="C2" s="3" t="s">
        <v>2</v>
      </c>
      <c r="D2" s="6" t="s">
        <v>0</v>
      </c>
      <c r="E2" s="3" t="s">
        <v>1005</v>
      </c>
      <c r="F2" s="3" t="s">
        <v>1006</v>
      </c>
      <c r="G2" s="3" t="s">
        <v>1007</v>
      </c>
      <c r="H2" s="3" t="s">
        <v>1001</v>
      </c>
      <c r="I2" s="3" t="s">
        <v>1002</v>
      </c>
      <c r="J2" s="3" t="s">
        <v>1003</v>
      </c>
      <c r="K2" s="7" t="s">
        <v>1004</v>
      </c>
      <c r="L2" s="6" t="s">
        <v>1010</v>
      </c>
      <c r="M2" s="3" t="s">
        <v>1013</v>
      </c>
      <c r="N2" s="3" t="s">
        <v>1011</v>
      </c>
      <c r="O2" s="3"/>
      <c r="P2" s="3"/>
    </row>
    <row r="3" spans="1:16" ht="15.75" thickBot="1" x14ac:dyDescent="0.3">
      <c r="A3" s="4">
        <v>44932.404166666667</v>
      </c>
      <c r="B3">
        <v>1100</v>
      </c>
      <c r="C3" t="s">
        <v>3</v>
      </c>
      <c r="D3" s="8" t="str">
        <f t="shared" ref="D3:D66" si="0">TEXT(A3,"dd")</f>
        <v>06</v>
      </c>
      <c r="E3" t="str">
        <f t="shared" ref="E3:E66" si="1">TEXT(A3,"MMMM")</f>
        <v>January</v>
      </c>
      <c r="F3" t="str">
        <f t="shared" ref="F3:F66" si="2">TEXT(A3,"YYYY")</f>
        <v>2023</v>
      </c>
      <c r="G3" t="str">
        <f t="shared" ref="G3:G66" si="3">TEXT(A3,"HH:MM")</f>
        <v>09:42</v>
      </c>
      <c r="H3" t="str" cm="1">
        <f t="array" ref="H3:K3">_xlfn.TEXTSPLIT(SUBSTITUTE(SUBSTITUTE(SUBSTITUTE(SUBSTITUTE(C3,LEFT(C3,1),""),"_","\",1),"-","\",1),RIGHT(C3,1),""),"\")</f>
        <v>Stationary</v>
      </c>
      <c r="I3" t="str">
        <v>49577</v>
      </c>
      <c r="J3" t="str">
        <v>AM</v>
      </c>
      <c r="K3" s="9" t="str">
        <v>In-Store</v>
      </c>
      <c r="L3" s="5" t="str">
        <f t="shared" ref="L3:L66" si="4">_xlfn.CONCAT(D3:K3,B3)</f>
        <v>06January202309:42Stationary49577AMIn-Store1100</v>
      </c>
      <c r="M3" s="10" t="s">
        <v>1010</v>
      </c>
      <c r="N3" s="10">
        <f>COUNTA(_xlfn.UNIQUE(L3:L1002))</f>
        <v>1000</v>
      </c>
    </row>
    <row r="4" spans="1:16" ht="15.75" thickBot="1" x14ac:dyDescent="0.3">
      <c r="A4" s="4">
        <v>44928.213888888888</v>
      </c>
      <c r="B4">
        <v>1787</v>
      </c>
      <c r="C4" t="s">
        <v>4</v>
      </c>
      <c r="D4" s="8" t="str">
        <f t="shared" si="0"/>
        <v>02</v>
      </c>
      <c r="E4" t="str">
        <f t="shared" si="1"/>
        <v>January</v>
      </c>
      <c r="F4" t="str">
        <f t="shared" si="2"/>
        <v>2023</v>
      </c>
      <c r="G4" t="str">
        <f t="shared" si="3"/>
        <v>05:08</v>
      </c>
      <c r="H4" t="str" cm="1">
        <f t="array" ref="H4:K4">_xlfn.TEXTSPLIT(SUBSTITUTE(SUBSTITUTE(SUBSTITUTE(SUBSTITUTE(C4,LEFT(C4,1),""),"_","\",1),"-","\",1),RIGHT(C4,1),""),"\")</f>
        <v>Toy</v>
      </c>
      <c r="I4" t="str">
        <v>41381</v>
      </c>
      <c r="J4" t="str">
        <v>AM</v>
      </c>
      <c r="K4" s="9" t="str">
        <v>In-Store</v>
      </c>
      <c r="L4" s="5" t="str">
        <f t="shared" si="4"/>
        <v>02January202305:08Toy41381AMIn-Store1787</v>
      </c>
      <c r="M4" s="10" t="s">
        <v>0</v>
      </c>
      <c r="N4" s="10">
        <f>COUNTA(_xlfn.UNIQUE(D3:D1002))</f>
        <v>24</v>
      </c>
    </row>
    <row r="5" spans="1:16" ht="15.75" thickBot="1" x14ac:dyDescent="0.3">
      <c r="A5" s="4">
        <v>44940.350694444445</v>
      </c>
      <c r="B5">
        <v>1766</v>
      </c>
      <c r="C5" t="s">
        <v>5</v>
      </c>
      <c r="D5" s="8" t="str">
        <f t="shared" si="0"/>
        <v>14</v>
      </c>
      <c r="E5" t="str">
        <f t="shared" si="1"/>
        <v>January</v>
      </c>
      <c r="F5" t="str">
        <f t="shared" si="2"/>
        <v>2023</v>
      </c>
      <c r="G5" t="str">
        <f t="shared" si="3"/>
        <v>08:25</v>
      </c>
      <c r="H5" t="str" cm="1">
        <f t="array" ref="H5:K5">_xlfn.TEXTSPLIT(SUBSTITUTE(SUBSTITUTE(SUBSTITUTE(SUBSTITUTE(C5,LEFT(C5,1),""),"_","\",1),"-","\",1),RIGHT(C5,1),""),"\")</f>
        <v>Toy</v>
      </c>
      <c r="I5" t="str">
        <v>56790</v>
      </c>
      <c r="J5" t="str">
        <v>PM</v>
      </c>
      <c r="K5" s="9" t="str">
        <v>Online</v>
      </c>
      <c r="L5" s="5" t="str">
        <f t="shared" si="4"/>
        <v>14January202308:25Toy56790PMOnline1766</v>
      </c>
      <c r="M5" s="10" t="s">
        <v>1005</v>
      </c>
      <c r="N5" s="10">
        <f>COUNTA(_xlfn.UNIQUE(E3:E1002))</f>
        <v>1</v>
      </c>
    </row>
    <row r="6" spans="1:16" ht="15.75" thickBot="1" x14ac:dyDescent="0.3">
      <c r="A6" s="4">
        <v>44938.888194444444</v>
      </c>
      <c r="B6">
        <v>1240</v>
      </c>
      <c r="C6" t="s">
        <v>6</v>
      </c>
      <c r="D6" s="8" t="str">
        <f t="shared" si="0"/>
        <v>12</v>
      </c>
      <c r="E6" t="str">
        <f t="shared" si="1"/>
        <v>January</v>
      </c>
      <c r="F6" t="str">
        <f t="shared" si="2"/>
        <v>2023</v>
      </c>
      <c r="G6" t="str">
        <f t="shared" si="3"/>
        <v>21:19</v>
      </c>
      <c r="H6" t="str" cm="1">
        <f t="array" ref="H6:K6">_xlfn.TEXTSPLIT(SUBSTITUTE(SUBSTITUTE(SUBSTITUTE(SUBSTITUTE(C6,LEFT(C6,1),""),"_","\",1),"-","\",1),RIGHT(C6,1),""),"\")</f>
        <v>Toy</v>
      </c>
      <c r="I6" t="str">
        <v>44404</v>
      </c>
      <c r="J6" t="str">
        <v>AM</v>
      </c>
      <c r="K6" s="9" t="str">
        <v>Online</v>
      </c>
      <c r="L6" s="5" t="str">
        <f t="shared" si="4"/>
        <v>12January202321:19Toy44404AMOnline1240</v>
      </c>
      <c r="M6" s="10" t="s">
        <v>1006</v>
      </c>
      <c r="N6" s="10">
        <f>COUNTA(_xlfn.UNIQUE(F3:F1002))</f>
        <v>1</v>
      </c>
    </row>
    <row r="7" spans="1:16" ht="15.75" thickBot="1" x14ac:dyDescent="0.3">
      <c r="A7" s="4">
        <v>44937.835416666669</v>
      </c>
      <c r="B7">
        <v>1682</v>
      </c>
      <c r="C7" t="s">
        <v>7</v>
      </c>
      <c r="D7" s="8" t="str">
        <f t="shared" si="0"/>
        <v>11</v>
      </c>
      <c r="E7" t="str">
        <f t="shared" si="1"/>
        <v>January</v>
      </c>
      <c r="F7" t="str">
        <f t="shared" si="2"/>
        <v>2023</v>
      </c>
      <c r="G7" t="str">
        <f t="shared" si="3"/>
        <v>20:03</v>
      </c>
      <c r="H7" t="str" cm="1">
        <f t="array" ref="H7:K7">_xlfn.TEXTSPLIT(SUBSTITUTE(SUBSTITUTE(SUBSTITUTE(SUBSTITUTE(C7,LEFT(C7,1),""),"_","\",1),"-","\",1),RIGHT(C7,1),""),"\")</f>
        <v>Toy</v>
      </c>
      <c r="I7" t="str">
        <v>79507</v>
      </c>
      <c r="J7" t="str">
        <v>AM</v>
      </c>
      <c r="K7" s="9" t="str">
        <v>In-Store</v>
      </c>
      <c r="L7" s="5" t="str">
        <f t="shared" si="4"/>
        <v>11January202320:03Toy79507AMIn-Store1682</v>
      </c>
      <c r="M7" s="10" t="s">
        <v>1007</v>
      </c>
      <c r="N7" s="10" cm="1">
        <f t="array" ref="N7">COUNTA(_xlfn.UNIQUE(G3:G1002&amp;" "&amp;J3:J1002))</f>
        <v>100</v>
      </c>
    </row>
    <row r="8" spans="1:16" ht="15.75" thickBot="1" x14ac:dyDescent="0.3">
      <c r="A8" s="4">
        <v>44933.773611111108</v>
      </c>
      <c r="B8">
        <v>893</v>
      </c>
      <c r="C8" t="s">
        <v>8</v>
      </c>
      <c r="D8" s="8" t="str">
        <f t="shared" si="0"/>
        <v>07</v>
      </c>
      <c r="E8" t="str">
        <f t="shared" si="1"/>
        <v>January</v>
      </c>
      <c r="F8" t="str">
        <f t="shared" si="2"/>
        <v>2023</v>
      </c>
      <c r="G8" t="str">
        <f t="shared" si="3"/>
        <v>18:34</v>
      </c>
      <c r="H8" t="str" cm="1">
        <f t="array" ref="H8:K8">_xlfn.TEXTSPLIT(SUBSTITUTE(SUBSTITUTE(SUBSTITUTE(SUBSTITUTE(C8,LEFT(C8,1),""),"_","\",1),"-","\",1),RIGHT(C8,1),""),"\")</f>
        <v>Backpack</v>
      </c>
      <c r="I8" t="str">
        <v>67394</v>
      </c>
      <c r="J8" t="str">
        <v>AM</v>
      </c>
      <c r="K8" s="9" t="str">
        <v>Online</v>
      </c>
      <c r="L8" s="5" t="str">
        <f t="shared" si="4"/>
        <v>07January202318:34Backpack67394AMOnline893</v>
      </c>
      <c r="M8" s="10" t="s">
        <v>1001</v>
      </c>
      <c r="N8" s="10">
        <f>COUNTA(_xlfn.UNIQUE(H3:H1002))</f>
        <v>3</v>
      </c>
    </row>
    <row r="9" spans="1:16" ht="15.75" thickBot="1" x14ac:dyDescent="0.3">
      <c r="A9" s="4">
        <v>44931.974999999999</v>
      </c>
      <c r="B9">
        <v>1942</v>
      </c>
      <c r="C9" t="s">
        <v>9</v>
      </c>
      <c r="D9" s="8" t="str">
        <f t="shared" si="0"/>
        <v>05</v>
      </c>
      <c r="E9" t="str">
        <f t="shared" si="1"/>
        <v>January</v>
      </c>
      <c r="F9" t="str">
        <f t="shared" si="2"/>
        <v>2023</v>
      </c>
      <c r="G9" t="str">
        <f t="shared" si="3"/>
        <v>23:24</v>
      </c>
      <c r="H9" t="str" cm="1">
        <f t="array" ref="H9:K9">_xlfn.TEXTSPLIT(SUBSTITUTE(SUBSTITUTE(SUBSTITUTE(SUBSTITUTE(C9,LEFT(C9,1),""),"_","\",1),"-","\",1),RIGHT(C9,1),""),"\")</f>
        <v>Backpack</v>
      </c>
      <c r="I9" t="str">
        <v>65360</v>
      </c>
      <c r="J9" t="str">
        <v>AM</v>
      </c>
      <c r="K9" s="9" t="str">
        <v>In-Store</v>
      </c>
      <c r="L9" s="5" t="str">
        <f t="shared" si="4"/>
        <v>05January202323:24Backpack65360AMIn-Store1942</v>
      </c>
      <c r="M9" s="10" t="s">
        <v>1002</v>
      </c>
      <c r="N9" s="10">
        <f>COUNTA(_xlfn.UNIQUE(I3:I1002))</f>
        <v>990</v>
      </c>
    </row>
    <row r="10" spans="1:16" ht="15.75" thickBot="1" x14ac:dyDescent="0.3">
      <c r="A10" s="4">
        <v>44953.474305555559</v>
      </c>
      <c r="B10">
        <v>642</v>
      </c>
      <c r="C10" t="s">
        <v>10</v>
      </c>
      <c r="D10" s="8" t="str">
        <f t="shared" si="0"/>
        <v>27</v>
      </c>
      <c r="E10" t="str">
        <f t="shared" si="1"/>
        <v>January</v>
      </c>
      <c r="F10" t="str">
        <f t="shared" si="2"/>
        <v>2023</v>
      </c>
      <c r="G10" t="str">
        <f t="shared" si="3"/>
        <v>11:23</v>
      </c>
      <c r="H10" t="str" cm="1">
        <f t="array" ref="H10:K10">_xlfn.TEXTSPLIT(SUBSTITUTE(SUBSTITUTE(SUBSTITUTE(SUBSTITUTE(C10,LEFT(C10,1),""),"_","\",1),"-","\",1),RIGHT(C10,1),""),"\")</f>
        <v>Toy</v>
      </c>
      <c r="I10" t="str">
        <v>57775</v>
      </c>
      <c r="J10" t="str">
        <v>AM</v>
      </c>
      <c r="K10" s="9" t="str">
        <v>In-Store</v>
      </c>
      <c r="L10" s="5" t="str">
        <f t="shared" si="4"/>
        <v>27January202311:23Toy57775AMIn-Store642</v>
      </c>
      <c r="M10" s="10" t="s">
        <v>1003</v>
      </c>
      <c r="N10" s="10">
        <f>COUNTA(_xlfn.UNIQUE(J3:J1002))</f>
        <v>2</v>
      </c>
    </row>
    <row r="11" spans="1:16" ht="15.75" thickBot="1" x14ac:dyDescent="0.3">
      <c r="A11" s="4">
        <v>44931.220138888886</v>
      </c>
      <c r="B11">
        <v>86</v>
      </c>
      <c r="C11" t="s">
        <v>11</v>
      </c>
      <c r="D11" s="8" t="str">
        <f t="shared" si="0"/>
        <v>05</v>
      </c>
      <c r="E11" t="str">
        <f t="shared" si="1"/>
        <v>January</v>
      </c>
      <c r="F11" t="str">
        <f t="shared" si="2"/>
        <v>2023</v>
      </c>
      <c r="G11" t="str">
        <f t="shared" si="3"/>
        <v>05:17</v>
      </c>
      <c r="H11" t="str" cm="1">
        <f t="array" ref="H11:K11">_xlfn.TEXTSPLIT(SUBSTITUTE(SUBSTITUTE(SUBSTITUTE(SUBSTITUTE(C11,LEFT(C11,1),""),"_","\",1),"-","\",1),RIGHT(C11,1),""),"\")</f>
        <v>Stationary</v>
      </c>
      <c r="I11" t="str">
        <v>44907</v>
      </c>
      <c r="J11" t="str">
        <v>PM</v>
      </c>
      <c r="K11" s="9" t="str">
        <v>In-Store</v>
      </c>
      <c r="L11" s="5" t="str">
        <f t="shared" si="4"/>
        <v>05January202305:17Stationary44907PMIn-Store86</v>
      </c>
      <c r="M11" s="10" t="s">
        <v>1004</v>
      </c>
      <c r="N11" s="10">
        <f>COUNTA(_xlfn.UNIQUE(K3:K1002))</f>
        <v>2</v>
      </c>
    </row>
    <row r="12" spans="1:16" ht="15.75" thickBot="1" x14ac:dyDescent="0.3">
      <c r="A12" s="4">
        <v>44955.665277777778</v>
      </c>
      <c r="B12">
        <v>139</v>
      </c>
      <c r="C12" t="s">
        <v>12</v>
      </c>
      <c r="D12" s="8" t="str">
        <f t="shared" si="0"/>
        <v>29</v>
      </c>
      <c r="E12" t="str">
        <f t="shared" si="1"/>
        <v>January</v>
      </c>
      <c r="F12" t="str">
        <f t="shared" si="2"/>
        <v>2023</v>
      </c>
      <c r="G12" t="str">
        <f t="shared" si="3"/>
        <v>15:58</v>
      </c>
      <c r="H12" t="str" cm="1">
        <f t="array" ref="H12:K12">_xlfn.TEXTSPLIT(SUBSTITUTE(SUBSTITUTE(SUBSTITUTE(SUBSTITUTE(C12,LEFT(C12,1),""),"_","\",1),"-","\",1),RIGHT(C12,1),""),"\")</f>
        <v>Backpack</v>
      </c>
      <c r="I12" t="str">
        <v>61269</v>
      </c>
      <c r="J12" t="str">
        <v>PM</v>
      </c>
      <c r="K12" s="9" t="str">
        <v>Online</v>
      </c>
      <c r="L12" s="5" t="str">
        <f t="shared" si="4"/>
        <v>29January202315:58Backpack61269PMOnline139</v>
      </c>
      <c r="M12" s="10" t="s">
        <v>1012</v>
      </c>
      <c r="N12" s="10">
        <f>COUNTA(_xlfn.UNIQUE(B3:B1002))</f>
        <v>87</v>
      </c>
    </row>
    <row r="13" spans="1:16" x14ac:dyDescent="0.25">
      <c r="A13" s="4">
        <v>44947.481944444444</v>
      </c>
      <c r="B13">
        <v>1200</v>
      </c>
      <c r="C13" t="s">
        <v>13</v>
      </c>
      <c r="D13" s="8" t="str">
        <f t="shared" si="0"/>
        <v>21</v>
      </c>
      <c r="E13" t="str">
        <f t="shared" si="1"/>
        <v>January</v>
      </c>
      <c r="F13" t="str">
        <f t="shared" si="2"/>
        <v>2023</v>
      </c>
      <c r="G13" t="str">
        <f t="shared" si="3"/>
        <v>11:34</v>
      </c>
      <c r="H13" t="str" cm="1">
        <f t="array" ref="H13:K13">_xlfn.TEXTSPLIT(SUBSTITUTE(SUBSTITUTE(SUBSTITUTE(SUBSTITUTE(C13,LEFT(C13,1),""),"_","\",1),"-","\",1),RIGHT(C13,1),""),"\")</f>
        <v>Backpack</v>
      </c>
      <c r="I13" t="str">
        <v>72988</v>
      </c>
      <c r="J13" t="str">
        <v>AM</v>
      </c>
      <c r="K13" s="9" t="str">
        <v>In-Store</v>
      </c>
      <c r="L13" s="5" t="str">
        <f t="shared" si="4"/>
        <v>21January202311:34Backpack72988AMIn-Store1200</v>
      </c>
    </row>
    <row r="14" spans="1:16" ht="15.75" thickBot="1" x14ac:dyDescent="0.3">
      <c r="A14" s="4">
        <v>44928.542361111111</v>
      </c>
      <c r="B14">
        <v>86</v>
      </c>
      <c r="C14" t="s">
        <v>14</v>
      </c>
      <c r="D14" s="8" t="str">
        <f t="shared" si="0"/>
        <v>02</v>
      </c>
      <c r="E14" t="str">
        <f t="shared" si="1"/>
        <v>January</v>
      </c>
      <c r="F14" t="str">
        <f t="shared" si="2"/>
        <v>2023</v>
      </c>
      <c r="G14" t="str">
        <f t="shared" si="3"/>
        <v>13:01</v>
      </c>
      <c r="H14" t="str" cm="1">
        <f t="array" ref="H14:K14">_xlfn.TEXTSPLIT(SUBSTITUTE(SUBSTITUTE(SUBSTITUTE(SUBSTITUTE(C14,LEFT(C14,1),""),"_","\",1),"-","\",1),RIGHT(C14,1),""),"\")</f>
        <v>Toy</v>
      </c>
      <c r="I14" t="str">
        <v>81857</v>
      </c>
      <c r="J14" t="str">
        <v>AM</v>
      </c>
      <c r="K14" s="9" t="str">
        <v>Online</v>
      </c>
      <c r="L14" s="5" t="str">
        <f t="shared" si="4"/>
        <v>02January202313:01Toy81857AMOnline86</v>
      </c>
    </row>
    <row r="15" spans="1:16" ht="15.75" thickBot="1" x14ac:dyDescent="0.3">
      <c r="A15" s="4">
        <v>44928.445833333331</v>
      </c>
      <c r="B15">
        <v>139</v>
      </c>
      <c r="C15" t="s">
        <v>15</v>
      </c>
      <c r="D15" s="8" t="str">
        <f t="shared" si="0"/>
        <v>02</v>
      </c>
      <c r="E15" t="str">
        <f t="shared" si="1"/>
        <v>January</v>
      </c>
      <c r="F15" t="str">
        <f t="shared" si="2"/>
        <v>2023</v>
      </c>
      <c r="G15" t="str">
        <f t="shared" si="3"/>
        <v>10:42</v>
      </c>
      <c r="H15" t="str" cm="1">
        <f t="array" ref="H15:K15">_xlfn.TEXTSPLIT(SUBSTITUTE(SUBSTITUTE(SUBSTITUTE(SUBSTITUTE(C15,LEFT(C15,1),""),"_","\",1),"-","\",1),RIGHT(C15,1),""),"\")</f>
        <v>Backpack</v>
      </c>
      <c r="I15" t="str">
        <v>88881</v>
      </c>
      <c r="J15" t="str">
        <v>PM</v>
      </c>
      <c r="K15" s="9" t="str">
        <v>Online</v>
      </c>
      <c r="L15" s="5" t="str">
        <f t="shared" si="4"/>
        <v>02January202310:42Backpack88881PMOnline139</v>
      </c>
      <c r="M15" s="10" t="s">
        <v>1006</v>
      </c>
      <c r="N15" s="11" t="str" cm="1">
        <f t="array" ref="N15">_xlfn.UNIQUE(F3:F1002)</f>
        <v>2023</v>
      </c>
    </row>
    <row r="16" spans="1:16" ht="15.75" thickBot="1" x14ac:dyDescent="0.3">
      <c r="A16" s="4">
        <v>44931.54791666667</v>
      </c>
      <c r="B16">
        <v>156</v>
      </c>
      <c r="C16" t="s">
        <v>16</v>
      </c>
      <c r="D16" s="8" t="str">
        <f t="shared" si="0"/>
        <v>05</v>
      </c>
      <c r="E16" t="str">
        <f t="shared" si="1"/>
        <v>January</v>
      </c>
      <c r="F16" t="str">
        <f t="shared" si="2"/>
        <v>2023</v>
      </c>
      <c r="G16" t="str">
        <f t="shared" si="3"/>
        <v>13:09</v>
      </c>
      <c r="H16" t="str" cm="1">
        <f t="array" ref="H16:K16">_xlfn.TEXTSPLIT(SUBSTITUTE(SUBSTITUTE(SUBSTITUTE(SUBSTITUTE(C16,LEFT(C16,1),""),"_","\",1),"-","\",1),RIGHT(C16,1),""),"\")</f>
        <v>Toy</v>
      </c>
      <c r="I16" t="str">
        <v>73037</v>
      </c>
      <c r="J16" t="str">
        <v>AM</v>
      </c>
      <c r="K16" s="9" t="str">
        <v>In-Store</v>
      </c>
      <c r="L16" s="5" t="str">
        <f t="shared" si="4"/>
        <v>05January202313:09Toy73037AMIn-Store156</v>
      </c>
      <c r="M16" s="10" t="s">
        <v>1005</v>
      </c>
      <c r="N16" s="11" t="str" cm="1">
        <f t="array" ref="N16">_xlfn.UNIQUE(E3:E1002)</f>
        <v>January</v>
      </c>
    </row>
    <row r="17" spans="1:14" ht="15.75" thickBot="1" x14ac:dyDescent="0.3">
      <c r="A17" s="4">
        <v>44937.613194444442</v>
      </c>
      <c r="B17">
        <v>58</v>
      </c>
      <c r="C17" t="s">
        <v>17</v>
      </c>
      <c r="D17" s="8" t="str">
        <f t="shared" si="0"/>
        <v>11</v>
      </c>
      <c r="E17" t="str">
        <f t="shared" si="1"/>
        <v>January</v>
      </c>
      <c r="F17" t="str">
        <f t="shared" si="2"/>
        <v>2023</v>
      </c>
      <c r="G17" t="str">
        <f t="shared" si="3"/>
        <v>14:43</v>
      </c>
      <c r="H17" t="str" cm="1">
        <f t="array" ref="H17:K17">_xlfn.TEXTSPLIT(SUBSTITUTE(SUBSTITUTE(SUBSTITUTE(SUBSTITUTE(C17,LEFT(C17,1),""),"_","\",1),"-","\",1),RIGHT(C17,1),""),"\")</f>
        <v>Toy</v>
      </c>
      <c r="I17" t="str">
        <v>47225</v>
      </c>
      <c r="J17" t="str">
        <v>AM</v>
      </c>
      <c r="K17" s="9" t="str">
        <v>In-Store</v>
      </c>
      <c r="L17" s="5" t="str">
        <f t="shared" si="4"/>
        <v>11January202314:43Toy47225AMIn-Store58</v>
      </c>
      <c r="M17" s="10" t="s">
        <v>1014</v>
      </c>
      <c r="N17" s="11">
        <f>COUNTA(C3:C1002)</f>
        <v>1000</v>
      </c>
    </row>
    <row r="18" spans="1:14" ht="15.75" thickBot="1" x14ac:dyDescent="0.3">
      <c r="A18" s="4">
        <v>44938.294444444444</v>
      </c>
      <c r="B18">
        <v>139</v>
      </c>
      <c r="C18" t="s">
        <v>18</v>
      </c>
      <c r="D18" s="8" t="str">
        <f t="shared" si="0"/>
        <v>12</v>
      </c>
      <c r="E18" t="str">
        <f t="shared" si="1"/>
        <v>January</v>
      </c>
      <c r="F18" t="str">
        <f t="shared" si="2"/>
        <v>2023</v>
      </c>
      <c r="G18" t="str">
        <f t="shared" si="3"/>
        <v>07:04</v>
      </c>
      <c r="H18" t="str" cm="1">
        <f t="array" ref="H18:K18">_xlfn.TEXTSPLIT(SUBSTITUTE(SUBSTITUTE(SUBSTITUTE(SUBSTITUTE(C18,LEFT(C18,1),""),"_","\",1),"-","\",1),RIGHT(C18,1),""),"\")</f>
        <v>Stationary</v>
      </c>
      <c r="I18" t="str">
        <v>85730</v>
      </c>
      <c r="J18" t="str">
        <v>AM</v>
      </c>
      <c r="K18" s="9" t="str">
        <v>In-Store</v>
      </c>
      <c r="L18" s="5" t="str">
        <f t="shared" si="4"/>
        <v>12January202307:04Stationary85730AMIn-Store139</v>
      </c>
      <c r="M18" s="38" t="s">
        <v>1001</v>
      </c>
      <c r="N18" s="11" t="str" cm="1">
        <f t="array" ref="N18:N20">_xlfn.UNIQUE(H3:H1002)</f>
        <v>Stationary</v>
      </c>
    </row>
    <row r="19" spans="1:14" ht="15.75" thickBot="1" x14ac:dyDescent="0.3">
      <c r="A19" s="4">
        <v>44951.531944444447</v>
      </c>
      <c r="B19">
        <v>107</v>
      </c>
      <c r="C19" t="s">
        <v>19</v>
      </c>
      <c r="D19" s="8" t="str">
        <f t="shared" si="0"/>
        <v>25</v>
      </c>
      <c r="E19" t="str">
        <f t="shared" si="1"/>
        <v>January</v>
      </c>
      <c r="F19" t="str">
        <f t="shared" si="2"/>
        <v>2023</v>
      </c>
      <c r="G19" t="str">
        <f t="shared" si="3"/>
        <v>12:46</v>
      </c>
      <c r="H19" t="str" cm="1">
        <f t="array" ref="H19:K19">_xlfn.TEXTSPLIT(SUBSTITUTE(SUBSTITUTE(SUBSTITUTE(SUBSTITUTE(C19,LEFT(C19,1),""),"_","\",1),"-","\",1),RIGHT(C19,1),""),"\")</f>
        <v>Toy</v>
      </c>
      <c r="I19" t="str">
        <v>44048</v>
      </c>
      <c r="J19" t="str">
        <v>PM</v>
      </c>
      <c r="K19" s="9" t="str">
        <v>In-Store</v>
      </c>
      <c r="L19" s="5" t="str">
        <f t="shared" si="4"/>
        <v>25January202312:46Toy44048PMIn-Store107</v>
      </c>
      <c r="M19" s="39"/>
      <c r="N19" s="11" t="str">
        <v>Toy</v>
      </c>
    </row>
    <row r="20" spans="1:14" ht="15.75" thickBot="1" x14ac:dyDescent="0.3">
      <c r="A20" s="4">
        <v>44956.224999999999</v>
      </c>
      <c r="B20">
        <v>156</v>
      </c>
      <c r="C20" t="s">
        <v>20</v>
      </c>
      <c r="D20" s="8" t="str">
        <f t="shared" si="0"/>
        <v>30</v>
      </c>
      <c r="E20" t="str">
        <f t="shared" si="1"/>
        <v>January</v>
      </c>
      <c r="F20" t="str">
        <f t="shared" si="2"/>
        <v>2023</v>
      </c>
      <c r="G20" t="str">
        <f t="shared" si="3"/>
        <v>05:24</v>
      </c>
      <c r="H20" t="str" cm="1">
        <f t="array" ref="H20:K20">_xlfn.TEXTSPLIT(SUBSTITUTE(SUBSTITUTE(SUBSTITUTE(SUBSTITUTE(C20,LEFT(C20,1),""),"_","\",1),"-","\",1),RIGHT(C20,1),""),"\")</f>
        <v>Stationary</v>
      </c>
      <c r="I20" t="str">
        <v>48276</v>
      </c>
      <c r="J20" t="str">
        <v>AM</v>
      </c>
      <c r="K20" s="9" t="str">
        <v>Online</v>
      </c>
      <c r="L20" s="5" t="str">
        <f t="shared" si="4"/>
        <v>30January202305:24Stationary48276AMOnline156</v>
      </c>
      <c r="M20" s="40"/>
      <c r="N20" s="11" t="str">
        <v>Backpack</v>
      </c>
    </row>
    <row r="21" spans="1:14" ht="15.75" thickBot="1" x14ac:dyDescent="0.3">
      <c r="A21" s="4">
        <v>44928.287499999999</v>
      </c>
      <c r="B21">
        <v>139</v>
      </c>
      <c r="C21" t="s">
        <v>21</v>
      </c>
      <c r="D21" s="8" t="str">
        <f t="shared" si="0"/>
        <v>02</v>
      </c>
      <c r="E21" t="str">
        <f t="shared" si="1"/>
        <v>January</v>
      </c>
      <c r="F21" t="str">
        <f t="shared" si="2"/>
        <v>2023</v>
      </c>
      <c r="G21" t="str">
        <f t="shared" si="3"/>
        <v>06:54</v>
      </c>
      <c r="H21" t="str" cm="1">
        <f t="array" ref="H21:K21">_xlfn.TEXTSPLIT(SUBSTITUTE(SUBSTITUTE(SUBSTITUTE(SUBSTITUTE(C21,LEFT(C21,1),""),"_","\",1),"-","\",1),RIGHT(C21,1),""),"\")</f>
        <v>Backpack</v>
      </c>
      <c r="I21" t="str">
        <v>77395</v>
      </c>
      <c r="J21" t="str">
        <v>PM</v>
      </c>
      <c r="K21" s="9" t="str">
        <v>Online</v>
      </c>
      <c r="L21" s="5" t="str">
        <f t="shared" si="4"/>
        <v>02January202306:54Backpack77395PMOnline139</v>
      </c>
      <c r="M21" s="38" t="s">
        <v>1004</v>
      </c>
      <c r="N21" s="11" t="str" cm="1">
        <f t="array" ref="N21:N22">_xlfn.UNIQUE(K3:K1002)</f>
        <v>In-Store</v>
      </c>
    </row>
    <row r="22" spans="1:14" ht="15.75" thickBot="1" x14ac:dyDescent="0.3">
      <c r="A22" s="4">
        <v>44954.245138888888</v>
      </c>
      <c r="B22">
        <v>107</v>
      </c>
      <c r="C22" t="s">
        <v>22</v>
      </c>
      <c r="D22" s="8" t="str">
        <f t="shared" si="0"/>
        <v>28</v>
      </c>
      <c r="E22" t="str">
        <f t="shared" si="1"/>
        <v>January</v>
      </c>
      <c r="F22" t="str">
        <f t="shared" si="2"/>
        <v>2023</v>
      </c>
      <c r="G22" t="str">
        <f t="shared" si="3"/>
        <v>05:53</v>
      </c>
      <c r="H22" t="str" cm="1">
        <f t="array" ref="H22:K22">_xlfn.TEXTSPLIT(SUBSTITUTE(SUBSTITUTE(SUBSTITUTE(SUBSTITUTE(C22,LEFT(C22,1),""),"_","\",1),"-","\",1),RIGHT(C22,1),""),"\")</f>
        <v>Stationary</v>
      </c>
      <c r="I22" t="str">
        <v>81507</v>
      </c>
      <c r="J22" t="str">
        <v>AM</v>
      </c>
      <c r="K22" s="9" t="str">
        <v>In-Store</v>
      </c>
      <c r="L22" s="5" t="str">
        <f t="shared" si="4"/>
        <v>28January202305:53Stationary81507AMIn-Store107</v>
      </c>
      <c r="M22" s="40"/>
      <c r="N22" s="11" t="str">
        <v>Online</v>
      </c>
    </row>
    <row r="23" spans="1:14" ht="15.75" thickBot="1" x14ac:dyDescent="0.3">
      <c r="A23" s="4">
        <v>44936.652083333334</v>
      </c>
      <c r="B23">
        <v>58</v>
      </c>
      <c r="C23" t="s">
        <v>23</v>
      </c>
      <c r="D23" s="8" t="str">
        <f t="shared" si="0"/>
        <v>10</v>
      </c>
      <c r="E23" t="str">
        <f t="shared" si="1"/>
        <v>January</v>
      </c>
      <c r="F23" t="str">
        <f t="shared" si="2"/>
        <v>2023</v>
      </c>
      <c r="G23" t="str">
        <f t="shared" si="3"/>
        <v>15:39</v>
      </c>
      <c r="H23" t="str" cm="1">
        <f t="array" ref="H23:K23">_xlfn.TEXTSPLIT(SUBSTITUTE(SUBSTITUTE(SUBSTITUTE(SUBSTITUTE(C23,LEFT(C23,1),""),"_","\",1),"-","\",1),RIGHT(C23,1),""),"\")</f>
        <v>Toy</v>
      </c>
      <c r="I23" t="str">
        <v>55717</v>
      </c>
      <c r="J23" t="str">
        <v>PM</v>
      </c>
      <c r="K23" s="9" t="str">
        <v>Online</v>
      </c>
      <c r="L23" s="5" t="str">
        <f t="shared" si="4"/>
        <v>10January202315:39Toy55717PMOnline58</v>
      </c>
      <c r="M23" s="38" t="s">
        <v>1003</v>
      </c>
      <c r="N23" s="11" t="str" cm="1">
        <f t="array" ref="N23:N24">_xlfn.UNIQUE(J3:J1002)</f>
        <v>AM</v>
      </c>
    </row>
    <row r="24" spans="1:14" ht="15.75" thickBot="1" x14ac:dyDescent="0.3">
      <c r="A24" s="4">
        <v>44953.45416666667</v>
      </c>
      <c r="B24">
        <v>107</v>
      </c>
      <c r="C24" t="s">
        <v>24</v>
      </c>
      <c r="D24" s="8" t="str">
        <f t="shared" si="0"/>
        <v>27</v>
      </c>
      <c r="E24" t="str">
        <f t="shared" si="1"/>
        <v>January</v>
      </c>
      <c r="F24" t="str">
        <f t="shared" si="2"/>
        <v>2023</v>
      </c>
      <c r="G24" t="str">
        <f t="shared" si="3"/>
        <v>10:54</v>
      </c>
      <c r="H24" t="str" cm="1">
        <f t="array" ref="H24:K24">_xlfn.TEXTSPLIT(SUBSTITUTE(SUBSTITUTE(SUBSTITUTE(SUBSTITUTE(C24,LEFT(C24,1),""),"_","\",1),"-","\",1),RIGHT(C24,1),""),"\")</f>
        <v>Toy</v>
      </c>
      <c r="I24" t="str">
        <v>91543</v>
      </c>
      <c r="J24" t="str">
        <v>AM</v>
      </c>
      <c r="K24" s="9" t="str">
        <v>Online</v>
      </c>
      <c r="L24" s="5" t="str">
        <f t="shared" si="4"/>
        <v>27January202310:54Toy91543AMOnline107</v>
      </c>
      <c r="M24" s="40"/>
      <c r="N24" s="11" t="str">
        <v>PM</v>
      </c>
    </row>
    <row r="25" spans="1:14" ht="15.75" thickBot="1" x14ac:dyDescent="0.3">
      <c r="A25" s="4">
        <v>44947.365277777775</v>
      </c>
      <c r="B25">
        <v>135</v>
      </c>
      <c r="C25" t="s">
        <v>25</v>
      </c>
      <c r="D25" s="8" t="str">
        <f t="shared" si="0"/>
        <v>21</v>
      </c>
      <c r="E25" t="str">
        <f t="shared" si="1"/>
        <v>January</v>
      </c>
      <c r="F25" t="str">
        <f t="shared" si="2"/>
        <v>2023</v>
      </c>
      <c r="G25" t="str">
        <f t="shared" si="3"/>
        <v>08:46</v>
      </c>
      <c r="H25" t="str" cm="1">
        <f t="array" ref="H25:K25">_xlfn.TEXTSPLIT(SUBSTITUTE(SUBSTITUTE(SUBSTITUTE(SUBSTITUTE(C25,LEFT(C25,1),""),"_","\",1),"-","\",1),RIGHT(C25,1),""),"\")</f>
        <v>Stationary</v>
      </c>
      <c r="I25" t="str">
        <v>67317</v>
      </c>
      <c r="J25" t="str">
        <v>PM</v>
      </c>
      <c r="K25" s="9" t="str">
        <v>Online</v>
      </c>
      <c r="L25" s="5" t="str">
        <f t="shared" si="4"/>
        <v>21January202308:46Stationary67317PMOnline135</v>
      </c>
      <c r="M25" s="10" t="s">
        <v>1015</v>
      </c>
      <c r="N25" s="11">
        <f>SUM(B3:B1002)</f>
        <v>864912</v>
      </c>
    </row>
    <row r="26" spans="1:14" x14ac:dyDescent="0.25">
      <c r="A26" s="4">
        <v>44937.700694444444</v>
      </c>
      <c r="B26">
        <v>107</v>
      </c>
      <c r="C26" t="s">
        <v>26</v>
      </c>
      <c r="D26" s="8" t="str">
        <f t="shared" si="0"/>
        <v>11</v>
      </c>
      <c r="E26" t="str">
        <f t="shared" si="1"/>
        <v>January</v>
      </c>
      <c r="F26" t="str">
        <f t="shared" si="2"/>
        <v>2023</v>
      </c>
      <c r="G26" t="str">
        <f t="shared" si="3"/>
        <v>16:49</v>
      </c>
      <c r="H26" t="str" cm="1">
        <f t="array" ref="H26:K26">_xlfn.TEXTSPLIT(SUBSTITUTE(SUBSTITUTE(SUBSTITUTE(SUBSTITUTE(C26,LEFT(C26,1),""),"_","\",1),"-","\",1),RIGHT(C26,1),""),"\")</f>
        <v>Backpack</v>
      </c>
      <c r="I26" t="str">
        <v>83132</v>
      </c>
      <c r="J26" t="str">
        <v>AM</v>
      </c>
      <c r="K26" s="9" t="str">
        <v>Online</v>
      </c>
      <c r="L26" s="5" t="str">
        <f t="shared" si="4"/>
        <v>11January202316:49Backpack83132AMOnline107</v>
      </c>
    </row>
    <row r="27" spans="1:14" x14ac:dyDescent="0.25">
      <c r="A27" s="4">
        <v>44948.806250000001</v>
      </c>
      <c r="B27">
        <v>107</v>
      </c>
      <c r="C27" t="s">
        <v>27</v>
      </c>
      <c r="D27" s="8" t="str">
        <f t="shared" si="0"/>
        <v>22</v>
      </c>
      <c r="E27" t="str">
        <f t="shared" si="1"/>
        <v>January</v>
      </c>
      <c r="F27" t="str">
        <f t="shared" si="2"/>
        <v>2023</v>
      </c>
      <c r="G27" t="str">
        <f t="shared" si="3"/>
        <v>19:21</v>
      </c>
      <c r="H27" t="str" cm="1">
        <f t="array" ref="H27:K27">_xlfn.TEXTSPLIT(SUBSTITUTE(SUBSTITUTE(SUBSTITUTE(SUBSTITUTE(C27,LEFT(C27,1),""),"_","\",1),"-","\",1),RIGHT(C27,1),""),"\")</f>
        <v>Backpack</v>
      </c>
      <c r="I27" t="str">
        <v>45074</v>
      </c>
      <c r="J27" t="str">
        <v>AM</v>
      </c>
      <c r="K27" s="9" t="str">
        <v>Online</v>
      </c>
      <c r="L27" s="5" t="str">
        <f t="shared" si="4"/>
        <v>22January202319:21Backpack45074AMOnline107</v>
      </c>
    </row>
    <row r="28" spans="1:14" x14ac:dyDescent="0.25">
      <c r="A28" s="4">
        <v>44955.605555555558</v>
      </c>
      <c r="B28">
        <v>156</v>
      </c>
      <c r="C28" t="s">
        <v>28</v>
      </c>
      <c r="D28" s="8" t="str">
        <f t="shared" si="0"/>
        <v>29</v>
      </c>
      <c r="E28" t="str">
        <f t="shared" si="1"/>
        <v>January</v>
      </c>
      <c r="F28" t="str">
        <f t="shared" si="2"/>
        <v>2023</v>
      </c>
      <c r="G28" t="str">
        <f t="shared" si="3"/>
        <v>14:32</v>
      </c>
      <c r="H28" t="str" cm="1">
        <f t="array" ref="H28:K28">_xlfn.TEXTSPLIT(SUBSTITUTE(SUBSTITUTE(SUBSTITUTE(SUBSTITUTE(C28,LEFT(C28,1),""),"_","\",1),"-","\",1),RIGHT(C28,1),""),"\")</f>
        <v>Toy</v>
      </c>
      <c r="I28" t="str">
        <v>43012</v>
      </c>
      <c r="J28" t="str">
        <v>AM</v>
      </c>
      <c r="K28" s="9" t="str">
        <v>In-Store</v>
      </c>
      <c r="L28" s="5" t="str">
        <f t="shared" si="4"/>
        <v>29January202314:32Toy43012AMIn-Store156</v>
      </c>
    </row>
    <row r="29" spans="1:14" x14ac:dyDescent="0.25">
      <c r="A29" s="4">
        <v>44940.504166666666</v>
      </c>
      <c r="B29">
        <v>17</v>
      </c>
      <c r="C29" t="s">
        <v>29</v>
      </c>
      <c r="D29" s="8" t="str">
        <f t="shared" si="0"/>
        <v>14</v>
      </c>
      <c r="E29" t="str">
        <f t="shared" si="1"/>
        <v>January</v>
      </c>
      <c r="F29" t="str">
        <f t="shared" si="2"/>
        <v>2023</v>
      </c>
      <c r="G29" t="str">
        <f t="shared" si="3"/>
        <v>12:06</v>
      </c>
      <c r="H29" t="str" cm="1">
        <f t="array" ref="H29:K29">_xlfn.TEXTSPLIT(SUBSTITUTE(SUBSTITUTE(SUBSTITUTE(SUBSTITUTE(C29,LEFT(C29,1),""),"_","\",1),"-","\",1),RIGHT(C29,1),""),"\")</f>
        <v>Stationary</v>
      </c>
      <c r="I29" t="str">
        <v>89546</v>
      </c>
      <c r="J29" t="str">
        <v>AM</v>
      </c>
      <c r="K29" s="9" t="str">
        <v>Online</v>
      </c>
      <c r="L29" s="5" t="str">
        <f t="shared" si="4"/>
        <v>14January202312:06Stationary89546AMOnline17</v>
      </c>
    </row>
    <row r="30" spans="1:14" x14ac:dyDescent="0.25">
      <c r="A30" s="4">
        <v>44927.31527777778</v>
      </c>
      <c r="B30">
        <v>86</v>
      </c>
      <c r="C30" t="s">
        <v>30</v>
      </c>
      <c r="D30" s="8" t="str">
        <f t="shared" si="0"/>
        <v>01</v>
      </c>
      <c r="E30" t="str">
        <f t="shared" si="1"/>
        <v>January</v>
      </c>
      <c r="F30" t="str">
        <f t="shared" si="2"/>
        <v>2023</v>
      </c>
      <c r="G30" t="str">
        <f t="shared" si="3"/>
        <v>07:34</v>
      </c>
      <c r="H30" t="str" cm="1">
        <f t="array" ref="H30:K30">_xlfn.TEXTSPLIT(SUBSTITUTE(SUBSTITUTE(SUBSTITUTE(SUBSTITUTE(C30,LEFT(C30,1),""),"_","\",1),"-","\",1),RIGHT(C30,1),""),"\")</f>
        <v>Stationary</v>
      </c>
      <c r="I30" t="str">
        <v>46413</v>
      </c>
      <c r="J30" t="str">
        <v>PM</v>
      </c>
      <c r="K30" s="9" t="str">
        <v>In-Store</v>
      </c>
      <c r="L30" s="5" t="str">
        <f t="shared" si="4"/>
        <v>01January202307:34Stationary46413PMIn-Store86</v>
      </c>
    </row>
    <row r="31" spans="1:14" x14ac:dyDescent="0.25">
      <c r="A31" s="4">
        <v>44934.75</v>
      </c>
      <c r="B31">
        <v>107</v>
      </c>
      <c r="C31" t="s">
        <v>31</v>
      </c>
      <c r="D31" s="8" t="str">
        <f t="shared" si="0"/>
        <v>08</v>
      </c>
      <c r="E31" t="str">
        <f t="shared" si="1"/>
        <v>January</v>
      </c>
      <c r="F31" t="str">
        <f t="shared" si="2"/>
        <v>2023</v>
      </c>
      <c r="G31" t="str">
        <f t="shared" si="3"/>
        <v>18:00</v>
      </c>
      <c r="H31" t="str" cm="1">
        <f t="array" ref="H31:K31">_xlfn.TEXTSPLIT(SUBSTITUTE(SUBSTITUTE(SUBSTITUTE(SUBSTITUTE(C31,LEFT(C31,1),""),"_","\",1),"-","\",1),RIGHT(C31,1),""),"\")</f>
        <v>Stationary</v>
      </c>
      <c r="I31" t="str">
        <v>66080</v>
      </c>
      <c r="J31" t="str">
        <v>PM</v>
      </c>
      <c r="K31" s="9" t="str">
        <v>In-Store</v>
      </c>
      <c r="L31" s="5" t="str">
        <f t="shared" si="4"/>
        <v>08January202318:00Stationary66080PMIn-Store107</v>
      </c>
    </row>
    <row r="32" spans="1:14" x14ac:dyDescent="0.25">
      <c r="A32" s="4">
        <v>44947.515277777777</v>
      </c>
      <c r="B32">
        <v>139</v>
      </c>
      <c r="C32" t="s">
        <v>32</v>
      </c>
      <c r="D32" s="8" t="str">
        <f t="shared" si="0"/>
        <v>21</v>
      </c>
      <c r="E32" t="str">
        <f t="shared" si="1"/>
        <v>January</v>
      </c>
      <c r="F32" t="str">
        <f t="shared" si="2"/>
        <v>2023</v>
      </c>
      <c r="G32" t="str">
        <f t="shared" si="3"/>
        <v>12:22</v>
      </c>
      <c r="H32" t="str" cm="1">
        <f t="array" ref="H32:K32">_xlfn.TEXTSPLIT(SUBSTITUTE(SUBSTITUTE(SUBSTITUTE(SUBSTITUTE(C32,LEFT(C32,1),""),"_","\",1),"-","\",1),RIGHT(C32,1),""),"\")</f>
        <v>Stationary</v>
      </c>
      <c r="I32" t="str">
        <v>89421</v>
      </c>
      <c r="J32" t="str">
        <v>AM</v>
      </c>
      <c r="K32" s="9" t="str">
        <v>In-Store</v>
      </c>
      <c r="L32" s="5" t="str">
        <f t="shared" si="4"/>
        <v>21January202312:22Stationary89421AMIn-Store139</v>
      </c>
    </row>
    <row r="33" spans="1:12" x14ac:dyDescent="0.25">
      <c r="A33" s="4">
        <v>44943.517361111109</v>
      </c>
      <c r="B33">
        <v>1100</v>
      </c>
      <c r="C33" t="s">
        <v>33</v>
      </c>
      <c r="D33" s="8" t="str">
        <f t="shared" si="0"/>
        <v>17</v>
      </c>
      <c r="E33" t="str">
        <f t="shared" si="1"/>
        <v>January</v>
      </c>
      <c r="F33" t="str">
        <f t="shared" si="2"/>
        <v>2023</v>
      </c>
      <c r="G33" t="str">
        <f t="shared" si="3"/>
        <v>12:25</v>
      </c>
      <c r="H33" t="str" cm="1">
        <f t="array" ref="H33:K33">_xlfn.TEXTSPLIT(SUBSTITUTE(SUBSTITUTE(SUBSTITUTE(SUBSTITUTE(C33,LEFT(C33,1),""),"_","\",1),"-","\",1),RIGHT(C33,1),""),"\")</f>
        <v>Backpack</v>
      </c>
      <c r="I33" t="str">
        <v>86038</v>
      </c>
      <c r="J33" t="str">
        <v>PM</v>
      </c>
      <c r="K33" s="9" t="str">
        <v>In-Store</v>
      </c>
      <c r="L33" s="5" t="str">
        <f t="shared" si="4"/>
        <v>17January202312:25Backpack86038PMIn-Store1100</v>
      </c>
    </row>
    <row r="34" spans="1:12" x14ac:dyDescent="0.25">
      <c r="A34" s="4">
        <v>44940.488888888889</v>
      </c>
      <c r="B34">
        <v>135</v>
      </c>
      <c r="C34" t="s">
        <v>34</v>
      </c>
      <c r="D34" s="8" t="str">
        <f t="shared" si="0"/>
        <v>14</v>
      </c>
      <c r="E34" t="str">
        <f t="shared" si="1"/>
        <v>January</v>
      </c>
      <c r="F34" t="str">
        <f t="shared" si="2"/>
        <v>2023</v>
      </c>
      <c r="G34" t="str">
        <f t="shared" si="3"/>
        <v>11:44</v>
      </c>
      <c r="H34" t="str" cm="1">
        <f t="array" ref="H34:K34">_xlfn.TEXTSPLIT(SUBSTITUTE(SUBSTITUTE(SUBSTITUTE(SUBSTITUTE(C34,LEFT(C34,1),""),"_","\",1),"-","\",1),RIGHT(C34,1),""),"\")</f>
        <v>Stationary</v>
      </c>
      <c r="I34" t="str">
        <v>62476</v>
      </c>
      <c r="J34" t="str">
        <v>PM</v>
      </c>
      <c r="K34" s="9" t="str">
        <v>Online</v>
      </c>
      <c r="L34" s="5" t="str">
        <f t="shared" si="4"/>
        <v>14January202311:44Stationary62476PMOnline135</v>
      </c>
    </row>
    <row r="35" spans="1:12" x14ac:dyDescent="0.25">
      <c r="A35" s="4">
        <v>44934.547222222223</v>
      </c>
      <c r="B35">
        <v>86</v>
      </c>
      <c r="C35" t="s">
        <v>35</v>
      </c>
      <c r="D35" s="8" t="str">
        <f t="shared" si="0"/>
        <v>08</v>
      </c>
      <c r="E35" t="str">
        <f t="shared" si="1"/>
        <v>January</v>
      </c>
      <c r="F35" t="str">
        <f t="shared" si="2"/>
        <v>2023</v>
      </c>
      <c r="G35" t="str">
        <f t="shared" si="3"/>
        <v>13:08</v>
      </c>
      <c r="H35" t="str" cm="1">
        <f t="array" ref="H35:K35">_xlfn.TEXTSPLIT(SUBSTITUTE(SUBSTITUTE(SUBSTITUTE(SUBSTITUTE(C35,LEFT(C35,1),""),"_","\",1),"-","\",1),RIGHT(C35,1),""),"\")</f>
        <v>Toy</v>
      </c>
      <c r="I35" t="str">
        <v>80320</v>
      </c>
      <c r="J35" t="str">
        <v>AM</v>
      </c>
      <c r="K35" s="9" t="str">
        <v>Online</v>
      </c>
      <c r="L35" s="5" t="str">
        <f t="shared" si="4"/>
        <v>08January202313:08Toy80320AMOnline86</v>
      </c>
    </row>
    <row r="36" spans="1:12" x14ac:dyDescent="0.25">
      <c r="A36" s="4">
        <v>44937.45208333333</v>
      </c>
      <c r="B36">
        <v>139</v>
      </c>
      <c r="C36" t="s">
        <v>36</v>
      </c>
      <c r="D36" s="8" t="str">
        <f t="shared" si="0"/>
        <v>11</v>
      </c>
      <c r="E36" t="str">
        <f t="shared" si="1"/>
        <v>January</v>
      </c>
      <c r="F36" t="str">
        <f t="shared" si="2"/>
        <v>2023</v>
      </c>
      <c r="G36" t="str">
        <f t="shared" si="3"/>
        <v>10:51</v>
      </c>
      <c r="H36" t="str" cm="1">
        <f t="array" ref="H36:K36">_xlfn.TEXTSPLIT(SUBSTITUTE(SUBSTITUTE(SUBSTITUTE(SUBSTITUTE(C36,LEFT(C36,1),""),"_","\",1),"-","\",1),RIGHT(C36,1),""),"\")</f>
        <v>Backpack</v>
      </c>
      <c r="I36" t="str">
        <v>82191</v>
      </c>
      <c r="J36" t="str">
        <v>AM</v>
      </c>
      <c r="K36" s="9" t="str">
        <v>In-Store</v>
      </c>
      <c r="L36" s="5" t="str">
        <f t="shared" si="4"/>
        <v>11January202310:51Backpack82191AMIn-Store139</v>
      </c>
    </row>
    <row r="37" spans="1:12" x14ac:dyDescent="0.25">
      <c r="A37" s="4">
        <v>44943.339583333334</v>
      </c>
      <c r="B37">
        <v>975</v>
      </c>
      <c r="C37" t="s">
        <v>37</v>
      </c>
      <c r="D37" s="8" t="str">
        <f t="shared" si="0"/>
        <v>17</v>
      </c>
      <c r="E37" t="str">
        <f t="shared" si="1"/>
        <v>January</v>
      </c>
      <c r="F37" t="str">
        <f t="shared" si="2"/>
        <v>2023</v>
      </c>
      <c r="G37" t="str">
        <f t="shared" si="3"/>
        <v>08:09</v>
      </c>
      <c r="H37" t="str" cm="1">
        <f t="array" ref="H37:K37">_xlfn.TEXTSPLIT(SUBSTITUTE(SUBSTITUTE(SUBSTITUTE(SUBSTITUTE(C37,LEFT(C37,1),""),"_","\",1),"-","\",1),RIGHT(C37,1),""),"\")</f>
        <v>Backpack</v>
      </c>
      <c r="I37" t="str">
        <v>77159</v>
      </c>
      <c r="J37" t="str">
        <v>AM</v>
      </c>
      <c r="K37" s="9" t="str">
        <v>In-Store</v>
      </c>
      <c r="L37" s="5" t="str">
        <f t="shared" si="4"/>
        <v>17January202308:09Backpack77159AMIn-Store975</v>
      </c>
    </row>
    <row r="38" spans="1:12" x14ac:dyDescent="0.25">
      <c r="A38" s="4">
        <v>44931.961805555555</v>
      </c>
      <c r="B38">
        <v>135</v>
      </c>
      <c r="C38" t="s">
        <v>38</v>
      </c>
      <c r="D38" s="8" t="str">
        <f t="shared" si="0"/>
        <v>05</v>
      </c>
      <c r="E38" t="str">
        <f t="shared" si="1"/>
        <v>January</v>
      </c>
      <c r="F38" t="str">
        <f t="shared" si="2"/>
        <v>2023</v>
      </c>
      <c r="G38" t="str">
        <f t="shared" si="3"/>
        <v>23:05</v>
      </c>
      <c r="H38" t="str" cm="1">
        <f t="array" ref="H38:K38">_xlfn.TEXTSPLIT(SUBSTITUTE(SUBSTITUTE(SUBSTITUTE(SUBSTITUTE(C38,LEFT(C38,1),""),"_","\",1),"-","\",1),RIGHT(C38,1),""),"\")</f>
        <v>Backpack</v>
      </c>
      <c r="I38" t="str">
        <v>54169</v>
      </c>
      <c r="J38" t="str">
        <v>AM</v>
      </c>
      <c r="K38" s="9" t="str">
        <v>Online</v>
      </c>
      <c r="L38" s="5" t="str">
        <f t="shared" si="4"/>
        <v>05January202323:05Backpack54169AMOnline135</v>
      </c>
    </row>
    <row r="39" spans="1:12" x14ac:dyDescent="0.25">
      <c r="A39" s="4">
        <v>44931.502083333333</v>
      </c>
      <c r="B39">
        <v>156</v>
      </c>
      <c r="C39" t="s">
        <v>39</v>
      </c>
      <c r="D39" s="8" t="str">
        <f t="shared" si="0"/>
        <v>05</v>
      </c>
      <c r="E39" t="str">
        <f t="shared" si="1"/>
        <v>January</v>
      </c>
      <c r="F39" t="str">
        <f t="shared" si="2"/>
        <v>2023</v>
      </c>
      <c r="G39" t="str">
        <f t="shared" si="3"/>
        <v>12:03</v>
      </c>
      <c r="H39" t="str" cm="1">
        <f t="array" ref="H39:K39">_xlfn.TEXTSPLIT(SUBSTITUTE(SUBSTITUTE(SUBSTITUTE(SUBSTITUTE(C39,LEFT(C39,1),""),"_","\",1),"-","\",1),RIGHT(C39,1),""),"\")</f>
        <v>Stationary</v>
      </c>
      <c r="I39" t="str">
        <v>76894</v>
      </c>
      <c r="J39" t="str">
        <v>AM</v>
      </c>
      <c r="K39" s="9" t="str">
        <v>In-Store</v>
      </c>
      <c r="L39" s="5" t="str">
        <f t="shared" si="4"/>
        <v>05January202312:03Stationary76894AMIn-Store156</v>
      </c>
    </row>
    <row r="40" spans="1:12" x14ac:dyDescent="0.25">
      <c r="A40" s="4">
        <v>44945.443055555559</v>
      </c>
      <c r="B40">
        <v>58</v>
      </c>
      <c r="C40" t="s">
        <v>40</v>
      </c>
      <c r="D40" s="8" t="str">
        <f t="shared" si="0"/>
        <v>19</v>
      </c>
      <c r="E40" t="str">
        <f t="shared" si="1"/>
        <v>January</v>
      </c>
      <c r="F40" t="str">
        <f t="shared" si="2"/>
        <v>2023</v>
      </c>
      <c r="G40" t="str">
        <f t="shared" si="3"/>
        <v>10:38</v>
      </c>
      <c r="H40" t="str" cm="1">
        <f t="array" ref="H40:K40">_xlfn.TEXTSPLIT(SUBSTITUTE(SUBSTITUTE(SUBSTITUTE(SUBSTITUTE(C40,LEFT(C40,1),""),"_","\",1),"-","\",1),RIGHT(C40,1),""),"\")</f>
        <v>Toy</v>
      </c>
      <c r="I40" t="str">
        <v>89391</v>
      </c>
      <c r="J40" t="str">
        <v>PM</v>
      </c>
      <c r="K40" s="9" t="str">
        <v>In-Store</v>
      </c>
      <c r="L40" s="5" t="str">
        <f t="shared" si="4"/>
        <v>19January202310:38Toy89391PMIn-Store58</v>
      </c>
    </row>
    <row r="41" spans="1:12" x14ac:dyDescent="0.25">
      <c r="A41" s="4">
        <v>44931.694444444445</v>
      </c>
      <c r="B41">
        <v>1277</v>
      </c>
      <c r="C41" t="s">
        <v>41</v>
      </c>
      <c r="D41" s="8" t="str">
        <f t="shared" si="0"/>
        <v>05</v>
      </c>
      <c r="E41" t="str">
        <f t="shared" si="1"/>
        <v>January</v>
      </c>
      <c r="F41" t="str">
        <f t="shared" si="2"/>
        <v>2023</v>
      </c>
      <c r="G41" t="str">
        <f t="shared" si="3"/>
        <v>16:40</v>
      </c>
      <c r="H41" t="str" cm="1">
        <f t="array" ref="H41:K41">_xlfn.TEXTSPLIT(SUBSTITUTE(SUBSTITUTE(SUBSTITUTE(SUBSTITUTE(C41,LEFT(C41,1),""),"_","\",1),"-","\",1),RIGHT(C41,1),""),"\")</f>
        <v>Toy</v>
      </c>
      <c r="I41" t="str">
        <v>45808</v>
      </c>
      <c r="J41" t="str">
        <v>AM</v>
      </c>
      <c r="K41" s="9" t="str">
        <v>Online</v>
      </c>
      <c r="L41" s="5" t="str">
        <f t="shared" si="4"/>
        <v>05January202316:40Toy45808AMOnline1277</v>
      </c>
    </row>
    <row r="42" spans="1:12" x14ac:dyDescent="0.25">
      <c r="A42" s="4">
        <v>44944.426388888889</v>
      </c>
      <c r="B42">
        <v>500</v>
      </c>
      <c r="C42" t="s">
        <v>42</v>
      </c>
      <c r="D42" s="8" t="str">
        <f t="shared" si="0"/>
        <v>18</v>
      </c>
      <c r="E42" t="str">
        <f t="shared" si="1"/>
        <v>January</v>
      </c>
      <c r="F42" t="str">
        <f t="shared" si="2"/>
        <v>2023</v>
      </c>
      <c r="G42" t="str">
        <f t="shared" si="3"/>
        <v>10:14</v>
      </c>
      <c r="H42" t="str" cm="1">
        <f t="array" ref="H42:K42">_xlfn.TEXTSPLIT(SUBSTITUTE(SUBSTITUTE(SUBSTITUTE(SUBSTITUTE(C42,LEFT(C42,1),""),"_","\",1),"-","\",1),RIGHT(C42,1),""),"\")</f>
        <v>Toy</v>
      </c>
      <c r="I42" t="str">
        <v>68476</v>
      </c>
      <c r="J42" t="str">
        <v>PM</v>
      </c>
      <c r="K42" s="9" t="str">
        <v>In-Store</v>
      </c>
      <c r="L42" s="5" t="str">
        <f t="shared" si="4"/>
        <v>18January202310:14Toy68476PMIn-Store500</v>
      </c>
    </row>
    <row r="43" spans="1:12" x14ac:dyDescent="0.25">
      <c r="A43" s="4">
        <v>44943.697222222225</v>
      </c>
      <c r="B43">
        <v>810</v>
      </c>
      <c r="C43" t="s">
        <v>43</v>
      </c>
      <c r="D43" s="8" t="str">
        <f t="shared" si="0"/>
        <v>17</v>
      </c>
      <c r="E43" t="str">
        <f t="shared" si="1"/>
        <v>January</v>
      </c>
      <c r="F43" t="str">
        <f t="shared" si="2"/>
        <v>2023</v>
      </c>
      <c r="G43" t="str">
        <f t="shared" si="3"/>
        <v>16:44</v>
      </c>
      <c r="H43" t="str" cm="1">
        <f t="array" ref="H43:K43">_xlfn.TEXTSPLIT(SUBSTITUTE(SUBSTITUTE(SUBSTITUTE(SUBSTITUTE(C43,LEFT(C43,1),""),"_","\",1),"-","\",1),RIGHT(C43,1),""),"\")</f>
        <v>Stationary</v>
      </c>
      <c r="I43" t="str">
        <v>70819</v>
      </c>
      <c r="J43" t="str">
        <v>AM</v>
      </c>
      <c r="K43" s="9" t="str">
        <v>Online</v>
      </c>
      <c r="L43" s="5" t="str">
        <f t="shared" si="4"/>
        <v>17January202316:44Stationary70819AMOnline810</v>
      </c>
    </row>
    <row r="44" spans="1:12" x14ac:dyDescent="0.25">
      <c r="A44" s="4">
        <v>44956.307638888888</v>
      </c>
      <c r="B44">
        <v>787</v>
      </c>
      <c r="C44" t="s">
        <v>44</v>
      </c>
      <c r="D44" s="8" t="str">
        <f t="shared" si="0"/>
        <v>30</v>
      </c>
      <c r="E44" t="str">
        <f t="shared" si="1"/>
        <v>January</v>
      </c>
      <c r="F44" t="str">
        <f t="shared" si="2"/>
        <v>2023</v>
      </c>
      <c r="G44" t="str">
        <f t="shared" si="3"/>
        <v>07:23</v>
      </c>
      <c r="H44" t="str" cm="1">
        <f t="array" ref="H44:K44">_xlfn.TEXTSPLIT(SUBSTITUTE(SUBSTITUTE(SUBSTITUTE(SUBSTITUTE(C44,LEFT(C44,1),""),"_","\",1),"-","\",1),RIGHT(C44,1),""),"\")</f>
        <v>Backpack</v>
      </c>
      <c r="I44" t="str">
        <v>43603</v>
      </c>
      <c r="J44" t="str">
        <v>PM</v>
      </c>
      <c r="K44" s="9" t="str">
        <v>In-Store</v>
      </c>
      <c r="L44" s="5" t="str">
        <f t="shared" si="4"/>
        <v>30January202307:23Backpack43603PMIn-Store787</v>
      </c>
    </row>
    <row r="45" spans="1:12" x14ac:dyDescent="0.25">
      <c r="A45" s="4">
        <v>44939.84097222222</v>
      </c>
      <c r="B45">
        <v>766</v>
      </c>
      <c r="C45" t="s">
        <v>45</v>
      </c>
      <c r="D45" s="8" t="str">
        <f t="shared" si="0"/>
        <v>13</v>
      </c>
      <c r="E45" t="str">
        <f t="shared" si="1"/>
        <v>January</v>
      </c>
      <c r="F45" t="str">
        <f t="shared" si="2"/>
        <v>2023</v>
      </c>
      <c r="G45" t="str">
        <f t="shared" si="3"/>
        <v>20:11</v>
      </c>
      <c r="H45" t="str" cm="1">
        <f t="array" ref="H45:K45">_xlfn.TEXTSPLIT(SUBSTITUTE(SUBSTITUTE(SUBSTITUTE(SUBSTITUTE(C45,LEFT(C45,1),""),"_","\",1),"-","\",1),RIGHT(C45,1),""),"\")</f>
        <v>Backpack</v>
      </c>
      <c r="I45" t="str">
        <v>92777</v>
      </c>
      <c r="J45" t="str">
        <v>AM</v>
      </c>
      <c r="K45" s="9" t="str">
        <v>Online</v>
      </c>
      <c r="L45" s="5" t="str">
        <f t="shared" si="4"/>
        <v>13January202320:11Backpack92777AMOnline766</v>
      </c>
    </row>
    <row r="46" spans="1:12" x14ac:dyDescent="0.25">
      <c r="A46" s="4">
        <v>44929.109027777777</v>
      </c>
      <c r="B46">
        <v>801</v>
      </c>
      <c r="C46" t="s">
        <v>46</v>
      </c>
      <c r="D46" s="8" t="str">
        <f t="shared" si="0"/>
        <v>03</v>
      </c>
      <c r="E46" t="str">
        <f t="shared" si="1"/>
        <v>January</v>
      </c>
      <c r="F46" t="str">
        <f t="shared" si="2"/>
        <v>2023</v>
      </c>
      <c r="G46" t="str">
        <f t="shared" si="3"/>
        <v>02:37</v>
      </c>
      <c r="H46" t="str" cm="1">
        <f t="array" ref="H46:K46">_xlfn.TEXTSPLIT(SUBSTITUTE(SUBSTITUTE(SUBSTITUTE(SUBSTITUTE(C46,LEFT(C46,1),""),"_","\",1),"-","\",1),RIGHT(C46,1),""),"\")</f>
        <v>Toy</v>
      </c>
      <c r="I46" t="str">
        <v>63241</v>
      </c>
      <c r="J46" t="str">
        <v>AM</v>
      </c>
      <c r="K46" s="9" t="str">
        <v>Online</v>
      </c>
      <c r="L46" s="5" t="str">
        <f t="shared" si="4"/>
        <v>03January202302:37Toy63241AMOnline801</v>
      </c>
    </row>
    <row r="47" spans="1:12" x14ac:dyDescent="0.25">
      <c r="A47" s="4">
        <v>44949.302777777775</v>
      </c>
      <c r="B47">
        <v>872</v>
      </c>
      <c r="C47" t="s">
        <v>47</v>
      </c>
      <c r="D47" s="8" t="str">
        <f t="shared" si="0"/>
        <v>23</v>
      </c>
      <c r="E47" t="str">
        <f t="shared" si="1"/>
        <v>January</v>
      </c>
      <c r="F47" t="str">
        <f t="shared" si="2"/>
        <v>2023</v>
      </c>
      <c r="G47" t="str">
        <f t="shared" si="3"/>
        <v>07:16</v>
      </c>
      <c r="H47" t="str" cm="1">
        <f t="array" ref="H47:K47">_xlfn.TEXTSPLIT(SUBSTITUTE(SUBSTITUTE(SUBSTITUTE(SUBSTITUTE(C47,LEFT(C47,1),""),"_","\",1),"-","\",1),RIGHT(C47,1),""),"\")</f>
        <v>Stationary</v>
      </c>
      <c r="I47" t="str">
        <v>73840</v>
      </c>
      <c r="J47" t="str">
        <v>PM</v>
      </c>
      <c r="K47" s="9" t="str">
        <v>In-Store</v>
      </c>
      <c r="L47" s="5" t="str">
        <f t="shared" si="4"/>
        <v>23January202307:16Stationary73840PMIn-Store872</v>
      </c>
    </row>
    <row r="48" spans="1:12" x14ac:dyDescent="0.25">
      <c r="A48" s="4">
        <v>44953.03125</v>
      </c>
      <c r="B48">
        <v>827</v>
      </c>
      <c r="C48" t="s">
        <v>48</v>
      </c>
      <c r="D48" s="8" t="str">
        <f t="shared" si="0"/>
        <v>27</v>
      </c>
      <c r="E48" t="str">
        <f t="shared" si="1"/>
        <v>January</v>
      </c>
      <c r="F48" t="str">
        <f t="shared" si="2"/>
        <v>2023</v>
      </c>
      <c r="G48" t="str">
        <f t="shared" si="3"/>
        <v>00:45</v>
      </c>
      <c r="H48" t="str" cm="1">
        <f t="array" ref="H48:K48">_xlfn.TEXTSPLIT(SUBSTITUTE(SUBSTITUTE(SUBSTITUTE(SUBSTITUTE(C48,LEFT(C48,1),""),"_","\",1),"-","\",1),RIGHT(C48,1),""),"\")</f>
        <v>Toy</v>
      </c>
      <c r="I48" t="str">
        <v>47370</v>
      </c>
      <c r="J48" t="str">
        <v>AM</v>
      </c>
      <c r="K48" s="9" t="str">
        <v>Online</v>
      </c>
      <c r="L48" s="5" t="str">
        <f t="shared" si="4"/>
        <v>27January202300:45Toy47370AMOnline827</v>
      </c>
    </row>
    <row r="49" spans="1:12" x14ac:dyDescent="0.25">
      <c r="A49" s="4">
        <v>44933.059027777781</v>
      </c>
      <c r="B49">
        <v>747</v>
      </c>
      <c r="C49" t="s">
        <v>49</v>
      </c>
      <c r="D49" s="8" t="str">
        <f t="shared" si="0"/>
        <v>07</v>
      </c>
      <c r="E49" t="str">
        <f t="shared" si="1"/>
        <v>January</v>
      </c>
      <c r="F49" t="str">
        <f t="shared" si="2"/>
        <v>2023</v>
      </c>
      <c r="G49" t="str">
        <f t="shared" si="3"/>
        <v>01:25</v>
      </c>
      <c r="H49" t="str" cm="1">
        <f t="array" ref="H49:K49">_xlfn.TEXTSPLIT(SUBSTITUTE(SUBSTITUTE(SUBSTITUTE(SUBSTITUTE(C49,LEFT(C49,1),""),"_","\",1),"-","\",1),RIGHT(C49,1),""),"\")</f>
        <v>Toy</v>
      </c>
      <c r="I49" t="str">
        <v>48364</v>
      </c>
      <c r="J49" t="str">
        <v>AM</v>
      </c>
      <c r="K49" s="9" t="str">
        <v>Online</v>
      </c>
      <c r="L49" s="5" t="str">
        <f t="shared" si="4"/>
        <v>07January202301:25Toy48364AMOnline747</v>
      </c>
    </row>
    <row r="50" spans="1:12" x14ac:dyDescent="0.25">
      <c r="A50" s="4">
        <v>44945.375694444447</v>
      </c>
      <c r="B50">
        <v>1000</v>
      </c>
      <c r="C50" t="s">
        <v>50</v>
      </c>
      <c r="D50" s="8" t="str">
        <f t="shared" si="0"/>
        <v>19</v>
      </c>
      <c r="E50" t="str">
        <f t="shared" si="1"/>
        <v>January</v>
      </c>
      <c r="F50" t="str">
        <f t="shared" si="2"/>
        <v>2023</v>
      </c>
      <c r="G50" t="str">
        <f t="shared" si="3"/>
        <v>09:01</v>
      </c>
      <c r="H50" t="str" cm="1">
        <f t="array" ref="H50:K50">_xlfn.TEXTSPLIT(SUBSTITUTE(SUBSTITUTE(SUBSTITUTE(SUBSTITUTE(C50,LEFT(C50,1),""),"_","\",1),"-","\",1),RIGHT(C50,1),""),"\")</f>
        <v>Backpack</v>
      </c>
      <c r="I50" t="str">
        <v>83293</v>
      </c>
      <c r="J50" t="str">
        <v>PM</v>
      </c>
      <c r="K50" s="9" t="str">
        <v>In-Store</v>
      </c>
      <c r="L50" s="5" t="str">
        <f t="shared" si="4"/>
        <v>19January202309:01Backpack83293PMIn-Store1000</v>
      </c>
    </row>
    <row r="51" spans="1:12" x14ac:dyDescent="0.25">
      <c r="A51" s="4">
        <v>44930.824999999997</v>
      </c>
      <c r="B51">
        <v>909</v>
      </c>
      <c r="C51" t="s">
        <v>51</v>
      </c>
      <c r="D51" s="8" t="str">
        <f t="shared" si="0"/>
        <v>04</v>
      </c>
      <c r="E51" t="str">
        <f t="shared" si="1"/>
        <v>January</v>
      </c>
      <c r="F51" t="str">
        <f t="shared" si="2"/>
        <v>2023</v>
      </c>
      <c r="G51" t="str">
        <f t="shared" si="3"/>
        <v>19:48</v>
      </c>
      <c r="H51" t="str" cm="1">
        <f t="array" ref="H51:K51">_xlfn.TEXTSPLIT(SUBSTITUTE(SUBSTITUTE(SUBSTITUTE(SUBSTITUTE(C51,LEFT(C51,1),""),"_","\",1),"-","\",1),RIGHT(C51,1),""),"\")</f>
        <v>Stationary</v>
      </c>
      <c r="I51" t="str">
        <v>91635</v>
      </c>
      <c r="J51" t="str">
        <v>PM</v>
      </c>
      <c r="K51" s="9" t="str">
        <v>Online</v>
      </c>
      <c r="L51" s="5" t="str">
        <f t="shared" si="4"/>
        <v>04January202319:48Stationary91635PMOnline909</v>
      </c>
    </row>
    <row r="52" spans="1:12" x14ac:dyDescent="0.25">
      <c r="A52" s="4">
        <v>44953.798611111109</v>
      </c>
      <c r="B52">
        <v>766</v>
      </c>
      <c r="C52" t="s">
        <v>52</v>
      </c>
      <c r="D52" s="8" t="str">
        <f t="shared" si="0"/>
        <v>27</v>
      </c>
      <c r="E52" t="str">
        <f t="shared" si="1"/>
        <v>January</v>
      </c>
      <c r="F52" t="str">
        <f t="shared" si="2"/>
        <v>2023</v>
      </c>
      <c r="G52" t="str">
        <f t="shared" si="3"/>
        <v>19:10</v>
      </c>
      <c r="H52" t="str" cm="1">
        <f t="array" ref="H52:K52">_xlfn.TEXTSPLIT(SUBSTITUTE(SUBSTITUTE(SUBSTITUTE(SUBSTITUTE(C52,LEFT(C52,1),""),"_","\",1),"-","\",1),RIGHT(C52,1),""),"\")</f>
        <v>Toy</v>
      </c>
      <c r="I52" t="str">
        <v>90515</v>
      </c>
      <c r="J52" t="str">
        <v>AM</v>
      </c>
      <c r="K52" s="9" t="str">
        <v>Online</v>
      </c>
      <c r="L52" s="5" t="str">
        <f t="shared" si="4"/>
        <v>27January202319:10Toy90515AMOnline766</v>
      </c>
    </row>
    <row r="53" spans="1:12" x14ac:dyDescent="0.25">
      <c r="A53" s="4">
        <v>44932.404166666667</v>
      </c>
      <c r="B53">
        <v>942</v>
      </c>
      <c r="C53" t="s">
        <v>53</v>
      </c>
      <c r="D53" s="8" t="str">
        <f t="shared" si="0"/>
        <v>06</v>
      </c>
      <c r="E53" t="str">
        <f t="shared" si="1"/>
        <v>January</v>
      </c>
      <c r="F53" t="str">
        <f t="shared" si="2"/>
        <v>2023</v>
      </c>
      <c r="G53" t="str">
        <f t="shared" si="3"/>
        <v>09:42</v>
      </c>
      <c r="H53" t="str" cm="1">
        <f t="array" ref="H53:K53">_xlfn.TEXTSPLIT(SUBSTITUTE(SUBSTITUTE(SUBSTITUTE(SUBSTITUTE(C53,LEFT(C53,1),""),"_","\",1),"-","\",1),RIGHT(C53,1),""),"\")</f>
        <v>Stationary</v>
      </c>
      <c r="I53" t="str">
        <v>48613</v>
      </c>
      <c r="J53" t="str">
        <v>PM</v>
      </c>
      <c r="K53" s="9" t="str">
        <v>In-Store</v>
      </c>
      <c r="L53" s="5" t="str">
        <f t="shared" si="4"/>
        <v>06January202309:42Stationary48613PMIn-Store942</v>
      </c>
    </row>
    <row r="54" spans="1:12" x14ac:dyDescent="0.25">
      <c r="A54" s="4">
        <v>44928.213888888888</v>
      </c>
      <c r="B54">
        <v>854</v>
      </c>
      <c r="C54" t="s">
        <v>54</v>
      </c>
      <c r="D54" s="8" t="str">
        <f t="shared" si="0"/>
        <v>02</v>
      </c>
      <c r="E54" t="str">
        <f t="shared" si="1"/>
        <v>January</v>
      </c>
      <c r="F54" t="str">
        <f t="shared" si="2"/>
        <v>2023</v>
      </c>
      <c r="G54" t="str">
        <f t="shared" si="3"/>
        <v>05:08</v>
      </c>
      <c r="H54" t="str" cm="1">
        <f t="array" ref="H54:K54">_xlfn.TEXTSPLIT(SUBSTITUTE(SUBSTITUTE(SUBSTITUTE(SUBSTITUTE(C54,LEFT(C54,1),""),"_","\",1),"-","\",1),RIGHT(C54,1),""),"\")</f>
        <v>Stationary</v>
      </c>
      <c r="I54" t="str">
        <v>88811</v>
      </c>
      <c r="J54" t="str">
        <v>PM</v>
      </c>
      <c r="K54" s="9" t="str">
        <v>In-Store</v>
      </c>
      <c r="L54" s="5" t="str">
        <f t="shared" si="4"/>
        <v>02January202305:08Stationary88811PMIn-Store854</v>
      </c>
    </row>
    <row r="55" spans="1:12" x14ac:dyDescent="0.25">
      <c r="A55" s="4">
        <v>44940.350694444445</v>
      </c>
      <c r="B55">
        <v>747</v>
      </c>
      <c r="C55" t="s">
        <v>55</v>
      </c>
      <c r="D55" s="8" t="str">
        <f t="shared" si="0"/>
        <v>14</v>
      </c>
      <c r="E55" t="str">
        <f t="shared" si="1"/>
        <v>January</v>
      </c>
      <c r="F55" t="str">
        <f t="shared" si="2"/>
        <v>2023</v>
      </c>
      <c r="G55" t="str">
        <f t="shared" si="3"/>
        <v>08:25</v>
      </c>
      <c r="H55" t="str" cm="1">
        <f t="array" ref="H55:K55">_xlfn.TEXTSPLIT(SUBSTITUTE(SUBSTITUTE(SUBSTITUTE(SUBSTITUTE(C55,LEFT(C55,1),""),"_","\",1),"-","\",1),RIGHT(C55,1),""),"\")</f>
        <v>Stationary</v>
      </c>
      <c r="I55" t="str">
        <v>91071</v>
      </c>
      <c r="J55" t="str">
        <v>PM</v>
      </c>
      <c r="K55" s="9" t="str">
        <v>Online</v>
      </c>
      <c r="L55" s="5" t="str">
        <f t="shared" si="4"/>
        <v>14January202308:25Stationary91071PMOnline747</v>
      </c>
    </row>
    <row r="56" spans="1:12" x14ac:dyDescent="0.25">
      <c r="A56" s="4">
        <v>44938.888194444444</v>
      </c>
      <c r="B56">
        <v>993</v>
      </c>
      <c r="C56" t="s">
        <v>56</v>
      </c>
      <c r="D56" s="8" t="str">
        <f t="shared" si="0"/>
        <v>12</v>
      </c>
      <c r="E56" t="str">
        <f t="shared" si="1"/>
        <v>January</v>
      </c>
      <c r="F56" t="str">
        <f t="shared" si="2"/>
        <v>2023</v>
      </c>
      <c r="G56" t="str">
        <f t="shared" si="3"/>
        <v>21:19</v>
      </c>
      <c r="H56" t="str" cm="1">
        <f t="array" ref="H56:K56">_xlfn.TEXTSPLIT(SUBSTITUTE(SUBSTITUTE(SUBSTITUTE(SUBSTITUTE(C56,LEFT(C56,1),""),"_","\",1),"-","\",1),RIGHT(C56,1),""),"\")</f>
        <v>Toy</v>
      </c>
      <c r="I56" t="str">
        <v>78798</v>
      </c>
      <c r="J56" t="str">
        <v>PM</v>
      </c>
      <c r="K56" s="9" t="str">
        <v>Online</v>
      </c>
      <c r="L56" s="5" t="str">
        <f t="shared" si="4"/>
        <v>12January202321:19Toy78798PMOnline993</v>
      </c>
    </row>
    <row r="57" spans="1:12" x14ac:dyDescent="0.25">
      <c r="A57" s="4">
        <v>44937.835416666669</v>
      </c>
      <c r="B57">
        <v>217</v>
      </c>
      <c r="C57" t="s">
        <v>57</v>
      </c>
      <c r="D57" s="8" t="str">
        <f t="shared" si="0"/>
        <v>11</v>
      </c>
      <c r="E57" t="str">
        <f t="shared" si="1"/>
        <v>January</v>
      </c>
      <c r="F57" t="str">
        <f t="shared" si="2"/>
        <v>2023</v>
      </c>
      <c r="G57" t="str">
        <f t="shared" si="3"/>
        <v>20:03</v>
      </c>
      <c r="H57" t="str" cm="1">
        <f t="array" ref="H57:K57">_xlfn.TEXTSPLIT(SUBSTITUTE(SUBSTITUTE(SUBSTITUTE(SUBSTITUTE(C57,LEFT(C57,1),""),"_","\",1),"-","\",1),RIGHT(C57,1),""),"\")</f>
        <v>Toy</v>
      </c>
      <c r="I57" t="str">
        <v>76809</v>
      </c>
      <c r="J57" t="str">
        <v>AM</v>
      </c>
      <c r="K57" s="9" t="str">
        <v>In-Store</v>
      </c>
      <c r="L57" s="5" t="str">
        <f t="shared" si="4"/>
        <v>11January202320:03Toy76809AMIn-Store217</v>
      </c>
    </row>
    <row r="58" spans="1:12" x14ac:dyDescent="0.25">
      <c r="A58" s="4">
        <v>44933.773611111108</v>
      </c>
      <c r="B58">
        <v>909</v>
      </c>
      <c r="C58" t="s">
        <v>58</v>
      </c>
      <c r="D58" s="8" t="str">
        <f t="shared" si="0"/>
        <v>07</v>
      </c>
      <c r="E58" t="str">
        <f t="shared" si="1"/>
        <v>January</v>
      </c>
      <c r="F58" t="str">
        <f t="shared" si="2"/>
        <v>2023</v>
      </c>
      <c r="G58" t="str">
        <f t="shared" si="3"/>
        <v>18:34</v>
      </c>
      <c r="H58" t="str" cm="1">
        <f t="array" ref="H58:K58">_xlfn.TEXTSPLIT(SUBSTITUTE(SUBSTITUTE(SUBSTITUTE(SUBSTITUTE(C58,LEFT(C58,1),""),"_","\",1),"-","\",1),RIGHT(C58,1),""),"\")</f>
        <v>Backpack</v>
      </c>
      <c r="I58" t="str">
        <v>85414</v>
      </c>
      <c r="J58" t="str">
        <v>PM</v>
      </c>
      <c r="K58" s="9" t="str">
        <v>Online</v>
      </c>
      <c r="L58" s="5" t="str">
        <f t="shared" si="4"/>
        <v>07January202318:34Backpack85414PMOnline909</v>
      </c>
    </row>
    <row r="59" spans="1:12" x14ac:dyDescent="0.25">
      <c r="A59" s="4">
        <v>44931.974999999999</v>
      </c>
      <c r="B59">
        <v>942</v>
      </c>
      <c r="C59" t="s">
        <v>59</v>
      </c>
      <c r="D59" s="8" t="str">
        <f t="shared" si="0"/>
        <v>05</v>
      </c>
      <c r="E59" t="str">
        <f t="shared" si="1"/>
        <v>January</v>
      </c>
      <c r="F59" t="str">
        <f t="shared" si="2"/>
        <v>2023</v>
      </c>
      <c r="G59" t="str">
        <f t="shared" si="3"/>
        <v>23:24</v>
      </c>
      <c r="H59" t="str" cm="1">
        <f t="array" ref="H59:K59">_xlfn.TEXTSPLIT(SUBSTITUTE(SUBSTITUTE(SUBSTITUTE(SUBSTITUTE(C59,LEFT(C59,1),""),"_","\",1),"-","\",1),RIGHT(C59,1),""),"\")</f>
        <v>Stationary</v>
      </c>
      <c r="I59" t="str">
        <v>83368</v>
      </c>
      <c r="J59" t="str">
        <v>PM</v>
      </c>
      <c r="K59" s="9" t="str">
        <v>In-Store</v>
      </c>
      <c r="L59" s="5" t="str">
        <f t="shared" si="4"/>
        <v>05January202323:24Stationary83368PMIn-Store942</v>
      </c>
    </row>
    <row r="60" spans="1:12" x14ac:dyDescent="0.25">
      <c r="A60" s="4">
        <v>44953.474305555559</v>
      </c>
      <c r="B60">
        <v>747</v>
      </c>
      <c r="C60" t="s">
        <v>60</v>
      </c>
      <c r="D60" s="8" t="str">
        <f t="shared" si="0"/>
        <v>27</v>
      </c>
      <c r="E60" t="str">
        <f t="shared" si="1"/>
        <v>January</v>
      </c>
      <c r="F60" t="str">
        <f t="shared" si="2"/>
        <v>2023</v>
      </c>
      <c r="G60" t="str">
        <f t="shared" si="3"/>
        <v>11:23</v>
      </c>
      <c r="H60" t="str" cm="1">
        <f t="array" ref="H60:K60">_xlfn.TEXTSPLIT(SUBSTITUTE(SUBSTITUTE(SUBSTITUTE(SUBSTITUTE(C60,LEFT(C60,1),""),"_","\",1),"-","\",1),RIGHT(C60,1),""),"\")</f>
        <v>Toy</v>
      </c>
      <c r="I60" t="str">
        <v>66744</v>
      </c>
      <c r="J60" t="str">
        <v>PM</v>
      </c>
      <c r="K60" s="9" t="str">
        <v>In-Store</v>
      </c>
      <c r="L60" s="5" t="str">
        <f t="shared" si="4"/>
        <v>27January202311:23Toy66744PMIn-Store747</v>
      </c>
    </row>
    <row r="61" spans="1:12" x14ac:dyDescent="0.25">
      <c r="A61" s="4">
        <v>44931.220138888886</v>
      </c>
      <c r="B61">
        <v>800</v>
      </c>
      <c r="C61" t="s">
        <v>61</v>
      </c>
      <c r="D61" s="8" t="str">
        <f t="shared" si="0"/>
        <v>05</v>
      </c>
      <c r="E61" t="str">
        <f t="shared" si="1"/>
        <v>January</v>
      </c>
      <c r="F61" t="str">
        <f t="shared" si="2"/>
        <v>2023</v>
      </c>
      <c r="G61" t="str">
        <f t="shared" si="3"/>
        <v>05:17</v>
      </c>
      <c r="H61" t="str" cm="1">
        <f t="array" ref="H61:K61">_xlfn.TEXTSPLIT(SUBSTITUTE(SUBSTITUTE(SUBSTITUTE(SUBSTITUTE(C61,LEFT(C61,1),""),"_","\",1),"-","\",1),RIGHT(C61,1),""),"\")</f>
        <v>Stationary</v>
      </c>
      <c r="I61" t="str">
        <v>54113</v>
      </c>
      <c r="J61" t="str">
        <v>AM</v>
      </c>
      <c r="K61" s="9" t="str">
        <v>In-Store</v>
      </c>
      <c r="L61" s="5" t="str">
        <f t="shared" si="4"/>
        <v>05January202305:17Stationary54113AMIn-Store800</v>
      </c>
    </row>
    <row r="62" spans="1:12" x14ac:dyDescent="0.25">
      <c r="A62" s="4">
        <v>44955.665277777778</v>
      </c>
      <c r="B62">
        <v>909</v>
      </c>
      <c r="C62" t="s">
        <v>62</v>
      </c>
      <c r="D62" s="8" t="str">
        <f t="shared" si="0"/>
        <v>29</v>
      </c>
      <c r="E62" t="str">
        <f t="shared" si="1"/>
        <v>January</v>
      </c>
      <c r="F62" t="str">
        <f t="shared" si="2"/>
        <v>2023</v>
      </c>
      <c r="G62" t="str">
        <f t="shared" si="3"/>
        <v>15:58</v>
      </c>
      <c r="H62" t="str" cm="1">
        <f t="array" ref="H62:K62">_xlfn.TEXTSPLIT(SUBSTITUTE(SUBSTITUTE(SUBSTITUTE(SUBSTITUTE(C62,LEFT(C62,1),""),"_","\",1),"-","\",1),RIGHT(C62,1),""),"\")</f>
        <v>Toy</v>
      </c>
      <c r="I62" t="str">
        <v>53923</v>
      </c>
      <c r="J62" t="str">
        <v>PM</v>
      </c>
      <c r="K62" s="9" t="str">
        <v>Online</v>
      </c>
      <c r="L62" s="5" t="str">
        <f t="shared" si="4"/>
        <v>29January202315:58Toy53923PMOnline909</v>
      </c>
    </row>
    <row r="63" spans="1:12" x14ac:dyDescent="0.25">
      <c r="A63" s="4">
        <v>44947.481944444444</v>
      </c>
      <c r="B63">
        <v>640</v>
      </c>
      <c r="C63" t="s">
        <v>63</v>
      </c>
      <c r="D63" s="8" t="str">
        <f t="shared" si="0"/>
        <v>21</v>
      </c>
      <c r="E63" t="str">
        <f t="shared" si="1"/>
        <v>January</v>
      </c>
      <c r="F63" t="str">
        <f t="shared" si="2"/>
        <v>2023</v>
      </c>
      <c r="G63" t="str">
        <f t="shared" si="3"/>
        <v>11:34</v>
      </c>
      <c r="H63" t="str" cm="1">
        <f t="array" ref="H63:K63">_xlfn.TEXTSPLIT(SUBSTITUTE(SUBSTITUTE(SUBSTITUTE(SUBSTITUTE(C63,LEFT(C63,1),""),"_","\",1),"-","\",1),RIGHT(C63,1),""),"\")</f>
        <v>Stationary</v>
      </c>
      <c r="I63" t="str">
        <v>71221</v>
      </c>
      <c r="J63" t="str">
        <v>PM</v>
      </c>
      <c r="K63" s="9" t="str">
        <v>In-Store</v>
      </c>
      <c r="L63" s="5" t="str">
        <f t="shared" si="4"/>
        <v>21January202311:34Stationary71221PMIn-Store640</v>
      </c>
    </row>
    <row r="64" spans="1:12" x14ac:dyDescent="0.25">
      <c r="A64" s="4">
        <v>44928.542361111111</v>
      </c>
      <c r="B64">
        <v>787</v>
      </c>
      <c r="C64" t="s">
        <v>64</v>
      </c>
      <c r="D64" s="8" t="str">
        <f t="shared" si="0"/>
        <v>02</v>
      </c>
      <c r="E64" t="str">
        <f t="shared" si="1"/>
        <v>January</v>
      </c>
      <c r="F64" t="str">
        <f t="shared" si="2"/>
        <v>2023</v>
      </c>
      <c r="G64" t="str">
        <f t="shared" si="3"/>
        <v>13:01</v>
      </c>
      <c r="H64" t="str" cm="1">
        <f t="array" ref="H64:K64">_xlfn.TEXTSPLIT(SUBSTITUTE(SUBSTITUTE(SUBSTITUTE(SUBSTITUTE(C64,LEFT(C64,1),""),"_","\",1),"-","\",1),RIGHT(C64,1),""),"\")</f>
        <v>Stationary</v>
      </c>
      <c r="I64" t="str">
        <v>85737</v>
      </c>
      <c r="J64" t="str">
        <v>AM</v>
      </c>
      <c r="K64" s="9" t="str">
        <v>Online</v>
      </c>
      <c r="L64" s="5" t="str">
        <f t="shared" si="4"/>
        <v>02January202313:01Stationary85737AMOnline787</v>
      </c>
    </row>
    <row r="65" spans="1:12" x14ac:dyDescent="0.25">
      <c r="A65" s="4">
        <v>44928.445833333331</v>
      </c>
      <c r="B65">
        <v>682</v>
      </c>
      <c r="C65" t="s">
        <v>65</v>
      </c>
      <c r="D65" s="8" t="str">
        <f t="shared" si="0"/>
        <v>02</v>
      </c>
      <c r="E65" t="str">
        <f t="shared" si="1"/>
        <v>January</v>
      </c>
      <c r="F65" t="str">
        <f t="shared" si="2"/>
        <v>2023</v>
      </c>
      <c r="G65" t="str">
        <f t="shared" si="3"/>
        <v>10:42</v>
      </c>
      <c r="H65" t="str" cm="1">
        <f t="array" ref="H65:K65">_xlfn.TEXTSPLIT(SUBSTITUTE(SUBSTITUTE(SUBSTITUTE(SUBSTITUTE(C65,LEFT(C65,1),""),"_","\",1),"-","\",1),RIGHT(C65,1),""),"\")</f>
        <v>Backpack</v>
      </c>
      <c r="I65" t="str">
        <v>69595</v>
      </c>
      <c r="J65" t="str">
        <v>AM</v>
      </c>
      <c r="K65" s="9" t="str">
        <v>Online</v>
      </c>
      <c r="L65" s="5" t="str">
        <f t="shared" si="4"/>
        <v>02January202310:42Backpack69595AMOnline682</v>
      </c>
    </row>
    <row r="66" spans="1:12" x14ac:dyDescent="0.25">
      <c r="A66" s="4">
        <v>44931.54791666667</v>
      </c>
      <c r="B66">
        <v>942</v>
      </c>
      <c r="C66" t="s">
        <v>66</v>
      </c>
      <c r="D66" s="8" t="str">
        <f t="shared" si="0"/>
        <v>05</v>
      </c>
      <c r="E66" t="str">
        <f t="shared" si="1"/>
        <v>January</v>
      </c>
      <c r="F66" t="str">
        <f t="shared" si="2"/>
        <v>2023</v>
      </c>
      <c r="G66" t="str">
        <f t="shared" si="3"/>
        <v>13:09</v>
      </c>
      <c r="H66" t="str" cm="1">
        <f t="array" ref="H66:K66">_xlfn.TEXTSPLIT(SUBSTITUTE(SUBSTITUTE(SUBSTITUTE(SUBSTITUTE(C66,LEFT(C66,1),""),"_","\",1),"-","\",1),RIGHT(C66,1),""),"\")</f>
        <v>Toy</v>
      </c>
      <c r="I66" t="str">
        <v>54854</v>
      </c>
      <c r="J66" t="str">
        <v>PM</v>
      </c>
      <c r="K66" s="9" t="str">
        <v>In-Store</v>
      </c>
      <c r="L66" s="5" t="str">
        <f t="shared" si="4"/>
        <v>05January202313:09Toy54854PMIn-Store942</v>
      </c>
    </row>
    <row r="67" spans="1:12" x14ac:dyDescent="0.25">
      <c r="A67" s="4">
        <v>44937.613194444442</v>
      </c>
      <c r="B67">
        <v>747</v>
      </c>
      <c r="C67" t="s">
        <v>67</v>
      </c>
      <c r="D67" s="8" t="str">
        <f t="shared" ref="D67:D130" si="5">TEXT(A67,"dd")</f>
        <v>11</v>
      </c>
      <c r="E67" t="str">
        <f t="shared" ref="E67:E130" si="6">TEXT(A67,"MMMM")</f>
        <v>January</v>
      </c>
      <c r="F67" t="str">
        <f t="shared" ref="F67:F130" si="7">TEXT(A67,"YYYY")</f>
        <v>2023</v>
      </c>
      <c r="G67" t="str">
        <f t="shared" ref="G67:G130" si="8">TEXT(A67,"HH:MM")</f>
        <v>14:43</v>
      </c>
      <c r="H67" t="str" cm="1">
        <f t="array" ref="H67:K67">_xlfn.TEXTSPLIT(SUBSTITUTE(SUBSTITUTE(SUBSTITUTE(SUBSTITUTE(C67,LEFT(C67,1),""),"_","\",1),"-","\",1),RIGHT(C67,1),""),"\")</f>
        <v>Toy</v>
      </c>
      <c r="I67" t="str">
        <v>83769</v>
      </c>
      <c r="J67" t="str">
        <v>PM</v>
      </c>
      <c r="K67" s="9" t="str">
        <v>In-Store</v>
      </c>
      <c r="L67" s="5" t="str">
        <f t="shared" ref="L67:L130" si="9">_xlfn.CONCAT(D67:K67,B67)</f>
        <v>11January202314:43Toy83769PMIn-Store747</v>
      </c>
    </row>
    <row r="68" spans="1:12" x14ac:dyDescent="0.25">
      <c r="A68" s="4">
        <v>44938.294444444444</v>
      </c>
      <c r="B68">
        <v>640</v>
      </c>
      <c r="C68" t="s">
        <v>68</v>
      </c>
      <c r="D68" s="8" t="str">
        <f t="shared" si="5"/>
        <v>12</v>
      </c>
      <c r="E68" t="str">
        <f t="shared" si="6"/>
        <v>January</v>
      </c>
      <c r="F68" t="str">
        <f t="shared" si="7"/>
        <v>2023</v>
      </c>
      <c r="G68" t="str">
        <f t="shared" si="8"/>
        <v>07:04</v>
      </c>
      <c r="H68" t="str" cm="1">
        <f t="array" ref="H68:K68">_xlfn.TEXTSPLIT(SUBSTITUTE(SUBSTITUTE(SUBSTITUTE(SUBSTITUTE(C68,LEFT(C68,1),""),"_","\",1),"-","\",1),RIGHT(C68,1),""),"\")</f>
        <v>Backpack</v>
      </c>
      <c r="I68" t="str">
        <v>90127</v>
      </c>
      <c r="J68" t="str">
        <v>AM</v>
      </c>
      <c r="K68" s="9" t="str">
        <v>In-Store</v>
      </c>
      <c r="L68" s="5" t="str">
        <f t="shared" si="9"/>
        <v>12January202307:04Backpack90127AMIn-Store640</v>
      </c>
    </row>
    <row r="69" spans="1:12" x14ac:dyDescent="0.25">
      <c r="A69" s="4">
        <v>44951.531944444447</v>
      </c>
      <c r="B69">
        <v>854</v>
      </c>
      <c r="C69" t="s">
        <v>69</v>
      </c>
      <c r="D69" s="8" t="str">
        <f t="shared" si="5"/>
        <v>25</v>
      </c>
      <c r="E69" t="str">
        <f t="shared" si="6"/>
        <v>January</v>
      </c>
      <c r="F69" t="str">
        <f t="shared" si="7"/>
        <v>2023</v>
      </c>
      <c r="G69" t="str">
        <f t="shared" si="8"/>
        <v>12:46</v>
      </c>
      <c r="H69" t="str" cm="1">
        <f t="array" ref="H69:K69">_xlfn.TEXTSPLIT(SUBSTITUTE(SUBSTITUTE(SUBSTITUTE(SUBSTITUTE(C69,LEFT(C69,1),""),"_","\",1),"-","\",1),RIGHT(C69,1),""),"\")</f>
        <v>Toy</v>
      </c>
      <c r="I69" t="str">
        <v>72585</v>
      </c>
      <c r="J69" t="str">
        <v>PM</v>
      </c>
      <c r="K69" s="9" t="str">
        <v>In-Store</v>
      </c>
      <c r="L69" s="5" t="str">
        <f t="shared" si="9"/>
        <v>25January202312:46Toy72585PMIn-Store854</v>
      </c>
    </row>
    <row r="70" spans="1:12" x14ac:dyDescent="0.25">
      <c r="A70" s="4">
        <v>44956.224999999999</v>
      </c>
      <c r="B70">
        <v>801</v>
      </c>
      <c r="C70" t="s">
        <v>70</v>
      </c>
      <c r="D70" s="8" t="str">
        <f t="shared" si="5"/>
        <v>30</v>
      </c>
      <c r="E70" t="str">
        <f t="shared" si="6"/>
        <v>January</v>
      </c>
      <c r="F70" t="str">
        <f t="shared" si="7"/>
        <v>2023</v>
      </c>
      <c r="G70" t="str">
        <f t="shared" si="8"/>
        <v>05:24</v>
      </c>
      <c r="H70" t="str" cm="1">
        <f t="array" ref="H70:K70">_xlfn.TEXTSPLIT(SUBSTITUTE(SUBSTITUTE(SUBSTITUTE(SUBSTITUTE(C70,LEFT(C70,1),""),"_","\",1),"-","\",1),RIGHT(C70,1),""),"\")</f>
        <v>Backpack</v>
      </c>
      <c r="I70" t="str">
        <v>55559</v>
      </c>
      <c r="J70" t="str">
        <v>PM</v>
      </c>
      <c r="K70" s="9" t="str">
        <v>Online</v>
      </c>
      <c r="L70" s="5" t="str">
        <f t="shared" si="9"/>
        <v>30January202305:24Backpack55559PMOnline801</v>
      </c>
    </row>
    <row r="71" spans="1:12" x14ac:dyDescent="0.25">
      <c r="A71" s="4">
        <v>44928.287499999999</v>
      </c>
      <c r="B71">
        <v>899</v>
      </c>
      <c r="C71" t="s">
        <v>71</v>
      </c>
      <c r="D71" s="8" t="str">
        <f t="shared" si="5"/>
        <v>02</v>
      </c>
      <c r="E71" t="str">
        <f t="shared" si="6"/>
        <v>January</v>
      </c>
      <c r="F71" t="str">
        <f t="shared" si="7"/>
        <v>2023</v>
      </c>
      <c r="G71" t="str">
        <f t="shared" si="8"/>
        <v>06:54</v>
      </c>
      <c r="H71" t="str" cm="1">
        <f t="array" ref="H71:K71">_xlfn.TEXTSPLIT(SUBSTITUTE(SUBSTITUTE(SUBSTITUTE(SUBSTITUTE(C71,LEFT(C71,1),""),"_","\",1),"-","\",1),RIGHT(C71,1),""),"\")</f>
        <v>Stationary</v>
      </c>
      <c r="I71" t="str">
        <v>92142</v>
      </c>
      <c r="J71" t="str">
        <v>PM</v>
      </c>
      <c r="K71" s="9" t="str">
        <v>Online</v>
      </c>
      <c r="L71" s="5" t="str">
        <f t="shared" si="9"/>
        <v>02January202306:54Stationary92142PMOnline899</v>
      </c>
    </row>
    <row r="72" spans="1:12" x14ac:dyDescent="0.25">
      <c r="A72" s="4">
        <v>44954.245138888888</v>
      </c>
      <c r="B72">
        <v>1009</v>
      </c>
      <c r="C72" t="s">
        <v>72</v>
      </c>
      <c r="D72" s="8" t="str">
        <f t="shared" si="5"/>
        <v>28</v>
      </c>
      <c r="E72" t="str">
        <f t="shared" si="6"/>
        <v>January</v>
      </c>
      <c r="F72" t="str">
        <f t="shared" si="7"/>
        <v>2023</v>
      </c>
      <c r="G72" t="str">
        <f t="shared" si="8"/>
        <v>05:53</v>
      </c>
      <c r="H72" t="str" cm="1">
        <f t="array" ref="H72:K72">_xlfn.TEXTSPLIT(SUBSTITUTE(SUBSTITUTE(SUBSTITUTE(SUBSTITUTE(C72,LEFT(C72,1),""),"_","\",1),"-","\",1),RIGHT(C72,1),""),"\")</f>
        <v>Backpack</v>
      </c>
      <c r="I72" t="str">
        <v>56524</v>
      </c>
      <c r="J72" t="str">
        <v>AM</v>
      </c>
      <c r="K72" s="9" t="str">
        <v>In-Store</v>
      </c>
      <c r="L72" s="5" t="str">
        <f t="shared" si="9"/>
        <v>28January202305:53Backpack56524AMIn-Store1009</v>
      </c>
    </row>
    <row r="73" spans="1:12" x14ac:dyDescent="0.25">
      <c r="A73" s="4">
        <v>44936.652083333334</v>
      </c>
      <c r="B73">
        <v>810</v>
      </c>
      <c r="C73" t="s">
        <v>73</v>
      </c>
      <c r="D73" s="8" t="str">
        <f t="shared" si="5"/>
        <v>10</v>
      </c>
      <c r="E73" t="str">
        <f t="shared" si="6"/>
        <v>January</v>
      </c>
      <c r="F73" t="str">
        <f t="shared" si="7"/>
        <v>2023</v>
      </c>
      <c r="G73" t="str">
        <f t="shared" si="8"/>
        <v>15:39</v>
      </c>
      <c r="H73" t="str" cm="1">
        <f t="array" ref="H73:K73">_xlfn.TEXTSPLIT(SUBSTITUTE(SUBSTITUTE(SUBSTITUTE(SUBSTITUTE(C73,LEFT(C73,1),""),"_","\",1),"-","\",1),RIGHT(C73,1),""),"\")</f>
        <v>Stationary</v>
      </c>
      <c r="I73" t="str">
        <v>55867</v>
      </c>
      <c r="J73" t="str">
        <v>PM</v>
      </c>
      <c r="K73" s="9" t="str">
        <v>Online</v>
      </c>
      <c r="L73" s="5" t="str">
        <f t="shared" si="9"/>
        <v>10January202315:39Stationary55867PMOnline810</v>
      </c>
    </row>
    <row r="74" spans="1:12" x14ac:dyDescent="0.25">
      <c r="A74" s="4">
        <v>44953.45416666667</v>
      </c>
      <c r="B74">
        <v>909</v>
      </c>
      <c r="C74" t="s">
        <v>74</v>
      </c>
      <c r="D74" s="8" t="str">
        <f t="shared" si="5"/>
        <v>27</v>
      </c>
      <c r="E74" t="str">
        <f t="shared" si="6"/>
        <v>January</v>
      </c>
      <c r="F74" t="str">
        <f t="shared" si="7"/>
        <v>2023</v>
      </c>
      <c r="G74" t="str">
        <f t="shared" si="8"/>
        <v>10:54</v>
      </c>
      <c r="H74" t="str" cm="1">
        <f t="array" ref="H74:K74">_xlfn.TEXTSPLIT(SUBSTITUTE(SUBSTITUTE(SUBSTITUTE(SUBSTITUTE(C74,LEFT(C74,1),""),"_","\",1),"-","\",1),RIGHT(C74,1),""),"\")</f>
        <v>Stationary</v>
      </c>
      <c r="I74" t="str">
        <v>68573</v>
      </c>
      <c r="J74" t="str">
        <v>PM</v>
      </c>
      <c r="K74" s="9" t="str">
        <v>Online</v>
      </c>
      <c r="L74" s="5" t="str">
        <f t="shared" si="9"/>
        <v>27January202310:54Stationary68573PMOnline909</v>
      </c>
    </row>
    <row r="75" spans="1:12" x14ac:dyDescent="0.25">
      <c r="A75" s="4">
        <v>44947.365277777775</v>
      </c>
      <c r="B75">
        <v>640</v>
      </c>
      <c r="C75" t="s">
        <v>75</v>
      </c>
      <c r="D75" s="8" t="str">
        <f t="shared" si="5"/>
        <v>21</v>
      </c>
      <c r="E75" t="str">
        <f t="shared" si="6"/>
        <v>January</v>
      </c>
      <c r="F75" t="str">
        <f t="shared" si="7"/>
        <v>2023</v>
      </c>
      <c r="G75" t="str">
        <f t="shared" si="8"/>
        <v>08:46</v>
      </c>
      <c r="H75" t="str" cm="1">
        <f t="array" ref="H75:K75">_xlfn.TEXTSPLIT(SUBSTITUTE(SUBSTITUTE(SUBSTITUTE(SUBSTITUTE(C75,LEFT(C75,1),""),"_","\",1),"-","\",1),RIGHT(C75,1),""),"\")</f>
        <v>Toy</v>
      </c>
      <c r="I75" t="str">
        <v>73143</v>
      </c>
      <c r="J75" t="str">
        <v>AM</v>
      </c>
      <c r="K75" s="9" t="str">
        <v>Online</v>
      </c>
      <c r="L75" s="5" t="str">
        <f t="shared" si="9"/>
        <v>21January202308:46Toy73143AMOnline640</v>
      </c>
    </row>
    <row r="76" spans="1:12" x14ac:dyDescent="0.25">
      <c r="A76" s="4">
        <v>44937.700694444444</v>
      </c>
      <c r="B76">
        <v>902</v>
      </c>
      <c r="C76" t="s">
        <v>76</v>
      </c>
      <c r="D76" s="8" t="str">
        <f t="shared" si="5"/>
        <v>11</v>
      </c>
      <c r="E76" t="str">
        <f t="shared" si="6"/>
        <v>January</v>
      </c>
      <c r="F76" t="str">
        <f t="shared" si="7"/>
        <v>2023</v>
      </c>
      <c r="G76" t="str">
        <f t="shared" si="8"/>
        <v>16:49</v>
      </c>
      <c r="H76" t="str" cm="1">
        <f t="array" ref="H76:K76">_xlfn.TEXTSPLIT(SUBSTITUTE(SUBSTITUTE(SUBSTITUTE(SUBSTITUTE(C76,LEFT(C76,1),""),"_","\",1),"-","\",1),RIGHT(C76,1),""),"\")</f>
        <v>Backpack</v>
      </c>
      <c r="I76" t="str">
        <v>70777</v>
      </c>
      <c r="J76" t="str">
        <v>AM</v>
      </c>
      <c r="K76" s="9" t="str">
        <v>Online</v>
      </c>
      <c r="L76" s="5" t="str">
        <f t="shared" si="9"/>
        <v>11January202316:49Backpack70777AMOnline902</v>
      </c>
    </row>
    <row r="77" spans="1:12" x14ac:dyDescent="0.25">
      <c r="A77" s="4">
        <v>44948.806250000001</v>
      </c>
      <c r="B77">
        <v>787</v>
      </c>
      <c r="C77" t="s">
        <v>77</v>
      </c>
      <c r="D77" s="8" t="str">
        <f t="shared" si="5"/>
        <v>22</v>
      </c>
      <c r="E77" t="str">
        <f t="shared" si="6"/>
        <v>January</v>
      </c>
      <c r="F77" t="str">
        <f t="shared" si="7"/>
        <v>2023</v>
      </c>
      <c r="G77" t="str">
        <f t="shared" si="8"/>
        <v>19:21</v>
      </c>
      <c r="H77" t="str" cm="1">
        <f t="array" ref="H77:K77">_xlfn.TEXTSPLIT(SUBSTITUTE(SUBSTITUTE(SUBSTITUTE(SUBSTITUTE(C77,LEFT(C77,1),""),"_","\",1),"-","\",1),RIGHT(C77,1),""),"\")</f>
        <v>Stationary</v>
      </c>
      <c r="I77" t="str">
        <v>46179</v>
      </c>
      <c r="J77" t="str">
        <v>PM</v>
      </c>
      <c r="K77" s="9" t="str">
        <v>Online</v>
      </c>
      <c r="L77" s="5" t="str">
        <f t="shared" si="9"/>
        <v>22January202319:21Stationary46179PMOnline787</v>
      </c>
    </row>
    <row r="78" spans="1:12" x14ac:dyDescent="0.25">
      <c r="A78" s="4">
        <v>44955.605555555558</v>
      </c>
      <c r="B78">
        <v>766</v>
      </c>
      <c r="C78" t="s">
        <v>78</v>
      </c>
      <c r="D78" s="8" t="str">
        <f t="shared" si="5"/>
        <v>29</v>
      </c>
      <c r="E78" t="str">
        <f t="shared" si="6"/>
        <v>January</v>
      </c>
      <c r="F78" t="str">
        <f t="shared" si="7"/>
        <v>2023</v>
      </c>
      <c r="G78" t="str">
        <f t="shared" si="8"/>
        <v>14:32</v>
      </c>
      <c r="H78" t="str" cm="1">
        <f t="array" ref="H78:K78">_xlfn.TEXTSPLIT(SUBSTITUTE(SUBSTITUTE(SUBSTITUTE(SUBSTITUTE(C78,LEFT(C78,1),""),"_","\",1),"-","\",1),RIGHT(C78,1),""),"\")</f>
        <v>Toy</v>
      </c>
      <c r="I78" t="str">
        <v>76075</v>
      </c>
      <c r="J78" t="str">
        <v>PM</v>
      </c>
      <c r="K78" s="9" t="str">
        <v>In-Store</v>
      </c>
      <c r="L78" s="5" t="str">
        <f t="shared" si="9"/>
        <v>29January202314:32Toy76075PMIn-Store766</v>
      </c>
    </row>
    <row r="79" spans="1:12" x14ac:dyDescent="0.25">
      <c r="A79" s="4">
        <v>44940.504166666666</v>
      </c>
      <c r="B79">
        <v>682</v>
      </c>
      <c r="C79" t="s">
        <v>79</v>
      </c>
      <c r="D79" s="8" t="str">
        <f t="shared" si="5"/>
        <v>14</v>
      </c>
      <c r="E79" t="str">
        <f t="shared" si="6"/>
        <v>January</v>
      </c>
      <c r="F79" t="str">
        <f t="shared" si="7"/>
        <v>2023</v>
      </c>
      <c r="G79" t="str">
        <f t="shared" si="8"/>
        <v>12:06</v>
      </c>
      <c r="H79" t="str" cm="1">
        <f t="array" ref="H79:K79">_xlfn.TEXTSPLIT(SUBSTITUTE(SUBSTITUTE(SUBSTITUTE(SUBSTITUTE(C79,LEFT(C79,1),""),"_","\",1),"-","\",1),RIGHT(C79,1),""),"\")</f>
        <v>Backpack</v>
      </c>
      <c r="I79" t="str">
        <v>85720</v>
      </c>
      <c r="J79" t="str">
        <v>PM</v>
      </c>
      <c r="K79" s="9" t="str">
        <v>Online</v>
      </c>
      <c r="L79" s="5" t="str">
        <f t="shared" si="9"/>
        <v>14January202312:06Backpack85720PMOnline682</v>
      </c>
    </row>
    <row r="80" spans="1:12" x14ac:dyDescent="0.25">
      <c r="A80" s="4">
        <v>44927.31527777778</v>
      </c>
      <c r="B80">
        <v>854</v>
      </c>
      <c r="C80" t="s">
        <v>80</v>
      </c>
      <c r="D80" s="8" t="str">
        <f t="shared" si="5"/>
        <v>01</v>
      </c>
      <c r="E80" t="str">
        <f t="shared" si="6"/>
        <v>January</v>
      </c>
      <c r="F80" t="str">
        <f t="shared" si="7"/>
        <v>2023</v>
      </c>
      <c r="G80" t="str">
        <f t="shared" si="8"/>
        <v>07:34</v>
      </c>
      <c r="H80" t="str" cm="1">
        <f t="array" ref="H80:K80">_xlfn.TEXTSPLIT(SUBSTITUTE(SUBSTITUTE(SUBSTITUTE(SUBSTITUTE(C80,LEFT(C80,1),""),"_","\",1),"-","\",1),RIGHT(C80,1),""),"\")</f>
        <v>Backpack</v>
      </c>
      <c r="I80" t="str">
        <v>74598</v>
      </c>
      <c r="J80" t="str">
        <v>PM</v>
      </c>
      <c r="K80" s="9" t="str">
        <v>In-Store</v>
      </c>
      <c r="L80" s="5" t="str">
        <f t="shared" si="9"/>
        <v>01January202307:34Backpack74598PMIn-Store854</v>
      </c>
    </row>
    <row r="81" spans="1:12" x14ac:dyDescent="0.25">
      <c r="A81" s="4">
        <v>44934.75</v>
      </c>
      <c r="B81">
        <v>899</v>
      </c>
      <c r="C81" t="s">
        <v>81</v>
      </c>
      <c r="D81" s="8" t="str">
        <f t="shared" si="5"/>
        <v>08</v>
      </c>
      <c r="E81" t="str">
        <f t="shared" si="6"/>
        <v>January</v>
      </c>
      <c r="F81" t="str">
        <f t="shared" si="7"/>
        <v>2023</v>
      </c>
      <c r="G81" t="str">
        <f t="shared" si="8"/>
        <v>18:00</v>
      </c>
      <c r="H81" t="str" cm="1">
        <f t="array" ref="H81:K81">_xlfn.TEXTSPLIT(SUBSTITUTE(SUBSTITUTE(SUBSTITUTE(SUBSTITUTE(C81,LEFT(C81,1),""),"_","\",1),"-","\",1),RIGHT(C81,1),""),"\")</f>
        <v>Stationary</v>
      </c>
      <c r="I81" t="str">
        <v>63723</v>
      </c>
      <c r="J81" t="str">
        <v>AM</v>
      </c>
      <c r="K81" s="9" t="str">
        <v>In-Store</v>
      </c>
      <c r="L81" s="5" t="str">
        <f t="shared" si="9"/>
        <v>08January202318:00Stationary63723AMIn-Store899</v>
      </c>
    </row>
    <row r="82" spans="1:12" x14ac:dyDescent="0.25">
      <c r="A82" s="4">
        <v>44947.515277777777</v>
      </c>
      <c r="B82">
        <v>747</v>
      </c>
      <c r="C82" t="s">
        <v>82</v>
      </c>
      <c r="D82" s="8" t="str">
        <f t="shared" si="5"/>
        <v>21</v>
      </c>
      <c r="E82" t="str">
        <f t="shared" si="6"/>
        <v>January</v>
      </c>
      <c r="F82" t="str">
        <f t="shared" si="7"/>
        <v>2023</v>
      </c>
      <c r="G82" t="str">
        <f t="shared" si="8"/>
        <v>12:22</v>
      </c>
      <c r="H82" t="str" cm="1">
        <f t="array" ref="H82:K82">_xlfn.TEXTSPLIT(SUBSTITUTE(SUBSTITUTE(SUBSTITUTE(SUBSTITUTE(C82,LEFT(C82,1),""),"_","\",1),"-","\",1),RIGHT(C82,1),""),"\")</f>
        <v>Backpack</v>
      </c>
      <c r="I82" t="str">
        <v>51473</v>
      </c>
      <c r="J82" t="str">
        <v>AM</v>
      </c>
      <c r="K82" s="9" t="str">
        <v>In-Store</v>
      </c>
      <c r="L82" s="5" t="str">
        <f t="shared" si="9"/>
        <v>21January202312:22Backpack51473AMIn-Store747</v>
      </c>
    </row>
    <row r="83" spans="1:12" x14ac:dyDescent="0.25">
      <c r="A83" s="4">
        <v>44943.517361111109</v>
      </c>
      <c r="B83">
        <v>993</v>
      </c>
      <c r="C83" t="s">
        <v>83</v>
      </c>
      <c r="D83" s="8" t="str">
        <f t="shared" si="5"/>
        <v>17</v>
      </c>
      <c r="E83" t="str">
        <f t="shared" si="6"/>
        <v>January</v>
      </c>
      <c r="F83" t="str">
        <f t="shared" si="7"/>
        <v>2023</v>
      </c>
      <c r="G83" t="str">
        <f t="shared" si="8"/>
        <v>12:25</v>
      </c>
      <c r="H83" t="str" cm="1">
        <f t="array" ref="H83:K83">_xlfn.TEXTSPLIT(SUBSTITUTE(SUBSTITUTE(SUBSTITUTE(SUBSTITUTE(C83,LEFT(C83,1),""),"_","\",1),"-","\",1),RIGHT(C83,1),""),"\")</f>
        <v>Stationary</v>
      </c>
      <c r="I83" t="str">
        <v>51299</v>
      </c>
      <c r="J83" t="str">
        <v>AM</v>
      </c>
      <c r="K83" s="9" t="str">
        <v>In-Store</v>
      </c>
      <c r="L83" s="5" t="str">
        <f t="shared" si="9"/>
        <v>17January202312:25Stationary51299AMIn-Store993</v>
      </c>
    </row>
    <row r="84" spans="1:12" x14ac:dyDescent="0.25">
      <c r="A84" s="4">
        <v>44940.488888888889</v>
      </c>
      <c r="B84">
        <v>682</v>
      </c>
      <c r="C84" t="s">
        <v>84</v>
      </c>
      <c r="D84" s="8" t="str">
        <f t="shared" si="5"/>
        <v>14</v>
      </c>
      <c r="E84" t="str">
        <f t="shared" si="6"/>
        <v>January</v>
      </c>
      <c r="F84" t="str">
        <f t="shared" si="7"/>
        <v>2023</v>
      </c>
      <c r="G84" t="str">
        <f t="shared" si="8"/>
        <v>11:44</v>
      </c>
      <c r="H84" t="str" cm="1">
        <f t="array" ref="H84:K84">_xlfn.TEXTSPLIT(SUBSTITUTE(SUBSTITUTE(SUBSTITUTE(SUBSTITUTE(C84,LEFT(C84,1),""),"_","\",1),"-","\",1),RIGHT(C84,1),""),"\")</f>
        <v>Stationary</v>
      </c>
      <c r="I84" t="str">
        <v>69526</v>
      </c>
      <c r="J84" t="str">
        <v>PM</v>
      </c>
      <c r="K84" s="9" t="str">
        <v>Online</v>
      </c>
      <c r="L84" s="5" t="str">
        <f t="shared" si="9"/>
        <v>14January202311:44Stationary69526PMOnline682</v>
      </c>
    </row>
    <row r="85" spans="1:12" x14ac:dyDescent="0.25">
      <c r="A85" s="4">
        <v>44934.547222222223</v>
      </c>
      <c r="B85">
        <v>942</v>
      </c>
      <c r="C85" t="s">
        <v>85</v>
      </c>
      <c r="D85" s="8" t="str">
        <f t="shared" si="5"/>
        <v>08</v>
      </c>
      <c r="E85" t="str">
        <f t="shared" si="6"/>
        <v>January</v>
      </c>
      <c r="F85" t="str">
        <f t="shared" si="7"/>
        <v>2023</v>
      </c>
      <c r="G85" t="str">
        <f t="shared" si="8"/>
        <v>13:08</v>
      </c>
      <c r="H85" t="str" cm="1">
        <f t="array" ref="H85:K85">_xlfn.TEXTSPLIT(SUBSTITUTE(SUBSTITUTE(SUBSTITUTE(SUBSTITUTE(C85,LEFT(C85,1),""),"_","\",1),"-","\",1),RIGHT(C85,1),""),"\")</f>
        <v>Toy</v>
      </c>
      <c r="I85" t="str">
        <v>72273</v>
      </c>
      <c r="J85" t="str">
        <v>AM</v>
      </c>
      <c r="K85" s="9" t="str">
        <v>Online</v>
      </c>
      <c r="L85" s="5" t="str">
        <f t="shared" si="9"/>
        <v>08January202313:08Toy72273AMOnline942</v>
      </c>
    </row>
    <row r="86" spans="1:12" x14ac:dyDescent="0.25">
      <c r="A86" s="4">
        <v>44937.45208333333</v>
      </c>
      <c r="B86">
        <v>827</v>
      </c>
      <c r="C86" t="s">
        <v>86</v>
      </c>
      <c r="D86" s="8" t="str">
        <f t="shared" si="5"/>
        <v>11</v>
      </c>
      <c r="E86" t="str">
        <f t="shared" si="6"/>
        <v>January</v>
      </c>
      <c r="F86" t="str">
        <f t="shared" si="7"/>
        <v>2023</v>
      </c>
      <c r="G86" t="str">
        <f t="shared" si="8"/>
        <v>10:51</v>
      </c>
      <c r="H86" t="str" cm="1">
        <f t="array" ref="H86:K86">_xlfn.TEXTSPLIT(SUBSTITUTE(SUBSTITUTE(SUBSTITUTE(SUBSTITUTE(C86,LEFT(C86,1),""),"_","\",1),"-","\",1),RIGHT(C86,1),""),"\")</f>
        <v>Backpack</v>
      </c>
      <c r="I86" t="str">
        <v>50132</v>
      </c>
      <c r="J86" t="str">
        <v>PM</v>
      </c>
      <c r="K86" s="9" t="str">
        <v>In-Store</v>
      </c>
      <c r="L86" s="5" t="str">
        <f t="shared" si="9"/>
        <v>11January202310:51Backpack50132PMIn-Store827</v>
      </c>
    </row>
    <row r="87" spans="1:12" x14ac:dyDescent="0.25">
      <c r="A87" s="4">
        <v>44943.339583333334</v>
      </c>
      <c r="B87">
        <v>747</v>
      </c>
      <c r="C87" t="s">
        <v>87</v>
      </c>
      <c r="D87" s="8" t="str">
        <f t="shared" si="5"/>
        <v>17</v>
      </c>
      <c r="E87" t="str">
        <f t="shared" si="6"/>
        <v>January</v>
      </c>
      <c r="F87" t="str">
        <f t="shared" si="7"/>
        <v>2023</v>
      </c>
      <c r="G87" t="str">
        <f t="shared" si="8"/>
        <v>08:09</v>
      </c>
      <c r="H87" t="str" cm="1">
        <f t="array" ref="H87:K87">_xlfn.TEXTSPLIT(SUBSTITUTE(SUBSTITUTE(SUBSTITUTE(SUBSTITUTE(C87,LEFT(C87,1),""),"_","\",1),"-","\",1),RIGHT(C87,1),""),"\")</f>
        <v>Toy</v>
      </c>
      <c r="I87" t="str">
        <v>63826</v>
      </c>
      <c r="J87" t="str">
        <v>PM</v>
      </c>
      <c r="K87" s="9" t="str">
        <v>In-Store</v>
      </c>
      <c r="L87" s="5" t="str">
        <f t="shared" si="9"/>
        <v>17January202308:09Toy63826PMIn-Store747</v>
      </c>
    </row>
    <row r="88" spans="1:12" x14ac:dyDescent="0.25">
      <c r="A88" s="4">
        <v>44931.961805555555</v>
      </c>
      <c r="B88">
        <v>800</v>
      </c>
      <c r="C88" t="s">
        <v>88</v>
      </c>
      <c r="D88" s="8" t="str">
        <f t="shared" si="5"/>
        <v>05</v>
      </c>
      <c r="E88" t="str">
        <f t="shared" si="6"/>
        <v>January</v>
      </c>
      <c r="F88" t="str">
        <f t="shared" si="7"/>
        <v>2023</v>
      </c>
      <c r="G88" t="str">
        <f t="shared" si="8"/>
        <v>23:05</v>
      </c>
      <c r="H88" t="str" cm="1">
        <f t="array" ref="H88:K88">_xlfn.TEXTSPLIT(SUBSTITUTE(SUBSTITUTE(SUBSTITUTE(SUBSTITUTE(C88,LEFT(C88,1),""),"_","\",1),"-","\",1),RIGHT(C88,1),""),"\")</f>
        <v>Toy</v>
      </c>
      <c r="I88" t="str">
        <v>68001</v>
      </c>
      <c r="J88" t="str">
        <v>AM</v>
      </c>
      <c r="K88" s="9" t="str">
        <v>Online</v>
      </c>
      <c r="L88" s="5" t="str">
        <f t="shared" si="9"/>
        <v>05January202323:05Toy68001AMOnline800</v>
      </c>
    </row>
    <row r="89" spans="1:12" x14ac:dyDescent="0.25">
      <c r="A89" s="4">
        <v>44931.502083333333</v>
      </c>
      <c r="B89">
        <v>993</v>
      </c>
      <c r="C89" t="s">
        <v>89</v>
      </c>
      <c r="D89" s="8" t="str">
        <f t="shared" si="5"/>
        <v>05</v>
      </c>
      <c r="E89" t="str">
        <f t="shared" si="6"/>
        <v>January</v>
      </c>
      <c r="F89" t="str">
        <f t="shared" si="7"/>
        <v>2023</v>
      </c>
      <c r="G89" t="str">
        <f t="shared" si="8"/>
        <v>12:03</v>
      </c>
      <c r="H89" t="str" cm="1">
        <f t="array" ref="H89:K89">_xlfn.TEXTSPLIT(SUBSTITUTE(SUBSTITUTE(SUBSTITUTE(SUBSTITUTE(C89,LEFT(C89,1),""),"_","\",1),"-","\",1),RIGHT(C89,1),""),"\")</f>
        <v>Backpack</v>
      </c>
      <c r="I89" t="str">
        <v>70270</v>
      </c>
      <c r="J89" t="str">
        <v>PM</v>
      </c>
      <c r="K89" s="9" t="str">
        <v>In-Store</v>
      </c>
      <c r="L89" s="5" t="str">
        <f t="shared" si="9"/>
        <v>05January202312:03Backpack70270PMIn-Store993</v>
      </c>
    </row>
    <row r="90" spans="1:12" x14ac:dyDescent="0.25">
      <c r="A90" s="4">
        <v>44945.443055555559</v>
      </c>
      <c r="B90">
        <v>787</v>
      </c>
      <c r="C90" t="s">
        <v>90</v>
      </c>
      <c r="D90" s="8" t="str">
        <f t="shared" si="5"/>
        <v>19</v>
      </c>
      <c r="E90" t="str">
        <f t="shared" si="6"/>
        <v>January</v>
      </c>
      <c r="F90" t="str">
        <f t="shared" si="7"/>
        <v>2023</v>
      </c>
      <c r="G90" t="str">
        <f t="shared" si="8"/>
        <v>10:38</v>
      </c>
      <c r="H90" t="str" cm="1">
        <f t="array" ref="H90:K90">_xlfn.TEXTSPLIT(SUBSTITUTE(SUBSTITUTE(SUBSTITUTE(SUBSTITUTE(C90,LEFT(C90,1),""),"_","\",1),"-","\",1),RIGHT(C90,1),""),"\")</f>
        <v>Toy</v>
      </c>
      <c r="I90" t="str">
        <v>83394</v>
      </c>
      <c r="J90" t="str">
        <v>AM</v>
      </c>
      <c r="K90" s="9" t="str">
        <v>In-Store</v>
      </c>
      <c r="L90" s="5" t="str">
        <f t="shared" si="9"/>
        <v>19January202310:38Toy83394AMIn-Store787</v>
      </c>
    </row>
    <row r="91" spans="1:12" x14ac:dyDescent="0.25">
      <c r="A91" s="4">
        <v>44931.694444444445</v>
      </c>
      <c r="B91">
        <v>766</v>
      </c>
      <c r="C91" t="s">
        <v>91</v>
      </c>
      <c r="D91" s="8" t="str">
        <f t="shared" si="5"/>
        <v>05</v>
      </c>
      <c r="E91" t="str">
        <f t="shared" si="6"/>
        <v>January</v>
      </c>
      <c r="F91" t="str">
        <f t="shared" si="7"/>
        <v>2023</v>
      </c>
      <c r="G91" t="str">
        <f t="shared" si="8"/>
        <v>16:40</v>
      </c>
      <c r="H91" t="str" cm="1">
        <f t="array" ref="H91:K91">_xlfn.TEXTSPLIT(SUBSTITUTE(SUBSTITUTE(SUBSTITUTE(SUBSTITUTE(C91,LEFT(C91,1),""),"_","\",1),"-","\",1),RIGHT(C91,1),""),"\")</f>
        <v>Toy</v>
      </c>
      <c r="I91" t="str">
        <v>86663</v>
      </c>
      <c r="J91" t="str">
        <v>PM</v>
      </c>
      <c r="K91" s="9" t="str">
        <v>Online</v>
      </c>
      <c r="L91" s="5" t="str">
        <f t="shared" si="9"/>
        <v>05January202316:40Toy86663PMOnline766</v>
      </c>
    </row>
    <row r="92" spans="1:12" x14ac:dyDescent="0.25">
      <c r="A92" s="4">
        <v>44944.426388888889</v>
      </c>
      <c r="B92">
        <v>854</v>
      </c>
      <c r="C92" t="s">
        <v>92</v>
      </c>
      <c r="D92" s="8" t="str">
        <f t="shared" si="5"/>
        <v>18</v>
      </c>
      <c r="E92" t="str">
        <f t="shared" si="6"/>
        <v>January</v>
      </c>
      <c r="F92" t="str">
        <f t="shared" si="7"/>
        <v>2023</v>
      </c>
      <c r="G92" t="str">
        <f t="shared" si="8"/>
        <v>10:14</v>
      </c>
      <c r="H92" t="str" cm="1">
        <f t="array" ref="H92:K92">_xlfn.TEXTSPLIT(SUBSTITUTE(SUBSTITUTE(SUBSTITUTE(SUBSTITUTE(C92,LEFT(C92,1),""),"_","\",1),"-","\",1),RIGHT(C92,1),""),"\")</f>
        <v>Backpack</v>
      </c>
      <c r="I92" t="str">
        <v>60539</v>
      </c>
      <c r="J92" t="str">
        <v>AM</v>
      </c>
      <c r="K92" s="9" t="str">
        <v>In-Store</v>
      </c>
      <c r="L92" s="5" t="str">
        <f t="shared" si="9"/>
        <v>18January202310:14Backpack60539AMIn-Store854</v>
      </c>
    </row>
    <row r="93" spans="1:12" x14ac:dyDescent="0.25">
      <c r="A93" s="4">
        <v>44943.697222222225</v>
      </c>
      <c r="B93">
        <v>872</v>
      </c>
      <c r="C93" t="s">
        <v>93</v>
      </c>
      <c r="D93" s="8" t="str">
        <f t="shared" si="5"/>
        <v>17</v>
      </c>
      <c r="E93" t="str">
        <f t="shared" si="6"/>
        <v>January</v>
      </c>
      <c r="F93" t="str">
        <f t="shared" si="7"/>
        <v>2023</v>
      </c>
      <c r="G93" t="str">
        <f t="shared" si="8"/>
        <v>16:44</v>
      </c>
      <c r="H93" t="str" cm="1">
        <f t="array" ref="H93:K93">_xlfn.TEXTSPLIT(SUBSTITUTE(SUBSTITUTE(SUBSTITUTE(SUBSTITUTE(C93,LEFT(C93,1),""),"_","\",1),"-","\",1),RIGHT(C93,1),""),"\")</f>
        <v>Toy</v>
      </c>
      <c r="I93" t="str">
        <v>91952</v>
      </c>
      <c r="J93" t="str">
        <v>AM</v>
      </c>
      <c r="K93" s="9" t="str">
        <v>Online</v>
      </c>
      <c r="L93" s="5" t="str">
        <f t="shared" si="9"/>
        <v>17January202316:44Toy91952AMOnline872</v>
      </c>
    </row>
    <row r="94" spans="1:12" x14ac:dyDescent="0.25">
      <c r="A94" s="4">
        <v>44956.307638888888</v>
      </c>
      <c r="B94">
        <v>899</v>
      </c>
      <c r="C94" t="s">
        <v>94</v>
      </c>
      <c r="D94" s="8" t="str">
        <f t="shared" si="5"/>
        <v>30</v>
      </c>
      <c r="E94" t="str">
        <f t="shared" si="6"/>
        <v>January</v>
      </c>
      <c r="F94" t="str">
        <f t="shared" si="7"/>
        <v>2023</v>
      </c>
      <c r="G94" t="str">
        <f t="shared" si="8"/>
        <v>07:23</v>
      </c>
      <c r="H94" t="str" cm="1">
        <f t="array" ref="H94:K94">_xlfn.TEXTSPLIT(SUBSTITUTE(SUBSTITUTE(SUBSTITUTE(SUBSTITUTE(C94,LEFT(C94,1),""),"_","\",1),"-","\",1),RIGHT(C94,1),""),"\")</f>
        <v>Stationary</v>
      </c>
      <c r="I94" t="str">
        <v>63754</v>
      </c>
      <c r="J94" t="str">
        <v>AM</v>
      </c>
      <c r="K94" s="9" t="str">
        <v>In-Store</v>
      </c>
      <c r="L94" s="5" t="str">
        <f t="shared" si="9"/>
        <v>30January202307:23Stationary63754AMIn-Store899</v>
      </c>
    </row>
    <row r="95" spans="1:12" x14ac:dyDescent="0.25">
      <c r="A95" s="4">
        <v>44939.84097222222</v>
      </c>
      <c r="B95">
        <v>747</v>
      </c>
      <c r="C95" t="s">
        <v>95</v>
      </c>
      <c r="D95" s="8" t="str">
        <f t="shared" si="5"/>
        <v>13</v>
      </c>
      <c r="E95" t="str">
        <f t="shared" si="6"/>
        <v>January</v>
      </c>
      <c r="F95" t="str">
        <f t="shared" si="7"/>
        <v>2023</v>
      </c>
      <c r="G95" t="str">
        <f t="shared" si="8"/>
        <v>20:11</v>
      </c>
      <c r="H95" t="str" cm="1">
        <f t="array" ref="H95:K95">_xlfn.TEXTSPLIT(SUBSTITUTE(SUBSTITUTE(SUBSTITUTE(SUBSTITUTE(C95,LEFT(C95,1),""),"_","\",1),"-","\",1),RIGHT(C95,1),""),"\")</f>
        <v>Toy</v>
      </c>
      <c r="I95" t="str">
        <v>74529</v>
      </c>
      <c r="J95" t="str">
        <v>AM</v>
      </c>
      <c r="K95" s="9" t="str">
        <v>Online</v>
      </c>
      <c r="L95" s="5" t="str">
        <f t="shared" si="9"/>
        <v>13January202320:11Toy74529AMOnline747</v>
      </c>
    </row>
    <row r="96" spans="1:12" x14ac:dyDescent="0.25">
      <c r="A96" s="4">
        <v>44929.109027777777</v>
      </c>
      <c r="B96">
        <v>810</v>
      </c>
      <c r="C96" t="s">
        <v>96</v>
      </c>
      <c r="D96" s="8" t="str">
        <f t="shared" si="5"/>
        <v>03</v>
      </c>
      <c r="E96" t="str">
        <f t="shared" si="6"/>
        <v>January</v>
      </c>
      <c r="F96" t="str">
        <f t="shared" si="7"/>
        <v>2023</v>
      </c>
      <c r="G96" t="str">
        <f t="shared" si="8"/>
        <v>02:37</v>
      </c>
      <c r="H96" t="str" cm="1">
        <f t="array" ref="H96:K96">_xlfn.TEXTSPLIT(SUBSTITUTE(SUBSTITUTE(SUBSTITUTE(SUBSTITUTE(C96,LEFT(C96,1),""),"_","\",1),"-","\",1),RIGHT(C96,1),""),"\")</f>
        <v>Backpack</v>
      </c>
      <c r="I96" t="str">
        <v>64023</v>
      </c>
      <c r="J96" t="str">
        <v>PM</v>
      </c>
      <c r="K96" s="9" t="str">
        <v>Online</v>
      </c>
      <c r="L96" s="5" t="str">
        <f t="shared" si="9"/>
        <v>03January202302:37Backpack64023PMOnline810</v>
      </c>
    </row>
    <row r="97" spans="1:12" x14ac:dyDescent="0.25">
      <c r="A97" s="4">
        <v>44949.302777777775</v>
      </c>
      <c r="B97">
        <v>593</v>
      </c>
      <c r="C97" t="s">
        <v>97</v>
      </c>
      <c r="D97" s="8" t="str">
        <f t="shared" si="5"/>
        <v>23</v>
      </c>
      <c r="E97" t="str">
        <f t="shared" si="6"/>
        <v>January</v>
      </c>
      <c r="F97" t="str">
        <f t="shared" si="7"/>
        <v>2023</v>
      </c>
      <c r="G97" t="str">
        <f t="shared" si="8"/>
        <v>07:16</v>
      </c>
      <c r="H97" t="str" cm="1">
        <f t="array" ref="H97:K97">_xlfn.TEXTSPLIT(SUBSTITUTE(SUBSTITUTE(SUBSTITUTE(SUBSTITUTE(C97,LEFT(C97,1),""),"_","\",1),"-","\",1),RIGHT(C97,1),""),"\")</f>
        <v>Toy</v>
      </c>
      <c r="I97" t="str">
        <v>80190</v>
      </c>
      <c r="J97" t="str">
        <v>AM</v>
      </c>
      <c r="K97" s="9" t="str">
        <v>In-Store</v>
      </c>
      <c r="L97" s="5" t="str">
        <f t="shared" si="9"/>
        <v>23January202307:16Toy80190AMIn-Store593</v>
      </c>
    </row>
    <row r="98" spans="1:12" x14ac:dyDescent="0.25">
      <c r="A98" s="4">
        <v>44953.03125</v>
      </c>
      <c r="B98">
        <v>993</v>
      </c>
      <c r="C98" t="s">
        <v>98</v>
      </c>
      <c r="D98" s="8" t="str">
        <f t="shared" si="5"/>
        <v>27</v>
      </c>
      <c r="E98" t="str">
        <f t="shared" si="6"/>
        <v>January</v>
      </c>
      <c r="F98" t="str">
        <f t="shared" si="7"/>
        <v>2023</v>
      </c>
      <c r="G98" t="str">
        <f t="shared" si="8"/>
        <v>00:45</v>
      </c>
      <c r="H98" t="str" cm="1">
        <f t="array" ref="H98:K98">_xlfn.TEXTSPLIT(SUBSTITUTE(SUBSTITUTE(SUBSTITUTE(SUBSTITUTE(C98,LEFT(C98,1),""),"_","\",1),"-","\",1),RIGHT(C98,1),""),"\")</f>
        <v>Backpack</v>
      </c>
      <c r="I98" t="str">
        <v>54016</v>
      </c>
      <c r="J98" t="str">
        <v>PM</v>
      </c>
      <c r="K98" s="9" t="str">
        <v>Online</v>
      </c>
      <c r="L98" s="5" t="str">
        <f t="shared" si="9"/>
        <v>27January202300:45Backpack54016PMOnline993</v>
      </c>
    </row>
    <row r="99" spans="1:12" x14ac:dyDescent="0.25">
      <c r="A99" s="4">
        <v>44933.059027777781</v>
      </c>
      <c r="B99">
        <v>682</v>
      </c>
      <c r="C99" t="s">
        <v>99</v>
      </c>
      <c r="D99" s="8" t="str">
        <f t="shared" si="5"/>
        <v>07</v>
      </c>
      <c r="E99" t="str">
        <f t="shared" si="6"/>
        <v>January</v>
      </c>
      <c r="F99" t="str">
        <f t="shared" si="7"/>
        <v>2023</v>
      </c>
      <c r="G99" t="str">
        <f t="shared" si="8"/>
        <v>01:25</v>
      </c>
      <c r="H99" t="str" cm="1">
        <f t="array" ref="H99:K99">_xlfn.TEXTSPLIT(SUBSTITUTE(SUBSTITUTE(SUBSTITUTE(SUBSTITUTE(C99,LEFT(C99,1),""),"_","\",1),"-","\",1),RIGHT(C99,1),""),"\")</f>
        <v>Backpack</v>
      </c>
      <c r="I99" t="str">
        <v>80994</v>
      </c>
      <c r="J99" t="str">
        <v>AM</v>
      </c>
      <c r="K99" s="9" t="str">
        <v>Online</v>
      </c>
      <c r="L99" s="5" t="str">
        <f t="shared" si="9"/>
        <v>07January202301:25Backpack80994AMOnline682</v>
      </c>
    </row>
    <row r="100" spans="1:12" x14ac:dyDescent="0.25">
      <c r="A100" s="4">
        <v>44945.375694444447</v>
      </c>
      <c r="B100">
        <v>801</v>
      </c>
      <c r="C100" t="s">
        <v>100</v>
      </c>
      <c r="D100" s="8" t="str">
        <f t="shared" si="5"/>
        <v>19</v>
      </c>
      <c r="E100" t="str">
        <f t="shared" si="6"/>
        <v>January</v>
      </c>
      <c r="F100" t="str">
        <f t="shared" si="7"/>
        <v>2023</v>
      </c>
      <c r="G100" t="str">
        <f t="shared" si="8"/>
        <v>09:01</v>
      </c>
      <c r="H100" t="str" cm="1">
        <f t="array" ref="H100:K100">_xlfn.TEXTSPLIT(SUBSTITUTE(SUBSTITUTE(SUBSTITUTE(SUBSTITUTE(C100,LEFT(C100,1),""),"_","\",1),"-","\",1),RIGHT(C100,1),""),"\")</f>
        <v>Backpack</v>
      </c>
      <c r="I100" t="str">
        <v>61093</v>
      </c>
      <c r="J100" t="str">
        <v>AM</v>
      </c>
      <c r="K100" s="9" t="str">
        <v>In-Store</v>
      </c>
      <c r="L100" s="5" t="str">
        <f t="shared" si="9"/>
        <v>19January202309:01Backpack61093AMIn-Store801</v>
      </c>
    </row>
    <row r="101" spans="1:12" x14ac:dyDescent="0.25">
      <c r="A101" s="4">
        <v>44930.824999999997</v>
      </c>
      <c r="B101">
        <v>909</v>
      </c>
      <c r="C101" t="s">
        <v>101</v>
      </c>
      <c r="D101" s="8" t="str">
        <f t="shared" si="5"/>
        <v>04</v>
      </c>
      <c r="E101" t="str">
        <f t="shared" si="6"/>
        <v>January</v>
      </c>
      <c r="F101" t="str">
        <f t="shared" si="7"/>
        <v>2023</v>
      </c>
      <c r="G101" t="str">
        <f t="shared" si="8"/>
        <v>19:48</v>
      </c>
      <c r="H101" t="str" cm="1">
        <f t="array" ref="H101:K101">_xlfn.TEXTSPLIT(SUBSTITUTE(SUBSTITUTE(SUBSTITUTE(SUBSTITUTE(C101,LEFT(C101,1),""),"_","\",1),"-","\",1),RIGHT(C101,1),""),"\")</f>
        <v>Toy</v>
      </c>
      <c r="I101" t="str">
        <v>49116</v>
      </c>
      <c r="J101" t="str">
        <v>PM</v>
      </c>
      <c r="K101" s="9" t="str">
        <v>Online</v>
      </c>
      <c r="L101" s="5" t="str">
        <f t="shared" si="9"/>
        <v>04January202319:48Toy49116PMOnline909</v>
      </c>
    </row>
    <row r="102" spans="1:12" x14ac:dyDescent="0.25">
      <c r="A102" s="4">
        <v>44953.798611111109</v>
      </c>
      <c r="B102">
        <v>942</v>
      </c>
      <c r="C102" t="s">
        <v>102</v>
      </c>
      <c r="D102" s="8" t="str">
        <f t="shared" si="5"/>
        <v>27</v>
      </c>
      <c r="E102" t="str">
        <f t="shared" si="6"/>
        <v>January</v>
      </c>
      <c r="F102" t="str">
        <f t="shared" si="7"/>
        <v>2023</v>
      </c>
      <c r="G102" t="str">
        <f t="shared" si="8"/>
        <v>19:10</v>
      </c>
      <c r="H102" t="str" cm="1">
        <f t="array" ref="H102:K102">_xlfn.TEXTSPLIT(SUBSTITUTE(SUBSTITUTE(SUBSTITUTE(SUBSTITUTE(C102,LEFT(C102,1),""),"_","\",1),"-","\",1),RIGHT(C102,1),""),"\")</f>
        <v>Backpack</v>
      </c>
      <c r="I102" t="str">
        <v>57326</v>
      </c>
      <c r="J102" t="str">
        <v>PM</v>
      </c>
      <c r="K102" s="9" t="str">
        <v>Online</v>
      </c>
      <c r="L102" s="5" t="str">
        <f t="shared" si="9"/>
        <v>27January202319:10Backpack57326PMOnline942</v>
      </c>
    </row>
    <row r="103" spans="1:12" x14ac:dyDescent="0.25">
      <c r="A103" s="4">
        <v>44932.404166666667</v>
      </c>
      <c r="B103">
        <v>854</v>
      </c>
      <c r="C103" t="s">
        <v>103</v>
      </c>
      <c r="D103" s="8" t="str">
        <f t="shared" si="5"/>
        <v>06</v>
      </c>
      <c r="E103" t="str">
        <f t="shared" si="6"/>
        <v>January</v>
      </c>
      <c r="F103" t="str">
        <f t="shared" si="7"/>
        <v>2023</v>
      </c>
      <c r="G103" t="str">
        <f t="shared" si="8"/>
        <v>09:42</v>
      </c>
      <c r="H103" t="str" cm="1">
        <f t="array" ref="H103:K103">_xlfn.TEXTSPLIT(SUBSTITUTE(SUBSTITUTE(SUBSTITUTE(SUBSTITUTE(C103,LEFT(C103,1),""),"_","\",1),"-","\",1),RIGHT(C103,1),""),"\")</f>
        <v>Toy</v>
      </c>
      <c r="I103" t="str">
        <v>48367</v>
      </c>
      <c r="J103" t="str">
        <v>AM</v>
      </c>
      <c r="K103" s="9" t="str">
        <v>In-Store</v>
      </c>
      <c r="L103" s="5" t="str">
        <f t="shared" si="9"/>
        <v>06January202309:42Toy48367AMIn-Store854</v>
      </c>
    </row>
    <row r="104" spans="1:12" x14ac:dyDescent="0.25">
      <c r="A104" s="4">
        <v>44928.213888888888</v>
      </c>
      <c r="B104">
        <v>593</v>
      </c>
      <c r="C104" t="s">
        <v>104</v>
      </c>
      <c r="D104" s="8" t="str">
        <f t="shared" si="5"/>
        <v>02</v>
      </c>
      <c r="E104" t="str">
        <f t="shared" si="6"/>
        <v>January</v>
      </c>
      <c r="F104" t="str">
        <f t="shared" si="7"/>
        <v>2023</v>
      </c>
      <c r="G104" t="str">
        <f t="shared" si="8"/>
        <v>05:08</v>
      </c>
      <c r="H104" t="str" cm="1">
        <f t="array" ref="H104:K104">_xlfn.TEXTSPLIT(SUBSTITUTE(SUBSTITUTE(SUBSTITUTE(SUBSTITUTE(C104,LEFT(C104,1),""),"_","\",1),"-","\",1),RIGHT(C104,1),""),"\")</f>
        <v>Backpack</v>
      </c>
      <c r="I104" t="str">
        <v>76237</v>
      </c>
      <c r="J104" t="str">
        <v>PM</v>
      </c>
      <c r="K104" s="9" t="str">
        <v>In-Store</v>
      </c>
      <c r="L104" s="5" t="str">
        <f t="shared" si="9"/>
        <v>02January202305:08Backpack76237PMIn-Store593</v>
      </c>
    </row>
    <row r="105" spans="1:12" x14ac:dyDescent="0.25">
      <c r="A105" s="4">
        <v>44940.350694444445</v>
      </c>
      <c r="B105">
        <v>993</v>
      </c>
      <c r="C105" t="s">
        <v>105</v>
      </c>
      <c r="D105" s="8" t="str">
        <f t="shared" si="5"/>
        <v>14</v>
      </c>
      <c r="E105" t="str">
        <f t="shared" si="6"/>
        <v>January</v>
      </c>
      <c r="F105" t="str">
        <f t="shared" si="7"/>
        <v>2023</v>
      </c>
      <c r="G105" t="str">
        <f t="shared" si="8"/>
        <v>08:25</v>
      </c>
      <c r="H105" t="str" cm="1">
        <f t="array" ref="H105:K105">_xlfn.TEXTSPLIT(SUBSTITUTE(SUBSTITUTE(SUBSTITUTE(SUBSTITUTE(C105,LEFT(C105,1),""),"_","\",1),"-","\",1),RIGHT(C105,1),""),"\")</f>
        <v>Stationary</v>
      </c>
      <c r="I105" t="str">
        <v>83313</v>
      </c>
      <c r="J105" t="str">
        <v>AM</v>
      </c>
      <c r="K105" s="9" t="str">
        <v>Online</v>
      </c>
      <c r="L105" s="5" t="str">
        <f t="shared" si="9"/>
        <v>14January202308:25Stationary83313AMOnline993</v>
      </c>
    </row>
    <row r="106" spans="1:12" x14ac:dyDescent="0.25">
      <c r="A106" s="4">
        <v>44938.888194444444</v>
      </c>
      <c r="B106">
        <v>909</v>
      </c>
      <c r="C106" t="s">
        <v>106</v>
      </c>
      <c r="D106" s="8" t="str">
        <f t="shared" si="5"/>
        <v>12</v>
      </c>
      <c r="E106" t="str">
        <f t="shared" si="6"/>
        <v>January</v>
      </c>
      <c r="F106" t="str">
        <f t="shared" si="7"/>
        <v>2023</v>
      </c>
      <c r="G106" t="str">
        <f t="shared" si="8"/>
        <v>21:19</v>
      </c>
      <c r="H106" t="str" cm="1">
        <f t="array" ref="H106:K106">_xlfn.TEXTSPLIT(SUBSTITUTE(SUBSTITUTE(SUBSTITUTE(SUBSTITUTE(C106,LEFT(C106,1),""),"_","\",1),"-","\",1),RIGHT(C106,1),""),"\")</f>
        <v>Backpack</v>
      </c>
      <c r="I106" t="str">
        <v>51478</v>
      </c>
      <c r="J106" t="str">
        <v>AM</v>
      </c>
      <c r="K106" s="9" t="str">
        <v>Online</v>
      </c>
      <c r="L106" s="5" t="str">
        <f t="shared" si="9"/>
        <v>12January202321:19Backpack51478AMOnline909</v>
      </c>
    </row>
    <row r="107" spans="1:12" x14ac:dyDescent="0.25">
      <c r="A107" s="4">
        <v>44937.835416666669</v>
      </c>
      <c r="B107">
        <v>902</v>
      </c>
      <c r="C107" t="s">
        <v>107</v>
      </c>
      <c r="D107" s="8" t="str">
        <f t="shared" si="5"/>
        <v>11</v>
      </c>
      <c r="E107" t="str">
        <f t="shared" si="6"/>
        <v>January</v>
      </c>
      <c r="F107" t="str">
        <f t="shared" si="7"/>
        <v>2023</v>
      </c>
      <c r="G107" t="str">
        <f t="shared" si="8"/>
        <v>20:03</v>
      </c>
      <c r="H107" t="str" cm="1">
        <f t="array" ref="H107:K107">_xlfn.TEXTSPLIT(SUBSTITUTE(SUBSTITUTE(SUBSTITUTE(SUBSTITUTE(C107,LEFT(C107,1),""),"_","\",1),"-","\",1),RIGHT(C107,1),""),"\")</f>
        <v>Backpack</v>
      </c>
      <c r="I107" t="str">
        <v>82491</v>
      </c>
      <c r="J107" t="str">
        <v>PM</v>
      </c>
      <c r="K107" s="9" t="str">
        <v>In-Store</v>
      </c>
      <c r="L107" s="5" t="str">
        <f t="shared" si="9"/>
        <v>11January202320:03Backpack82491PMIn-Store902</v>
      </c>
    </row>
    <row r="108" spans="1:12" x14ac:dyDescent="0.25">
      <c r="A108" s="4">
        <v>44933.773611111108</v>
      </c>
      <c r="B108">
        <v>766</v>
      </c>
      <c r="C108" t="s">
        <v>108</v>
      </c>
      <c r="D108" s="8" t="str">
        <f t="shared" si="5"/>
        <v>07</v>
      </c>
      <c r="E108" t="str">
        <f t="shared" si="6"/>
        <v>January</v>
      </c>
      <c r="F108" t="str">
        <f t="shared" si="7"/>
        <v>2023</v>
      </c>
      <c r="G108" t="str">
        <f t="shared" si="8"/>
        <v>18:34</v>
      </c>
      <c r="H108" t="str" cm="1">
        <f t="array" ref="H108:K108">_xlfn.TEXTSPLIT(SUBSTITUTE(SUBSTITUTE(SUBSTITUTE(SUBSTITUTE(C108,LEFT(C108,1),""),"_","\",1),"-","\",1),RIGHT(C108,1),""),"\")</f>
        <v>Backpack</v>
      </c>
      <c r="I108" t="str">
        <v>55812</v>
      </c>
      <c r="J108" t="str">
        <v>PM</v>
      </c>
      <c r="K108" s="9" t="str">
        <v>Online</v>
      </c>
      <c r="L108" s="5" t="str">
        <f t="shared" si="9"/>
        <v>07January202318:34Backpack55812PMOnline766</v>
      </c>
    </row>
    <row r="109" spans="1:12" x14ac:dyDescent="0.25">
      <c r="A109" s="4">
        <v>44931.974999999999</v>
      </c>
      <c r="B109">
        <v>942</v>
      </c>
      <c r="C109" t="s">
        <v>109</v>
      </c>
      <c r="D109" s="8" t="str">
        <f t="shared" si="5"/>
        <v>05</v>
      </c>
      <c r="E109" t="str">
        <f t="shared" si="6"/>
        <v>January</v>
      </c>
      <c r="F109" t="str">
        <f t="shared" si="7"/>
        <v>2023</v>
      </c>
      <c r="G109" t="str">
        <f t="shared" si="8"/>
        <v>23:24</v>
      </c>
      <c r="H109" t="str" cm="1">
        <f t="array" ref="H109:K109">_xlfn.TEXTSPLIT(SUBSTITUTE(SUBSTITUTE(SUBSTITUTE(SUBSTITUTE(C109,LEFT(C109,1),""),"_","\",1),"-","\",1),RIGHT(C109,1),""),"\")</f>
        <v>Stationary</v>
      </c>
      <c r="I109" t="str">
        <v>73971</v>
      </c>
      <c r="J109" t="str">
        <v>AM</v>
      </c>
      <c r="K109" s="9" t="str">
        <v>In-Store</v>
      </c>
      <c r="L109" s="5" t="str">
        <f t="shared" si="9"/>
        <v>05January202323:24Stationary73971AMIn-Store942</v>
      </c>
    </row>
    <row r="110" spans="1:12" x14ac:dyDescent="0.25">
      <c r="A110" s="4">
        <v>44953.474305555559</v>
      </c>
      <c r="B110">
        <v>239</v>
      </c>
      <c r="C110" t="s">
        <v>110</v>
      </c>
      <c r="D110" s="8" t="str">
        <f t="shared" si="5"/>
        <v>27</v>
      </c>
      <c r="E110" t="str">
        <f t="shared" si="6"/>
        <v>January</v>
      </c>
      <c r="F110" t="str">
        <f t="shared" si="7"/>
        <v>2023</v>
      </c>
      <c r="G110" t="str">
        <f t="shared" si="8"/>
        <v>11:23</v>
      </c>
      <c r="H110" t="str" cm="1">
        <f t="array" ref="H110:K110">_xlfn.TEXTSPLIT(SUBSTITUTE(SUBSTITUTE(SUBSTITUTE(SUBSTITUTE(C110,LEFT(C110,1),""),"_","\",1),"-","\",1),RIGHT(C110,1),""),"\")</f>
        <v>Toy</v>
      </c>
      <c r="I110" t="str">
        <v>59763</v>
      </c>
      <c r="J110" t="str">
        <v>AM</v>
      </c>
      <c r="K110" s="9" t="str">
        <v>In-Store</v>
      </c>
      <c r="L110" s="5" t="str">
        <f t="shared" si="9"/>
        <v>27January202311:23Toy59763AMIn-Store239</v>
      </c>
    </row>
    <row r="111" spans="1:12" x14ac:dyDescent="0.25">
      <c r="A111" s="4">
        <v>44931.220138888886</v>
      </c>
      <c r="B111">
        <v>137</v>
      </c>
      <c r="C111" t="s">
        <v>111</v>
      </c>
      <c r="D111" s="8" t="str">
        <f t="shared" si="5"/>
        <v>05</v>
      </c>
      <c r="E111" t="str">
        <f t="shared" si="6"/>
        <v>January</v>
      </c>
      <c r="F111" t="str">
        <f t="shared" si="7"/>
        <v>2023</v>
      </c>
      <c r="G111" t="str">
        <f t="shared" si="8"/>
        <v>05:17</v>
      </c>
      <c r="H111" t="str" cm="1">
        <f t="array" ref="H111:K111">_xlfn.TEXTSPLIT(SUBSTITUTE(SUBSTITUTE(SUBSTITUTE(SUBSTITUTE(C111,LEFT(C111,1),""),"_","\",1),"-","\",1),RIGHT(C111,1),""),"\")</f>
        <v>Toy</v>
      </c>
      <c r="I111" t="str">
        <v>65416</v>
      </c>
      <c r="J111" t="str">
        <v>AM</v>
      </c>
      <c r="K111" s="9" t="str">
        <v>In-Store</v>
      </c>
      <c r="L111" s="5" t="str">
        <f t="shared" si="9"/>
        <v>05January202305:17Toy65416AMIn-Store137</v>
      </c>
    </row>
    <row r="112" spans="1:12" x14ac:dyDescent="0.25">
      <c r="A112" s="4">
        <v>44955.665277777778</v>
      </c>
      <c r="B112">
        <v>827</v>
      </c>
      <c r="C112" t="s">
        <v>112</v>
      </c>
      <c r="D112" s="8" t="str">
        <f t="shared" si="5"/>
        <v>29</v>
      </c>
      <c r="E112" t="str">
        <f t="shared" si="6"/>
        <v>January</v>
      </c>
      <c r="F112" t="str">
        <f t="shared" si="7"/>
        <v>2023</v>
      </c>
      <c r="G112" t="str">
        <f t="shared" si="8"/>
        <v>15:58</v>
      </c>
      <c r="H112" t="str" cm="1">
        <f t="array" ref="H112:K112">_xlfn.TEXTSPLIT(SUBSTITUTE(SUBSTITUTE(SUBSTITUTE(SUBSTITUTE(C112,LEFT(C112,1),""),"_","\",1),"-","\",1),RIGHT(C112,1),""),"\")</f>
        <v>Stationary</v>
      </c>
      <c r="I112" t="str">
        <v>78250</v>
      </c>
      <c r="J112" t="str">
        <v>PM</v>
      </c>
      <c r="K112" s="9" t="str">
        <v>Online</v>
      </c>
      <c r="L112" s="5" t="str">
        <f t="shared" si="9"/>
        <v>29January202315:58Stationary78250PMOnline827</v>
      </c>
    </row>
    <row r="113" spans="1:12" x14ac:dyDescent="0.25">
      <c r="A113" s="4">
        <v>44947.481944444444</v>
      </c>
      <c r="B113">
        <v>593</v>
      </c>
      <c r="C113" t="s">
        <v>113</v>
      </c>
      <c r="D113" s="8" t="str">
        <f t="shared" si="5"/>
        <v>21</v>
      </c>
      <c r="E113" t="str">
        <f t="shared" si="6"/>
        <v>January</v>
      </c>
      <c r="F113" t="str">
        <f t="shared" si="7"/>
        <v>2023</v>
      </c>
      <c r="G113" t="str">
        <f t="shared" si="8"/>
        <v>11:34</v>
      </c>
      <c r="H113" t="str" cm="1">
        <f t="array" ref="H113:K113">_xlfn.TEXTSPLIT(SUBSTITUTE(SUBSTITUTE(SUBSTITUTE(SUBSTITUTE(C113,LEFT(C113,1),""),"_","\",1),"-","\",1),RIGHT(C113,1),""),"\")</f>
        <v>Toy</v>
      </c>
      <c r="I113" t="str">
        <v>55407</v>
      </c>
      <c r="J113" t="str">
        <v>AM</v>
      </c>
      <c r="K113" s="9" t="str">
        <v>In-Store</v>
      </c>
      <c r="L113" s="5" t="str">
        <f t="shared" si="9"/>
        <v>21January202311:34Toy55407AMIn-Store593</v>
      </c>
    </row>
    <row r="114" spans="1:12" x14ac:dyDescent="0.25">
      <c r="A114" s="4">
        <v>44928.542361111111</v>
      </c>
      <c r="B114">
        <v>993</v>
      </c>
      <c r="C114" t="s">
        <v>114</v>
      </c>
      <c r="D114" s="8" t="str">
        <f t="shared" si="5"/>
        <v>02</v>
      </c>
      <c r="E114" t="str">
        <f t="shared" si="6"/>
        <v>January</v>
      </c>
      <c r="F114" t="str">
        <f t="shared" si="7"/>
        <v>2023</v>
      </c>
      <c r="G114" t="str">
        <f t="shared" si="8"/>
        <v>13:01</v>
      </c>
      <c r="H114" t="str" cm="1">
        <f t="array" ref="H114:K114">_xlfn.TEXTSPLIT(SUBSTITUTE(SUBSTITUTE(SUBSTITUTE(SUBSTITUTE(C114,LEFT(C114,1),""),"_","\",1),"-","\",1),RIGHT(C114,1),""),"\")</f>
        <v>Stationary</v>
      </c>
      <c r="I114" t="str">
        <v>50017</v>
      </c>
      <c r="J114" t="str">
        <v>AM</v>
      </c>
      <c r="K114" s="9" t="str">
        <v>Online</v>
      </c>
      <c r="L114" s="5" t="str">
        <f t="shared" si="9"/>
        <v>02January202313:01Stationary50017AMOnline993</v>
      </c>
    </row>
    <row r="115" spans="1:12" x14ac:dyDescent="0.25">
      <c r="A115" s="4">
        <v>44928.445833333331</v>
      </c>
      <c r="B115">
        <v>810</v>
      </c>
      <c r="C115" t="s">
        <v>115</v>
      </c>
      <c r="D115" s="8" t="str">
        <f t="shared" si="5"/>
        <v>02</v>
      </c>
      <c r="E115" t="str">
        <f t="shared" si="6"/>
        <v>January</v>
      </c>
      <c r="F115" t="str">
        <f t="shared" si="7"/>
        <v>2023</v>
      </c>
      <c r="G115" t="str">
        <f t="shared" si="8"/>
        <v>10:42</v>
      </c>
      <c r="H115" t="str" cm="1">
        <f t="array" ref="H115:K115">_xlfn.TEXTSPLIT(SUBSTITUTE(SUBSTITUTE(SUBSTITUTE(SUBSTITUTE(C115,LEFT(C115,1),""),"_","\",1),"-","\",1),RIGHT(C115,1),""),"\")</f>
        <v>Toy</v>
      </c>
      <c r="I115" t="str">
        <v>90896</v>
      </c>
      <c r="J115" t="str">
        <v>PM</v>
      </c>
      <c r="K115" s="9" t="str">
        <v>Online</v>
      </c>
      <c r="L115" s="5" t="str">
        <f t="shared" si="9"/>
        <v>02January202310:42Toy90896PMOnline810</v>
      </c>
    </row>
    <row r="116" spans="1:12" x14ac:dyDescent="0.25">
      <c r="A116" s="4">
        <v>44931.54791666667</v>
      </c>
      <c r="B116">
        <v>140</v>
      </c>
      <c r="C116" t="s">
        <v>116</v>
      </c>
      <c r="D116" s="8" t="str">
        <f t="shared" si="5"/>
        <v>05</v>
      </c>
      <c r="E116" t="str">
        <f t="shared" si="6"/>
        <v>January</v>
      </c>
      <c r="F116" t="str">
        <f t="shared" si="7"/>
        <v>2023</v>
      </c>
      <c r="G116" t="str">
        <f t="shared" si="8"/>
        <v>13:09</v>
      </c>
      <c r="H116" t="str" cm="1">
        <f t="array" ref="H116:K116">_xlfn.TEXTSPLIT(SUBSTITUTE(SUBSTITUTE(SUBSTITUTE(SUBSTITUTE(C116,LEFT(C116,1),""),"_","\",1),"-","\",1),RIGHT(C116,1),""),"\")</f>
        <v>Stationary</v>
      </c>
      <c r="I116" t="str">
        <v>56457</v>
      </c>
      <c r="J116" t="str">
        <v>PM</v>
      </c>
      <c r="K116" s="9" t="str">
        <v>In-Store</v>
      </c>
      <c r="L116" s="5" t="str">
        <f t="shared" si="9"/>
        <v>05January202313:09Stationary56457PMIn-Store140</v>
      </c>
    </row>
    <row r="117" spans="1:12" x14ac:dyDescent="0.25">
      <c r="A117" s="4">
        <v>44937.613194444442</v>
      </c>
      <c r="B117">
        <v>593</v>
      </c>
      <c r="C117" t="s">
        <v>117</v>
      </c>
      <c r="D117" s="8" t="str">
        <f t="shared" si="5"/>
        <v>11</v>
      </c>
      <c r="E117" t="str">
        <f t="shared" si="6"/>
        <v>January</v>
      </c>
      <c r="F117" t="str">
        <f t="shared" si="7"/>
        <v>2023</v>
      </c>
      <c r="G117" t="str">
        <f t="shared" si="8"/>
        <v>14:43</v>
      </c>
      <c r="H117" t="str" cm="1">
        <f t="array" ref="H117:K117">_xlfn.TEXTSPLIT(SUBSTITUTE(SUBSTITUTE(SUBSTITUTE(SUBSTITUTE(C117,LEFT(C117,1),""),"_","\",1),"-","\",1),RIGHT(C117,1),""),"\")</f>
        <v>Toy</v>
      </c>
      <c r="I117" t="str">
        <v>46468</v>
      </c>
      <c r="J117" t="str">
        <v>AM</v>
      </c>
      <c r="K117" s="9" t="str">
        <v>In-Store</v>
      </c>
      <c r="L117" s="5" t="str">
        <f t="shared" si="9"/>
        <v>11January202314:43Toy46468AMIn-Store593</v>
      </c>
    </row>
    <row r="118" spans="1:12" x14ac:dyDescent="0.25">
      <c r="A118" s="4">
        <v>44938.294444444444</v>
      </c>
      <c r="B118">
        <v>993</v>
      </c>
      <c r="C118" t="s">
        <v>118</v>
      </c>
      <c r="D118" s="8" t="str">
        <f t="shared" si="5"/>
        <v>12</v>
      </c>
      <c r="E118" t="str">
        <f t="shared" si="6"/>
        <v>January</v>
      </c>
      <c r="F118" t="str">
        <f t="shared" si="7"/>
        <v>2023</v>
      </c>
      <c r="G118" t="str">
        <f t="shared" si="8"/>
        <v>07:04</v>
      </c>
      <c r="H118" t="str" cm="1">
        <f t="array" ref="H118:K118">_xlfn.TEXTSPLIT(SUBSTITUTE(SUBSTITUTE(SUBSTITUTE(SUBSTITUTE(C118,LEFT(C118,1),""),"_","\",1),"-","\",1),RIGHT(C118,1),""),"\")</f>
        <v>Backpack</v>
      </c>
      <c r="I118" t="str">
        <v>86749</v>
      </c>
      <c r="J118" t="str">
        <v>AM</v>
      </c>
      <c r="K118" s="9" t="str">
        <v>In-Store</v>
      </c>
      <c r="L118" s="5" t="str">
        <f t="shared" si="9"/>
        <v>12January202307:04Backpack86749AMIn-Store993</v>
      </c>
    </row>
    <row r="119" spans="1:12" x14ac:dyDescent="0.25">
      <c r="A119" s="4">
        <v>44951.531944444447</v>
      </c>
      <c r="B119">
        <v>640</v>
      </c>
      <c r="C119" t="s">
        <v>119</v>
      </c>
      <c r="D119" s="8" t="str">
        <f t="shared" si="5"/>
        <v>25</v>
      </c>
      <c r="E119" t="str">
        <f t="shared" si="6"/>
        <v>January</v>
      </c>
      <c r="F119" t="str">
        <f t="shared" si="7"/>
        <v>2023</v>
      </c>
      <c r="G119" t="str">
        <f t="shared" si="8"/>
        <v>12:46</v>
      </c>
      <c r="H119" t="str" cm="1">
        <f t="array" ref="H119:K119">_xlfn.TEXTSPLIT(SUBSTITUTE(SUBSTITUTE(SUBSTITUTE(SUBSTITUTE(C119,LEFT(C119,1),""),"_","\",1),"-","\",1),RIGHT(C119,1),""),"\")</f>
        <v>Stationary</v>
      </c>
      <c r="I119" t="str">
        <v>68638</v>
      </c>
      <c r="J119" t="str">
        <v>AM</v>
      </c>
      <c r="K119" s="9" t="str">
        <v>In-Store</v>
      </c>
      <c r="L119" s="5" t="str">
        <f t="shared" si="9"/>
        <v>25January202312:46Stationary68638AMIn-Store640</v>
      </c>
    </row>
    <row r="120" spans="1:12" x14ac:dyDescent="0.25">
      <c r="A120" s="4">
        <v>44956.224999999999</v>
      </c>
      <c r="B120">
        <v>787</v>
      </c>
      <c r="C120" t="s">
        <v>120</v>
      </c>
      <c r="D120" s="8" t="str">
        <f t="shared" si="5"/>
        <v>30</v>
      </c>
      <c r="E120" t="str">
        <f t="shared" si="6"/>
        <v>January</v>
      </c>
      <c r="F120" t="str">
        <f t="shared" si="7"/>
        <v>2023</v>
      </c>
      <c r="G120" t="str">
        <f t="shared" si="8"/>
        <v>05:24</v>
      </c>
      <c r="H120" t="str" cm="1">
        <f t="array" ref="H120:K120">_xlfn.TEXTSPLIT(SUBSTITUTE(SUBSTITUTE(SUBSTITUTE(SUBSTITUTE(C120,LEFT(C120,1),""),"_","\",1),"-","\",1),RIGHT(C120,1),""),"\")</f>
        <v>Toy</v>
      </c>
      <c r="I120" t="str">
        <v>71266</v>
      </c>
      <c r="J120" t="str">
        <v>PM</v>
      </c>
      <c r="K120" s="9" t="str">
        <v>Online</v>
      </c>
      <c r="L120" s="5" t="str">
        <f t="shared" si="9"/>
        <v>30January202305:24Toy71266PMOnline787</v>
      </c>
    </row>
    <row r="121" spans="1:12" x14ac:dyDescent="0.25">
      <c r="A121" s="4">
        <v>44928.287499999999</v>
      </c>
      <c r="B121">
        <v>854</v>
      </c>
      <c r="C121" t="s">
        <v>121</v>
      </c>
      <c r="D121" s="8" t="str">
        <f t="shared" si="5"/>
        <v>02</v>
      </c>
      <c r="E121" t="str">
        <f t="shared" si="6"/>
        <v>January</v>
      </c>
      <c r="F121" t="str">
        <f t="shared" si="7"/>
        <v>2023</v>
      </c>
      <c r="G121" t="str">
        <f t="shared" si="8"/>
        <v>06:54</v>
      </c>
      <c r="H121" t="str" cm="1">
        <f t="array" ref="H121:K121">_xlfn.TEXTSPLIT(SUBSTITUTE(SUBSTITUTE(SUBSTITUTE(SUBSTITUTE(C121,LEFT(C121,1),""),"_","\",1),"-","\",1),RIGHT(C121,1),""),"\")</f>
        <v>Backpack</v>
      </c>
      <c r="I121" t="str">
        <v>86485</v>
      </c>
      <c r="J121" t="str">
        <v>AM</v>
      </c>
      <c r="K121" s="9" t="str">
        <v>Online</v>
      </c>
      <c r="L121" s="5" t="str">
        <f t="shared" si="9"/>
        <v>02January202306:54Backpack86485AMOnline854</v>
      </c>
    </row>
    <row r="122" spans="1:12" x14ac:dyDescent="0.25">
      <c r="A122" s="4">
        <v>44954.245138888888</v>
      </c>
      <c r="B122">
        <v>271</v>
      </c>
      <c r="C122" t="s">
        <v>122</v>
      </c>
      <c r="D122" s="8" t="str">
        <f t="shared" si="5"/>
        <v>28</v>
      </c>
      <c r="E122" t="str">
        <f t="shared" si="6"/>
        <v>January</v>
      </c>
      <c r="F122" t="str">
        <f t="shared" si="7"/>
        <v>2023</v>
      </c>
      <c r="G122" t="str">
        <f t="shared" si="8"/>
        <v>05:53</v>
      </c>
      <c r="H122" t="str" cm="1">
        <f t="array" ref="H122:K122">_xlfn.TEXTSPLIT(SUBSTITUTE(SUBSTITUTE(SUBSTITUTE(SUBSTITUTE(C122,LEFT(C122,1),""),"_","\",1),"-","\",1),RIGHT(C122,1),""),"\")</f>
        <v>Toy</v>
      </c>
      <c r="I122" t="str">
        <v>66810</v>
      </c>
      <c r="J122" t="str">
        <v>PM</v>
      </c>
      <c r="K122" s="9" t="str">
        <v>In-Store</v>
      </c>
      <c r="L122" s="5" t="str">
        <f t="shared" si="9"/>
        <v>28January202305:53Toy66810PMIn-Store271</v>
      </c>
    </row>
    <row r="123" spans="1:12" x14ac:dyDescent="0.25">
      <c r="A123" s="4">
        <v>44936.652083333334</v>
      </c>
      <c r="B123">
        <v>899</v>
      </c>
      <c r="C123" t="s">
        <v>123</v>
      </c>
      <c r="D123" s="8" t="str">
        <f t="shared" si="5"/>
        <v>10</v>
      </c>
      <c r="E123" t="str">
        <f t="shared" si="6"/>
        <v>January</v>
      </c>
      <c r="F123" t="str">
        <f t="shared" si="7"/>
        <v>2023</v>
      </c>
      <c r="G123" t="str">
        <f t="shared" si="8"/>
        <v>15:39</v>
      </c>
      <c r="H123" t="str" cm="1">
        <f t="array" ref="H123:K123">_xlfn.TEXTSPLIT(SUBSTITUTE(SUBSTITUTE(SUBSTITUTE(SUBSTITUTE(C123,LEFT(C123,1),""),"_","\",1),"-","\",1),RIGHT(C123,1),""),"\")</f>
        <v>Backpack</v>
      </c>
      <c r="I123" t="str">
        <v>60629</v>
      </c>
      <c r="J123" t="str">
        <v>PM</v>
      </c>
      <c r="K123" s="9" t="str">
        <v>Online</v>
      </c>
      <c r="L123" s="5" t="str">
        <f t="shared" si="9"/>
        <v>10January202315:39Backpack60629PMOnline899</v>
      </c>
    </row>
    <row r="124" spans="1:12" x14ac:dyDescent="0.25">
      <c r="A124" s="4">
        <v>44953.45416666667</v>
      </c>
      <c r="B124">
        <v>640</v>
      </c>
      <c r="C124" t="s">
        <v>124</v>
      </c>
      <c r="D124" s="8" t="str">
        <f t="shared" si="5"/>
        <v>27</v>
      </c>
      <c r="E124" t="str">
        <f t="shared" si="6"/>
        <v>January</v>
      </c>
      <c r="F124" t="str">
        <f t="shared" si="7"/>
        <v>2023</v>
      </c>
      <c r="G124" t="str">
        <f t="shared" si="8"/>
        <v>10:54</v>
      </c>
      <c r="H124" t="str" cm="1">
        <f t="array" ref="H124:K124">_xlfn.TEXTSPLIT(SUBSTITUTE(SUBSTITUTE(SUBSTITUTE(SUBSTITUTE(C124,LEFT(C124,1),""),"_","\",1),"-","\",1),RIGHT(C124,1),""),"\")</f>
        <v>Stationary</v>
      </c>
      <c r="I124" t="str">
        <v>51929</v>
      </c>
      <c r="J124" t="str">
        <v>AM</v>
      </c>
      <c r="K124" s="9" t="str">
        <v>Online</v>
      </c>
      <c r="L124" s="5" t="str">
        <f t="shared" si="9"/>
        <v>27January202310:54Stationary51929AMOnline640</v>
      </c>
    </row>
    <row r="125" spans="1:12" x14ac:dyDescent="0.25">
      <c r="A125" s="4">
        <v>44947.365277777775</v>
      </c>
      <c r="B125">
        <v>766</v>
      </c>
      <c r="C125" t="s">
        <v>125</v>
      </c>
      <c r="D125" s="8" t="str">
        <f t="shared" si="5"/>
        <v>21</v>
      </c>
      <c r="E125" t="str">
        <f t="shared" si="6"/>
        <v>January</v>
      </c>
      <c r="F125" t="str">
        <f t="shared" si="7"/>
        <v>2023</v>
      </c>
      <c r="G125" t="str">
        <f t="shared" si="8"/>
        <v>08:46</v>
      </c>
      <c r="H125" t="str" cm="1">
        <f t="array" ref="H125:K125">_xlfn.TEXTSPLIT(SUBSTITUTE(SUBSTITUTE(SUBSTITUTE(SUBSTITUTE(C125,LEFT(C125,1),""),"_","\",1),"-","\",1),RIGHT(C125,1),""),"\")</f>
        <v>Stationary</v>
      </c>
      <c r="I125" t="str">
        <v>52001</v>
      </c>
      <c r="J125" t="str">
        <v>PM</v>
      </c>
      <c r="K125" s="9" t="str">
        <v>Online</v>
      </c>
      <c r="L125" s="5" t="str">
        <f t="shared" si="9"/>
        <v>21January202308:46Stationary52001PMOnline766</v>
      </c>
    </row>
    <row r="126" spans="1:12" x14ac:dyDescent="0.25">
      <c r="A126" s="4">
        <v>44937.700694444444</v>
      </c>
      <c r="B126">
        <v>872</v>
      </c>
      <c r="C126" t="s">
        <v>126</v>
      </c>
      <c r="D126" s="8" t="str">
        <f t="shared" si="5"/>
        <v>11</v>
      </c>
      <c r="E126" t="str">
        <f t="shared" si="6"/>
        <v>January</v>
      </c>
      <c r="F126" t="str">
        <f t="shared" si="7"/>
        <v>2023</v>
      </c>
      <c r="G126" t="str">
        <f t="shared" si="8"/>
        <v>16:49</v>
      </c>
      <c r="H126" t="str" cm="1">
        <f t="array" ref="H126:K126">_xlfn.TEXTSPLIT(SUBSTITUTE(SUBSTITUTE(SUBSTITUTE(SUBSTITUTE(C126,LEFT(C126,1),""),"_","\",1),"-","\",1),RIGHT(C126,1),""),"\")</f>
        <v>Toy</v>
      </c>
      <c r="I126" t="str">
        <v>87777</v>
      </c>
      <c r="J126" t="str">
        <v>PM</v>
      </c>
      <c r="K126" s="9" t="str">
        <v>Online</v>
      </c>
      <c r="L126" s="5" t="str">
        <f t="shared" si="9"/>
        <v>11January202316:49Toy87777PMOnline872</v>
      </c>
    </row>
    <row r="127" spans="1:12" x14ac:dyDescent="0.25">
      <c r="A127" s="4">
        <v>44948.806250000001</v>
      </c>
      <c r="B127">
        <v>747</v>
      </c>
      <c r="C127" t="s">
        <v>127</v>
      </c>
      <c r="D127" s="8" t="str">
        <f t="shared" si="5"/>
        <v>22</v>
      </c>
      <c r="E127" t="str">
        <f t="shared" si="6"/>
        <v>January</v>
      </c>
      <c r="F127" t="str">
        <f t="shared" si="7"/>
        <v>2023</v>
      </c>
      <c r="G127" t="str">
        <f t="shared" si="8"/>
        <v>19:21</v>
      </c>
      <c r="H127" t="str" cm="1">
        <f t="array" ref="H127:K127">_xlfn.TEXTSPLIT(SUBSTITUTE(SUBSTITUTE(SUBSTITUTE(SUBSTITUTE(C127,LEFT(C127,1),""),"_","\",1),"-","\",1),RIGHT(C127,1),""),"\")</f>
        <v>Toy</v>
      </c>
      <c r="I127" t="str">
        <v>62462</v>
      </c>
      <c r="J127" t="str">
        <v>AM</v>
      </c>
      <c r="K127" s="9" t="str">
        <v>Online</v>
      </c>
      <c r="L127" s="5" t="str">
        <f t="shared" si="9"/>
        <v>22January202319:21Toy62462AMOnline747</v>
      </c>
    </row>
    <row r="128" spans="1:12" x14ac:dyDescent="0.25">
      <c r="A128" s="4">
        <v>44955.605555555558</v>
      </c>
      <c r="B128">
        <v>310</v>
      </c>
      <c r="C128" t="s">
        <v>128</v>
      </c>
      <c r="D128" s="8" t="str">
        <f t="shared" si="5"/>
        <v>29</v>
      </c>
      <c r="E128" t="str">
        <f t="shared" si="6"/>
        <v>January</v>
      </c>
      <c r="F128" t="str">
        <f t="shared" si="7"/>
        <v>2023</v>
      </c>
      <c r="G128" t="str">
        <f t="shared" si="8"/>
        <v>14:32</v>
      </c>
      <c r="H128" t="str" cm="1">
        <f t="array" ref="H128:K128">_xlfn.TEXTSPLIT(SUBSTITUTE(SUBSTITUTE(SUBSTITUTE(SUBSTITUTE(C128,LEFT(C128,1),""),"_","\",1),"-","\",1),RIGHT(C128,1),""),"\")</f>
        <v>Toy</v>
      </c>
      <c r="I128" t="str">
        <v>54122</v>
      </c>
      <c r="J128" t="str">
        <v>PM</v>
      </c>
      <c r="K128" s="9" t="str">
        <v>In-Store</v>
      </c>
      <c r="L128" s="5" t="str">
        <f t="shared" si="9"/>
        <v>29January202314:32Toy54122PMIn-Store310</v>
      </c>
    </row>
    <row r="129" spans="1:12" x14ac:dyDescent="0.25">
      <c r="A129" s="4">
        <v>44940.504166666666</v>
      </c>
      <c r="B129">
        <v>593</v>
      </c>
      <c r="C129" t="s">
        <v>129</v>
      </c>
      <c r="D129" s="8" t="str">
        <f t="shared" si="5"/>
        <v>14</v>
      </c>
      <c r="E129" t="str">
        <f t="shared" si="6"/>
        <v>January</v>
      </c>
      <c r="F129" t="str">
        <f t="shared" si="7"/>
        <v>2023</v>
      </c>
      <c r="G129" t="str">
        <f t="shared" si="8"/>
        <v>12:06</v>
      </c>
      <c r="H129" t="str" cm="1">
        <f t="array" ref="H129:K129">_xlfn.TEXTSPLIT(SUBSTITUTE(SUBSTITUTE(SUBSTITUTE(SUBSTITUTE(C129,LEFT(C129,1),""),"_","\",1),"-","\",1),RIGHT(C129,1),""),"\")</f>
        <v>Backpack</v>
      </c>
      <c r="I129" t="str">
        <v>51820</v>
      </c>
      <c r="J129" t="str">
        <v>AM</v>
      </c>
      <c r="K129" s="9" t="str">
        <v>Online</v>
      </c>
      <c r="L129" s="5" t="str">
        <f t="shared" si="9"/>
        <v>14January202312:06Backpack51820AMOnline593</v>
      </c>
    </row>
    <row r="130" spans="1:12" x14ac:dyDescent="0.25">
      <c r="A130" s="4">
        <v>44927.31527777778</v>
      </c>
      <c r="B130">
        <v>640</v>
      </c>
      <c r="C130" t="s">
        <v>130</v>
      </c>
      <c r="D130" s="8" t="str">
        <f t="shared" si="5"/>
        <v>01</v>
      </c>
      <c r="E130" t="str">
        <f t="shared" si="6"/>
        <v>January</v>
      </c>
      <c r="F130" t="str">
        <f t="shared" si="7"/>
        <v>2023</v>
      </c>
      <c r="G130" t="str">
        <f t="shared" si="8"/>
        <v>07:34</v>
      </c>
      <c r="H130" t="str" cm="1">
        <f t="array" ref="H130:K130">_xlfn.TEXTSPLIT(SUBSTITUTE(SUBSTITUTE(SUBSTITUTE(SUBSTITUTE(C130,LEFT(C130,1),""),"_","\",1),"-","\",1),RIGHT(C130,1),""),"\")</f>
        <v>Backpack</v>
      </c>
      <c r="I130" t="str">
        <v>48465</v>
      </c>
      <c r="J130" t="str">
        <v>PM</v>
      </c>
      <c r="K130" s="9" t="str">
        <v>In-Store</v>
      </c>
      <c r="L130" s="5" t="str">
        <f t="shared" si="9"/>
        <v>01January202307:34Backpack48465PMIn-Store640</v>
      </c>
    </row>
    <row r="131" spans="1:12" x14ac:dyDescent="0.25">
      <c r="A131" s="4">
        <v>44934.75</v>
      </c>
      <c r="B131">
        <v>902</v>
      </c>
      <c r="C131" t="s">
        <v>131</v>
      </c>
      <c r="D131" s="8" t="str">
        <f t="shared" ref="D131:D194" si="10">TEXT(A131,"dd")</f>
        <v>08</v>
      </c>
      <c r="E131" t="str">
        <f t="shared" ref="E131:E194" si="11">TEXT(A131,"MMMM")</f>
        <v>January</v>
      </c>
      <c r="F131" t="str">
        <f t="shared" ref="F131:F194" si="12">TEXT(A131,"YYYY")</f>
        <v>2023</v>
      </c>
      <c r="G131" t="str">
        <f t="shared" ref="G131:G194" si="13">TEXT(A131,"HH:MM")</f>
        <v>18:00</v>
      </c>
      <c r="H131" t="str" cm="1">
        <f t="array" ref="H131:K131">_xlfn.TEXTSPLIT(SUBSTITUTE(SUBSTITUTE(SUBSTITUTE(SUBSTITUTE(C131,LEFT(C131,1),""),"_","\",1),"-","\",1),RIGHT(C131,1),""),"\")</f>
        <v>Backpack</v>
      </c>
      <c r="I131" t="str">
        <v>83379</v>
      </c>
      <c r="J131" t="str">
        <v>AM</v>
      </c>
      <c r="K131" s="9" t="str">
        <v>In-Store</v>
      </c>
      <c r="L131" s="5" t="str">
        <f t="shared" ref="L131:L194" si="14">_xlfn.CONCAT(D131:K131,B131)</f>
        <v>08January202318:00Backpack83379AMIn-Store902</v>
      </c>
    </row>
    <row r="132" spans="1:12" x14ac:dyDescent="0.25">
      <c r="A132" s="4">
        <v>44947.515277777777</v>
      </c>
      <c r="B132">
        <v>942</v>
      </c>
      <c r="C132" t="s">
        <v>132</v>
      </c>
      <c r="D132" s="8" t="str">
        <f t="shared" si="10"/>
        <v>21</v>
      </c>
      <c r="E132" t="str">
        <f t="shared" si="11"/>
        <v>January</v>
      </c>
      <c r="F132" t="str">
        <f t="shared" si="12"/>
        <v>2023</v>
      </c>
      <c r="G132" t="str">
        <f t="shared" si="13"/>
        <v>12:22</v>
      </c>
      <c r="H132" t="str" cm="1">
        <f t="array" ref="H132:K132">_xlfn.TEXTSPLIT(SUBSTITUTE(SUBSTITUTE(SUBSTITUTE(SUBSTITUTE(C132,LEFT(C132,1),""),"_","\",1),"-","\",1),RIGHT(C132,1),""),"\")</f>
        <v>Stationary</v>
      </c>
      <c r="I132" t="str">
        <v>72303</v>
      </c>
      <c r="J132" t="str">
        <v>PM</v>
      </c>
      <c r="K132" s="9" t="str">
        <v>In-Store</v>
      </c>
      <c r="L132" s="5" t="str">
        <f t="shared" si="14"/>
        <v>21January202312:22Stationary72303PMIn-Store942</v>
      </c>
    </row>
    <row r="133" spans="1:12" x14ac:dyDescent="0.25">
      <c r="A133" s="4">
        <v>44943.517361111109</v>
      </c>
      <c r="B133">
        <v>899</v>
      </c>
      <c r="C133" t="s">
        <v>133</v>
      </c>
      <c r="D133" s="8" t="str">
        <f t="shared" si="10"/>
        <v>17</v>
      </c>
      <c r="E133" t="str">
        <f t="shared" si="11"/>
        <v>January</v>
      </c>
      <c r="F133" t="str">
        <f t="shared" si="12"/>
        <v>2023</v>
      </c>
      <c r="G133" t="str">
        <f t="shared" si="13"/>
        <v>12:25</v>
      </c>
      <c r="H133" t="str" cm="1">
        <f t="array" ref="H133:K133">_xlfn.TEXTSPLIT(SUBSTITUTE(SUBSTITUTE(SUBSTITUTE(SUBSTITUTE(C133,LEFT(C133,1),""),"_","\",1),"-","\",1),RIGHT(C133,1),""),"\")</f>
        <v>Stationary</v>
      </c>
      <c r="I133" t="str">
        <v>62945</v>
      </c>
      <c r="J133" t="str">
        <v>PM</v>
      </c>
      <c r="K133" s="9" t="str">
        <v>In-Store</v>
      </c>
      <c r="L133" s="5" t="str">
        <f t="shared" si="14"/>
        <v>17January202312:25Stationary62945PMIn-Store899</v>
      </c>
    </row>
    <row r="134" spans="1:12" x14ac:dyDescent="0.25">
      <c r="A134" s="4">
        <v>44940.488888888889</v>
      </c>
      <c r="B134">
        <v>827</v>
      </c>
      <c r="C134" t="s">
        <v>134</v>
      </c>
      <c r="D134" s="8" t="str">
        <f t="shared" si="10"/>
        <v>14</v>
      </c>
      <c r="E134" t="str">
        <f t="shared" si="11"/>
        <v>January</v>
      </c>
      <c r="F134" t="str">
        <f t="shared" si="12"/>
        <v>2023</v>
      </c>
      <c r="G134" t="str">
        <f t="shared" si="13"/>
        <v>11:44</v>
      </c>
      <c r="H134" t="str" cm="1">
        <f t="array" ref="H134:K134">_xlfn.TEXTSPLIT(SUBSTITUTE(SUBSTITUTE(SUBSTITUTE(SUBSTITUTE(C134,LEFT(C134,1),""),"_","\",1),"-","\",1),RIGHT(C134,1),""),"\")</f>
        <v>Toy</v>
      </c>
      <c r="I134" t="str">
        <v>49519</v>
      </c>
      <c r="J134" t="str">
        <v>AM</v>
      </c>
      <c r="K134" s="9" t="str">
        <v>Online</v>
      </c>
      <c r="L134" s="5" t="str">
        <f t="shared" si="14"/>
        <v>14January202311:44Toy49519AMOnline827</v>
      </c>
    </row>
    <row r="135" spans="1:12" x14ac:dyDescent="0.25">
      <c r="A135" s="4">
        <v>44934.547222222223</v>
      </c>
      <c r="B135">
        <v>747</v>
      </c>
      <c r="C135" t="s">
        <v>135</v>
      </c>
      <c r="D135" s="8" t="str">
        <f t="shared" si="10"/>
        <v>08</v>
      </c>
      <c r="E135" t="str">
        <f t="shared" si="11"/>
        <v>January</v>
      </c>
      <c r="F135" t="str">
        <f t="shared" si="12"/>
        <v>2023</v>
      </c>
      <c r="G135" t="str">
        <f t="shared" si="13"/>
        <v>13:08</v>
      </c>
      <c r="H135" t="str" cm="1">
        <f t="array" ref="H135:K135">_xlfn.TEXTSPLIT(SUBSTITUTE(SUBSTITUTE(SUBSTITUTE(SUBSTITUTE(C135,LEFT(C135,1),""),"_","\",1),"-","\",1),RIGHT(C135,1),""),"\")</f>
        <v>Toy</v>
      </c>
      <c r="I135" t="str">
        <v>85058</v>
      </c>
      <c r="J135" t="str">
        <v>PM</v>
      </c>
      <c r="K135" s="9" t="str">
        <v>Online</v>
      </c>
      <c r="L135" s="5" t="str">
        <f t="shared" si="14"/>
        <v>08January202313:08Toy85058PMOnline747</v>
      </c>
    </row>
    <row r="136" spans="1:12" x14ac:dyDescent="0.25">
      <c r="A136" s="4">
        <v>44937.45208333333</v>
      </c>
      <c r="B136">
        <v>593</v>
      </c>
      <c r="C136" t="s">
        <v>136</v>
      </c>
      <c r="D136" s="8" t="str">
        <f t="shared" si="10"/>
        <v>11</v>
      </c>
      <c r="E136" t="str">
        <f t="shared" si="11"/>
        <v>January</v>
      </c>
      <c r="F136" t="str">
        <f t="shared" si="12"/>
        <v>2023</v>
      </c>
      <c r="G136" t="str">
        <f t="shared" si="13"/>
        <v>10:51</v>
      </c>
      <c r="H136" t="str" cm="1">
        <f t="array" ref="H136:K136">_xlfn.TEXTSPLIT(SUBSTITUTE(SUBSTITUTE(SUBSTITUTE(SUBSTITUTE(C136,LEFT(C136,1),""),"_","\",1),"-","\",1),RIGHT(C136,1),""),"\")</f>
        <v>Backpack</v>
      </c>
      <c r="I136" t="str">
        <v>83292</v>
      </c>
      <c r="J136" t="str">
        <v>AM</v>
      </c>
      <c r="K136" s="9" t="str">
        <v>In-Store</v>
      </c>
      <c r="L136" s="5" t="str">
        <f t="shared" si="14"/>
        <v>11January202310:51Backpack83292AMIn-Store593</v>
      </c>
    </row>
    <row r="137" spans="1:12" x14ac:dyDescent="0.25">
      <c r="A137" s="4">
        <v>44943.339583333334</v>
      </c>
      <c r="B137">
        <v>810</v>
      </c>
      <c r="C137" t="s">
        <v>137</v>
      </c>
      <c r="D137" s="8" t="str">
        <f t="shared" si="10"/>
        <v>17</v>
      </c>
      <c r="E137" t="str">
        <f t="shared" si="11"/>
        <v>January</v>
      </c>
      <c r="F137" t="str">
        <f t="shared" si="12"/>
        <v>2023</v>
      </c>
      <c r="G137" t="str">
        <f t="shared" si="13"/>
        <v>08:09</v>
      </c>
      <c r="H137" t="str" cm="1">
        <f t="array" ref="H137:K137">_xlfn.TEXTSPLIT(SUBSTITUTE(SUBSTITUTE(SUBSTITUTE(SUBSTITUTE(C137,LEFT(C137,1),""),"_","\",1),"-","\",1),RIGHT(C137,1),""),"\")</f>
        <v>Stationary</v>
      </c>
      <c r="I137" t="str">
        <v>73237</v>
      </c>
      <c r="J137" t="str">
        <v>PM</v>
      </c>
      <c r="K137" s="9" t="str">
        <v>In-Store</v>
      </c>
      <c r="L137" s="5" t="str">
        <f t="shared" si="14"/>
        <v>17January202308:09Stationary73237PMIn-Store810</v>
      </c>
    </row>
    <row r="138" spans="1:12" x14ac:dyDescent="0.25">
      <c r="A138" s="4">
        <v>44931.961805555555</v>
      </c>
      <c r="B138">
        <v>909</v>
      </c>
      <c r="C138" t="s">
        <v>138</v>
      </c>
      <c r="D138" s="8" t="str">
        <f t="shared" si="10"/>
        <v>05</v>
      </c>
      <c r="E138" t="str">
        <f t="shared" si="11"/>
        <v>January</v>
      </c>
      <c r="F138" t="str">
        <f t="shared" si="12"/>
        <v>2023</v>
      </c>
      <c r="G138" t="str">
        <f t="shared" si="13"/>
        <v>23:05</v>
      </c>
      <c r="H138" t="str" cm="1">
        <f t="array" ref="H138:K138">_xlfn.TEXTSPLIT(SUBSTITUTE(SUBSTITUTE(SUBSTITUTE(SUBSTITUTE(C138,LEFT(C138,1),""),"_","\",1),"-","\",1),RIGHT(C138,1),""),"\")</f>
        <v>Toy</v>
      </c>
      <c r="I138" t="str">
        <v>90945</v>
      </c>
      <c r="J138" t="str">
        <v>AM</v>
      </c>
      <c r="K138" s="9" t="str">
        <v>Online</v>
      </c>
      <c r="L138" s="5" t="str">
        <f t="shared" si="14"/>
        <v>05January202323:05Toy90945AMOnline909</v>
      </c>
    </row>
    <row r="139" spans="1:12" x14ac:dyDescent="0.25">
      <c r="A139" s="4">
        <v>44931.502083333333</v>
      </c>
      <c r="B139">
        <v>787</v>
      </c>
      <c r="C139" t="s">
        <v>139</v>
      </c>
      <c r="D139" s="8" t="str">
        <f t="shared" si="10"/>
        <v>05</v>
      </c>
      <c r="E139" t="str">
        <f t="shared" si="11"/>
        <v>January</v>
      </c>
      <c r="F139" t="str">
        <f t="shared" si="12"/>
        <v>2023</v>
      </c>
      <c r="G139" t="str">
        <f t="shared" si="13"/>
        <v>12:03</v>
      </c>
      <c r="H139" t="str" cm="1">
        <f t="array" ref="H139:K139">_xlfn.TEXTSPLIT(SUBSTITUTE(SUBSTITUTE(SUBSTITUTE(SUBSTITUTE(C139,LEFT(C139,1),""),"_","\",1),"-","\",1),RIGHT(C139,1),""),"\")</f>
        <v>Backpack</v>
      </c>
      <c r="I139" t="str">
        <v>68262</v>
      </c>
      <c r="J139" t="str">
        <v>AM</v>
      </c>
      <c r="K139" s="9" t="str">
        <v>In-Store</v>
      </c>
      <c r="L139" s="5" t="str">
        <f t="shared" si="14"/>
        <v>05January202312:03Backpack68262AMIn-Store787</v>
      </c>
    </row>
    <row r="140" spans="1:12" x14ac:dyDescent="0.25">
      <c r="A140" s="4">
        <v>44945.443055555559</v>
      </c>
      <c r="B140">
        <v>766</v>
      </c>
      <c r="C140" t="s">
        <v>140</v>
      </c>
      <c r="D140" s="8" t="str">
        <f t="shared" si="10"/>
        <v>19</v>
      </c>
      <c r="E140" t="str">
        <f t="shared" si="11"/>
        <v>January</v>
      </c>
      <c r="F140" t="str">
        <f t="shared" si="12"/>
        <v>2023</v>
      </c>
      <c r="G140" t="str">
        <f t="shared" si="13"/>
        <v>10:38</v>
      </c>
      <c r="H140" t="str" cm="1">
        <f t="array" ref="H140:K140">_xlfn.TEXTSPLIT(SUBSTITUTE(SUBSTITUTE(SUBSTITUTE(SUBSTITUTE(C140,LEFT(C140,1),""),"_","\",1),"-","\",1),RIGHT(C140,1),""),"\")</f>
        <v>Backpack</v>
      </c>
      <c r="I140" t="str">
        <v>55482</v>
      </c>
      <c r="J140" t="str">
        <v>PM</v>
      </c>
      <c r="K140" s="9" t="str">
        <v>In-Store</v>
      </c>
      <c r="L140" s="5" t="str">
        <f t="shared" si="14"/>
        <v>19January202310:38Backpack55482PMIn-Store766</v>
      </c>
    </row>
    <row r="141" spans="1:12" x14ac:dyDescent="0.25">
      <c r="A141" s="4">
        <v>44931.694444444445</v>
      </c>
      <c r="B141">
        <v>872</v>
      </c>
      <c r="C141" t="s">
        <v>141</v>
      </c>
      <c r="D141" s="8" t="str">
        <f t="shared" si="10"/>
        <v>05</v>
      </c>
      <c r="E141" t="str">
        <f t="shared" si="11"/>
        <v>January</v>
      </c>
      <c r="F141" t="str">
        <f t="shared" si="12"/>
        <v>2023</v>
      </c>
      <c r="G141" t="str">
        <f t="shared" si="13"/>
        <v>16:40</v>
      </c>
      <c r="H141" t="str" cm="1">
        <f t="array" ref="H141:K141">_xlfn.TEXTSPLIT(SUBSTITUTE(SUBSTITUTE(SUBSTITUTE(SUBSTITUTE(C141,LEFT(C141,1),""),"_","\",1),"-","\",1),RIGHT(C141,1),""),"\")</f>
        <v>Stationary</v>
      </c>
      <c r="I141" t="str">
        <v>55594</v>
      </c>
      <c r="J141" t="str">
        <v>AM</v>
      </c>
      <c r="K141" s="9" t="str">
        <v>Online</v>
      </c>
      <c r="L141" s="5" t="str">
        <f t="shared" si="14"/>
        <v>05January202316:40Stationary55594AMOnline872</v>
      </c>
    </row>
    <row r="142" spans="1:12" x14ac:dyDescent="0.25">
      <c r="A142" s="4">
        <v>44944.426388888889</v>
      </c>
      <c r="B142">
        <v>937</v>
      </c>
      <c r="C142" t="s">
        <v>142</v>
      </c>
      <c r="D142" s="8" t="str">
        <f t="shared" si="10"/>
        <v>18</v>
      </c>
      <c r="E142" t="str">
        <f t="shared" si="11"/>
        <v>January</v>
      </c>
      <c r="F142" t="str">
        <f t="shared" si="12"/>
        <v>2023</v>
      </c>
      <c r="G142" t="str">
        <f t="shared" si="13"/>
        <v>10:14</v>
      </c>
      <c r="H142" t="str" cm="1">
        <f t="array" ref="H142:K142">_xlfn.TEXTSPLIT(SUBSTITUTE(SUBSTITUTE(SUBSTITUTE(SUBSTITUTE(C142,LEFT(C142,1),""),"_","\",1),"-","\",1),RIGHT(C142,1),""),"\")</f>
        <v>Stationary</v>
      </c>
      <c r="I142" t="str">
        <v>87660</v>
      </c>
      <c r="J142" t="str">
        <v>AM</v>
      </c>
      <c r="K142" s="9" t="str">
        <v>In-Store</v>
      </c>
      <c r="L142" s="5" t="str">
        <f t="shared" si="14"/>
        <v>18January202310:14Stationary87660AMIn-Store937</v>
      </c>
    </row>
    <row r="143" spans="1:12" x14ac:dyDescent="0.25">
      <c r="A143" s="4">
        <v>44943.697222222225</v>
      </c>
      <c r="B143">
        <v>766</v>
      </c>
      <c r="C143" t="s">
        <v>143</v>
      </c>
      <c r="D143" s="8" t="str">
        <f t="shared" si="10"/>
        <v>17</v>
      </c>
      <c r="E143" t="str">
        <f t="shared" si="11"/>
        <v>January</v>
      </c>
      <c r="F143" t="str">
        <f t="shared" si="12"/>
        <v>2023</v>
      </c>
      <c r="G143" t="str">
        <f t="shared" si="13"/>
        <v>16:44</v>
      </c>
      <c r="H143" t="str" cm="1">
        <f t="array" ref="H143:K143">_xlfn.TEXTSPLIT(SUBSTITUTE(SUBSTITUTE(SUBSTITUTE(SUBSTITUTE(C143,LEFT(C143,1),""),"_","\",1),"-","\",1),RIGHT(C143,1),""),"\")</f>
        <v>Stationary</v>
      </c>
      <c r="I143" t="str">
        <v>52436</v>
      </c>
      <c r="J143" t="str">
        <v>PM</v>
      </c>
      <c r="K143" s="9" t="str">
        <v>Online</v>
      </c>
      <c r="L143" s="5" t="str">
        <f t="shared" si="14"/>
        <v>17January202316:44Stationary52436PMOnline766</v>
      </c>
    </row>
    <row r="144" spans="1:12" x14ac:dyDescent="0.25">
      <c r="A144" s="4">
        <v>44956.307638888888</v>
      </c>
      <c r="B144">
        <v>682</v>
      </c>
      <c r="C144" t="s">
        <v>144</v>
      </c>
      <c r="D144" s="8" t="str">
        <f t="shared" si="10"/>
        <v>30</v>
      </c>
      <c r="E144" t="str">
        <f t="shared" si="11"/>
        <v>January</v>
      </c>
      <c r="F144" t="str">
        <f t="shared" si="12"/>
        <v>2023</v>
      </c>
      <c r="G144" t="str">
        <f t="shared" si="13"/>
        <v>07:23</v>
      </c>
      <c r="H144" t="str" cm="1">
        <f t="array" ref="H144:K144">_xlfn.TEXTSPLIT(SUBSTITUTE(SUBSTITUTE(SUBSTITUTE(SUBSTITUTE(C144,LEFT(C144,1),""),"_","\",1),"-","\",1),RIGHT(C144,1),""),"\")</f>
        <v>Stationary</v>
      </c>
      <c r="I144" t="str">
        <v>57490</v>
      </c>
      <c r="J144" t="str">
        <v>PM</v>
      </c>
      <c r="K144" s="9" t="str">
        <v>In-Store</v>
      </c>
      <c r="L144" s="5" t="str">
        <f t="shared" si="14"/>
        <v>30January202307:23Stationary57490PMIn-Store682</v>
      </c>
    </row>
    <row r="145" spans="1:12" x14ac:dyDescent="0.25">
      <c r="A145" s="4">
        <v>44939.84097222222</v>
      </c>
      <c r="B145">
        <v>854</v>
      </c>
      <c r="C145" t="s">
        <v>145</v>
      </c>
      <c r="D145" s="8" t="str">
        <f t="shared" si="10"/>
        <v>13</v>
      </c>
      <c r="E145" t="str">
        <f t="shared" si="11"/>
        <v>January</v>
      </c>
      <c r="F145" t="str">
        <f t="shared" si="12"/>
        <v>2023</v>
      </c>
      <c r="G145" t="str">
        <f t="shared" si="13"/>
        <v>20:11</v>
      </c>
      <c r="H145" t="str" cm="1">
        <f t="array" ref="H145:K145">_xlfn.TEXTSPLIT(SUBSTITUTE(SUBSTITUTE(SUBSTITUTE(SUBSTITUTE(C145,LEFT(C145,1),""),"_","\",1),"-","\",1),RIGHT(C145,1),""),"\")</f>
        <v>Backpack</v>
      </c>
      <c r="I145" t="str">
        <v>89337</v>
      </c>
      <c r="J145" t="str">
        <v>PM</v>
      </c>
      <c r="K145" s="9" t="str">
        <v>Online</v>
      </c>
      <c r="L145" s="5" t="str">
        <f t="shared" si="14"/>
        <v>13January202320:11Backpack89337PMOnline854</v>
      </c>
    </row>
    <row r="146" spans="1:12" x14ac:dyDescent="0.25">
      <c r="A146" s="4">
        <v>44929.109027777777</v>
      </c>
      <c r="B146">
        <v>937</v>
      </c>
      <c r="C146" t="s">
        <v>146</v>
      </c>
      <c r="D146" s="8" t="str">
        <f t="shared" si="10"/>
        <v>03</v>
      </c>
      <c r="E146" t="str">
        <f t="shared" si="11"/>
        <v>January</v>
      </c>
      <c r="F146" t="str">
        <f t="shared" si="12"/>
        <v>2023</v>
      </c>
      <c r="G146" t="str">
        <f t="shared" si="13"/>
        <v>02:37</v>
      </c>
      <c r="H146" t="str" cm="1">
        <f t="array" ref="H146:K146">_xlfn.TEXTSPLIT(SUBSTITUTE(SUBSTITUTE(SUBSTITUTE(SUBSTITUTE(C146,LEFT(C146,1),""),"_","\",1),"-","\",1),RIGHT(C146,1),""),"\")</f>
        <v>Toy</v>
      </c>
      <c r="I146" t="str">
        <v>81981</v>
      </c>
      <c r="J146" t="str">
        <v>PM</v>
      </c>
      <c r="K146" s="9" t="str">
        <v>Online</v>
      </c>
      <c r="L146" s="5" t="str">
        <f t="shared" si="14"/>
        <v>03January202302:37Toy81981PMOnline937</v>
      </c>
    </row>
    <row r="147" spans="1:12" x14ac:dyDescent="0.25">
      <c r="A147" s="4">
        <v>44949.302777777775</v>
      </c>
      <c r="B147">
        <v>993</v>
      </c>
      <c r="C147" t="s">
        <v>147</v>
      </c>
      <c r="D147" s="8" t="str">
        <f t="shared" si="10"/>
        <v>23</v>
      </c>
      <c r="E147" t="str">
        <f t="shared" si="11"/>
        <v>January</v>
      </c>
      <c r="F147" t="str">
        <f t="shared" si="12"/>
        <v>2023</v>
      </c>
      <c r="G147" t="str">
        <f t="shared" si="13"/>
        <v>07:16</v>
      </c>
      <c r="H147" t="str" cm="1">
        <f t="array" ref="H147:K147">_xlfn.TEXTSPLIT(SUBSTITUTE(SUBSTITUTE(SUBSTITUTE(SUBSTITUTE(C147,LEFT(C147,1),""),"_","\",1),"-","\",1),RIGHT(C147,1),""),"\")</f>
        <v>Backpack</v>
      </c>
      <c r="I147" t="str">
        <v>78494</v>
      </c>
      <c r="J147" t="str">
        <v>AM</v>
      </c>
      <c r="K147" s="9" t="str">
        <v>In-Store</v>
      </c>
      <c r="L147" s="5" t="str">
        <f t="shared" si="14"/>
        <v>23January202307:16Backpack78494AMIn-Store993</v>
      </c>
    </row>
    <row r="148" spans="1:12" x14ac:dyDescent="0.25">
      <c r="A148" s="4">
        <v>44953.03125</v>
      </c>
      <c r="B148">
        <v>787</v>
      </c>
      <c r="C148" t="s">
        <v>148</v>
      </c>
      <c r="D148" s="8" t="str">
        <f t="shared" si="10"/>
        <v>27</v>
      </c>
      <c r="E148" t="str">
        <f t="shared" si="11"/>
        <v>January</v>
      </c>
      <c r="F148" t="str">
        <f t="shared" si="12"/>
        <v>2023</v>
      </c>
      <c r="G148" t="str">
        <f t="shared" si="13"/>
        <v>00:45</v>
      </c>
      <c r="H148" t="str" cm="1">
        <f t="array" ref="H148:K148">_xlfn.TEXTSPLIT(SUBSTITUTE(SUBSTITUTE(SUBSTITUTE(SUBSTITUTE(C148,LEFT(C148,1),""),"_","\",1),"-","\",1),RIGHT(C148,1),""),"\")</f>
        <v>Stationary</v>
      </c>
      <c r="I148" t="str">
        <v>40969</v>
      </c>
      <c r="J148" t="str">
        <v>AM</v>
      </c>
      <c r="K148" s="9" t="str">
        <v>Online</v>
      </c>
      <c r="L148" s="5" t="str">
        <f t="shared" si="14"/>
        <v>27January202300:45Stationary40969AMOnline787</v>
      </c>
    </row>
    <row r="149" spans="1:12" x14ac:dyDescent="0.25">
      <c r="A149" s="4">
        <v>44933.059027777781</v>
      </c>
      <c r="B149">
        <v>766</v>
      </c>
      <c r="C149" t="s">
        <v>149</v>
      </c>
      <c r="D149" s="8" t="str">
        <f t="shared" si="10"/>
        <v>07</v>
      </c>
      <c r="E149" t="str">
        <f t="shared" si="11"/>
        <v>January</v>
      </c>
      <c r="F149" t="str">
        <f t="shared" si="12"/>
        <v>2023</v>
      </c>
      <c r="G149" t="str">
        <f t="shared" si="13"/>
        <v>01:25</v>
      </c>
      <c r="H149" t="str" cm="1">
        <f t="array" ref="H149:K149">_xlfn.TEXTSPLIT(SUBSTITUTE(SUBSTITUTE(SUBSTITUTE(SUBSTITUTE(C149,LEFT(C149,1),""),"_","\",1),"-","\",1),RIGHT(C149,1),""),"\")</f>
        <v>Toy</v>
      </c>
      <c r="I149" t="str">
        <v>59900</v>
      </c>
      <c r="J149" t="str">
        <v>PM</v>
      </c>
      <c r="K149" s="9" t="str">
        <v>Online</v>
      </c>
      <c r="L149" s="5" t="str">
        <f t="shared" si="14"/>
        <v>07January202301:25Toy59900PMOnline766</v>
      </c>
    </row>
    <row r="150" spans="1:12" x14ac:dyDescent="0.25">
      <c r="A150" s="4">
        <v>44945.375694444447</v>
      </c>
      <c r="B150">
        <v>854</v>
      </c>
      <c r="C150" t="s">
        <v>150</v>
      </c>
      <c r="D150" s="8" t="str">
        <f t="shared" si="10"/>
        <v>19</v>
      </c>
      <c r="E150" t="str">
        <f t="shared" si="11"/>
        <v>January</v>
      </c>
      <c r="F150" t="str">
        <f t="shared" si="12"/>
        <v>2023</v>
      </c>
      <c r="G150" t="str">
        <f t="shared" si="13"/>
        <v>09:01</v>
      </c>
      <c r="H150" t="str" cm="1">
        <f t="array" ref="H150:K150">_xlfn.TEXTSPLIT(SUBSTITUTE(SUBSTITUTE(SUBSTITUTE(SUBSTITUTE(C150,LEFT(C150,1),""),"_","\",1),"-","\",1),RIGHT(C150,1),""),"\")</f>
        <v>Toy</v>
      </c>
      <c r="I150" t="str">
        <v>41673</v>
      </c>
      <c r="J150" t="str">
        <v>PM</v>
      </c>
      <c r="K150" s="9" t="str">
        <v>In-Store</v>
      </c>
      <c r="L150" s="5" t="str">
        <f t="shared" si="14"/>
        <v>19January202309:01Toy41673PMIn-Store854</v>
      </c>
    </row>
    <row r="151" spans="1:12" x14ac:dyDescent="0.25">
      <c r="A151" s="4">
        <v>44930.824999999997</v>
      </c>
      <c r="B151">
        <v>747</v>
      </c>
      <c r="C151" t="s">
        <v>151</v>
      </c>
      <c r="D151" s="8" t="str">
        <f t="shared" si="10"/>
        <v>04</v>
      </c>
      <c r="E151" t="str">
        <f t="shared" si="11"/>
        <v>January</v>
      </c>
      <c r="F151" t="str">
        <f t="shared" si="12"/>
        <v>2023</v>
      </c>
      <c r="G151" t="str">
        <f t="shared" si="13"/>
        <v>19:48</v>
      </c>
      <c r="H151" t="str" cm="1">
        <f t="array" ref="H151:K151">_xlfn.TEXTSPLIT(SUBSTITUTE(SUBSTITUTE(SUBSTITUTE(SUBSTITUTE(C151,LEFT(C151,1),""),"_","\",1),"-","\",1),RIGHT(C151,1),""),"\")</f>
        <v>Backpack</v>
      </c>
      <c r="I151" t="str">
        <v>64399</v>
      </c>
      <c r="J151" t="str">
        <v>PM</v>
      </c>
      <c r="K151" s="9" t="str">
        <v>Online</v>
      </c>
      <c r="L151" s="5" t="str">
        <f t="shared" si="14"/>
        <v>04January202319:48Backpack64399PMOnline747</v>
      </c>
    </row>
    <row r="152" spans="1:12" x14ac:dyDescent="0.25">
      <c r="A152" s="4">
        <v>44953.798611111109</v>
      </c>
      <c r="B152">
        <v>593</v>
      </c>
      <c r="C152" t="s">
        <v>152</v>
      </c>
      <c r="D152" s="8" t="str">
        <f t="shared" si="10"/>
        <v>27</v>
      </c>
      <c r="E152" t="str">
        <f t="shared" si="11"/>
        <v>January</v>
      </c>
      <c r="F152" t="str">
        <f t="shared" si="12"/>
        <v>2023</v>
      </c>
      <c r="G152" t="str">
        <f t="shared" si="13"/>
        <v>19:10</v>
      </c>
      <c r="H152" t="str" cm="1">
        <f t="array" ref="H152:K152">_xlfn.TEXTSPLIT(SUBSTITUTE(SUBSTITUTE(SUBSTITUTE(SUBSTITUTE(C152,LEFT(C152,1),""),"_","\",1),"-","\",1),RIGHT(C152,1),""),"\")</f>
        <v>Stationary</v>
      </c>
      <c r="I152" t="str">
        <v>42042</v>
      </c>
      <c r="J152" t="str">
        <v>AM</v>
      </c>
      <c r="K152" s="9" t="str">
        <v>Online</v>
      </c>
      <c r="L152" s="5" t="str">
        <f t="shared" si="14"/>
        <v>27January202319:10Stationary42042AMOnline593</v>
      </c>
    </row>
    <row r="153" spans="1:12" x14ac:dyDescent="0.25">
      <c r="A153" s="4">
        <v>44932.404166666667</v>
      </c>
      <c r="B153">
        <v>640</v>
      </c>
      <c r="C153" t="s">
        <v>153</v>
      </c>
      <c r="D153" s="8" t="str">
        <f t="shared" si="10"/>
        <v>06</v>
      </c>
      <c r="E153" t="str">
        <f t="shared" si="11"/>
        <v>January</v>
      </c>
      <c r="F153" t="str">
        <f t="shared" si="12"/>
        <v>2023</v>
      </c>
      <c r="G153" t="str">
        <f t="shared" si="13"/>
        <v>09:42</v>
      </c>
      <c r="H153" t="str" cm="1">
        <f t="array" ref="H153:K153">_xlfn.TEXTSPLIT(SUBSTITUTE(SUBSTITUTE(SUBSTITUTE(SUBSTITUTE(C153,LEFT(C153,1),""),"_","\",1),"-","\",1),RIGHT(C153,1),""),"\")</f>
        <v>Toy</v>
      </c>
      <c r="I153" t="str">
        <v>62523</v>
      </c>
      <c r="J153" t="str">
        <v>PM</v>
      </c>
      <c r="K153" s="9" t="str">
        <v>In-Store</v>
      </c>
      <c r="L153" s="5" t="str">
        <f t="shared" si="14"/>
        <v>06January202309:42Toy62523PMIn-Store640</v>
      </c>
    </row>
    <row r="154" spans="1:12" x14ac:dyDescent="0.25">
      <c r="A154" s="4">
        <v>44928.213888888888</v>
      </c>
      <c r="B154">
        <v>320</v>
      </c>
      <c r="C154" t="s">
        <v>154</v>
      </c>
      <c r="D154" s="8" t="str">
        <f t="shared" si="10"/>
        <v>02</v>
      </c>
      <c r="E154" t="str">
        <f t="shared" si="11"/>
        <v>January</v>
      </c>
      <c r="F154" t="str">
        <f t="shared" si="12"/>
        <v>2023</v>
      </c>
      <c r="G154" t="str">
        <f t="shared" si="13"/>
        <v>05:08</v>
      </c>
      <c r="H154" t="str" cm="1">
        <f t="array" ref="H154:K154">_xlfn.TEXTSPLIT(SUBSTITUTE(SUBSTITUTE(SUBSTITUTE(SUBSTITUTE(C154,LEFT(C154,1),""),"_","\",1),"-","\",1),RIGHT(C154,1),""),"\")</f>
        <v>Toy</v>
      </c>
      <c r="I154" t="str">
        <v>60199</v>
      </c>
      <c r="J154" t="str">
        <v>AM</v>
      </c>
      <c r="K154" s="9" t="str">
        <v>In-Store</v>
      </c>
      <c r="L154" s="5" t="str">
        <f t="shared" si="14"/>
        <v>02January202305:08Toy60199AMIn-Store320</v>
      </c>
    </row>
    <row r="155" spans="1:12" x14ac:dyDescent="0.25">
      <c r="A155" s="4">
        <v>44940.350694444445</v>
      </c>
      <c r="B155">
        <v>1766</v>
      </c>
      <c r="C155" t="s">
        <v>155</v>
      </c>
      <c r="D155" s="8" t="str">
        <f t="shared" si="10"/>
        <v>14</v>
      </c>
      <c r="E155" t="str">
        <f t="shared" si="11"/>
        <v>January</v>
      </c>
      <c r="F155" t="str">
        <f t="shared" si="12"/>
        <v>2023</v>
      </c>
      <c r="G155" t="str">
        <f t="shared" si="13"/>
        <v>08:25</v>
      </c>
      <c r="H155" t="str" cm="1">
        <f t="array" ref="H155:K155">_xlfn.TEXTSPLIT(SUBSTITUTE(SUBSTITUTE(SUBSTITUTE(SUBSTITUTE(C155,LEFT(C155,1),""),"_","\",1),"-","\",1),RIGHT(C155,1),""),"\")</f>
        <v>Toy</v>
      </c>
      <c r="I155" t="str">
        <v>83435</v>
      </c>
      <c r="J155" t="str">
        <v>PM</v>
      </c>
      <c r="K155" s="9" t="str">
        <v>Online</v>
      </c>
      <c r="L155" s="5" t="str">
        <f t="shared" si="14"/>
        <v>14January202308:25Toy83435PMOnline1766</v>
      </c>
    </row>
    <row r="156" spans="1:12" x14ac:dyDescent="0.25">
      <c r="A156" s="4">
        <v>44938.888194444444</v>
      </c>
      <c r="B156">
        <v>1240</v>
      </c>
      <c r="C156" t="s">
        <v>156</v>
      </c>
      <c r="D156" s="8" t="str">
        <f t="shared" si="10"/>
        <v>12</v>
      </c>
      <c r="E156" t="str">
        <f t="shared" si="11"/>
        <v>January</v>
      </c>
      <c r="F156" t="str">
        <f t="shared" si="12"/>
        <v>2023</v>
      </c>
      <c r="G156" t="str">
        <f t="shared" si="13"/>
        <v>21:19</v>
      </c>
      <c r="H156" t="str" cm="1">
        <f t="array" ref="H156:K156">_xlfn.TEXTSPLIT(SUBSTITUTE(SUBSTITUTE(SUBSTITUTE(SUBSTITUTE(C156,LEFT(C156,1),""),"_","\",1),"-","\",1),RIGHT(C156,1),""),"\")</f>
        <v>Stationary</v>
      </c>
      <c r="I156" t="str">
        <v>47203</v>
      </c>
      <c r="J156" t="str">
        <v>PM</v>
      </c>
      <c r="K156" s="9" t="str">
        <v>Online</v>
      </c>
      <c r="L156" s="5" t="str">
        <f t="shared" si="14"/>
        <v>12January202321:19Stationary47203PMOnline1240</v>
      </c>
    </row>
    <row r="157" spans="1:12" x14ac:dyDescent="0.25">
      <c r="A157" s="4">
        <v>44937.835416666669</v>
      </c>
      <c r="B157">
        <v>682</v>
      </c>
      <c r="C157" t="s">
        <v>157</v>
      </c>
      <c r="D157" s="8" t="str">
        <f t="shared" si="10"/>
        <v>11</v>
      </c>
      <c r="E157" t="str">
        <f t="shared" si="11"/>
        <v>January</v>
      </c>
      <c r="F157" t="str">
        <f t="shared" si="12"/>
        <v>2023</v>
      </c>
      <c r="G157" t="str">
        <f t="shared" si="13"/>
        <v>20:03</v>
      </c>
      <c r="H157" t="str" cm="1">
        <f t="array" ref="H157:K157">_xlfn.TEXTSPLIT(SUBSTITUTE(SUBSTITUTE(SUBSTITUTE(SUBSTITUTE(C157,LEFT(C157,1),""),"_","\",1),"-","\",1),RIGHT(C157,1),""),"\")</f>
        <v>Backpack</v>
      </c>
      <c r="I157" t="str">
        <v>77903</v>
      </c>
      <c r="J157" t="str">
        <v>PM</v>
      </c>
      <c r="K157" s="9" t="str">
        <v>In-Store</v>
      </c>
      <c r="L157" s="5" t="str">
        <f t="shared" si="14"/>
        <v>11January202320:03Backpack77903PMIn-Store682</v>
      </c>
    </row>
    <row r="158" spans="1:12" x14ac:dyDescent="0.25">
      <c r="A158" s="4">
        <v>44933.773611111108</v>
      </c>
      <c r="B158">
        <v>893</v>
      </c>
      <c r="C158" t="s">
        <v>158</v>
      </c>
      <c r="D158" s="8" t="str">
        <f t="shared" si="10"/>
        <v>07</v>
      </c>
      <c r="E158" t="str">
        <f t="shared" si="11"/>
        <v>January</v>
      </c>
      <c r="F158" t="str">
        <f t="shared" si="12"/>
        <v>2023</v>
      </c>
      <c r="G158" t="str">
        <f t="shared" si="13"/>
        <v>18:34</v>
      </c>
      <c r="H158" t="str" cm="1">
        <f t="array" ref="H158:K158">_xlfn.TEXTSPLIT(SUBSTITUTE(SUBSTITUTE(SUBSTITUTE(SUBSTITUTE(C158,LEFT(C158,1),""),"_","\",1),"-","\",1),RIGHT(C158,1),""),"\")</f>
        <v>Stationary</v>
      </c>
      <c r="I158" t="str">
        <v>69852</v>
      </c>
      <c r="J158" t="str">
        <v>AM</v>
      </c>
      <c r="K158" s="9" t="str">
        <v>Online</v>
      </c>
      <c r="L158" s="5" t="str">
        <f t="shared" si="14"/>
        <v>07January202318:34Stationary69852AMOnline893</v>
      </c>
    </row>
    <row r="159" spans="1:12" x14ac:dyDescent="0.25">
      <c r="A159" s="4">
        <v>44931.974999999999</v>
      </c>
      <c r="B159">
        <v>942</v>
      </c>
      <c r="C159" t="s">
        <v>159</v>
      </c>
      <c r="D159" s="8" t="str">
        <f t="shared" si="10"/>
        <v>05</v>
      </c>
      <c r="E159" t="str">
        <f t="shared" si="11"/>
        <v>January</v>
      </c>
      <c r="F159" t="str">
        <f t="shared" si="12"/>
        <v>2023</v>
      </c>
      <c r="G159" t="str">
        <f t="shared" si="13"/>
        <v>23:24</v>
      </c>
      <c r="H159" t="str" cm="1">
        <f t="array" ref="H159:K159">_xlfn.TEXTSPLIT(SUBSTITUTE(SUBSTITUTE(SUBSTITUTE(SUBSTITUTE(C159,LEFT(C159,1),""),"_","\",1),"-","\",1),RIGHT(C159,1),""),"\")</f>
        <v>Stationary</v>
      </c>
      <c r="I159" t="str">
        <v>44636</v>
      </c>
      <c r="J159" t="str">
        <v>PM</v>
      </c>
      <c r="K159" s="9" t="str">
        <v>In-Store</v>
      </c>
      <c r="L159" s="5" t="str">
        <f t="shared" si="14"/>
        <v>05January202323:24Stationary44636PMIn-Store942</v>
      </c>
    </row>
    <row r="160" spans="1:12" x14ac:dyDescent="0.25">
      <c r="A160" s="4">
        <v>44953.474305555559</v>
      </c>
      <c r="B160">
        <v>747</v>
      </c>
      <c r="C160" t="s">
        <v>160</v>
      </c>
      <c r="D160" s="8" t="str">
        <f t="shared" si="10"/>
        <v>27</v>
      </c>
      <c r="E160" t="str">
        <f t="shared" si="11"/>
        <v>January</v>
      </c>
      <c r="F160" t="str">
        <f t="shared" si="12"/>
        <v>2023</v>
      </c>
      <c r="G160" t="str">
        <f t="shared" si="13"/>
        <v>11:23</v>
      </c>
      <c r="H160" t="str" cm="1">
        <f t="array" ref="H160:K160">_xlfn.TEXTSPLIT(SUBSTITUTE(SUBSTITUTE(SUBSTITUTE(SUBSTITUTE(C160,LEFT(C160,1),""),"_","\",1),"-","\",1),RIGHT(C160,1),""),"\")</f>
        <v>Toy</v>
      </c>
      <c r="I160" t="str">
        <v>43865</v>
      </c>
      <c r="J160" t="str">
        <v>PM</v>
      </c>
      <c r="K160" s="9" t="str">
        <v>In-Store</v>
      </c>
      <c r="L160" s="5" t="str">
        <f t="shared" si="14"/>
        <v>27January202311:23Toy43865PMIn-Store747</v>
      </c>
    </row>
    <row r="161" spans="1:12" x14ac:dyDescent="0.25">
      <c r="A161" s="4">
        <v>44931.220138888886</v>
      </c>
      <c r="B161">
        <v>800</v>
      </c>
      <c r="C161" t="s">
        <v>161</v>
      </c>
      <c r="D161" s="8" t="str">
        <f t="shared" si="10"/>
        <v>05</v>
      </c>
      <c r="E161" t="str">
        <f t="shared" si="11"/>
        <v>January</v>
      </c>
      <c r="F161" t="str">
        <f t="shared" si="12"/>
        <v>2023</v>
      </c>
      <c r="G161" t="str">
        <f t="shared" si="13"/>
        <v>05:17</v>
      </c>
      <c r="H161" t="str" cm="1">
        <f t="array" ref="H161:K161">_xlfn.TEXTSPLIT(SUBSTITUTE(SUBSTITUTE(SUBSTITUTE(SUBSTITUTE(C161,LEFT(C161,1),""),"_","\",1),"-","\",1),RIGHT(C161,1),""),"\")</f>
        <v>Toy</v>
      </c>
      <c r="I161" t="str">
        <v>78588</v>
      </c>
      <c r="J161" t="str">
        <v>PM</v>
      </c>
      <c r="K161" s="9" t="str">
        <v>In-Store</v>
      </c>
      <c r="L161" s="5" t="str">
        <f t="shared" si="14"/>
        <v>05January202305:17Toy78588PMIn-Store800</v>
      </c>
    </row>
    <row r="162" spans="1:12" x14ac:dyDescent="0.25">
      <c r="A162" s="4">
        <v>44955.665277777778</v>
      </c>
      <c r="B162">
        <v>909</v>
      </c>
      <c r="C162" t="s">
        <v>162</v>
      </c>
      <c r="D162" s="8" t="str">
        <f t="shared" si="10"/>
        <v>29</v>
      </c>
      <c r="E162" t="str">
        <f t="shared" si="11"/>
        <v>January</v>
      </c>
      <c r="F162" t="str">
        <f t="shared" si="12"/>
        <v>2023</v>
      </c>
      <c r="G162" t="str">
        <f t="shared" si="13"/>
        <v>15:58</v>
      </c>
      <c r="H162" t="str" cm="1">
        <f t="array" ref="H162:K162">_xlfn.TEXTSPLIT(SUBSTITUTE(SUBSTITUTE(SUBSTITUTE(SUBSTITUTE(C162,LEFT(C162,1),""),"_","\",1),"-","\",1),RIGHT(C162,1),""),"\")</f>
        <v>Toy</v>
      </c>
      <c r="I162" t="str">
        <v>88358</v>
      </c>
      <c r="J162" t="str">
        <v>PM</v>
      </c>
      <c r="K162" s="9" t="str">
        <v>Online</v>
      </c>
      <c r="L162" s="5" t="str">
        <f t="shared" si="14"/>
        <v>29January202315:58Toy88358PMOnline909</v>
      </c>
    </row>
    <row r="163" spans="1:12" x14ac:dyDescent="0.25">
      <c r="A163" s="4">
        <v>44947.481944444444</v>
      </c>
      <c r="B163">
        <v>640</v>
      </c>
      <c r="C163" t="s">
        <v>163</v>
      </c>
      <c r="D163" s="8" t="str">
        <f t="shared" si="10"/>
        <v>21</v>
      </c>
      <c r="E163" t="str">
        <f t="shared" si="11"/>
        <v>January</v>
      </c>
      <c r="F163" t="str">
        <f t="shared" si="12"/>
        <v>2023</v>
      </c>
      <c r="G163" t="str">
        <f t="shared" si="13"/>
        <v>11:34</v>
      </c>
      <c r="H163" t="str" cm="1">
        <f t="array" ref="H163:K163">_xlfn.TEXTSPLIT(SUBSTITUTE(SUBSTITUTE(SUBSTITUTE(SUBSTITUTE(C163,LEFT(C163,1),""),"_","\",1),"-","\",1),RIGHT(C163,1),""),"\")</f>
        <v>Stationary</v>
      </c>
      <c r="I163" t="str">
        <v>46718</v>
      </c>
      <c r="J163" t="str">
        <v>AM</v>
      </c>
      <c r="K163" s="9" t="str">
        <v>In-Store</v>
      </c>
      <c r="L163" s="5" t="str">
        <f t="shared" si="14"/>
        <v>21January202311:34Stationary46718AMIn-Store640</v>
      </c>
    </row>
    <row r="164" spans="1:12" x14ac:dyDescent="0.25">
      <c r="A164" s="4">
        <v>44928.542361111111</v>
      </c>
      <c r="B164">
        <v>787</v>
      </c>
      <c r="C164" t="s">
        <v>164</v>
      </c>
      <c r="D164" s="8" t="str">
        <f t="shared" si="10"/>
        <v>02</v>
      </c>
      <c r="E164" t="str">
        <f t="shared" si="11"/>
        <v>January</v>
      </c>
      <c r="F164" t="str">
        <f t="shared" si="12"/>
        <v>2023</v>
      </c>
      <c r="G164" t="str">
        <f t="shared" si="13"/>
        <v>13:01</v>
      </c>
      <c r="H164" t="str" cm="1">
        <f t="array" ref="H164:K164">_xlfn.TEXTSPLIT(SUBSTITUTE(SUBSTITUTE(SUBSTITUTE(SUBSTITUTE(C164,LEFT(C164,1),""),"_","\",1),"-","\",1),RIGHT(C164,1),""),"\")</f>
        <v>Toy</v>
      </c>
      <c r="I164" t="str">
        <v>49873</v>
      </c>
      <c r="J164" t="str">
        <v>AM</v>
      </c>
      <c r="K164" s="9" t="str">
        <v>Online</v>
      </c>
      <c r="L164" s="5" t="str">
        <f t="shared" si="14"/>
        <v>02January202313:01Toy49873AMOnline787</v>
      </c>
    </row>
    <row r="165" spans="1:12" x14ac:dyDescent="0.25">
      <c r="A165" s="4">
        <v>44928.445833333331</v>
      </c>
      <c r="B165">
        <v>682</v>
      </c>
      <c r="C165" t="s">
        <v>165</v>
      </c>
      <c r="D165" s="8" t="str">
        <f t="shared" si="10"/>
        <v>02</v>
      </c>
      <c r="E165" t="str">
        <f t="shared" si="11"/>
        <v>January</v>
      </c>
      <c r="F165" t="str">
        <f t="shared" si="12"/>
        <v>2023</v>
      </c>
      <c r="G165" t="str">
        <f t="shared" si="13"/>
        <v>10:42</v>
      </c>
      <c r="H165" t="str" cm="1">
        <f t="array" ref="H165:K165">_xlfn.TEXTSPLIT(SUBSTITUTE(SUBSTITUTE(SUBSTITUTE(SUBSTITUTE(C165,LEFT(C165,1),""),"_","\",1),"-","\",1),RIGHT(C165,1),""),"\")</f>
        <v>Toy</v>
      </c>
      <c r="I165" t="str">
        <v>83278</v>
      </c>
      <c r="J165" t="str">
        <v>AM</v>
      </c>
      <c r="K165" s="9" t="str">
        <v>Online</v>
      </c>
      <c r="L165" s="5" t="str">
        <f t="shared" si="14"/>
        <v>02January202310:42Toy83278AMOnline682</v>
      </c>
    </row>
    <row r="166" spans="1:12" x14ac:dyDescent="0.25">
      <c r="A166" s="4">
        <v>44931.54791666667</v>
      </c>
      <c r="B166">
        <v>942</v>
      </c>
      <c r="C166" t="s">
        <v>166</v>
      </c>
      <c r="D166" s="8" t="str">
        <f t="shared" si="10"/>
        <v>05</v>
      </c>
      <c r="E166" t="str">
        <f t="shared" si="11"/>
        <v>January</v>
      </c>
      <c r="F166" t="str">
        <f t="shared" si="12"/>
        <v>2023</v>
      </c>
      <c r="G166" t="str">
        <f t="shared" si="13"/>
        <v>13:09</v>
      </c>
      <c r="H166" t="str" cm="1">
        <f t="array" ref="H166:K166">_xlfn.TEXTSPLIT(SUBSTITUTE(SUBSTITUTE(SUBSTITUTE(SUBSTITUTE(C166,LEFT(C166,1),""),"_","\",1),"-","\",1),RIGHT(C166,1),""),"\")</f>
        <v>Backpack</v>
      </c>
      <c r="I166" t="str">
        <v>73554</v>
      </c>
      <c r="J166" t="str">
        <v>AM</v>
      </c>
      <c r="K166" s="9" t="str">
        <v>In-Store</v>
      </c>
      <c r="L166" s="5" t="str">
        <f t="shared" si="14"/>
        <v>05January202313:09Backpack73554AMIn-Store942</v>
      </c>
    </row>
    <row r="167" spans="1:12" x14ac:dyDescent="0.25">
      <c r="A167" s="4">
        <v>44937.613194444442</v>
      </c>
      <c r="B167">
        <v>747</v>
      </c>
      <c r="C167" t="s">
        <v>167</v>
      </c>
      <c r="D167" s="8" t="str">
        <f t="shared" si="10"/>
        <v>11</v>
      </c>
      <c r="E167" t="str">
        <f t="shared" si="11"/>
        <v>January</v>
      </c>
      <c r="F167" t="str">
        <f t="shared" si="12"/>
        <v>2023</v>
      </c>
      <c r="G167" t="str">
        <f t="shared" si="13"/>
        <v>14:43</v>
      </c>
      <c r="H167" t="str" cm="1">
        <f t="array" ref="H167:K167">_xlfn.TEXTSPLIT(SUBSTITUTE(SUBSTITUTE(SUBSTITUTE(SUBSTITUTE(C167,LEFT(C167,1),""),"_","\",1),"-","\",1),RIGHT(C167,1),""),"\")</f>
        <v>Stationary</v>
      </c>
      <c r="I167" t="str">
        <v>92780</v>
      </c>
      <c r="J167" t="str">
        <v>PM</v>
      </c>
      <c r="K167" s="9" t="str">
        <v>In-Store</v>
      </c>
      <c r="L167" s="5" t="str">
        <f t="shared" si="14"/>
        <v>11January202314:43Stationary92780PMIn-Store747</v>
      </c>
    </row>
    <row r="168" spans="1:12" x14ac:dyDescent="0.25">
      <c r="A168" s="4">
        <v>44938.294444444444</v>
      </c>
      <c r="B168">
        <v>640</v>
      </c>
      <c r="C168" t="s">
        <v>168</v>
      </c>
      <c r="D168" s="8" t="str">
        <f t="shared" si="10"/>
        <v>12</v>
      </c>
      <c r="E168" t="str">
        <f t="shared" si="11"/>
        <v>January</v>
      </c>
      <c r="F168" t="str">
        <f t="shared" si="12"/>
        <v>2023</v>
      </c>
      <c r="G168" t="str">
        <f t="shared" si="13"/>
        <v>07:04</v>
      </c>
      <c r="H168" t="str" cm="1">
        <f t="array" ref="H168:K168">_xlfn.TEXTSPLIT(SUBSTITUTE(SUBSTITUTE(SUBSTITUTE(SUBSTITUTE(C168,LEFT(C168,1),""),"_","\",1),"-","\",1),RIGHT(C168,1),""),"\")</f>
        <v>Backpack</v>
      </c>
      <c r="I168" t="str">
        <v>87609</v>
      </c>
      <c r="J168" t="str">
        <v>AM</v>
      </c>
      <c r="K168" s="9" t="str">
        <v>In-Store</v>
      </c>
      <c r="L168" s="5" t="str">
        <f t="shared" si="14"/>
        <v>12January202307:04Backpack87609AMIn-Store640</v>
      </c>
    </row>
    <row r="169" spans="1:12" x14ac:dyDescent="0.25">
      <c r="A169" s="4">
        <v>44951.531944444447</v>
      </c>
      <c r="B169">
        <v>854</v>
      </c>
      <c r="C169" t="s">
        <v>169</v>
      </c>
      <c r="D169" s="8" t="str">
        <f t="shared" si="10"/>
        <v>25</v>
      </c>
      <c r="E169" t="str">
        <f t="shared" si="11"/>
        <v>January</v>
      </c>
      <c r="F169" t="str">
        <f t="shared" si="12"/>
        <v>2023</v>
      </c>
      <c r="G169" t="str">
        <f t="shared" si="13"/>
        <v>12:46</v>
      </c>
      <c r="H169" t="str" cm="1">
        <f t="array" ref="H169:K169">_xlfn.TEXTSPLIT(SUBSTITUTE(SUBSTITUTE(SUBSTITUTE(SUBSTITUTE(C169,LEFT(C169,1),""),"_","\",1),"-","\",1),RIGHT(C169,1),""),"\")</f>
        <v>Toy</v>
      </c>
      <c r="I169" t="str">
        <v>48667</v>
      </c>
      <c r="J169" t="str">
        <v>PM</v>
      </c>
      <c r="K169" s="9" t="str">
        <v>In-Store</v>
      </c>
      <c r="L169" s="5" t="str">
        <f t="shared" si="14"/>
        <v>25January202312:46Toy48667PMIn-Store854</v>
      </c>
    </row>
    <row r="170" spans="1:12" x14ac:dyDescent="0.25">
      <c r="A170" s="4">
        <v>44956.224999999999</v>
      </c>
      <c r="B170">
        <v>801</v>
      </c>
      <c r="C170" t="s">
        <v>170</v>
      </c>
      <c r="D170" s="8" t="str">
        <f t="shared" si="10"/>
        <v>30</v>
      </c>
      <c r="E170" t="str">
        <f t="shared" si="11"/>
        <v>January</v>
      </c>
      <c r="F170" t="str">
        <f t="shared" si="12"/>
        <v>2023</v>
      </c>
      <c r="G170" t="str">
        <f t="shared" si="13"/>
        <v>05:24</v>
      </c>
      <c r="H170" t="str" cm="1">
        <f t="array" ref="H170:K170">_xlfn.TEXTSPLIT(SUBSTITUTE(SUBSTITUTE(SUBSTITUTE(SUBSTITUTE(C170,LEFT(C170,1),""),"_","\",1),"-","\",1),RIGHT(C170,1),""),"\")</f>
        <v>Backpack</v>
      </c>
      <c r="I170" t="str">
        <v>42980</v>
      </c>
      <c r="J170" t="str">
        <v>AM</v>
      </c>
      <c r="K170" s="9" t="str">
        <v>Online</v>
      </c>
      <c r="L170" s="5" t="str">
        <f t="shared" si="14"/>
        <v>30January202305:24Backpack42980AMOnline801</v>
      </c>
    </row>
    <row r="171" spans="1:12" x14ac:dyDescent="0.25">
      <c r="A171" s="4">
        <v>44928.287499999999</v>
      </c>
      <c r="B171">
        <v>899</v>
      </c>
      <c r="C171" t="s">
        <v>171</v>
      </c>
      <c r="D171" s="8" t="str">
        <f t="shared" si="10"/>
        <v>02</v>
      </c>
      <c r="E171" t="str">
        <f t="shared" si="11"/>
        <v>January</v>
      </c>
      <c r="F171" t="str">
        <f t="shared" si="12"/>
        <v>2023</v>
      </c>
      <c r="G171" t="str">
        <f t="shared" si="13"/>
        <v>06:54</v>
      </c>
      <c r="H171" t="str" cm="1">
        <f t="array" ref="H171:K171">_xlfn.TEXTSPLIT(SUBSTITUTE(SUBSTITUTE(SUBSTITUTE(SUBSTITUTE(C171,LEFT(C171,1),""),"_","\",1),"-","\",1),RIGHT(C171,1),""),"\")</f>
        <v>Toy</v>
      </c>
      <c r="I171" t="str">
        <v>69372</v>
      </c>
      <c r="J171" t="str">
        <v>PM</v>
      </c>
      <c r="K171" s="9" t="str">
        <v>Online</v>
      </c>
      <c r="L171" s="5" t="str">
        <f t="shared" si="14"/>
        <v>02January202306:54Toy69372PMOnline899</v>
      </c>
    </row>
    <row r="172" spans="1:12" x14ac:dyDescent="0.25">
      <c r="A172" s="4">
        <v>44954.245138888888</v>
      </c>
      <c r="B172">
        <v>827</v>
      </c>
      <c r="C172" t="s">
        <v>172</v>
      </c>
      <c r="D172" s="8" t="str">
        <f t="shared" si="10"/>
        <v>28</v>
      </c>
      <c r="E172" t="str">
        <f t="shared" si="11"/>
        <v>January</v>
      </c>
      <c r="F172" t="str">
        <f t="shared" si="12"/>
        <v>2023</v>
      </c>
      <c r="G172" t="str">
        <f t="shared" si="13"/>
        <v>05:53</v>
      </c>
      <c r="H172" t="str" cm="1">
        <f t="array" ref="H172:K172">_xlfn.TEXTSPLIT(SUBSTITUTE(SUBSTITUTE(SUBSTITUTE(SUBSTITUTE(C172,LEFT(C172,1),""),"_","\",1),"-","\",1),RIGHT(C172,1),""),"\")</f>
        <v>Stationary</v>
      </c>
      <c r="I172" t="str">
        <v>77783</v>
      </c>
      <c r="J172" t="str">
        <v>AM</v>
      </c>
      <c r="K172" s="9" t="str">
        <v>In-Store</v>
      </c>
      <c r="L172" s="5" t="str">
        <f t="shared" si="14"/>
        <v>28January202305:53Stationary77783AMIn-Store827</v>
      </c>
    </row>
    <row r="173" spans="1:12" x14ac:dyDescent="0.25">
      <c r="A173" s="4">
        <v>44936.652083333334</v>
      </c>
      <c r="B173">
        <v>810</v>
      </c>
      <c r="C173" t="s">
        <v>173</v>
      </c>
      <c r="D173" s="8" t="str">
        <f t="shared" si="10"/>
        <v>10</v>
      </c>
      <c r="E173" t="str">
        <f t="shared" si="11"/>
        <v>January</v>
      </c>
      <c r="F173" t="str">
        <f t="shared" si="12"/>
        <v>2023</v>
      </c>
      <c r="G173" t="str">
        <f t="shared" si="13"/>
        <v>15:39</v>
      </c>
      <c r="H173" t="str" cm="1">
        <f t="array" ref="H173:K173">_xlfn.TEXTSPLIT(SUBSTITUTE(SUBSTITUTE(SUBSTITUTE(SUBSTITUTE(C173,LEFT(C173,1),""),"_","\",1),"-","\",1),RIGHT(C173,1),""),"\")</f>
        <v>Toy</v>
      </c>
      <c r="I173" t="str">
        <v>77046</v>
      </c>
      <c r="J173" t="str">
        <v>PM</v>
      </c>
      <c r="K173" s="9" t="str">
        <v>Online</v>
      </c>
      <c r="L173" s="5" t="str">
        <f t="shared" si="14"/>
        <v>10January202315:39Toy77046PMOnline810</v>
      </c>
    </row>
    <row r="174" spans="1:12" x14ac:dyDescent="0.25">
      <c r="A174" s="4">
        <v>44953.45416666667</v>
      </c>
      <c r="B174">
        <v>909</v>
      </c>
      <c r="C174" t="s">
        <v>174</v>
      </c>
      <c r="D174" s="8" t="str">
        <f t="shared" si="10"/>
        <v>27</v>
      </c>
      <c r="E174" t="str">
        <f t="shared" si="11"/>
        <v>January</v>
      </c>
      <c r="F174" t="str">
        <f t="shared" si="12"/>
        <v>2023</v>
      </c>
      <c r="G174" t="str">
        <f t="shared" si="13"/>
        <v>10:54</v>
      </c>
      <c r="H174" t="str" cm="1">
        <f t="array" ref="H174:K174">_xlfn.TEXTSPLIT(SUBSTITUTE(SUBSTITUTE(SUBSTITUTE(SUBSTITUTE(C174,LEFT(C174,1),""),"_","\",1),"-","\",1),RIGHT(C174,1),""),"\")</f>
        <v>Backpack</v>
      </c>
      <c r="I174" t="str">
        <v>93969</v>
      </c>
      <c r="J174" t="str">
        <v>AM</v>
      </c>
      <c r="K174" s="9" t="str">
        <v>Online</v>
      </c>
      <c r="L174" s="5" t="str">
        <f t="shared" si="14"/>
        <v>27January202310:54Backpack93969AMOnline909</v>
      </c>
    </row>
    <row r="175" spans="1:12" x14ac:dyDescent="0.25">
      <c r="A175" s="4">
        <v>44947.365277777775</v>
      </c>
      <c r="B175">
        <v>640</v>
      </c>
      <c r="C175" t="s">
        <v>175</v>
      </c>
      <c r="D175" s="8" t="str">
        <f t="shared" si="10"/>
        <v>21</v>
      </c>
      <c r="E175" t="str">
        <f t="shared" si="11"/>
        <v>January</v>
      </c>
      <c r="F175" t="str">
        <f t="shared" si="12"/>
        <v>2023</v>
      </c>
      <c r="G175" t="str">
        <f t="shared" si="13"/>
        <v>08:46</v>
      </c>
      <c r="H175" t="str" cm="1">
        <f t="array" ref="H175:K175">_xlfn.TEXTSPLIT(SUBSTITUTE(SUBSTITUTE(SUBSTITUTE(SUBSTITUTE(C175,LEFT(C175,1),""),"_","\",1),"-","\",1),RIGHT(C175,1),""),"\")</f>
        <v>Toy</v>
      </c>
      <c r="I175" t="str">
        <v>46373</v>
      </c>
      <c r="J175" t="str">
        <v>AM</v>
      </c>
      <c r="K175" s="9" t="str">
        <v>Online</v>
      </c>
      <c r="L175" s="5" t="str">
        <f t="shared" si="14"/>
        <v>21January202308:46Toy46373AMOnline640</v>
      </c>
    </row>
    <row r="176" spans="1:12" x14ac:dyDescent="0.25">
      <c r="A176" s="4">
        <v>44937.700694444444</v>
      </c>
      <c r="B176">
        <v>902</v>
      </c>
      <c r="C176" t="s">
        <v>176</v>
      </c>
      <c r="D176" s="8" t="str">
        <f t="shared" si="10"/>
        <v>11</v>
      </c>
      <c r="E176" t="str">
        <f t="shared" si="11"/>
        <v>January</v>
      </c>
      <c r="F176" t="str">
        <f t="shared" si="12"/>
        <v>2023</v>
      </c>
      <c r="G176" t="str">
        <f t="shared" si="13"/>
        <v>16:49</v>
      </c>
      <c r="H176" t="str" cm="1">
        <f t="array" ref="H176:K176">_xlfn.TEXTSPLIT(SUBSTITUTE(SUBSTITUTE(SUBSTITUTE(SUBSTITUTE(C176,LEFT(C176,1),""),"_","\",1),"-","\",1),RIGHT(C176,1),""),"\")</f>
        <v>Toy</v>
      </c>
      <c r="I176" t="str">
        <v>79780</v>
      </c>
      <c r="J176" t="str">
        <v>PM</v>
      </c>
      <c r="K176" s="9" t="str">
        <v>Online</v>
      </c>
      <c r="L176" s="5" t="str">
        <f t="shared" si="14"/>
        <v>11January202316:49Toy79780PMOnline902</v>
      </c>
    </row>
    <row r="177" spans="1:12" x14ac:dyDescent="0.25">
      <c r="A177" s="4">
        <v>44948.806250000001</v>
      </c>
      <c r="B177">
        <v>787</v>
      </c>
      <c r="C177" t="s">
        <v>177</v>
      </c>
      <c r="D177" s="8" t="str">
        <f t="shared" si="10"/>
        <v>22</v>
      </c>
      <c r="E177" t="str">
        <f t="shared" si="11"/>
        <v>January</v>
      </c>
      <c r="F177" t="str">
        <f t="shared" si="12"/>
        <v>2023</v>
      </c>
      <c r="G177" t="str">
        <f t="shared" si="13"/>
        <v>19:21</v>
      </c>
      <c r="H177" t="str" cm="1">
        <f t="array" ref="H177:K177">_xlfn.TEXTSPLIT(SUBSTITUTE(SUBSTITUTE(SUBSTITUTE(SUBSTITUTE(C177,LEFT(C177,1),""),"_","\",1),"-","\",1),RIGHT(C177,1),""),"\")</f>
        <v>Toy</v>
      </c>
      <c r="I177" t="str">
        <v>52680</v>
      </c>
      <c r="J177" t="str">
        <v>AM</v>
      </c>
      <c r="K177" s="9" t="str">
        <v>Online</v>
      </c>
      <c r="L177" s="5" t="str">
        <f t="shared" si="14"/>
        <v>22January202319:21Toy52680AMOnline787</v>
      </c>
    </row>
    <row r="178" spans="1:12" x14ac:dyDescent="0.25">
      <c r="A178" s="4">
        <v>44955.605555555558</v>
      </c>
      <c r="B178">
        <v>766</v>
      </c>
      <c r="C178" t="s">
        <v>178</v>
      </c>
      <c r="D178" s="8" t="str">
        <f t="shared" si="10"/>
        <v>29</v>
      </c>
      <c r="E178" t="str">
        <f t="shared" si="11"/>
        <v>January</v>
      </c>
      <c r="F178" t="str">
        <f t="shared" si="12"/>
        <v>2023</v>
      </c>
      <c r="G178" t="str">
        <f t="shared" si="13"/>
        <v>14:32</v>
      </c>
      <c r="H178" t="str" cm="1">
        <f t="array" ref="H178:K178">_xlfn.TEXTSPLIT(SUBSTITUTE(SUBSTITUTE(SUBSTITUTE(SUBSTITUTE(C178,LEFT(C178,1),""),"_","\",1),"-","\",1),RIGHT(C178,1),""),"\")</f>
        <v>Stationary</v>
      </c>
      <c r="I178" t="str">
        <v>60181</v>
      </c>
      <c r="J178" t="str">
        <v>PM</v>
      </c>
      <c r="K178" s="9" t="str">
        <v>In-Store</v>
      </c>
      <c r="L178" s="5" t="str">
        <f t="shared" si="14"/>
        <v>29January202314:32Stationary60181PMIn-Store766</v>
      </c>
    </row>
    <row r="179" spans="1:12" x14ac:dyDescent="0.25">
      <c r="A179" s="4">
        <v>44940.504166666666</v>
      </c>
      <c r="B179">
        <v>682</v>
      </c>
      <c r="C179" t="s">
        <v>179</v>
      </c>
      <c r="D179" s="8" t="str">
        <f t="shared" si="10"/>
        <v>14</v>
      </c>
      <c r="E179" t="str">
        <f t="shared" si="11"/>
        <v>January</v>
      </c>
      <c r="F179" t="str">
        <f t="shared" si="12"/>
        <v>2023</v>
      </c>
      <c r="G179" t="str">
        <f t="shared" si="13"/>
        <v>12:06</v>
      </c>
      <c r="H179" t="str" cm="1">
        <f t="array" ref="H179:K179">_xlfn.TEXTSPLIT(SUBSTITUTE(SUBSTITUTE(SUBSTITUTE(SUBSTITUTE(C179,LEFT(C179,1),""),"_","\",1),"-","\",1),RIGHT(C179,1),""),"\")</f>
        <v>Toy</v>
      </c>
      <c r="I179" t="str">
        <v>87582</v>
      </c>
      <c r="J179" t="str">
        <v>AM</v>
      </c>
      <c r="K179" s="9" t="str">
        <v>Online</v>
      </c>
      <c r="L179" s="5" t="str">
        <f t="shared" si="14"/>
        <v>14January202312:06Toy87582AMOnline682</v>
      </c>
    </row>
    <row r="180" spans="1:12" x14ac:dyDescent="0.25">
      <c r="A180" s="4">
        <v>44927.31527777778</v>
      </c>
      <c r="B180">
        <v>854</v>
      </c>
      <c r="C180" t="s">
        <v>180</v>
      </c>
      <c r="D180" s="8" t="str">
        <f t="shared" si="10"/>
        <v>01</v>
      </c>
      <c r="E180" t="str">
        <f t="shared" si="11"/>
        <v>January</v>
      </c>
      <c r="F180" t="str">
        <f t="shared" si="12"/>
        <v>2023</v>
      </c>
      <c r="G180" t="str">
        <f t="shared" si="13"/>
        <v>07:34</v>
      </c>
      <c r="H180" t="str" cm="1">
        <f t="array" ref="H180:K180">_xlfn.TEXTSPLIT(SUBSTITUTE(SUBSTITUTE(SUBSTITUTE(SUBSTITUTE(C180,LEFT(C180,1),""),"_","\",1),"-","\",1),RIGHT(C180,1),""),"\")</f>
        <v>Backpack</v>
      </c>
      <c r="I180" t="str">
        <v>61257</v>
      </c>
      <c r="J180" t="str">
        <v>PM</v>
      </c>
      <c r="K180" s="9" t="str">
        <v>In-Store</v>
      </c>
      <c r="L180" s="5" t="str">
        <f t="shared" si="14"/>
        <v>01January202307:34Backpack61257PMIn-Store854</v>
      </c>
    </row>
    <row r="181" spans="1:12" x14ac:dyDescent="0.25">
      <c r="A181" s="4">
        <v>44934.75</v>
      </c>
      <c r="B181">
        <v>899</v>
      </c>
      <c r="C181" t="s">
        <v>181</v>
      </c>
      <c r="D181" s="8" t="str">
        <f t="shared" si="10"/>
        <v>08</v>
      </c>
      <c r="E181" t="str">
        <f t="shared" si="11"/>
        <v>January</v>
      </c>
      <c r="F181" t="str">
        <f t="shared" si="12"/>
        <v>2023</v>
      </c>
      <c r="G181" t="str">
        <f t="shared" si="13"/>
        <v>18:00</v>
      </c>
      <c r="H181" t="str" cm="1">
        <f t="array" ref="H181:K181">_xlfn.TEXTSPLIT(SUBSTITUTE(SUBSTITUTE(SUBSTITUTE(SUBSTITUTE(C181,LEFT(C181,1),""),"_","\",1),"-","\",1),RIGHT(C181,1),""),"\")</f>
        <v>Backpack</v>
      </c>
      <c r="I181" t="str">
        <v>78330</v>
      </c>
      <c r="J181" t="str">
        <v>AM</v>
      </c>
      <c r="K181" s="9" t="str">
        <v>In-Store</v>
      </c>
      <c r="L181" s="5" t="str">
        <f t="shared" si="14"/>
        <v>08January202318:00Backpack78330AMIn-Store899</v>
      </c>
    </row>
    <row r="182" spans="1:12" x14ac:dyDescent="0.25">
      <c r="A182" s="4">
        <v>44947.515277777777</v>
      </c>
      <c r="B182">
        <v>747</v>
      </c>
      <c r="C182" t="s">
        <v>182</v>
      </c>
      <c r="D182" s="8" t="str">
        <f t="shared" si="10"/>
        <v>21</v>
      </c>
      <c r="E182" t="str">
        <f t="shared" si="11"/>
        <v>January</v>
      </c>
      <c r="F182" t="str">
        <f t="shared" si="12"/>
        <v>2023</v>
      </c>
      <c r="G182" t="str">
        <f t="shared" si="13"/>
        <v>12:22</v>
      </c>
      <c r="H182" t="str" cm="1">
        <f t="array" ref="H182:K182">_xlfn.TEXTSPLIT(SUBSTITUTE(SUBSTITUTE(SUBSTITUTE(SUBSTITUTE(C182,LEFT(C182,1),""),"_","\",1),"-","\",1),RIGHT(C182,1),""),"\")</f>
        <v>Backpack</v>
      </c>
      <c r="I182" t="str">
        <v>72180</v>
      </c>
      <c r="J182" t="str">
        <v>AM</v>
      </c>
      <c r="K182" s="9" t="str">
        <v>In-Store</v>
      </c>
      <c r="L182" s="5" t="str">
        <f t="shared" si="14"/>
        <v>21January202312:22Backpack72180AMIn-Store747</v>
      </c>
    </row>
    <row r="183" spans="1:12" x14ac:dyDescent="0.25">
      <c r="A183" s="4">
        <v>44943.517361111109</v>
      </c>
      <c r="B183">
        <v>993</v>
      </c>
      <c r="C183" t="s">
        <v>183</v>
      </c>
      <c r="D183" s="8" t="str">
        <f t="shared" si="10"/>
        <v>17</v>
      </c>
      <c r="E183" t="str">
        <f t="shared" si="11"/>
        <v>January</v>
      </c>
      <c r="F183" t="str">
        <f t="shared" si="12"/>
        <v>2023</v>
      </c>
      <c r="G183" t="str">
        <f t="shared" si="13"/>
        <v>12:25</v>
      </c>
      <c r="H183" t="str" cm="1">
        <f t="array" ref="H183:K183">_xlfn.TEXTSPLIT(SUBSTITUTE(SUBSTITUTE(SUBSTITUTE(SUBSTITUTE(C183,LEFT(C183,1),""),"_","\",1),"-","\",1),RIGHT(C183,1),""),"\")</f>
        <v>Stationary</v>
      </c>
      <c r="I183" t="str">
        <v>52266</v>
      </c>
      <c r="J183" t="str">
        <v>AM</v>
      </c>
      <c r="K183" s="9" t="str">
        <v>In-Store</v>
      </c>
      <c r="L183" s="5" t="str">
        <f t="shared" si="14"/>
        <v>17January202312:25Stationary52266AMIn-Store993</v>
      </c>
    </row>
    <row r="184" spans="1:12" x14ac:dyDescent="0.25">
      <c r="A184" s="4">
        <v>44940.488888888889</v>
      </c>
      <c r="B184">
        <v>682</v>
      </c>
      <c r="C184" t="s">
        <v>184</v>
      </c>
      <c r="D184" s="8" t="str">
        <f t="shared" si="10"/>
        <v>14</v>
      </c>
      <c r="E184" t="str">
        <f t="shared" si="11"/>
        <v>January</v>
      </c>
      <c r="F184" t="str">
        <f t="shared" si="12"/>
        <v>2023</v>
      </c>
      <c r="G184" t="str">
        <f t="shared" si="13"/>
        <v>11:44</v>
      </c>
      <c r="H184" t="str" cm="1">
        <f t="array" ref="H184:K184">_xlfn.TEXTSPLIT(SUBSTITUTE(SUBSTITUTE(SUBSTITUTE(SUBSTITUTE(C184,LEFT(C184,1),""),"_","\",1),"-","\",1),RIGHT(C184,1),""),"\")</f>
        <v>Stationary</v>
      </c>
      <c r="I184" t="str">
        <v>40454</v>
      </c>
      <c r="J184" t="str">
        <v>PM</v>
      </c>
      <c r="K184" s="9" t="str">
        <v>Online</v>
      </c>
      <c r="L184" s="5" t="str">
        <f t="shared" si="14"/>
        <v>14January202311:44Stationary40454PMOnline682</v>
      </c>
    </row>
    <row r="185" spans="1:12" x14ac:dyDescent="0.25">
      <c r="A185" s="4">
        <v>44934.547222222223</v>
      </c>
      <c r="B185">
        <v>942</v>
      </c>
      <c r="C185" t="s">
        <v>185</v>
      </c>
      <c r="D185" s="8" t="str">
        <f t="shared" si="10"/>
        <v>08</v>
      </c>
      <c r="E185" t="str">
        <f t="shared" si="11"/>
        <v>January</v>
      </c>
      <c r="F185" t="str">
        <f t="shared" si="12"/>
        <v>2023</v>
      </c>
      <c r="G185" t="str">
        <f t="shared" si="13"/>
        <v>13:08</v>
      </c>
      <c r="H185" t="str" cm="1">
        <f t="array" ref="H185:K185">_xlfn.TEXTSPLIT(SUBSTITUTE(SUBSTITUTE(SUBSTITUTE(SUBSTITUTE(C185,LEFT(C185,1),""),"_","\",1),"-","\",1),RIGHT(C185,1),""),"\")</f>
        <v>Toy</v>
      </c>
      <c r="I185" t="str">
        <v>92029</v>
      </c>
      <c r="J185" t="str">
        <v>AM</v>
      </c>
      <c r="K185" s="9" t="str">
        <v>Online</v>
      </c>
      <c r="L185" s="5" t="str">
        <f t="shared" si="14"/>
        <v>08January202313:08Toy92029AMOnline942</v>
      </c>
    </row>
    <row r="186" spans="1:12" x14ac:dyDescent="0.25">
      <c r="A186" s="4">
        <v>44937.45208333333</v>
      </c>
      <c r="B186">
        <v>827</v>
      </c>
      <c r="C186" t="s">
        <v>186</v>
      </c>
      <c r="D186" s="8" t="str">
        <f t="shared" si="10"/>
        <v>11</v>
      </c>
      <c r="E186" t="str">
        <f t="shared" si="11"/>
        <v>January</v>
      </c>
      <c r="F186" t="str">
        <f t="shared" si="12"/>
        <v>2023</v>
      </c>
      <c r="G186" t="str">
        <f t="shared" si="13"/>
        <v>10:51</v>
      </c>
      <c r="H186" t="str" cm="1">
        <f t="array" ref="H186:K186">_xlfn.TEXTSPLIT(SUBSTITUTE(SUBSTITUTE(SUBSTITUTE(SUBSTITUTE(C186,LEFT(C186,1),""),"_","\",1),"-","\",1),RIGHT(C186,1),""),"\")</f>
        <v>Toy</v>
      </c>
      <c r="I186" t="str">
        <v>58613</v>
      </c>
      <c r="J186" t="str">
        <v>PM</v>
      </c>
      <c r="K186" s="9" t="str">
        <v>In-Store</v>
      </c>
      <c r="L186" s="5" t="str">
        <f t="shared" si="14"/>
        <v>11January202310:51Toy58613PMIn-Store827</v>
      </c>
    </row>
    <row r="187" spans="1:12" x14ac:dyDescent="0.25">
      <c r="A187" s="4">
        <v>44943.339583333334</v>
      </c>
      <c r="B187">
        <v>747</v>
      </c>
      <c r="C187" t="s">
        <v>187</v>
      </c>
      <c r="D187" s="8" t="str">
        <f t="shared" si="10"/>
        <v>17</v>
      </c>
      <c r="E187" t="str">
        <f t="shared" si="11"/>
        <v>January</v>
      </c>
      <c r="F187" t="str">
        <f t="shared" si="12"/>
        <v>2023</v>
      </c>
      <c r="G187" t="str">
        <f t="shared" si="13"/>
        <v>08:09</v>
      </c>
      <c r="H187" t="str" cm="1">
        <f t="array" ref="H187:K187">_xlfn.TEXTSPLIT(SUBSTITUTE(SUBSTITUTE(SUBSTITUTE(SUBSTITUTE(C187,LEFT(C187,1),""),"_","\",1),"-","\",1),RIGHT(C187,1),""),"\")</f>
        <v>Backpack</v>
      </c>
      <c r="I187" t="str">
        <v>61651</v>
      </c>
      <c r="J187" t="str">
        <v>PM</v>
      </c>
      <c r="K187" s="9" t="str">
        <v>In-Store</v>
      </c>
      <c r="L187" s="5" t="str">
        <f t="shared" si="14"/>
        <v>17January202308:09Backpack61651PMIn-Store747</v>
      </c>
    </row>
    <row r="188" spans="1:12" x14ac:dyDescent="0.25">
      <c r="A188" s="4">
        <v>44931.961805555555</v>
      </c>
      <c r="B188">
        <v>800</v>
      </c>
      <c r="C188" t="s">
        <v>188</v>
      </c>
      <c r="D188" s="8" t="str">
        <f t="shared" si="10"/>
        <v>05</v>
      </c>
      <c r="E188" t="str">
        <f t="shared" si="11"/>
        <v>January</v>
      </c>
      <c r="F188" t="str">
        <f t="shared" si="12"/>
        <v>2023</v>
      </c>
      <c r="G188" t="str">
        <f t="shared" si="13"/>
        <v>23:05</v>
      </c>
      <c r="H188" t="str" cm="1">
        <f t="array" ref="H188:K188">_xlfn.TEXTSPLIT(SUBSTITUTE(SUBSTITUTE(SUBSTITUTE(SUBSTITUTE(C188,LEFT(C188,1),""),"_","\",1),"-","\",1),RIGHT(C188,1),""),"\")</f>
        <v>Toy</v>
      </c>
      <c r="I188" t="str">
        <v>58168</v>
      </c>
      <c r="J188" t="str">
        <v>PM</v>
      </c>
      <c r="K188" s="9" t="str">
        <v>Online</v>
      </c>
      <c r="L188" s="5" t="str">
        <f t="shared" si="14"/>
        <v>05January202323:05Toy58168PMOnline800</v>
      </c>
    </row>
    <row r="189" spans="1:12" x14ac:dyDescent="0.25">
      <c r="A189" s="4">
        <v>44931.502083333333</v>
      </c>
      <c r="B189">
        <v>993</v>
      </c>
      <c r="C189" t="s">
        <v>189</v>
      </c>
      <c r="D189" s="8" t="str">
        <f t="shared" si="10"/>
        <v>05</v>
      </c>
      <c r="E189" t="str">
        <f t="shared" si="11"/>
        <v>January</v>
      </c>
      <c r="F189" t="str">
        <f t="shared" si="12"/>
        <v>2023</v>
      </c>
      <c r="G189" t="str">
        <f t="shared" si="13"/>
        <v>12:03</v>
      </c>
      <c r="H189" t="str" cm="1">
        <f t="array" ref="H189:K189">_xlfn.TEXTSPLIT(SUBSTITUTE(SUBSTITUTE(SUBSTITUTE(SUBSTITUTE(C189,LEFT(C189,1),""),"_","\",1),"-","\",1),RIGHT(C189,1),""),"\")</f>
        <v>Stationary</v>
      </c>
      <c r="I189" t="str">
        <v>47143</v>
      </c>
      <c r="J189" t="str">
        <v>PM</v>
      </c>
      <c r="K189" s="9" t="str">
        <v>In-Store</v>
      </c>
      <c r="L189" s="5" t="str">
        <f t="shared" si="14"/>
        <v>05January202312:03Stationary47143PMIn-Store993</v>
      </c>
    </row>
    <row r="190" spans="1:12" x14ac:dyDescent="0.25">
      <c r="A190" s="4">
        <v>44945.443055555559</v>
      </c>
      <c r="B190">
        <v>787</v>
      </c>
      <c r="C190" t="s">
        <v>190</v>
      </c>
      <c r="D190" s="8" t="str">
        <f t="shared" si="10"/>
        <v>19</v>
      </c>
      <c r="E190" t="str">
        <f t="shared" si="11"/>
        <v>January</v>
      </c>
      <c r="F190" t="str">
        <f t="shared" si="12"/>
        <v>2023</v>
      </c>
      <c r="G190" t="str">
        <f t="shared" si="13"/>
        <v>10:38</v>
      </c>
      <c r="H190" t="str" cm="1">
        <f t="array" ref="H190:K190">_xlfn.TEXTSPLIT(SUBSTITUTE(SUBSTITUTE(SUBSTITUTE(SUBSTITUTE(C190,LEFT(C190,1),""),"_","\",1),"-","\",1),RIGHT(C190,1),""),"\")</f>
        <v>Backpack</v>
      </c>
      <c r="I190" t="str">
        <v>62090</v>
      </c>
      <c r="J190" t="str">
        <v>PM</v>
      </c>
      <c r="K190" s="9" t="str">
        <v>In-Store</v>
      </c>
      <c r="L190" s="5" t="str">
        <f t="shared" si="14"/>
        <v>19January202310:38Backpack62090PMIn-Store787</v>
      </c>
    </row>
    <row r="191" spans="1:12" x14ac:dyDescent="0.25">
      <c r="A191" s="4">
        <v>44931.694444444445</v>
      </c>
      <c r="B191">
        <v>766</v>
      </c>
      <c r="C191" t="s">
        <v>191</v>
      </c>
      <c r="D191" s="8" t="str">
        <f t="shared" si="10"/>
        <v>05</v>
      </c>
      <c r="E191" t="str">
        <f t="shared" si="11"/>
        <v>January</v>
      </c>
      <c r="F191" t="str">
        <f t="shared" si="12"/>
        <v>2023</v>
      </c>
      <c r="G191" t="str">
        <f t="shared" si="13"/>
        <v>16:40</v>
      </c>
      <c r="H191" t="str" cm="1">
        <f t="array" ref="H191:K191">_xlfn.TEXTSPLIT(SUBSTITUTE(SUBSTITUTE(SUBSTITUTE(SUBSTITUTE(C191,LEFT(C191,1),""),"_","\",1),"-","\",1),RIGHT(C191,1),""),"\")</f>
        <v>Toy</v>
      </c>
      <c r="I191" t="str">
        <v>82202</v>
      </c>
      <c r="J191" t="str">
        <v>AM</v>
      </c>
      <c r="K191" s="9" t="str">
        <v>Online</v>
      </c>
      <c r="L191" s="5" t="str">
        <f t="shared" si="14"/>
        <v>05January202316:40Toy82202AMOnline766</v>
      </c>
    </row>
    <row r="192" spans="1:12" x14ac:dyDescent="0.25">
      <c r="A192" s="4">
        <v>44944.426388888889</v>
      </c>
      <c r="B192">
        <v>854</v>
      </c>
      <c r="C192" t="s">
        <v>192</v>
      </c>
      <c r="D192" s="8" t="str">
        <f t="shared" si="10"/>
        <v>18</v>
      </c>
      <c r="E192" t="str">
        <f t="shared" si="11"/>
        <v>January</v>
      </c>
      <c r="F192" t="str">
        <f t="shared" si="12"/>
        <v>2023</v>
      </c>
      <c r="G192" t="str">
        <f t="shared" si="13"/>
        <v>10:14</v>
      </c>
      <c r="H192" t="str" cm="1">
        <f t="array" ref="H192:K192">_xlfn.TEXTSPLIT(SUBSTITUTE(SUBSTITUTE(SUBSTITUTE(SUBSTITUTE(C192,LEFT(C192,1),""),"_","\",1),"-","\",1),RIGHT(C192,1),""),"\")</f>
        <v>Stationary</v>
      </c>
      <c r="I192" t="str">
        <v>92991</v>
      </c>
      <c r="J192" t="str">
        <v>AM</v>
      </c>
      <c r="K192" s="9" t="str">
        <v>In-Store</v>
      </c>
      <c r="L192" s="5" t="str">
        <f t="shared" si="14"/>
        <v>18January202310:14Stationary92991AMIn-Store854</v>
      </c>
    </row>
    <row r="193" spans="1:12" x14ac:dyDescent="0.25">
      <c r="A193" s="4">
        <v>44943.697222222225</v>
      </c>
      <c r="B193">
        <v>872</v>
      </c>
      <c r="C193" t="s">
        <v>193</v>
      </c>
      <c r="D193" s="8" t="str">
        <f t="shared" si="10"/>
        <v>17</v>
      </c>
      <c r="E193" t="str">
        <f t="shared" si="11"/>
        <v>January</v>
      </c>
      <c r="F193" t="str">
        <f t="shared" si="12"/>
        <v>2023</v>
      </c>
      <c r="G193" t="str">
        <f t="shared" si="13"/>
        <v>16:44</v>
      </c>
      <c r="H193" t="str" cm="1">
        <f t="array" ref="H193:K193">_xlfn.TEXTSPLIT(SUBSTITUTE(SUBSTITUTE(SUBSTITUTE(SUBSTITUTE(C193,LEFT(C193,1),""),"_","\",1),"-","\",1),RIGHT(C193,1),""),"\")</f>
        <v>Toy</v>
      </c>
      <c r="I193" t="str">
        <v>58359</v>
      </c>
      <c r="J193" t="str">
        <v>PM</v>
      </c>
      <c r="K193" s="9" t="str">
        <v>Online</v>
      </c>
      <c r="L193" s="5" t="str">
        <f t="shared" si="14"/>
        <v>17January202316:44Toy58359PMOnline872</v>
      </c>
    </row>
    <row r="194" spans="1:12" x14ac:dyDescent="0.25">
      <c r="A194" s="4">
        <v>44956.307638888888</v>
      </c>
      <c r="B194">
        <v>899</v>
      </c>
      <c r="C194" t="s">
        <v>194</v>
      </c>
      <c r="D194" s="8" t="str">
        <f t="shared" si="10"/>
        <v>30</v>
      </c>
      <c r="E194" t="str">
        <f t="shared" si="11"/>
        <v>January</v>
      </c>
      <c r="F194" t="str">
        <f t="shared" si="12"/>
        <v>2023</v>
      </c>
      <c r="G194" t="str">
        <f t="shared" si="13"/>
        <v>07:23</v>
      </c>
      <c r="H194" t="str" cm="1">
        <f t="array" ref="H194:K194">_xlfn.TEXTSPLIT(SUBSTITUTE(SUBSTITUTE(SUBSTITUTE(SUBSTITUTE(C194,LEFT(C194,1),""),"_","\",1),"-","\",1),RIGHT(C194,1),""),"\")</f>
        <v>Stationary</v>
      </c>
      <c r="I194" t="str">
        <v>48479</v>
      </c>
      <c r="J194" t="str">
        <v>AM</v>
      </c>
      <c r="K194" s="9" t="str">
        <v>In-Store</v>
      </c>
      <c r="L194" s="5" t="str">
        <f t="shared" si="14"/>
        <v>30January202307:23Stationary48479AMIn-Store899</v>
      </c>
    </row>
    <row r="195" spans="1:12" x14ac:dyDescent="0.25">
      <c r="A195" s="4">
        <v>44939.84097222222</v>
      </c>
      <c r="B195">
        <v>747</v>
      </c>
      <c r="C195" t="s">
        <v>195</v>
      </c>
      <c r="D195" s="8" t="str">
        <f t="shared" ref="D195:D258" si="15">TEXT(A195,"dd")</f>
        <v>13</v>
      </c>
      <c r="E195" t="str">
        <f t="shared" ref="E195:E258" si="16">TEXT(A195,"MMMM")</f>
        <v>January</v>
      </c>
      <c r="F195" t="str">
        <f t="shared" ref="F195:F258" si="17">TEXT(A195,"YYYY")</f>
        <v>2023</v>
      </c>
      <c r="G195" t="str">
        <f t="shared" ref="G195:G258" si="18">TEXT(A195,"HH:MM")</f>
        <v>20:11</v>
      </c>
      <c r="H195" t="str" cm="1">
        <f t="array" ref="H195:K195">_xlfn.TEXTSPLIT(SUBSTITUTE(SUBSTITUTE(SUBSTITUTE(SUBSTITUTE(C195,LEFT(C195,1),""),"_","\",1),"-","\",1),RIGHT(C195,1),""),"\")</f>
        <v>Stationary</v>
      </c>
      <c r="I195" t="str">
        <v>69743</v>
      </c>
      <c r="J195" t="str">
        <v>AM</v>
      </c>
      <c r="K195" s="9" t="str">
        <v>Online</v>
      </c>
      <c r="L195" s="5" t="str">
        <f t="shared" ref="L195:L258" si="19">_xlfn.CONCAT(D195:K195,B195)</f>
        <v>13January202320:11Stationary69743AMOnline747</v>
      </c>
    </row>
    <row r="196" spans="1:12" x14ac:dyDescent="0.25">
      <c r="A196" s="4">
        <v>44929.109027777777</v>
      </c>
      <c r="B196">
        <v>810</v>
      </c>
      <c r="C196" t="s">
        <v>196</v>
      </c>
      <c r="D196" s="8" t="str">
        <f t="shared" si="15"/>
        <v>03</v>
      </c>
      <c r="E196" t="str">
        <f t="shared" si="16"/>
        <v>January</v>
      </c>
      <c r="F196" t="str">
        <f t="shared" si="17"/>
        <v>2023</v>
      </c>
      <c r="G196" t="str">
        <f t="shared" si="18"/>
        <v>02:37</v>
      </c>
      <c r="H196" t="str" cm="1">
        <f t="array" ref="H196:K196">_xlfn.TEXTSPLIT(SUBSTITUTE(SUBSTITUTE(SUBSTITUTE(SUBSTITUTE(C196,LEFT(C196,1),""),"_","\",1),"-","\",1),RIGHT(C196,1),""),"\")</f>
        <v>Backpack</v>
      </c>
      <c r="I196" t="str">
        <v>70535</v>
      </c>
      <c r="J196" t="str">
        <v>AM</v>
      </c>
      <c r="K196" s="9" t="str">
        <v>Online</v>
      </c>
      <c r="L196" s="5" t="str">
        <f t="shared" si="19"/>
        <v>03January202302:37Backpack70535AMOnline810</v>
      </c>
    </row>
    <row r="197" spans="1:12" x14ac:dyDescent="0.25">
      <c r="A197" s="4">
        <v>44949.302777777775</v>
      </c>
      <c r="B197">
        <v>593</v>
      </c>
      <c r="C197" t="s">
        <v>197</v>
      </c>
      <c r="D197" s="8" t="str">
        <f t="shared" si="15"/>
        <v>23</v>
      </c>
      <c r="E197" t="str">
        <f t="shared" si="16"/>
        <v>January</v>
      </c>
      <c r="F197" t="str">
        <f t="shared" si="17"/>
        <v>2023</v>
      </c>
      <c r="G197" t="str">
        <f t="shared" si="18"/>
        <v>07:16</v>
      </c>
      <c r="H197" t="str" cm="1">
        <f t="array" ref="H197:K197">_xlfn.TEXTSPLIT(SUBSTITUTE(SUBSTITUTE(SUBSTITUTE(SUBSTITUTE(C197,LEFT(C197,1),""),"_","\",1),"-","\",1),RIGHT(C197,1),""),"\")</f>
        <v>Backpack</v>
      </c>
      <c r="I197" t="str">
        <v>59615</v>
      </c>
      <c r="J197" t="str">
        <v>AM</v>
      </c>
      <c r="K197" s="9" t="str">
        <v>In-Store</v>
      </c>
      <c r="L197" s="5" t="str">
        <f t="shared" si="19"/>
        <v>23January202307:16Backpack59615AMIn-Store593</v>
      </c>
    </row>
    <row r="198" spans="1:12" x14ac:dyDescent="0.25">
      <c r="A198" s="4">
        <v>44953.03125</v>
      </c>
      <c r="B198">
        <v>993</v>
      </c>
      <c r="C198" t="s">
        <v>198</v>
      </c>
      <c r="D198" s="8" t="str">
        <f t="shared" si="15"/>
        <v>27</v>
      </c>
      <c r="E198" t="str">
        <f t="shared" si="16"/>
        <v>January</v>
      </c>
      <c r="F198" t="str">
        <f t="shared" si="17"/>
        <v>2023</v>
      </c>
      <c r="G198" t="str">
        <f t="shared" si="18"/>
        <v>00:45</v>
      </c>
      <c r="H198" t="str" cm="1">
        <f t="array" ref="H198:K198">_xlfn.TEXTSPLIT(SUBSTITUTE(SUBSTITUTE(SUBSTITUTE(SUBSTITUTE(C198,LEFT(C198,1),""),"_","\",1),"-","\",1),RIGHT(C198,1),""),"\")</f>
        <v>Backpack</v>
      </c>
      <c r="I198" t="str">
        <v>43061</v>
      </c>
      <c r="J198" t="str">
        <v>PM</v>
      </c>
      <c r="K198" s="9" t="str">
        <v>Online</v>
      </c>
      <c r="L198" s="5" t="str">
        <f t="shared" si="19"/>
        <v>27January202300:45Backpack43061PMOnline993</v>
      </c>
    </row>
    <row r="199" spans="1:12" x14ac:dyDescent="0.25">
      <c r="A199" s="4">
        <v>44933.059027777781</v>
      </c>
      <c r="B199">
        <v>682</v>
      </c>
      <c r="C199" t="s">
        <v>199</v>
      </c>
      <c r="D199" s="8" t="str">
        <f t="shared" si="15"/>
        <v>07</v>
      </c>
      <c r="E199" t="str">
        <f t="shared" si="16"/>
        <v>January</v>
      </c>
      <c r="F199" t="str">
        <f t="shared" si="17"/>
        <v>2023</v>
      </c>
      <c r="G199" t="str">
        <f t="shared" si="18"/>
        <v>01:25</v>
      </c>
      <c r="H199" t="str" cm="1">
        <f t="array" ref="H199:K199">_xlfn.TEXTSPLIT(SUBSTITUTE(SUBSTITUTE(SUBSTITUTE(SUBSTITUTE(C199,LEFT(C199,1),""),"_","\",1),"-","\",1),RIGHT(C199,1),""),"\")</f>
        <v>Backpack</v>
      </c>
      <c r="I199" t="str">
        <v>69279</v>
      </c>
      <c r="J199" t="str">
        <v>AM</v>
      </c>
      <c r="K199" s="9" t="str">
        <v>Online</v>
      </c>
      <c r="L199" s="5" t="str">
        <f t="shared" si="19"/>
        <v>07January202301:25Backpack69279AMOnline682</v>
      </c>
    </row>
    <row r="200" spans="1:12" x14ac:dyDescent="0.25">
      <c r="A200" s="4">
        <v>44945.375694444447</v>
      </c>
      <c r="B200">
        <v>801</v>
      </c>
      <c r="C200" t="s">
        <v>200</v>
      </c>
      <c r="D200" s="8" t="str">
        <f t="shared" si="15"/>
        <v>19</v>
      </c>
      <c r="E200" t="str">
        <f t="shared" si="16"/>
        <v>January</v>
      </c>
      <c r="F200" t="str">
        <f t="shared" si="17"/>
        <v>2023</v>
      </c>
      <c r="G200" t="str">
        <f t="shared" si="18"/>
        <v>09:01</v>
      </c>
      <c r="H200" t="str" cm="1">
        <f t="array" ref="H200:K200">_xlfn.TEXTSPLIT(SUBSTITUTE(SUBSTITUTE(SUBSTITUTE(SUBSTITUTE(C200,LEFT(C200,1),""),"_","\",1),"-","\",1),RIGHT(C200,1),""),"\")</f>
        <v>Toy</v>
      </c>
      <c r="I200" t="str">
        <v>88580</v>
      </c>
      <c r="J200" t="str">
        <v>PM</v>
      </c>
      <c r="K200" s="9" t="str">
        <v>In-Store</v>
      </c>
      <c r="L200" s="5" t="str">
        <f t="shared" si="19"/>
        <v>19January202309:01Toy88580PMIn-Store801</v>
      </c>
    </row>
    <row r="201" spans="1:12" x14ac:dyDescent="0.25">
      <c r="A201" s="4">
        <v>44930.824999999997</v>
      </c>
      <c r="B201">
        <v>909</v>
      </c>
      <c r="C201" t="s">
        <v>201</v>
      </c>
      <c r="D201" s="8" t="str">
        <f t="shared" si="15"/>
        <v>04</v>
      </c>
      <c r="E201" t="str">
        <f t="shared" si="16"/>
        <v>January</v>
      </c>
      <c r="F201" t="str">
        <f t="shared" si="17"/>
        <v>2023</v>
      </c>
      <c r="G201" t="str">
        <f t="shared" si="18"/>
        <v>19:48</v>
      </c>
      <c r="H201" t="str" cm="1">
        <f t="array" ref="H201:K201">_xlfn.TEXTSPLIT(SUBSTITUTE(SUBSTITUTE(SUBSTITUTE(SUBSTITUTE(C201,LEFT(C201,1),""),"_","\",1),"-","\",1),RIGHT(C201,1),""),"\")</f>
        <v>Backpack</v>
      </c>
      <c r="I201" t="str">
        <v>70248</v>
      </c>
      <c r="J201" t="str">
        <v>PM</v>
      </c>
      <c r="K201" s="9" t="str">
        <v>Online</v>
      </c>
      <c r="L201" s="5" t="str">
        <f t="shared" si="19"/>
        <v>04January202319:48Backpack70248PMOnline909</v>
      </c>
    </row>
    <row r="202" spans="1:12" x14ac:dyDescent="0.25">
      <c r="A202" s="4">
        <v>44953.798611111109</v>
      </c>
      <c r="B202">
        <v>942</v>
      </c>
      <c r="C202" t="s">
        <v>202</v>
      </c>
      <c r="D202" s="8" t="str">
        <f t="shared" si="15"/>
        <v>27</v>
      </c>
      <c r="E202" t="str">
        <f t="shared" si="16"/>
        <v>January</v>
      </c>
      <c r="F202" t="str">
        <f t="shared" si="17"/>
        <v>2023</v>
      </c>
      <c r="G202" t="str">
        <f t="shared" si="18"/>
        <v>19:10</v>
      </c>
      <c r="H202" t="str" cm="1">
        <f t="array" ref="H202:K202">_xlfn.TEXTSPLIT(SUBSTITUTE(SUBSTITUTE(SUBSTITUTE(SUBSTITUTE(C202,LEFT(C202,1),""),"_","\",1),"-","\",1),RIGHT(C202,1),""),"\")</f>
        <v>Toy</v>
      </c>
      <c r="I202" t="str">
        <v>44042</v>
      </c>
      <c r="J202" t="str">
        <v>PM</v>
      </c>
      <c r="K202" s="9" t="str">
        <v>Online</v>
      </c>
      <c r="L202" s="5" t="str">
        <f t="shared" si="19"/>
        <v>27January202319:10Toy44042PMOnline942</v>
      </c>
    </row>
    <row r="203" spans="1:12" x14ac:dyDescent="0.25">
      <c r="A203" s="4">
        <v>44932.404166666667</v>
      </c>
      <c r="B203">
        <v>854</v>
      </c>
      <c r="C203" t="s">
        <v>203</v>
      </c>
      <c r="D203" s="8" t="str">
        <f t="shared" si="15"/>
        <v>06</v>
      </c>
      <c r="E203" t="str">
        <f t="shared" si="16"/>
        <v>January</v>
      </c>
      <c r="F203" t="str">
        <f t="shared" si="17"/>
        <v>2023</v>
      </c>
      <c r="G203" t="str">
        <f t="shared" si="18"/>
        <v>09:42</v>
      </c>
      <c r="H203" t="str" cm="1">
        <f t="array" ref="H203:K203">_xlfn.TEXTSPLIT(SUBSTITUTE(SUBSTITUTE(SUBSTITUTE(SUBSTITUTE(C203,LEFT(C203,1),""),"_","\",1),"-","\",1),RIGHT(C203,1),""),"\")</f>
        <v>Backpack</v>
      </c>
      <c r="I203" t="str">
        <v>53496</v>
      </c>
      <c r="J203" t="str">
        <v>PM</v>
      </c>
      <c r="K203" s="9" t="str">
        <v>In-Store</v>
      </c>
      <c r="L203" s="5" t="str">
        <f t="shared" si="19"/>
        <v>06January202309:42Backpack53496PMIn-Store854</v>
      </c>
    </row>
    <row r="204" spans="1:12" x14ac:dyDescent="0.25">
      <c r="A204" s="4">
        <v>44928.213888888888</v>
      </c>
      <c r="B204">
        <v>593</v>
      </c>
      <c r="C204" t="s">
        <v>204</v>
      </c>
      <c r="D204" s="8" t="str">
        <f t="shared" si="15"/>
        <v>02</v>
      </c>
      <c r="E204" t="str">
        <f t="shared" si="16"/>
        <v>January</v>
      </c>
      <c r="F204" t="str">
        <f t="shared" si="17"/>
        <v>2023</v>
      </c>
      <c r="G204" t="str">
        <f t="shared" si="18"/>
        <v>05:08</v>
      </c>
      <c r="H204" t="str" cm="1">
        <f t="array" ref="H204:K204">_xlfn.TEXTSPLIT(SUBSTITUTE(SUBSTITUTE(SUBSTITUTE(SUBSTITUTE(C204,LEFT(C204,1),""),"_","\",1),"-","\",1),RIGHT(C204,1),""),"\")</f>
        <v>Stationary</v>
      </c>
      <c r="I204" t="str">
        <v>53580</v>
      </c>
      <c r="J204" t="str">
        <v>PM</v>
      </c>
      <c r="K204" s="9" t="str">
        <v>In-Store</v>
      </c>
      <c r="L204" s="5" t="str">
        <f t="shared" si="19"/>
        <v>02January202305:08Stationary53580PMIn-Store593</v>
      </c>
    </row>
    <row r="205" spans="1:12" x14ac:dyDescent="0.25">
      <c r="A205" s="4">
        <v>44940.350694444445</v>
      </c>
      <c r="B205">
        <v>993</v>
      </c>
      <c r="C205" t="s">
        <v>205</v>
      </c>
      <c r="D205" s="8" t="str">
        <f t="shared" si="15"/>
        <v>14</v>
      </c>
      <c r="E205" t="str">
        <f t="shared" si="16"/>
        <v>January</v>
      </c>
      <c r="F205" t="str">
        <f t="shared" si="17"/>
        <v>2023</v>
      </c>
      <c r="G205" t="str">
        <f t="shared" si="18"/>
        <v>08:25</v>
      </c>
      <c r="H205" t="str" cm="1">
        <f t="array" ref="H205:K205">_xlfn.TEXTSPLIT(SUBSTITUTE(SUBSTITUTE(SUBSTITUTE(SUBSTITUTE(C205,LEFT(C205,1),""),"_","\",1),"-","\",1),RIGHT(C205,1),""),"\")</f>
        <v>Toy</v>
      </c>
      <c r="I205" t="str">
        <v>76590</v>
      </c>
      <c r="J205" t="str">
        <v>PM</v>
      </c>
      <c r="K205" s="9" t="str">
        <v>Online</v>
      </c>
      <c r="L205" s="5" t="str">
        <f t="shared" si="19"/>
        <v>14January202308:25Toy76590PMOnline993</v>
      </c>
    </row>
    <row r="206" spans="1:12" x14ac:dyDescent="0.25">
      <c r="A206" s="4">
        <v>44938.888194444444</v>
      </c>
      <c r="B206">
        <v>909</v>
      </c>
      <c r="C206" t="s">
        <v>206</v>
      </c>
      <c r="D206" s="8" t="str">
        <f t="shared" si="15"/>
        <v>12</v>
      </c>
      <c r="E206" t="str">
        <f t="shared" si="16"/>
        <v>January</v>
      </c>
      <c r="F206" t="str">
        <f t="shared" si="17"/>
        <v>2023</v>
      </c>
      <c r="G206" t="str">
        <f t="shared" si="18"/>
        <v>21:19</v>
      </c>
      <c r="H206" t="str" cm="1">
        <f t="array" ref="H206:K206">_xlfn.TEXTSPLIT(SUBSTITUTE(SUBSTITUTE(SUBSTITUTE(SUBSTITUTE(C206,LEFT(C206,1),""),"_","\",1),"-","\",1),RIGHT(C206,1),""),"\")</f>
        <v>Stationary</v>
      </c>
      <c r="I206" t="str">
        <v>61660</v>
      </c>
      <c r="J206" t="str">
        <v>AM</v>
      </c>
      <c r="K206" s="9" t="str">
        <v>Online</v>
      </c>
      <c r="L206" s="5" t="str">
        <f t="shared" si="19"/>
        <v>12January202321:19Stationary61660AMOnline909</v>
      </c>
    </row>
    <row r="207" spans="1:12" x14ac:dyDescent="0.25">
      <c r="A207" s="4">
        <v>44937.835416666669</v>
      </c>
      <c r="B207">
        <v>902</v>
      </c>
      <c r="C207" t="s">
        <v>207</v>
      </c>
      <c r="D207" s="8" t="str">
        <f t="shared" si="15"/>
        <v>11</v>
      </c>
      <c r="E207" t="str">
        <f t="shared" si="16"/>
        <v>January</v>
      </c>
      <c r="F207" t="str">
        <f t="shared" si="17"/>
        <v>2023</v>
      </c>
      <c r="G207" t="str">
        <f t="shared" si="18"/>
        <v>20:03</v>
      </c>
      <c r="H207" t="str" cm="1">
        <f t="array" ref="H207:K207">_xlfn.TEXTSPLIT(SUBSTITUTE(SUBSTITUTE(SUBSTITUTE(SUBSTITUTE(C207,LEFT(C207,1),""),"_","\",1),"-","\",1),RIGHT(C207,1),""),"\")</f>
        <v>Stationary</v>
      </c>
      <c r="I207" t="str">
        <v>76933</v>
      </c>
      <c r="J207" t="str">
        <v>PM</v>
      </c>
      <c r="K207" s="9" t="str">
        <v>In-Store</v>
      </c>
      <c r="L207" s="5" t="str">
        <f t="shared" si="19"/>
        <v>11January202320:03Stationary76933PMIn-Store902</v>
      </c>
    </row>
    <row r="208" spans="1:12" x14ac:dyDescent="0.25">
      <c r="A208" s="4">
        <v>44933.773611111108</v>
      </c>
      <c r="B208">
        <v>766</v>
      </c>
      <c r="C208" t="s">
        <v>208</v>
      </c>
      <c r="D208" s="8" t="str">
        <f t="shared" si="15"/>
        <v>07</v>
      </c>
      <c r="E208" t="str">
        <f t="shared" si="16"/>
        <v>January</v>
      </c>
      <c r="F208" t="str">
        <f t="shared" si="17"/>
        <v>2023</v>
      </c>
      <c r="G208" t="str">
        <f t="shared" si="18"/>
        <v>18:34</v>
      </c>
      <c r="H208" t="str" cm="1">
        <f t="array" ref="H208:K208">_xlfn.TEXTSPLIT(SUBSTITUTE(SUBSTITUTE(SUBSTITUTE(SUBSTITUTE(C208,LEFT(C208,1),""),"_","\",1),"-","\",1),RIGHT(C208,1),""),"\")</f>
        <v>Toy</v>
      </c>
      <c r="I208" t="str">
        <v>84158</v>
      </c>
      <c r="J208" t="str">
        <v>PM</v>
      </c>
      <c r="K208" s="9" t="str">
        <v>Online</v>
      </c>
      <c r="L208" s="5" t="str">
        <f t="shared" si="19"/>
        <v>07January202318:34Toy84158PMOnline766</v>
      </c>
    </row>
    <row r="209" spans="1:12" x14ac:dyDescent="0.25">
      <c r="A209" s="4">
        <v>44931.974999999999</v>
      </c>
      <c r="B209">
        <v>942</v>
      </c>
      <c r="C209" t="s">
        <v>209</v>
      </c>
      <c r="D209" s="8" t="str">
        <f t="shared" si="15"/>
        <v>05</v>
      </c>
      <c r="E209" t="str">
        <f t="shared" si="16"/>
        <v>January</v>
      </c>
      <c r="F209" t="str">
        <f t="shared" si="17"/>
        <v>2023</v>
      </c>
      <c r="G209" t="str">
        <f t="shared" si="18"/>
        <v>23:24</v>
      </c>
      <c r="H209" t="str" cm="1">
        <f t="array" ref="H209:K209">_xlfn.TEXTSPLIT(SUBSTITUTE(SUBSTITUTE(SUBSTITUTE(SUBSTITUTE(C209,LEFT(C209,1),""),"_","\",1),"-","\",1),RIGHT(C209,1),""),"\")</f>
        <v>Stationary</v>
      </c>
      <c r="I209" t="str">
        <v>66833</v>
      </c>
      <c r="J209" t="str">
        <v>AM</v>
      </c>
      <c r="K209" s="9" t="str">
        <v>In-Store</v>
      </c>
      <c r="L209" s="5" t="str">
        <f t="shared" si="19"/>
        <v>05January202323:24Stationary66833AMIn-Store942</v>
      </c>
    </row>
    <row r="210" spans="1:12" x14ac:dyDescent="0.25">
      <c r="A210" s="4">
        <v>44953.474305555559</v>
      </c>
      <c r="B210">
        <v>854</v>
      </c>
      <c r="C210" t="s">
        <v>210</v>
      </c>
      <c r="D210" s="8" t="str">
        <f t="shared" si="15"/>
        <v>27</v>
      </c>
      <c r="E210" t="str">
        <f t="shared" si="16"/>
        <v>January</v>
      </c>
      <c r="F210" t="str">
        <f t="shared" si="17"/>
        <v>2023</v>
      </c>
      <c r="G210" t="str">
        <f t="shared" si="18"/>
        <v>11:23</v>
      </c>
      <c r="H210" t="str" cm="1">
        <f t="array" ref="H210:K210">_xlfn.TEXTSPLIT(SUBSTITUTE(SUBSTITUTE(SUBSTITUTE(SUBSTITUTE(C210,LEFT(C210,1),""),"_","\",1),"-","\",1),RIGHT(C210,1),""),"\")</f>
        <v>Toy</v>
      </c>
      <c r="I210" t="str">
        <v>51190</v>
      </c>
      <c r="J210" t="str">
        <v>PM</v>
      </c>
      <c r="K210" s="9" t="str">
        <v>In-Store</v>
      </c>
      <c r="L210" s="5" t="str">
        <f t="shared" si="19"/>
        <v>27January202311:23Toy51190PMIn-Store854</v>
      </c>
    </row>
    <row r="211" spans="1:12" x14ac:dyDescent="0.25">
      <c r="A211" s="4">
        <v>44931.220138888886</v>
      </c>
      <c r="B211">
        <v>937</v>
      </c>
      <c r="C211" t="s">
        <v>211</v>
      </c>
      <c r="D211" s="8" t="str">
        <f t="shared" si="15"/>
        <v>05</v>
      </c>
      <c r="E211" t="str">
        <f t="shared" si="16"/>
        <v>January</v>
      </c>
      <c r="F211" t="str">
        <f t="shared" si="17"/>
        <v>2023</v>
      </c>
      <c r="G211" t="str">
        <f t="shared" si="18"/>
        <v>05:17</v>
      </c>
      <c r="H211" t="str" cm="1">
        <f t="array" ref="H211:K211">_xlfn.TEXTSPLIT(SUBSTITUTE(SUBSTITUTE(SUBSTITUTE(SUBSTITUTE(C211,LEFT(C211,1),""),"_","\",1),"-","\",1),RIGHT(C211,1),""),"\")</f>
        <v>Toy</v>
      </c>
      <c r="I211" t="str">
        <v>87670</v>
      </c>
      <c r="J211" t="str">
        <v>PM</v>
      </c>
      <c r="K211" s="9" t="str">
        <v>In-Store</v>
      </c>
      <c r="L211" s="5" t="str">
        <f t="shared" si="19"/>
        <v>05January202305:17Toy87670PMIn-Store937</v>
      </c>
    </row>
    <row r="212" spans="1:12" x14ac:dyDescent="0.25">
      <c r="A212" s="4">
        <v>44955.665277777778</v>
      </c>
      <c r="B212">
        <v>827</v>
      </c>
      <c r="C212" t="s">
        <v>212</v>
      </c>
      <c r="D212" s="8" t="str">
        <f t="shared" si="15"/>
        <v>29</v>
      </c>
      <c r="E212" t="str">
        <f t="shared" si="16"/>
        <v>January</v>
      </c>
      <c r="F212" t="str">
        <f t="shared" si="17"/>
        <v>2023</v>
      </c>
      <c r="G212" t="str">
        <f t="shared" si="18"/>
        <v>15:58</v>
      </c>
      <c r="H212" t="str" cm="1">
        <f t="array" ref="H212:K212">_xlfn.TEXTSPLIT(SUBSTITUTE(SUBSTITUTE(SUBSTITUTE(SUBSTITUTE(C212,LEFT(C212,1),""),"_","\",1),"-","\",1),RIGHT(C212,1),""),"\")</f>
        <v>Backpack</v>
      </c>
      <c r="I212" t="str">
        <v>87267</v>
      </c>
      <c r="J212" t="str">
        <v>AM</v>
      </c>
      <c r="K212" s="9" t="str">
        <v>Online</v>
      </c>
      <c r="L212" s="5" t="str">
        <f t="shared" si="19"/>
        <v>29January202315:58Backpack87267AMOnline827</v>
      </c>
    </row>
    <row r="213" spans="1:12" x14ac:dyDescent="0.25">
      <c r="A213" s="4">
        <v>44947.481944444444</v>
      </c>
      <c r="B213">
        <v>593</v>
      </c>
      <c r="C213" t="s">
        <v>213</v>
      </c>
      <c r="D213" s="8" t="str">
        <f t="shared" si="15"/>
        <v>21</v>
      </c>
      <c r="E213" t="str">
        <f t="shared" si="16"/>
        <v>January</v>
      </c>
      <c r="F213" t="str">
        <f t="shared" si="17"/>
        <v>2023</v>
      </c>
      <c r="G213" t="str">
        <f t="shared" si="18"/>
        <v>11:34</v>
      </c>
      <c r="H213" t="str" cm="1">
        <f t="array" ref="H213:K213">_xlfn.TEXTSPLIT(SUBSTITUTE(SUBSTITUTE(SUBSTITUTE(SUBSTITUTE(C213,LEFT(C213,1),""),"_","\",1),"-","\",1),RIGHT(C213,1),""),"\")</f>
        <v>Toy</v>
      </c>
      <c r="I213" t="str">
        <v>51827</v>
      </c>
      <c r="J213" t="str">
        <v>AM</v>
      </c>
      <c r="K213" s="9" t="str">
        <v>In-Store</v>
      </c>
      <c r="L213" s="5" t="str">
        <f t="shared" si="19"/>
        <v>21January202311:34Toy51827AMIn-Store593</v>
      </c>
    </row>
    <row r="214" spans="1:12" x14ac:dyDescent="0.25">
      <c r="A214" s="4">
        <v>44928.542361111111</v>
      </c>
      <c r="B214">
        <v>993</v>
      </c>
      <c r="C214" t="s">
        <v>214</v>
      </c>
      <c r="D214" s="8" t="str">
        <f t="shared" si="15"/>
        <v>02</v>
      </c>
      <c r="E214" t="str">
        <f t="shared" si="16"/>
        <v>January</v>
      </c>
      <c r="F214" t="str">
        <f t="shared" si="17"/>
        <v>2023</v>
      </c>
      <c r="G214" t="str">
        <f t="shared" si="18"/>
        <v>13:01</v>
      </c>
      <c r="H214" t="str" cm="1">
        <f t="array" ref="H214:K214">_xlfn.TEXTSPLIT(SUBSTITUTE(SUBSTITUTE(SUBSTITUTE(SUBSTITUTE(C214,LEFT(C214,1),""),"_","\",1),"-","\",1),RIGHT(C214,1),""),"\")</f>
        <v>Stationary</v>
      </c>
      <c r="I214" t="str">
        <v>71980</v>
      </c>
      <c r="J214" t="str">
        <v>PM</v>
      </c>
      <c r="K214" s="9" t="str">
        <v>Online</v>
      </c>
      <c r="L214" s="5" t="str">
        <f t="shared" si="19"/>
        <v>02January202313:01Stationary71980PMOnline993</v>
      </c>
    </row>
    <row r="215" spans="1:12" x14ac:dyDescent="0.25">
      <c r="A215" s="4">
        <v>44928.445833333331</v>
      </c>
      <c r="B215">
        <v>810</v>
      </c>
      <c r="C215" t="s">
        <v>215</v>
      </c>
      <c r="D215" s="8" t="str">
        <f t="shared" si="15"/>
        <v>02</v>
      </c>
      <c r="E215" t="str">
        <f t="shared" si="16"/>
        <v>January</v>
      </c>
      <c r="F215" t="str">
        <f t="shared" si="17"/>
        <v>2023</v>
      </c>
      <c r="G215" t="str">
        <f t="shared" si="18"/>
        <v>10:42</v>
      </c>
      <c r="H215" t="str" cm="1">
        <f t="array" ref="H215:K215">_xlfn.TEXTSPLIT(SUBSTITUTE(SUBSTITUTE(SUBSTITUTE(SUBSTITUTE(C215,LEFT(C215,1),""),"_","\",1),"-","\",1),RIGHT(C215,1),""),"\")</f>
        <v>Backpack</v>
      </c>
      <c r="I215" t="str">
        <v>72142</v>
      </c>
      <c r="J215" t="str">
        <v>PM</v>
      </c>
      <c r="K215" s="9" t="str">
        <v>Online</v>
      </c>
      <c r="L215" s="5" t="str">
        <f t="shared" si="19"/>
        <v>02January202310:42Backpack72142PMOnline810</v>
      </c>
    </row>
    <row r="216" spans="1:12" x14ac:dyDescent="0.25">
      <c r="A216" s="4">
        <v>44931.54791666667</v>
      </c>
      <c r="B216">
        <v>640</v>
      </c>
      <c r="C216" t="s">
        <v>216</v>
      </c>
      <c r="D216" s="8" t="str">
        <f t="shared" si="15"/>
        <v>05</v>
      </c>
      <c r="E216" t="str">
        <f t="shared" si="16"/>
        <v>January</v>
      </c>
      <c r="F216" t="str">
        <f t="shared" si="17"/>
        <v>2023</v>
      </c>
      <c r="G216" t="str">
        <f t="shared" si="18"/>
        <v>13:09</v>
      </c>
      <c r="H216" t="str" cm="1">
        <f t="array" ref="H216:K216">_xlfn.TEXTSPLIT(SUBSTITUTE(SUBSTITUTE(SUBSTITUTE(SUBSTITUTE(C216,LEFT(C216,1),""),"_","\",1),"-","\",1),RIGHT(C216,1),""),"\")</f>
        <v>Backpack</v>
      </c>
      <c r="I216" t="str">
        <v>79992</v>
      </c>
      <c r="J216" t="str">
        <v>PM</v>
      </c>
      <c r="K216" s="9" t="str">
        <v>In-Store</v>
      </c>
      <c r="L216" s="5" t="str">
        <f t="shared" si="19"/>
        <v>05January202313:09Backpack79992PMIn-Store640</v>
      </c>
    </row>
    <row r="217" spans="1:12" x14ac:dyDescent="0.25">
      <c r="A217" s="4">
        <v>44937.613194444442</v>
      </c>
      <c r="B217">
        <v>593</v>
      </c>
      <c r="C217" t="s">
        <v>217</v>
      </c>
      <c r="D217" s="8" t="str">
        <f t="shared" si="15"/>
        <v>11</v>
      </c>
      <c r="E217" t="str">
        <f t="shared" si="16"/>
        <v>January</v>
      </c>
      <c r="F217" t="str">
        <f t="shared" si="17"/>
        <v>2023</v>
      </c>
      <c r="G217" t="str">
        <f t="shared" si="18"/>
        <v>14:43</v>
      </c>
      <c r="H217" t="str" cm="1">
        <f t="array" ref="H217:K217">_xlfn.TEXTSPLIT(SUBSTITUTE(SUBSTITUTE(SUBSTITUTE(SUBSTITUTE(C217,LEFT(C217,1),""),"_","\",1),"-","\",1),RIGHT(C217,1),""),"\")</f>
        <v>Toy</v>
      </c>
      <c r="I217" t="str">
        <v>81867</v>
      </c>
      <c r="J217" t="str">
        <v>PM</v>
      </c>
      <c r="K217" s="9" t="str">
        <v>In-Store</v>
      </c>
      <c r="L217" s="5" t="str">
        <f t="shared" si="19"/>
        <v>11January202314:43Toy81867PMIn-Store593</v>
      </c>
    </row>
    <row r="218" spans="1:12" x14ac:dyDescent="0.25">
      <c r="A218" s="4">
        <v>44938.294444444444</v>
      </c>
      <c r="B218">
        <v>993</v>
      </c>
      <c r="C218" t="s">
        <v>218</v>
      </c>
      <c r="D218" s="8" t="str">
        <f t="shared" si="15"/>
        <v>12</v>
      </c>
      <c r="E218" t="str">
        <f t="shared" si="16"/>
        <v>January</v>
      </c>
      <c r="F218" t="str">
        <f t="shared" si="17"/>
        <v>2023</v>
      </c>
      <c r="G218" t="str">
        <f t="shared" si="18"/>
        <v>07:04</v>
      </c>
      <c r="H218" t="str" cm="1">
        <f t="array" ref="H218:K218">_xlfn.TEXTSPLIT(SUBSTITUTE(SUBSTITUTE(SUBSTITUTE(SUBSTITUTE(C218,LEFT(C218,1),""),"_","\",1),"-","\",1),RIGHT(C218,1),""),"\")</f>
        <v>Stationary</v>
      </c>
      <c r="I218" t="str">
        <v>83178</v>
      </c>
      <c r="J218" t="str">
        <v>AM</v>
      </c>
      <c r="K218" s="9" t="str">
        <v>In-Store</v>
      </c>
      <c r="L218" s="5" t="str">
        <f t="shared" si="19"/>
        <v>12January202307:04Stationary83178AMIn-Store993</v>
      </c>
    </row>
    <row r="219" spans="1:12" x14ac:dyDescent="0.25">
      <c r="A219" s="4">
        <v>44951.531944444447</v>
      </c>
      <c r="B219">
        <v>640</v>
      </c>
      <c r="C219" t="s">
        <v>219</v>
      </c>
      <c r="D219" s="8" t="str">
        <f t="shared" si="15"/>
        <v>25</v>
      </c>
      <c r="E219" t="str">
        <f t="shared" si="16"/>
        <v>January</v>
      </c>
      <c r="F219" t="str">
        <f t="shared" si="17"/>
        <v>2023</v>
      </c>
      <c r="G219" t="str">
        <f t="shared" si="18"/>
        <v>12:46</v>
      </c>
      <c r="H219" t="str" cm="1">
        <f t="array" ref="H219:K219">_xlfn.TEXTSPLIT(SUBSTITUTE(SUBSTITUTE(SUBSTITUTE(SUBSTITUTE(C219,LEFT(C219,1),""),"_","\",1),"-","\",1),RIGHT(C219,1),""),"\")</f>
        <v>Backpack</v>
      </c>
      <c r="I219" t="str">
        <v>44825</v>
      </c>
      <c r="J219" t="str">
        <v>AM</v>
      </c>
      <c r="K219" s="9" t="str">
        <v>In-Store</v>
      </c>
      <c r="L219" s="5" t="str">
        <f t="shared" si="19"/>
        <v>25January202312:46Backpack44825AMIn-Store640</v>
      </c>
    </row>
    <row r="220" spans="1:12" x14ac:dyDescent="0.25">
      <c r="A220" s="4">
        <v>44956.224999999999</v>
      </c>
      <c r="B220">
        <v>787</v>
      </c>
      <c r="C220" t="s">
        <v>220</v>
      </c>
      <c r="D220" s="8" t="str">
        <f t="shared" si="15"/>
        <v>30</v>
      </c>
      <c r="E220" t="str">
        <f t="shared" si="16"/>
        <v>January</v>
      </c>
      <c r="F220" t="str">
        <f t="shared" si="17"/>
        <v>2023</v>
      </c>
      <c r="G220" t="str">
        <f t="shared" si="18"/>
        <v>05:24</v>
      </c>
      <c r="H220" t="str" cm="1">
        <f t="array" ref="H220:K220">_xlfn.TEXTSPLIT(SUBSTITUTE(SUBSTITUTE(SUBSTITUTE(SUBSTITUTE(C220,LEFT(C220,1),""),"_","\",1),"-","\",1),RIGHT(C220,1),""),"\")</f>
        <v>Backpack</v>
      </c>
      <c r="I220" t="str">
        <v>56892</v>
      </c>
      <c r="J220" t="str">
        <v>AM</v>
      </c>
      <c r="K220" s="9" t="str">
        <v>Online</v>
      </c>
      <c r="L220" s="5" t="str">
        <f t="shared" si="19"/>
        <v>30January202305:24Backpack56892AMOnline787</v>
      </c>
    </row>
    <row r="221" spans="1:12" x14ac:dyDescent="0.25">
      <c r="A221" s="4">
        <v>44928.287499999999</v>
      </c>
      <c r="B221">
        <v>854</v>
      </c>
      <c r="C221" t="s">
        <v>221</v>
      </c>
      <c r="D221" s="8" t="str">
        <f t="shared" si="15"/>
        <v>02</v>
      </c>
      <c r="E221" t="str">
        <f t="shared" si="16"/>
        <v>January</v>
      </c>
      <c r="F221" t="str">
        <f t="shared" si="17"/>
        <v>2023</v>
      </c>
      <c r="G221" t="str">
        <f t="shared" si="18"/>
        <v>06:54</v>
      </c>
      <c r="H221" t="str" cm="1">
        <f t="array" ref="H221:K221">_xlfn.TEXTSPLIT(SUBSTITUTE(SUBSTITUTE(SUBSTITUTE(SUBSTITUTE(C221,LEFT(C221,1),""),"_","\",1),"-","\",1),RIGHT(C221,1),""),"\")</f>
        <v>Backpack</v>
      </c>
      <c r="I221" t="str">
        <v>63019</v>
      </c>
      <c r="J221" t="str">
        <v>AM</v>
      </c>
      <c r="K221" s="9" t="str">
        <v>Online</v>
      </c>
      <c r="L221" s="5" t="str">
        <f t="shared" si="19"/>
        <v>02January202306:54Backpack63019AMOnline854</v>
      </c>
    </row>
    <row r="222" spans="1:12" x14ac:dyDescent="0.25">
      <c r="A222" s="4">
        <v>44954.245138888888</v>
      </c>
      <c r="B222">
        <v>937</v>
      </c>
      <c r="C222" t="s">
        <v>222</v>
      </c>
      <c r="D222" s="8" t="str">
        <f t="shared" si="15"/>
        <v>28</v>
      </c>
      <c r="E222" t="str">
        <f t="shared" si="16"/>
        <v>January</v>
      </c>
      <c r="F222" t="str">
        <f t="shared" si="17"/>
        <v>2023</v>
      </c>
      <c r="G222" t="str">
        <f t="shared" si="18"/>
        <v>05:53</v>
      </c>
      <c r="H222" t="str" cm="1">
        <f t="array" ref="H222:K222">_xlfn.TEXTSPLIT(SUBSTITUTE(SUBSTITUTE(SUBSTITUTE(SUBSTITUTE(C222,LEFT(C222,1),""),"_","\",1),"-","\",1),RIGHT(C222,1),""),"\")</f>
        <v>Stationary</v>
      </c>
      <c r="I222" t="str">
        <v>60832</v>
      </c>
      <c r="J222" t="str">
        <v>PM</v>
      </c>
      <c r="K222" s="9" t="str">
        <v>In-Store</v>
      </c>
      <c r="L222" s="5" t="str">
        <f t="shared" si="19"/>
        <v>28January202305:53Stationary60832PMIn-Store937</v>
      </c>
    </row>
    <row r="223" spans="1:12" x14ac:dyDescent="0.25">
      <c r="A223" s="4">
        <v>44936.652083333334</v>
      </c>
      <c r="B223">
        <v>899</v>
      </c>
      <c r="C223" t="s">
        <v>223</v>
      </c>
      <c r="D223" s="8" t="str">
        <f t="shared" si="15"/>
        <v>10</v>
      </c>
      <c r="E223" t="str">
        <f t="shared" si="16"/>
        <v>January</v>
      </c>
      <c r="F223" t="str">
        <f t="shared" si="17"/>
        <v>2023</v>
      </c>
      <c r="G223" t="str">
        <f t="shared" si="18"/>
        <v>15:39</v>
      </c>
      <c r="H223" t="str" cm="1">
        <f t="array" ref="H223:K223">_xlfn.TEXTSPLIT(SUBSTITUTE(SUBSTITUTE(SUBSTITUTE(SUBSTITUTE(C223,LEFT(C223,1),""),"_","\",1),"-","\",1),RIGHT(C223,1),""),"\")</f>
        <v>Stationary</v>
      </c>
      <c r="I223" t="str">
        <v>81063</v>
      </c>
      <c r="J223" t="str">
        <v>AM</v>
      </c>
      <c r="K223" s="9" t="str">
        <v>Online</v>
      </c>
      <c r="L223" s="5" t="str">
        <f t="shared" si="19"/>
        <v>10January202315:39Stationary81063AMOnline899</v>
      </c>
    </row>
    <row r="224" spans="1:12" x14ac:dyDescent="0.25">
      <c r="A224" s="4">
        <v>44953.45416666667</v>
      </c>
      <c r="B224">
        <v>640</v>
      </c>
      <c r="C224" t="s">
        <v>224</v>
      </c>
      <c r="D224" s="8" t="str">
        <f t="shared" si="15"/>
        <v>27</v>
      </c>
      <c r="E224" t="str">
        <f t="shared" si="16"/>
        <v>January</v>
      </c>
      <c r="F224" t="str">
        <f t="shared" si="17"/>
        <v>2023</v>
      </c>
      <c r="G224" t="str">
        <f t="shared" si="18"/>
        <v>10:54</v>
      </c>
      <c r="H224" t="str" cm="1">
        <f t="array" ref="H224:K224">_xlfn.TEXTSPLIT(SUBSTITUTE(SUBSTITUTE(SUBSTITUTE(SUBSTITUTE(C224,LEFT(C224,1),""),"_","\",1),"-","\",1),RIGHT(C224,1),""),"\")</f>
        <v>Toy</v>
      </c>
      <c r="I224" t="str">
        <v>44360</v>
      </c>
      <c r="J224" t="str">
        <v>AM</v>
      </c>
      <c r="K224" s="9" t="str">
        <v>Online</v>
      </c>
      <c r="L224" s="5" t="str">
        <f t="shared" si="19"/>
        <v>27January202310:54Toy44360AMOnline640</v>
      </c>
    </row>
    <row r="225" spans="1:12" x14ac:dyDescent="0.25">
      <c r="A225" s="4">
        <v>44947.365277777775</v>
      </c>
      <c r="B225">
        <v>766</v>
      </c>
      <c r="C225" t="s">
        <v>225</v>
      </c>
      <c r="D225" s="8" t="str">
        <f t="shared" si="15"/>
        <v>21</v>
      </c>
      <c r="E225" t="str">
        <f t="shared" si="16"/>
        <v>January</v>
      </c>
      <c r="F225" t="str">
        <f t="shared" si="17"/>
        <v>2023</v>
      </c>
      <c r="G225" t="str">
        <f t="shared" si="18"/>
        <v>08:46</v>
      </c>
      <c r="H225" t="str" cm="1">
        <f t="array" ref="H225:K225">_xlfn.TEXTSPLIT(SUBSTITUTE(SUBSTITUTE(SUBSTITUTE(SUBSTITUTE(C225,LEFT(C225,1),""),"_","\",1),"-","\",1),RIGHT(C225,1),""),"\")</f>
        <v>Stationary</v>
      </c>
      <c r="I225" t="str">
        <v>68611</v>
      </c>
      <c r="J225" t="str">
        <v>AM</v>
      </c>
      <c r="K225" s="9" t="str">
        <v>Online</v>
      </c>
      <c r="L225" s="5" t="str">
        <f t="shared" si="19"/>
        <v>21January202308:46Stationary68611AMOnline766</v>
      </c>
    </row>
    <row r="226" spans="1:12" x14ac:dyDescent="0.25">
      <c r="A226" s="4">
        <v>44937.700694444444</v>
      </c>
      <c r="B226">
        <v>872</v>
      </c>
      <c r="C226" t="s">
        <v>226</v>
      </c>
      <c r="D226" s="8" t="str">
        <f t="shared" si="15"/>
        <v>11</v>
      </c>
      <c r="E226" t="str">
        <f t="shared" si="16"/>
        <v>January</v>
      </c>
      <c r="F226" t="str">
        <f t="shared" si="17"/>
        <v>2023</v>
      </c>
      <c r="G226" t="str">
        <f t="shared" si="18"/>
        <v>16:49</v>
      </c>
      <c r="H226" t="str" cm="1">
        <f t="array" ref="H226:K226">_xlfn.TEXTSPLIT(SUBSTITUTE(SUBSTITUTE(SUBSTITUTE(SUBSTITUTE(C226,LEFT(C226,1),""),"_","\",1),"-","\",1),RIGHT(C226,1),""),"\")</f>
        <v>Toy</v>
      </c>
      <c r="I226" t="str">
        <v>67890</v>
      </c>
      <c r="J226" t="str">
        <v>PM</v>
      </c>
      <c r="K226" s="9" t="str">
        <v>Online</v>
      </c>
      <c r="L226" s="5" t="str">
        <f t="shared" si="19"/>
        <v>11January202316:49Toy67890PMOnline872</v>
      </c>
    </row>
    <row r="227" spans="1:12" x14ac:dyDescent="0.25">
      <c r="A227" s="4">
        <v>44948.806250000001</v>
      </c>
      <c r="B227">
        <v>747</v>
      </c>
      <c r="C227" t="s">
        <v>227</v>
      </c>
      <c r="D227" s="8" t="str">
        <f t="shared" si="15"/>
        <v>22</v>
      </c>
      <c r="E227" t="str">
        <f t="shared" si="16"/>
        <v>January</v>
      </c>
      <c r="F227" t="str">
        <f t="shared" si="17"/>
        <v>2023</v>
      </c>
      <c r="G227" t="str">
        <f t="shared" si="18"/>
        <v>19:21</v>
      </c>
      <c r="H227" t="str" cm="1">
        <f t="array" ref="H227:K227">_xlfn.TEXTSPLIT(SUBSTITUTE(SUBSTITUTE(SUBSTITUTE(SUBSTITUTE(C227,LEFT(C227,1),""),"_","\",1),"-","\",1),RIGHT(C227,1),""),"\")</f>
        <v>Toy</v>
      </c>
      <c r="I227" t="str">
        <v>59583</v>
      </c>
      <c r="J227" t="str">
        <v>PM</v>
      </c>
      <c r="K227" s="9" t="str">
        <v>Online</v>
      </c>
      <c r="L227" s="5" t="str">
        <f t="shared" si="19"/>
        <v>22January202319:21Toy59583PMOnline747</v>
      </c>
    </row>
    <row r="228" spans="1:12" x14ac:dyDescent="0.25">
      <c r="A228" s="4">
        <v>44955.605555555558</v>
      </c>
      <c r="B228">
        <v>800</v>
      </c>
      <c r="C228" t="s">
        <v>228</v>
      </c>
      <c r="D228" s="8" t="str">
        <f t="shared" si="15"/>
        <v>29</v>
      </c>
      <c r="E228" t="str">
        <f t="shared" si="16"/>
        <v>January</v>
      </c>
      <c r="F228" t="str">
        <f t="shared" si="17"/>
        <v>2023</v>
      </c>
      <c r="G228" t="str">
        <f t="shared" si="18"/>
        <v>14:32</v>
      </c>
      <c r="H228" t="str" cm="1">
        <f t="array" ref="H228:K228">_xlfn.TEXTSPLIT(SUBSTITUTE(SUBSTITUTE(SUBSTITUTE(SUBSTITUTE(C228,LEFT(C228,1),""),"_","\",1),"-","\",1),RIGHT(C228,1),""),"\")</f>
        <v>Stationary</v>
      </c>
      <c r="I228" t="str">
        <v>73598</v>
      </c>
      <c r="J228" t="str">
        <v>PM</v>
      </c>
      <c r="K228" s="9" t="str">
        <v>In-Store</v>
      </c>
      <c r="L228" s="5" t="str">
        <f t="shared" si="19"/>
        <v>29January202314:32Stationary73598PMIn-Store800</v>
      </c>
    </row>
    <row r="229" spans="1:12" x14ac:dyDescent="0.25">
      <c r="A229" s="4">
        <v>44940.504166666666</v>
      </c>
      <c r="B229">
        <v>593</v>
      </c>
      <c r="C229" t="s">
        <v>229</v>
      </c>
      <c r="D229" s="8" t="str">
        <f t="shared" si="15"/>
        <v>14</v>
      </c>
      <c r="E229" t="str">
        <f t="shared" si="16"/>
        <v>January</v>
      </c>
      <c r="F229" t="str">
        <f t="shared" si="17"/>
        <v>2023</v>
      </c>
      <c r="G229" t="str">
        <f t="shared" si="18"/>
        <v>12:06</v>
      </c>
      <c r="H229" t="str" cm="1">
        <f t="array" ref="H229:K229">_xlfn.TEXTSPLIT(SUBSTITUTE(SUBSTITUTE(SUBSTITUTE(SUBSTITUTE(C229,LEFT(C229,1),""),"_","\",1),"-","\",1),RIGHT(C229,1),""),"\")</f>
        <v>Toy</v>
      </c>
      <c r="I229" t="str">
        <v>91056</v>
      </c>
      <c r="J229" t="str">
        <v>PM</v>
      </c>
      <c r="K229" s="9" t="str">
        <v>Online</v>
      </c>
      <c r="L229" s="5" t="str">
        <f t="shared" si="19"/>
        <v>14January202312:06Toy91056PMOnline593</v>
      </c>
    </row>
    <row r="230" spans="1:12" x14ac:dyDescent="0.25">
      <c r="A230" s="4">
        <v>44927.31527777778</v>
      </c>
      <c r="B230">
        <v>640</v>
      </c>
      <c r="C230" t="s">
        <v>230</v>
      </c>
      <c r="D230" s="8" t="str">
        <f t="shared" si="15"/>
        <v>01</v>
      </c>
      <c r="E230" t="str">
        <f t="shared" si="16"/>
        <v>January</v>
      </c>
      <c r="F230" t="str">
        <f t="shared" si="17"/>
        <v>2023</v>
      </c>
      <c r="G230" t="str">
        <f t="shared" si="18"/>
        <v>07:34</v>
      </c>
      <c r="H230" t="str" cm="1">
        <f t="array" ref="H230:K230">_xlfn.TEXTSPLIT(SUBSTITUTE(SUBSTITUTE(SUBSTITUTE(SUBSTITUTE(C230,LEFT(C230,1),""),"_","\",1),"-","\",1),RIGHT(C230,1),""),"\")</f>
        <v>Toy</v>
      </c>
      <c r="I230" t="str">
        <v>89276</v>
      </c>
      <c r="J230" t="str">
        <v>AM</v>
      </c>
      <c r="K230" s="9" t="str">
        <v>In-Store</v>
      </c>
      <c r="L230" s="5" t="str">
        <f t="shared" si="19"/>
        <v>01January202307:34Toy89276AMIn-Store640</v>
      </c>
    </row>
    <row r="231" spans="1:12" x14ac:dyDescent="0.25">
      <c r="A231" s="4">
        <v>44934.75</v>
      </c>
      <c r="B231">
        <v>902</v>
      </c>
      <c r="C231" t="s">
        <v>231</v>
      </c>
      <c r="D231" s="8" t="str">
        <f t="shared" si="15"/>
        <v>08</v>
      </c>
      <c r="E231" t="str">
        <f t="shared" si="16"/>
        <v>January</v>
      </c>
      <c r="F231" t="str">
        <f t="shared" si="17"/>
        <v>2023</v>
      </c>
      <c r="G231" t="str">
        <f t="shared" si="18"/>
        <v>18:00</v>
      </c>
      <c r="H231" t="str" cm="1">
        <f t="array" ref="H231:K231">_xlfn.TEXTSPLIT(SUBSTITUTE(SUBSTITUTE(SUBSTITUTE(SUBSTITUTE(C231,LEFT(C231,1),""),"_","\",1),"-","\",1),RIGHT(C231,1),""),"\")</f>
        <v>Backpack</v>
      </c>
      <c r="I231" t="str">
        <v>92458</v>
      </c>
      <c r="J231" t="str">
        <v>PM</v>
      </c>
      <c r="K231" s="9" t="str">
        <v>In-Store</v>
      </c>
      <c r="L231" s="5" t="str">
        <f t="shared" si="19"/>
        <v>08January202318:00Backpack92458PMIn-Store902</v>
      </c>
    </row>
    <row r="232" spans="1:12" x14ac:dyDescent="0.25">
      <c r="A232" s="4">
        <v>44947.515277777777</v>
      </c>
      <c r="B232">
        <v>942</v>
      </c>
      <c r="C232" t="s">
        <v>232</v>
      </c>
      <c r="D232" s="8" t="str">
        <f t="shared" si="15"/>
        <v>21</v>
      </c>
      <c r="E232" t="str">
        <f t="shared" si="16"/>
        <v>January</v>
      </c>
      <c r="F232" t="str">
        <f t="shared" si="17"/>
        <v>2023</v>
      </c>
      <c r="G232" t="str">
        <f t="shared" si="18"/>
        <v>12:22</v>
      </c>
      <c r="H232" t="str" cm="1">
        <f t="array" ref="H232:K232">_xlfn.TEXTSPLIT(SUBSTITUTE(SUBSTITUTE(SUBSTITUTE(SUBSTITUTE(C232,LEFT(C232,1),""),"_","\",1),"-","\",1),RIGHT(C232,1),""),"\")</f>
        <v>Toy</v>
      </c>
      <c r="I232" t="str">
        <v>84095</v>
      </c>
      <c r="J232" t="str">
        <v>PM</v>
      </c>
      <c r="K232" s="9" t="str">
        <v>In-Store</v>
      </c>
      <c r="L232" s="5" t="str">
        <f t="shared" si="19"/>
        <v>21January202312:22Toy84095PMIn-Store942</v>
      </c>
    </row>
    <row r="233" spans="1:12" x14ac:dyDescent="0.25">
      <c r="A233" s="4">
        <v>44943.517361111109</v>
      </c>
      <c r="B233">
        <v>899</v>
      </c>
      <c r="C233" t="s">
        <v>233</v>
      </c>
      <c r="D233" s="8" t="str">
        <f t="shared" si="15"/>
        <v>17</v>
      </c>
      <c r="E233" t="str">
        <f t="shared" si="16"/>
        <v>January</v>
      </c>
      <c r="F233" t="str">
        <f t="shared" si="17"/>
        <v>2023</v>
      </c>
      <c r="G233" t="str">
        <f t="shared" si="18"/>
        <v>12:25</v>
      </c>
      <c r="H233" t="str" cm="1">
        <f t="array" ref="H233:K233">_xlfn.TEXTSPLIT(SUBSTITUTE(SUBSTITUTE(SUBSTITUTE(SUBSTITUTE(C233,LEFT(C233,1),""),"_","\",1),"-","\",1),RIGHT(C233,1),""),"\")</f>
        <v>Stationary</v>
      </c>
      <c r="I233" t="str">
        <v>92821</v>
      </c>
      <c r="J233" t="str">
        <v>AM</v>
      </c>
      <c r="K233" s="9" t="str">
        <v>In-Store</v>
      </c>
      <c r="L233" s="5" t="str">
        <f t="shared" si="19"/>
        <v>17January202312:25Stationary92821AMIn-Store899</v>
      </c>
    </row>
    <row r="234" spans="1:12" x14ac:dyDescent="0.25">
      <c r="A234" s="4">
        <v>44940.488888888889</v>
      </c>
      <c r="B234">
        <v>827</v>
      </c>
      <c r="C234" t="s">
        <v>234</v>
      </c>
      <c r="D234" s="8" t="str">
        <f t="shared" si="15"/>
        <v>14</v>
      </c>
      <c r="E234" t="str">
        <f t="shared" si="16"/>
        <v>January</v>
      </c>
      <c r="F234" t="str">
        <f t="shared" si="17"/>
        <v>2023</v>
      </c>
      <c r="G234" t="str">
        <f t="shared" si="18"/>
        <v>11:44</v>
      </c>
      <c r="H234" t="str" cm="1">
        <f t="array" ref="H234:K234">_xlfn.TEXTSPLIT(SUBSTITUTE(SUBSTITUTE(SUBSTITUTE(SUBSTITUTE(C234,LEFT(C234,1),""),"_","\",1),"-","\",1),RIGHT(C234,1),""),"\")</f>
        <v>Toy</v>
      </c>
      <c r="I234" t="str">
        <v>42222</v>
      </c>
      <c r="J234" t="str">
        <v>PM</v>
      </c>
      <c r="K234" s="9" t="str">
        <v>Online</v>
      </c>
      <c r="L234" s="5" t="str">
        <f t="shared" si="19"/>
        <v>14January202311:44Toy42222PMOnline827</v>
      </c>
    </row>
    <row r="235" spans="1:12" x14ac:dyDescent="0.25">
      <c r="A235" s="4">
        <v>44934.547222222223</v>
      </c>
      <c r="B235">
        <v>747</v>
      </c>
      <c r="C235" t="s">
        <v>235</v>
      </c>
      <c r="D235" s="8" t="str">
        <f t="shared" si="15"/>
        <v>08</v>
      </c>
      <c r="E235" t="str">
        <f t="shared" si="16"/>
        <v>January</v>
      </c>
      <c r="F235" t="str">
        <f t="shared" si="17"/>
        <v>2023</v>
      </c>
      <c r="G235" t="str">
        <f t="shared" si="18"/>
        <v>13:08</v>
      </c>
      <c r="H235" t="str" cm="1">
        <f t="array" ref="H235:K235">_xlfn.TEXTSPLIT(SUBSTITUTE(SUBSTITUTE(SUBSTITUTE(SUBSTITUTE(C235,LEFT(C235,1),""),"_","\",1),"-","\",1),RIGHT(C235,1),""),"\")</f>
        <v>Stationary</v>
      </c>
      <c r="I235" t="str">
        <v>64213</v>
      </c>
      <c r="J235" t="str">
        <v>PM</v>
      </c>
      <c r="K235" s="9" t="str">
        <v>Online</v>
      </c>
      <c r="L235" s="5" t="str">
        <f t="shared" si="19"/>
        <v>08January202313:08Stationary64213PMOnline747</v>
      </c>
    </row>
    <row r="236" spans="1:12" x14ac:dyDescent="0.25">
      <c r="A236" s="4">
        <v>44937.45208333333</v>
      </c>
      <c r="B236">
        <v>593</v>
      </c>
      <c r="C236" t="s">
        <v>236</v>
      </c>
      <c r="D236" s="8" t="str">
        <f t="shared" si="15"/>
        <v>11</v>
      </c>
      <c r="E236" t="str">
        <f t="shared" si="16"/>
        <v>January</v>
      </c>
      <c r="F236" t="str">
        <f t="shared" si="17"/>
        <v>2023</v>
      </c>
      <c r="G236" t="str">
        <f t="shared" si="18"/>
        <v>10:51</v>
      </c>
      <c r="H236" t="str" cm="1">
        <f t="array" ref="H236:K236">_xlfn.TEXTSPLIT(SUBSTITUTE(SUBSTITUTE(SUBSTITUTE(SUBSTITUTE(C236,LEFT(C236,1),""),"_","\",1),"-","\",1),RIGHT(C236,1),""),"\")</f>
        <v>Toy</v>
      </c>
      <c r="I236" t="str">
        <v>81727</v>
      </c>
      <c r="J236" t="str">
        <v>AM</v>
      </c>
      <c r="K236" s="9" t="str">
        <v>In-Store</v>
      </c>
      <c r="L236" s="5" t="str">
        <f t="shared" si="19"/>
        <v>11January202310:51Toy81727AMIn-Store593</v>
      </c>
    </row>
    <row r="237" spans="1:12" x14ac:dyDescent="0.25">
      <c r="A237" s="4">
        <v>44943.339583333334</v>
      </c>
      <c r="B237">
        <v>810</v>
      </c>
      <c r="C237" t="s">
        <v>237</v>
      </c>
      <c r="D237" s="8" t="str">
        <f t="shared" si="15"/>
        <v>17</v>
      </c>
      <c r="E237" t="str">
        <f t="shared" si="16"/>
        <v>January</v>
      </c>
      <c r="F237" t="str">
        <f t="shared" si="17"/>
        <v>2023</v>
      </c>
      <c r="G237" t="str">
        <f t="shared" si="18"/>
        <v>08:09</v>
      </c>
      <c r="H237" t="str" cm="1">
        <f t="array" ref="H237:K237">_xlfn.TEXTSPLIT(SUBSTITUTE(SUBSTITUTE(SUBSTITUTE(SUBSTITUTE(C237,LEFT(C237,1),""),"_","\",1),"-","\",1),RIGHT(C237,1),""),"\")</f>
        <v>Toy</v>
      </c>
      <c r="I237" t="str">
        <v>88361</v>
      </c>
      <c r="J237" t="str">
        <v>AM</v>
      </c>
      <c r="K237" s="9" t="str">
        <v>In-Store</v>
      </c>
      <c r="L237" s="5" t="str">
        <f t="shared" si="19"/>
        <v>17January202308:09Toy88361AMIn-Store810</v>
      </c>
    </row>
    <row r="238" spans="1:12" x14ac:dyDescent="0.25">
      <c r="A238" s="4">
        <v>44931.961805555555</v>
      </c>
      <c r="B238">
        <v>909</v>
      </c>
      <c r="C238" t="s">
        <v>238</v>
      </c>
      <c r="D238" s="8" t="str">
        <f t="shared" si="15"/>
        <v>05</v>
      </c>
      <c r="E238" t="str">
        <f t="shared" si="16"/>
        <v>January</v>
      </c>
      <c r="F238" t="str">
        <f t="shared" si="17"/>
        <v>2023</v>
      </c>
      <c r="G238" t="str">
        <f t="shared" si="18"/>
        <v>23:05</v>
      </c>
      <c r="H238" t="str" cm="1">
        <f t="array" ref="H238:K238">_xlfn.TEXTSPLIT(SUBSTITUTE(SUBSTITUTE(SUBSTITUTE(SUBSTITUTE(C238,LEFT(C238,1),""),"_","\",1),"-","\",1),RIGHT(C238,1),""),"\")</f>
        <v>Backpack</v>
      </c>
      <c r="I238" t="str">
        <v>50018</v>
      </c>
      <c r="J238" t="str">
        <v>PM</v>
      </c>
      <c r="K238" s="9" t="str">
        <v>Online</v>
      </c>
      <c r="L238" s="5" t="str">
        <f t="shared" si="19"/>
        <v>05January202323:05Backpack50018PMOnline909</v>
      </c>
    </row>
    <row r="239" spans="1:12" x14ac:dyDescent="0.25">
      <c r="A239" s="4">
        <v>44931.502083333333</v>
      </c>
      <c r="B239">
        <v>787</v>
      </c>
      <c r="C239" t="s">
        <v>239</v>
      </c>
      <c r="D239" s="8" t="str">
        <f t="shared" si="15"/>
        <v>05</v>
      </c>
      <c r="E239" t="str">
        <f t="shared" si="16"/>
        <v>January</v>
      </c>
      <c r="F239" t="str">
        <f t="shared" si="17"/>
        <v>2023</v>
      </c>
      <c r="G239" t="str">
        <f t="shared" si="18"/>
        <v>12:03</v>
      </c>
      <c r="H239" t="str" cm="1">
        <f t="array" ref="H239:K239">_xlfn.TEXTSPLIT(SUBSTITUTE(SUBSTITUTE(SUBSTITUTE(SUBSTITUTE(C239,LEFT(C239,1),""),"_","\",1),"-","\",1),RIGHT(C239,1),""),"\")</f>
        <v>Backpack</v>
      </c>
      <c r="I239" t="str">
        <v>70538</v>
      </c>
      <c r="J239" t="str">
        <v>AM</v>
      </c>
      <c r="K239" s="9" t="str">
        <v>In-Store</v>
      </c>
      <c r="L239" s="5" t="str">
        <f t="shared" si="19"/>
        <v>05January202312:03Backpack70538AMIn-Store787</v>
      </c>
    </row>
    <row r="240" spans="1:12" x14ac:dyDescent="0.25">
      <c r="A240" s="4">
        <v>44945.443055555559</v>
      </c>
      <c r="B240">
        <v>766</v>
      </c>
      <c r="C240" t="s">
        <v>240</v>
      </c>
      <c r="D240" s="8" t="str">
        <f t="shared" si="15"/>
        <v>19</v>
      </c>
      <c r="E240" t="str">
        <f t="shared" si="16"/>
        <v>January</v>
      </c>
      <c r="F240" t="str">
        <f t="shared" si="17"/>
        <v>2023</v>
      </c>
      <c r="G240" t="str">
        <f t="shared" si="18"/>
        <v>10:38</v>
      </c>
      <c r="H240" t="str" cm="1">
        <f t="array" ref="H240:K240">_xlfn.TEXTSPLIT(SUBSTITUTE(SUBSTITUTE(SUBSTITUTE(SUBSTITUTE(C240,LEFT(C240,1),""),"_","\",1),"-","\",1),RIGHT(C240,1),""),"\")</f>
        <v>Stationary</v>
      </c>
      <c r="I240" t="str">
        <v>75020</v>
      </c>
      <c r="J240" t="str">
        <v>AM</v>
      </c>
      <c r="K240" s="9" t="str">
        <v>In-Store</v>
      </c>
      <c r="L240" s="5" t="str">
        <f t="shared" si="19"/>
        <v>19January202310:38Stationary75020AMIn-Store766</v>
      </c>
    </row>
    <row r="241" spans="1:12" x14ac:dyDescent="0.25">
      <c r="A241" s="4">
        <v>44931.694444444445</v>
      </c>
      <c r="B241">
        <v>872</v>
      </c>
      <c r="C241" t="s">
        <v>241</v>
      </c>
      <c r="D241" s="8" t="str">
        <f t="shared" si="15"/>
        <v>05</v>
      </c>
      <c r="E241" t="str">
        <f t="shared" si="16"/>
        <v>January</v>
      </c>
      <c r="F241" t="str">
        <f t="shared" si="17"/>
        <v>2023</v>
      </c>
      <c r="G241" t="str">
        <f t="shared" si="18"/>
        <v>16:40</v>
      </c>
      <c r="H241" t="str" cm="1">
        <f t="array" ref="H241:K241">_xlfn.TEXTSPLIT(SUBSTITUTE(SUBSTITUTE(SUBSTITUTE(SUBSTITUTE(C241,LEFT(C241,1),""),"_","\",1),"-","\",1),RIGHT(C241,1),""),"\")</f>
        <v>Backpack</v>
      </c>
      <c r="I241" t="str">
        <v>66990</v>
      </c>
      <c r="J241" t="str">
        <v>AM</v>
      </c>
      <c r="K241" s="9" t="str">
        <v>Online</v>
      </c>
      <c r="L241" s="5" t="str">
        <f t="shared" si="19"/>
        <v>05January202316:40Backpack66990AMOnline872</v>
      </c>
    </row>
    <row r="242" spans="1:12" x14ac:dyDescent="0.25">
      <c r="A242" s="4">
        <v>44944.426388888889</v>
      </c>
      <c r="B242">
        <v>937</v>
      </c>
      <c r="C242" t="s">
        <v>242</v>
      </c>
      <c r="D242" s="8" t="str">
        <f t="shared" si="15"/>
        <v>18</v>
      </c>
      <c r="E242" t="str">
        <f t="shared" si="16"/>
        <v>January</v>
      </c>
      <c r="F242" t="str">
        <f t="shared" si="17"/>
        <v>2023</v>
      </c>
      <c r="G242" t="str">
        <f t="shared" si="18"/>
        <v>10:14</v>
      </c>
      <c r="H242" t="str" cm="1">
        <f t="array" ref="H242:K242">_xlfn.TEXTSPLIT(SUBSTITUTE(SUBSTITUTE(SUBSTITUTE(SUBSTITUTE(C242,LEFT(C242,1),""),"_","\",1),"-","\",1),RIGHT(C242,1),""),"\")</f>
        <v>Backpack</v>
      </c>
      <c r="I242" t="str">
        <v>53673</v>
      </c>
      <c r="J242" t="str">
        <v>AM</v>
      </c>
      <c r="K242" s="9" t="str">
        <v>In-Store</v>
      </c>
      <c r="L242" s="5" t="str">
        <f t="shared" si="19"/>
        <v>18January202310:14Backpack53673AMIn-Store937</v>
      </c>
    </row>
    <row r="243" spans="1:12" x14ac:dyDescent="0.25">
      <c r="A243" s="4">
        <v>44943.697222222225</v>
      </c>
      <c r="B243">
        <v>766</v>
      </c>
      <c r="C243" t="s">
        <v>243</v>
      </c>
      <c r="D243" s="8" t="str">
        <f t="shared" si="15"/>
        <v>17</v>
      </c>
      <c r="E243" t="str">
        <f t="shared" si="16"/>
        <v>January</v>
      </c>
      <c r="F243" t="str">
        <f t="shared" si="17"/>
        <v>2023</v>
      </c>
      <c r="G243" t="str">
        <f t="shared" si="18"/>
        <v>16:44</v>
      </c>
      <c r="H243" t="str" cm="1">
        <f t="array" ref="H243:K243">_xlfn.TEXTSPLIT(SUBSTITUTE(SUBSTITUTE(SUBSTITUTE(SUBSTITUTE(C243,LEFT(C243,1),""),"_","\",1),"-","\",1),RIGHT(C243,1),""),"\")</f>
        <v>Backpack</v>
      </c>
      <c r="I243" t="str">
        <v>62802</v>
      </c>
      <c r="J243" t="str">
        <v>AM</v>
      </c>
      <c r="K243" s="9" t="str">
        <v>Online</v>
      </c>
      <c r="L243" s="5" t="str">
        <f t="shared" si="19"/>
        <v>17January202316:44Backpack62802AMOnline766</v>
      </c>
    </row>
    <row r="244" spans="1:12" x14ac:dyDescent="0.25">
      <c r="A244" s="4">
        <v>44956.307638888888</v>
      </c>
      <c r="B244">
        <v>682</v>
      </c>
      <c r="C244" t="s">
        <v>244</v>
      </c>
      <c r="D244" s="8" t="str">
        <f t="shared" si="15"/>
        <v>30</v>
      </c>
      <c r="E244" t="str">
        <f t="shared" si="16"/>
        <v>January</v>
      </c>
      <c r="F244" t="str">
        <f t="shared" si="17"/>
        <v>2023</v>
      </c>
      <c r="G244" t="str">
        <f t="shared" si="18"/>
        <v>07:23</v>
      </c>
      <c r="H244" t="str" cm="1">
        <f t="array" ref="H244:K244">_xlfn.TEXTSPLIT(SUBSTITUTE(SUBSTITUTE(SUBSTITUTE(SUBSTITUTE(C244,LEFT(C244,1),""),"_","\",1),"-","\",1),RIGHT(C244,1),""),"\")</f>
        <v>Toy</v>
      </c>
      <c r="I244" t="str">
        <v>43711</v>
      </c>
      <c r="J244" t="str">
        <v>PM</v>
      </c>
      <c r="K244" s="9" t="str">
        <v>In-Store</v>
      </c>
      <c r="L244" s="5" t="str">
        <f t="shared" si="19"/>
        <v>30January202307:23Toy43711PMIn-Store682</v>
      </c>
    </row>
    <row r="245" spans="1:12" x14ac:dyDescent="0.25">
      <c r="A245" s="4">
        <v>44939.84097222222</v>
      </c>
      <c r="B245">
        <v>854</v>
      </c>
      <c r="C245" t="s">
        <v>245</v>
      </c>
      <c r="D245" s="8" t="str">
        <f t="shared" si="15"/>
        <v>13</v>
      </c>
      <c r="E245" t="str">
        <f t="shared" si="16"/>
        <v>January</v>
      </c>
      <c r="F245" t="str">
        <f t="shared" si="17"/>
        <v>2023</v>
      </c>
      <c r="G245" t="str">
        <f t="shared" si="18"/>
        <v>20:11</v>
      </c>
      <c r="H245" t="str" cm="1">
        <f t="array" ref="H245:K245">_xlfn.TEXTSPLIT(SUBSTITUTE(SUBSTITUTE(SUBSTITUTE(SUBSTITUTE(C245,LEFT(C245,1),""),"_","\",1),"-","\",1),RIGHT(C245,1),""),"\")</f>
        <v>Stationary</v>
      </c>
      <c r="I245" t="str">
        <v>78233</v>
      </c>
      <c r="J245" t="str">
        <v>PM</v>
      </c>
      <c r="K245" s="9" t="str">
        <v>Online</v>
      </c>
      <c r="L245" s="5" t="str">
        <f t="shared" si="19"/>
        <v>13January202320:11Stationary78233PMOnline854</v>
      </c>
    </row>
    <row r="246" spans="1:12" x14ac:dyDescent="0.25">
      <c r="A246" s="4">
        <v>44929.109027777777</v>
      </c>
      <c r="B246">
        <v>937</v>
      </c>
      <c r="C246" t="s">
        <v>246</v>
      </c>
      <c r="D246" s="8" t="str">
        <f t="shared" si="15"/>
        <v>03</v>
      </c>
      <c r="E246" t="str">
        <f t="shared" si="16"/>
        <v>January</v>
      </c>
      <c r="F246" t="str">
        <f t="shared" si="17"/>
        <v>2023</v>
      </c>
      <c r="G246" t="str">
        <f t="shared" si="18"/>
        <v>02:37</v>
      </c>
      <c r="H246" t="str" cm="1">
        <f t="array" ref="H246:K246">_xlfn.TEXTSPLIT(SUBSTITUTE(SUBSTITUTE(SUBSTITUTE(SUBSTITUTE(C246,LEFT(C246,1),""),"_","\",1),"-","\",1),RIGHT(C246,1),""),"\")</f>
        <v>Backpack</v>
      </c>
      <c r="I246" t="str">
        <v>49774</v>
      </c>
      <c r="J246" t="str">
        <v>PM</v>
      </c>
      <c r="K246" s="9" t="str">
        <v>Online</v>
      </c>
      <c r="L246" s="5" t="str">
        <f t="shared" si="19"/>
        <v>03January202302:37Backpack49774PMOnline937</v>
      </c>
    </row>
    <row r="247" spans="1:12" x14ac:dyDescent="0.25">
      <c r="A247" s="4">
        <v>44949.302777777775</v>
      </c>
      <c r="B247">
        <v>993</v>
      </c>
      <c r="C247" t="s">
        <v>247</v>
      </c>
      <c r="D247" s="8" t="str">
        <f t="shared" si="15"/>
        <v>23</v>
      </c>
      <c r="E247" t="str">
        <f t="shared" si="16"/>
        <v>January</v>
      </c>
      <c r="F247" t="str">
        <f t="shared" si="17"/>
        <v>2023</v>
      </c>
      <c r="G247" t="str">
        <f t="shared" si="18"/>
        <v>07:16</v>
      </c>
      <c r="H247" t="str" cm="1">
        <f t="array" ref="H247:K247">_xlfn.TEXTSPLIT(SUBSTITUTE(SUBSTITUTE(SUBSTITUTE(SUBSTITUTE(C247,LEFT(C247,1),""),"_","\",1),"-","\",1),RIGHT(C247,1),""),"\")</f>
        <v>Backpack</v>
      </c>
      <c r="I247" t="str">
        <v>75054</v>
      </c>
      <c r="J247" t="str">
        <v>AM</v>
      </c>
      <c r="K247" s="9" t="str">
        <v>In-Store</v>
      </c>
      <c r="L247" s="5" t="str">
        <f t="shared" si="19"/>
        <v>23January202307:16Backpack75054AMIn-Store993</v>
      </c>
    </row>
    <row r="248" spans="1:12" x14ac:dyDescent="0.25">
      <c r="A248" s="4">
        <v>44953.03125</v>
      </c>
      <c r="B248">
        <v>787</v>
      </c>
      <c r="C248" t="s">
        <v>248</v>
      </c>
      <c r="D248" s="8" t="str">
        <f t="shared" si="15"/>
        <v>27</v>
      </c>
      <c r="E248" t="str">
        <f t="shared" si="16"/>
        <v>January</v>
      </c>
      <c r="F248" t="str">
        <f t="shared" si="17"/>
        <v>2023</v>
      </c>
      <c r="G248" t="str">
        <f t="shared" si="18"/>
        <v>00:45</v>
      </c>
      <c r="H248" t="str" cm="1">
        <f t="array" ref="H248:K248">_xlfn.TEXTSPLIT(SUBSTITUTE(SUBSTITUTE(SUBSTITUTE(SUBSTITUTE(C248,LEFT(C248,1),""),"_","\",1),"-","\",1),RIGHT(C248,1),""),"\")</f>
        <v>Stationary</v>
      </c>
      <c r="I248" t="str">
        <v>93242</v>
      </c>
      <c r="J248" t="str">
        <v>PM</v>
      </c>
      <c r="K248" s="9" t="str">
        <v>Online</v>
      </c>
      <c r="L248" s="5" t="str">
        <f t="shared" si="19"/>
        <v>27January202300:45Stationary93242PMOnline787</v>
      </c>
    </row>
    <row r="249" spans="1:12" x14ac:dyDescent="0.25">
      <c r="A249" s="4">
        <v>44933.059027777781</v>
      </c>
      <c r="B249">
        <v>766</v>
      </c>
      <c r="C249" t="s">
        <v>249</v>
      </c>
      <c r="D249" s="8" t="str">
        <f t="shared" si="15"/>
        <v>07</v>
      </c>
      <c r="E249" t="str">
        <f t="shared" si="16"/>
        <v>January</v>
      </c>
      <c r="F249" t="str">
        <f t="shared" si="17"/>
        <v>2023</v>
      </c>
      <c r="G249" t="str">
        <f t="shared" si="18"/>
        <v>01:25</v>
      </c>
      <c r="H249" t="str" cm="1">
        <f t="array" ref="H249:K249">_xlfn.TEXTSPLIT(SUBSTITUTE(SUBSTITUTE(SUBSTITUTE(SUBSTITUTE(C249,LEFT(C249,1),""),"_","\",1),"-","\",1),RIGHT(C249,1),""),"\")</f>
        <v>Toy</v>
      </c>
      <c r="I249" t="str">
        <v>78096</v>
      </c>
      <c r="J249" t="str">
        <v>PM</v>
      </c>
      <c r="K249" s="9" t="str">
        <v>Online</v>
      </c>
      <c r="L249" s="5" t="str">
        <f t="shared" si="19"/>
        <v>07January202301:25Toy78096PMOnline766</v>
      </c>
    </row>
    <row r="250" spans="1:12" x14ac:dyDescent="0.25">
      <c r="A250" s="4">
        <v>44945.375694444447</v>
      </c>
      <c r="B250">
        <v>854</v>
      </c>
      <c r="C250" t="s">
        <v>250</v>
      </c>
      <c r="D250" s="8" t="str">
        <f t="shared" si="15"/>
        <v>19</v>
      </c>
      <c r="E250" t="str">
        <f t="shared" si="16"/>
        <v>January</v>
      </c>
      <c r="F250" t="str">
        <f t="shared" si="17"/>
        <v>2023</v>
      </c>
      <c r="G250" t="str">
        <f t="shared" si="18"/>
        <v>09:01</v>
      </c>
      <c r="H250" t="str" cm="1">
        <f t="array" ref="H250:K250">_xlfn.TEXTSPLIT(SUBSTITUTE(SUBSTITUTE(SUBSTITUTE(SUBSTITUTE(C250,LEFT(C250,1),""),"_","\",1),"-","\",1),RIGHT(C250,1),""),"\")</f>
        <v>Backpack</v>
      </c>
      <c r="I250" t="str">
        <v>60439</v>
      </c>
      <c r="J250" t="str">
        <v>AM</v>
      </c>
      <c r="K250" s="9" t="str">
        <v>In-Store</v>
      </c>
      <c r="L250" s="5" t="str">
        <f t="shared" si="19"/>
        <v>19January202309:01Backpack60439AMIn-Store854</v>
      </c>
    </row>
    <row r="251" spans="1:12" x14ac:dyDescent="0.25">
      <c r="A251" s="4">
        <v>44930.824999999997</v>
      </c>
      <c r="B251">
        <v>747</v>
      </c>
      <c r="C251" t="s">
        <v>251</v>
      </c>
      <c r="D251" s="8" t="str">
        <f t="shared" si="15"/>
        <v>04</v>
      </c>
      <c r="E251" t="str">
        <f t="shared" si="16"/>
        <v>January</v>
      </c>
      <c r="F251" t="str">
        <f t="shared" si="17"/>
        <v>2023</v>
      </c>
      <c r="G251" t="str">
        <f t="shared" si="18"/>
        <v>19:48</v>
      </c>
      <c r="H251" t="str" cm="1">
        <f t="array" ref="H251:K251">_xlfn.TEXTSPLIT(SUBSTITUTE(SUBSTITUTE(SUBSTITUTE(SUBSTITUTE(C251,LEFT(C251,1),""),"_","\",1),"-","\",1),RIGHT(C251,1),""),"\")</f>
        <v>Backpack</v>
      </c>
      <c r="I251" t="str">
        <v>72084</v>
      </c>
      <c r="J251" t="str">
        <v>AM</v>
      </c>
      <c r="K251" s="9" t="str">
        <v>Online</v>
      </c>
      <c r="L251" s="5" t="str">
        <f t="shared" si="19"/>
        <v>04January202319:48Backpack72084AMOnline747</v>
      </c>
    </row>
    <row r="252" spans="1:12" x14ac:dyDescent="0.25">
      <c r="A252" s="4">
        <v>44953.798611111109</v>
      </c>
      <c r="B252">
        <v>593</v>
      </c>
      <c r="C252" t="s">
        <v>252</v>
      </c>
      <c r="D252" s="8" t="str">
        <f t="shared" si="15"/>
        <v>27</v>
      </c>
      <c r="E252" t="str">
        <f t="shared" si="16"/>
        <v>January</v>
      </c>
      <c r="F252" t="str">
        <f t="shared" si="17"/>
        <v>2023</v>
      </c>
      <c r="G252" t="str">
        <f t="shared" si="18"/>
        <v>19:10</v>
      </c>
      <c r="H252" t="str" cm="1">
        <f t="array" ref="H252:K252">_xlfn.TEXTSPLIT(SUBSTITUTE(SUBSTITUTE(SUBSTITUTE(SUBSTITUTE(C252,LEFT(C252,1),""),"_","\",1),"-","\",1),RIGHT(C252,1),""),"\")</f>
        <v>Backpack</v>
      </c>
      <c r="I252" t="str">
        <v>81900</v>
      </c>
      <c r="J252" t="str">
        <v>PM</v>
      </c>
      <c r="K252" s="9" t="str">
        <v>Online</v>
      </c>
      <c r="L252" s="5" t="str">
        <f t="shared" si="19"/>
        <v>27January202319:10Backpack81900PMOnline593</v>
      </c>
    </row>
    <row r="253" spans="1:12" x14ac:dyDescent="0.25">
      <c r="A253" s="4">
        <v>44932.404166666667</v>
      </c>
      <c r="B253">
        <v>640</v>
      </c>
      <c r="C253" t="s">
        <v>253</v>
      </c>
      <c r="D253" s="8" t="str">
        <f t="shared" si="15"/>
        <v>06</v>
      </c>
      <c r="E253" t="str">
        <f t="shared" si="16"/>
        <v>January</v>
      </c>
      <c r="F253" t="str">
        <f t="shared" si="17"/>
        <v>2023</v>
      </c>
      <c r="G253" t="str">
        <f t="shared" si="18"/>
        <v>09:42</v>
      </c>
      <c r="H253" t="str" cm="1">
        <f t="array" ref="H253:K253">_xlfn.TEXTSPLIT(SUBSTITUTE(SUBSTITUTE(SUBSTITUTE(SUBSTITUTE(C253,LEFT(C253,1),""),"_","\",1),"-","\",1),RIGHT(C253,1),""),"\")</f>
        <v>Toy</v>
      </c>
      <c r="I253" t="str">
        <v>42684</v>
      </c>
      <c r="J253" t="str">
        <v>PM</v>
      </c>
      <c r="K253" s="9" t="str">
        <v>In-Store</v>
      </c>
      <c r="L253" s="5" t="str">
        <f t="shared" si="19"/>
        <v>06January202309:42Toy42684PMIn-Store640</v>
      </c>
    </row>
    <row r="254" spans="1:12" x14ac:dyDescent="0.25">
      <c r="A254" s="4">
        <v>44928.213888888888</v>
      </c>
      <c r="B254">
        <v>787</v>
      </c>
      <c r="C254" t="s">
        <v>254</v>
      </c>
      <c r="D254" s="8" t="str">
        <f t="shared" si="15"/>
        <v>02</v>
      </c>
      <c r="E254" t="str">
        <f t="shared" si="16"/>
        <v>January</v>
      </c>
      <c r="F254" t="str">
        <f t="shared" si="17"/>
        <v>2023</v>
      </c>
      <c r="G254" t="str">
        <f t="shared" si="18"/>
        <v>05:08</v>
      </c>
      <c r="H254" t="str" cm="1">
        <f t="array" ref="H254:K254">_xlfn.TEXTSPLIT(SUBSTITUTE(SUBSTITUTE(SUBSTITUTE(SUBSTITUTE(C254,LEFT(C254,1),""),"_","\",1),"-","\",1),RIGHT(C254,1),""),"\")</f>
        <v>Toy</v>
      </c>
      <c r="I254" t="str">
        <v>62149</v>
      </c>
      <c r="J254" t="str">
        <v>PM</v>
      </c>
      <c r="K254" s="9" t="str">
        <v>In-Store</v>
      </c>
      <c r="L254" s="5" t="str">
        <f t="shared" si="19"/>
        <v>02January202305:08Toy62149PMIn-Store787</v>
      </c>
    </row>
    <row r="255" spans="1:12" x14ac:dyDescent="0.25">
      <c r="A255" s="4">
        <v>44940.350694444445</v>
      </c>
      <c r="B255">
        <v>1766</v>
      </c>
      <c r="C255" t="s">
        <v>255</v>
      </c>
      <c r="D255" s="8" t="str">
        <f t="shared" si="15"/>
        <v>14</v>
      </c>
      <c r="E255" t="str">
        <f t="shared" si="16"/>
        <v>January</v>
      </c>
      <c r="F255" t="str">
        <f t="shared" si="17"/>
        <v>2023</v>
      </c>
      <c r="G255" t="str">
        <f t="shared" si="18"/>
        <v>08:25</v>
      </c>
      <c r="H255" t="str" cm="1">
        <f t="array" ref="H255:K255">_xlfn.TEXTSPLIT(SUBSTITUTE(SUBSTITUTE(SUBSTITUTE(SUBSTITUTE(C255,LEFT(C255,1),""),"_","\",1),"-","\",1),RIGHT(C255,1),""),"\")</f>
        <v>Toy</v>
      </c>
      <c r="I255" t="str">
        <v>76907</v>
      </c>
      <c r="J255" t="str">
        <v>PM</v>
      </c>
      <c r="K255" s="9" t="str">
        <v>Online</v>
      </c>
      <c r="L255" s="5" t="str">
        <f t="shared" si="19"/>
        <v>14January202308:25Toy76907PMOnline1766</v>
      </c>
    </row>
    <row r="256" spans="1:12" x14ac:dyDescent="0.25">
      <c r="A256" s="4">
        <v>44938.888194444444</v>
      </c>
      <c r="B256">
        <v>1240</v>
      </c>
      <c r="C256" t="s">
        <v>256</v>
      </c>
      <c r="D256" s="8" t="str">
        <f t="shared" si="15"/>
        <v>12</v>
      </c>
      <c r="E256" t="str">
        <f t="shared" si="16"/>
        <v>January</v>
      </c>
      <c r="F256" t="str">
        <f t="shared" si="17"/>
        <v>2023</v>
      </c>
      <c r="G256" t="str">
        <f t="shared" si="18"/>
        <v>21:19</v>
      </c>
      <c r="H256" t="str" cm="1">
        <f t="array" ref="H256:K256">_xlfn.TEXTSPLIT(SUBSTITUTE(SUBSTITUTE(SUBSTITUTE(SUBSTITUTE(C256,LEFT(C256,1),""),"_","\",1),"-","\",1),RIGHT(C256,1),""),"\")</f>
        <v>Toy</v>
      </c>
      <c r="I256" t="str">
        <v>62749</v>
      </c>
      <c r="J256" t="str">
        <v>AM</v>
      </c>
      <c r="K256" s="9" t="str">
        <v>Online</v>
      </c>
      <c r="L256" s="5" t="str">
        <f t="shared" si="19"/>
        <v>12January202321:19Toy62749AMOnline1240</v>
      </c>
    </row>
    <row r="257" spans="1:12" x14ac:dyDescent="0.25">
      <c r="A257" s="4">
        <v>44937.835416666669</v>
      </c>
      <c r="B257">
        <v>1682</v>
      </c>
      <c r="C257" t="s">
        <v>257</v>
      </c>
      <c r="D257" s="8" t="str">
        <f t="shared" si="15"/>
        <v>11</v>
      </c>
      <c r="E257" t="str">
        <f t="shared" si="16"/>
        <v>January</v>
      </c>
      <c r="F257" t="str">
        <f t="shared" si="17"/>
        <v>2023</v>
      </c>
      <c r="G257" t="str">
        <f t="shared" si="18"/>
        <v>20:03</v>
      </c>
      <c r="H257" t="str" cm="1">
        <f t="array" ref="H257:K257">_xlfn.TEXTSPLIT(SUBSTITUTE(SUBSTITUTE(SUBSTITUTE(SUBSTITUTE(C257,LEFT(C257,1),""),"_","\",1),"-","\",1),RIGHT(C257,1),""),"\")</f>
        <v>Toy</v>
      </c>
      <c r="I257" t="str">
        <v>81743</v>
      </c>
      <c r="J257" t="str">
        <v>AM</v>
      </c>
      <c r="K257" s="9" t="str">
        <v>In-Store</v>
      </c>
      <c r="L257" s="5" t="str">
        <f t="shared" si="19"/>
        <v>11January202320:03Toy81743AMIn-Store1682</v>
      </c>
    </row>
    <row r="258" spans="1:12" x14ac:dyDescent="0.25">
      <c r="A258" s="4">
        <v>44933.773611111108</v>
      </c>
      <c r="B258">
        <v>893</v>
      </c>
      <c r="C258" t="s">
        <v>258</v>
      </c>
      <c r="D258" s="8" t="str">
        <f t="shared" si="15"/>
        <v>07</v>
      </c>
      <c r="E258" t="str">
        <f t="shared" si="16"/>
        <v>January</v>
      </c>
      <c r="F258" t="str">
        <f t="shared" si="17"/>
        <v>2023</v>
      </c>
      <c r="G258" t="str">
        <f t="shared" si="18"/>
        <v>18:34</v>
      </c>
      <c r="H258" t="str" cm="1">
        <f t="array" ref="H258:K258">_xlfn.TEXTSPLIT(SUBSTITUTE(SUBSTITUTE(SUBSTITUTE(SUBSTITUTE(C258,LEFT(C258,1),""),"_","\",1),"-","\",1),RIGHT(C258,1),""),"\")</f>
        <v>Backpack</v>
      </c>
      <c r="I258" t="str">
        <v>72315</v>
      </c>
      <c r="J258" t="str">
        <v>AM</v>
      </c>
      <c r="K258" s="9" t="str">
        <v>Online</v>
      </c>
      <c r="L258" s="5" t="str">
        <f t="shared" si="19"/>
        <v>07January202318:34Backpack72315AMOnline893</v>
      </c>
    </row>
    <row r="259" spans="1:12" x14ac:dyDescent="0.25">
      <c r="A259" s="4">
        <v>44931.974999999999</v>
      </c>
      <c r="B259">
        <v>1942</v>
      </c>
      <c r="C259" t="s">
        <v>259</v>
      </c>
      <c r="D259" s="8" t="str">
        <f t="shared" ref="D259:D322" si="20">TEXT(A259,"dd")</f>
        <v>05</v>
      </c>
      <c r="E259" t="str">
        <f t="shared" ref="E259:E322" si="21">TEXT(A259,"MMMM")</f>
        <v>January</v>
      </c>
      <c r="F259" t="str">
        <f t="shared" ref="F259:F322" si="22">TEXT(A259,"YYYY")</f>
        <v>2023</v>
      </c>
      <c r="G259" t="str">
        <f t="shared" ref="G259:G322" si="23">TEXT(A259,"HH:MM")</f>
        <v>23:24</v>
      </c>
      <c r="H259" t="str" cm="1">
        <f t="array" ref="H259:K259">_xlfn.TEXTSPLIT(SUBSTITUTE(SUBSTITUTE(SUBSTITUTE(SUBSTITUTE(C259,LEFT(C259,1),""),"_","\",1),"-","\",1),RIGHT(C259,1),""),"\")</f>
        <v>Backpack</v>
      </c>
      <c r="I259" t="str">
        <v>41084</v>
      </c>
      <c r="J259" t="str">
        <v>PM</v>
      </c>
      <c r="K259" s="9" t="str">
        <v>In-Store</v>
      </c>
      <c r="L259" s="5" t="str">
        <f t="shared" ref="L259:L322" si="24">_xlfn.CONCAT(D259:K259,B259)</f>
        <v>05January202323:24Backpack41084PMIn-Store1942</v>
      </c>
    </row>
    <row r="260" spans="1:12" x14ac:dyDescent="0.25">
      <c r="A260" s="4">
        <v>44953.474305555559</v>
      </c>
      <c r="B260">
        <v>642</v>
      </c>
      <c r="C260" t="s">
        <v>260</v>
      </c>
      <c r="D260" s="8" t="str">
        <f t="shared" si="20"/>
        <v>27</v>
      </c>
      <c r="E260" t="str">
        <f t="shared" si="21"/>
        <v>January</v>
      </c>
      <c r="F260" t="str">
        <f t="shared" si="22"/>
        <v>2023</v>
      </c>
      <c r="G260" t="str">
        <f t="shared" si="23"/>
        <v>11:23</v>
      </c>
      <c r="H260" t="str" cm="1">
        <f t="array" ref="H260:K260">_xlfn.TEXTSPLIT(SUBSTITUTE(SUBSTITUTE(SUBSTITUTE(SUBSTITUTE(C260,LEFT(C260,1),""),"_","\",1),"-","\",1),RIGHT(C260,1),""),"\")</f>
        <v>Backpack</v>
      </c>
      <c r="I260" t="str">
        <v>93163</v>
      </c>
      <c r="J260" t="str">
        <v>AM</v>
      </c>
      <c r="K260" s="9" t="str">
        <v>In-Store</v>
      </c>
      <c r="L260" s="5" t="str">
        <f t="shared" si="24"/>
        <v>27January202311:23Backpack93163AMIn-Store642</v>
      </c>
    </row>
    <row r="261" spans="1:12" x14ac:dyDescent="0.25">
      <c r="A261" s="4">
        <v>44931.220138888886</v>
      </c>
      <c r="B261">
        <v>593</v>
      </c>
      <c r="C261" t="s">
        <v>261</v>
      </c>
      <c r="D261" s="8" t="str">
        <f t="shared" si="20"/>
        <v>05</v>
      </c>
      <c r="E261" t="str">
        <f t="shared" si="21"/>
        <v>January</v>
      </c>
      <c r="F261" t="str">
        <f t="shared" si="22"/>
        <v>2023</v>
      </c>
      <c r="G261" t="str">
        <f t="shared" si="23"/>
        <v>05:17</v>
      </c>
      <c r="H261" t="str" cm="1">
        <f t="array" ref="H261:K261">_xlfn.TEXTSPLIT(SUBSTITUTE(SUBSTITUTE(SUBSTITUTE(SUBSTITUTE(C261,LEFT(C261,1),""),"_","\",1),"-","\",1),RIGHT(C261,1),""),"\")</f>
        <v>Toy</v>
      </c>
      <c r="I261" t="str">
        <v>52957</v>
      </c>
      <c r="J261" t="str">
        <v>AM</v>
      </c>
      <c r="K261" s="9" t="str">
        <v>In-Store</v>
      </c>
      <c r="L261" s="5" t="str">
        <f t="shared" si="24"/>
        <v>05January202305:17Toy52957AMIn-Store593</v>
      </c>
    </row>
    <row r="262" spans="1:12" x14ac:dyDescent="0.25">
      <c r="A262" s="4">
        <v>44955.665277777778</v>
      </c>
      <c r="B262">
        <v>854</v>
      </c>
      <c r="C262" t="s">
        <v>262</v>
      </c>
      <c r="D262" s="8" t="str">
        <f t="shared" si="20"/>
        <v>29</v>
      </c>
      <c r="E262" t="str">
        <f t="shared" si="21"/>
        <v>January</v>
      </c>
      <c r="F262" t="str">
        <f t="shared" si="22"/>
        <v>2023</v>
      </c>
      <c r="G262" t="str">
        <f t="shared" si="23"/>
        <v>15:58</v>
      </c>
      <c r="H262" t="str" cm="1">
        <f t="array" ref="H262:K262">_xlfn.TEXTSPLIT(SUBSTITUTE(SUBSTITUTE(SUBSTITUTE(SUBSTITUTE(C262,LEFT(C262,1),""),"_","\",1),"-","\",1),RIGHT(C262,1),""),"\")</f>
        <v>Stationary</v>
      </c>
      <c r="I262" t="str">
        <v>80772</v>
      </c>
      <c r="J262" t="str">
        <v>AM</v>
      </c>
      <c r="K262" s="9" t="str">
        <v>Online</v>
      </c>
      <c r="L262" s="5" t="str">
        <f t="shared" si="24"/>
        <v>29January202315:58Stationary80772AMOnline854</v>
      </c>
    </row>
    <row r="263" spans="1:12" x14ac:dyDescent="0.25">
      <c r="A263" s="4">
        <v>44947.481944444444</v>
      </c>
      <c r="B263">
        <v>801</v>
      </c>
      <c r="C263" t="s">
        <v>263</v>
      </c>
      <c r="D263" s="8" t="str">
        <f t="shared" si="20"/>
        <v>21</v>
      </c>
      <c r="E263" t="str">
        <f t="shared" si="21"/>
        <v>January</v>
      </c>
      <c r="F263" t="str">
        <f t="shared" si="22"/>
        <v>2023</v>
      </c>
      <c r="G263" t="str">
        <f t="shared" si="23"/>
        <v>11:34</v>
      </c>
      <c r="H263" t="str" cm="1">
        <f t="array" ref="H263:K263">_xlfn.TEXTSPLIT(SUBSTITUTE(SUBSTITUTE(SUBSTITUTE(SUBSTITUTE(C263,LEFT(C263,1),""),"_","\",1),"-","\",1),RIGHT(C263,1),""),"\")</f>
        <v>Toy</v>
      </c>
      <c r="I263" t="str">
        <v>59388</v>
      </c>
      <c r="J263" t="str">
        <v>AM</v>
      </c>
      <c r="K263" s="9" t="str">
        <v>In-Store</v>
      </c>
      <c r="L263" s="5" t="str">
        <f t="shared" si="24"/>
        <v>21January202311:34Toy59388AMIn-Store801</v>
      </c>
    </row>
    <row r="264" spans="1:12" x14ac:dyDescent="0.25">
      <c r="A264" s="4">
        <v>44928.542361111111</v>
      </c>
      <c r="B264">
        <v>899</v>
      </c>
      <c r="C264" t="s">
        <v>264</v>
      </c>
      <c r="D264" s="8" t="str">
        <f t="shared" si="20"/>
        <v>02</v>
      </c>
      <c r="E264" t="str">
        <f t="shared" si="21"/>
        <v>January</v>
      </c>
      <c r="F264" t="str">
        <f t="shared" si="22"/>
        <v>2023</v>
      </c>
      <c r="G264" t="str">
        <f t="shared" si="23"/>
        <v>13:01</v>
      </c>
      <c r="H264" t="str" cm="1">
        <f t="array" ref="H264:K264">_xlfn.TEXTSPLIT(SUBSTITUTE(SUBSTITUTE(SUBSTITUTE(SUBSTITUTE(C264,LEFT(C264,1),""),"_","\",1),"-","\",1),RIGHT(C264,1),""),"\")</f>
        <v>Backpack</v>
      </c>
      <c r="I264" t="str">
        <v>49039</v>
      </c>
      <c r="J264" t="str">
        <v>PM</v>
      </c>
      <c r="K264" s="9" t="str">
        <v>Online</v>
      </c>
      <c r="L264" s="5" t="str">
        <f t="shared" si="24"/>
        <v>02January202313:01Backpack49039PMOnline899</v>
      </c>
    </row>
    <row r="265" spans="1:12" x14ac:dyDescent="0.25">
      <c r="A265" s="4">
        <v>44928.445833333331</v>
      </c>
      <c r="B265">
        <v>827</v>
      </c>
      <c r="C265" t="s">
        <v>265</v>
      </c>
      <c r="D265" s="8" t="str">
        <f t="shared" si="20"/>
        <v>02</v>
      </c>
      <c r="E265" t="str">
        <f t="shared" si="21"/>
        <v>January</v>
      </c>
      <c r="F265" t="str">
        <f t="shared" si="22"/>
        <v>2023</v>
      </c>
      <c r="G265" t="str">
        <f t="shared" si="23"/>
        <v>10:42</v>
      </c>
      <c r="H265" t="str" cm="1">
        <f t="array" ref="H265:K265">_xlfn.TEXTSPLIT(SUBSTITUTE(SUBSTITUTE(SUBSTITUTE(SUBSTITUTE(C265,LEFT(C265,1),""),"_","\",1),"-","\",1),RIGHT(C265,1),""),"\")</f>
        <v>Stationary</v>
      </c>
      <c r="I265" t="str">
        <v>51111</v>
      </c>
      <c r="J265" t="str">
        <v>PM</v>
      </c>
      <c r="K265" s="9" t="str">
        <v>Online</v>
      </c>
      <c r="L265" s="5" t="str">
        <f t="shared" si="24"/>
        <v>02January202310:42Stationary51111PMOnline827</v>
      </c>
    </row>
    <row r="266" spans="1:12" x14ac:dyDescent="0.25">
      <c r="A266" s="4">
        <v>44931.54791666667</v>
      </c>
      <c r="B266">
        <v>810</v>
      </c>
      <c r="C266" t="s">
        <v>266</v>
      </c>
      <c r="D266" s="8" t="str">
        <f t="shared" si="20"/>
        <v>05</v>
      </c>
      <c r="E266" t="str">
        <f t="shared" si="21"/>
        <v>January</v>
      </c>
      <c r="F266" t="str">
        <f t="shared" si="22"/>
        <v>2023</v>
      </c>
      <c r="G266" t="str">
        <f t="shared" si="23"/>
        <v>13:09</v>
      </c>
      <c r="H266" t="str" cm="1">
        <f t="array" ref="H266:K266">_xlfn.TEXTSPLIT(SUBSTITUTE(SUBSTITUTE(SUBSTITUTE(SUBSTITUTE(C266,LEFT(C266,1),""),"_","\",1),"-","\",1),RIGHT(C266,1),""),"\")</f>
        <v>Backpack</v>
      </c>
      <c r="I266" t="str">
        <v>90336</v>
      </c>
      <c r="J266" t="str">
        <v>AM</v>
      </c>
      <c r="K266" s="9" t="str">
        <v>In-Store</v>
      </c>
      <c r="L266" s="5" t="str">
        <f t="shared" si="24"/>
        <v>05January202313:09Backpack90336AMIn-Store810</v>
      </c>
    </row>
    <row r="267" spans="1:12" x14ac:dyDescent="0.25">
      <c r="A267" s="4">
        <v>44937.613194444442</v>
      </c>
      <c r="B267">
        <v>909</v>
      </c>
      <c r="C267" t="s">
        <v>267</v>
      </c>
      <c r="D267" s="8" t="str">
        <f t="shared" si="20"/>
        <v>11</v>
      </c>
      <c r="E267" t="str">
        <f t="shared" si="21"/>
        <v>January</v>
      </c>
      <c r="F267" t="str">
        <f t="shared" si="22"/>
        <v>2023</v>
      </c>
      <c r="G267" t="str">
        <f t="shared" si="23"/>
        <v>14:43</v>
      </c>
      <c r="H267" t="str" cm="1">
        <f t="array" ref="H267:K267">_xlfn.TEXTSPLIT(SUBSTITUTE(SUBSTITUTE(SUBSTITUTE(SUBSTITUTE(C267,LEFT(C267,1),""),"_","\",1),"-","\",1),RIGHT(C267,1),""),"\")</f>
        <v>Toy</v>
      </c>
      <c r="I267" t="str">
        <v>54381</v>
      </c>
      <c r="J267" t="str">
        <v>PM</v>
      </c>
      <c r="K267" s="9" t="str">
        <v>In-Store</v>
      </c>
      <c r="L267" s="5" t="str">
        <f t="shared" si="24"/>
        <v>11January202314:43Toy54381PMIn-Store909</v>
      </c>
    </row>
    <row r="268" spans="1:12" x14ac:dyDescent="0.25">
      <c r="A268" s="4">
        <v>44938.294444444444</v>
      </c>
      <c r="B268">
        <v>640</v>
      </c>
      <c r="C268" t="s">
        <v>268</v>
      </c>
      <c r="D268" s="8" t="str">
        <f t="shared" si="20"/>
        <v>12</v>
      </c>
      <c r="E268" t="str">
        <f t="shared" si="21"/>
        <v>January</v>
      </c>
      <c r="F268" t="str">
        <f t="shared" si="22"/>
        <v>2023</v>
      </c>
      <c r="G268" t="str">
        <f t="shared" si="23"/>
        <v>07:04</v>
      </c>
      <c r="H268" t="str" cm="1">
        <f t="array" ref="H268:K268">_xlfn.TEXTSPLIT(SUBSTITUTE(SUBSTITUTE(SUBSTITUTE(SUBSTITUTE(C268,LEFT(C268,1),""),"_","\",1),"-","\",1),RIGHT(C268,1),""),"\")</f>
        <v>Toy</v>
      </c>
      <c r="I268" t="str">
        <v>58856</v>
      </c>
      <c r="J268" t="str">
        <v>AM</v>
      </c>
      <c r="K268" s="9" t="str">
        <v>In-Store</v>
      </c>
      <c r="L268" s="5" t="str">
        <f t="shared" si="24"/>
        <v>12January202307:04Toy58856AMIn-Store640</v>
      </c>
    </row>
    <row r="269" spans="1:12" x14ac:dyDescent="0.25">
      <c r="A269" s="4">
        <v>44951.531944444447</v>
      </c>
      <c r="B269">
        <v>902</v>
      </c>
      <c r="C269" t="s">
        <v>269</v>
      </c>
      <c r="D269" s="8" t="str">
        <f t="shared" si="20"/>
        <v>25</v>
      </c>
      <c r="E269" t="str">
        <f t="shared" si="21"/>
        <v>January</v>
      </c>
      <c r="F269" t="str">
        <f t="shared" si="22"/>
        <v>2023</v>
      </c>
      <c r="G269" t="str">
        <f t="shared" si="23"/>
        <v>12:46</v>
      </c>
      <c r="H269" t="str" cm="1">
        <f t="array" ref="H269:K269">_xlfn.TEXTSPLIT(SUBSTITUTE(SUBSTITUTE(SUBSTITUTE(SUBSTITUTE(C269,LEFT(C269,1),""),"_","\",1),"-","\",1),RIGHT(C269,1),""),"\")</f>
        <v>Backpack</v>
      </c>
      <c r="I269" t="str">
        <v>79538</v>
      </c>
      <c r="J269" t="str">
        <v>PM</v>
      </c>
      <c r="K269" s="9" t="str">
        <v>In-Store</v>
      </c>
      <c r="L269" s="5" t="str">
        <f t="shared" si="24"/>
        <v>25January202312:46Backpack79538PMIn-Store902</v>
      </c>
    </row>
    <row r="270" spans="1:12" x14ac:dyDescent="0.25">
      <c r="A270" s="4">
        <v>44956.224999999999</v>
      </c>
      <c r="B270">
        <v>787</v>
      </c>
      <c r="C270" t="s">
        <v>270</v>
      </c>
      <c r="D270" s="8" t="str">
        <f t="shared" si="20"/>
        <v>30</v>
      </c>
      <c r="E270" t="str">
        <f t="shared" si="21"/>
        <v>January</v>
      </c>
      <c r="F270" t="str">
        <f t="shared" si="22"/>
        <v>2023</v>
      </c>
      <c r="G270" t="str">
        <f t="shared" si="23"/>
        <v>05:24</v>
      </c>
      <c r="H270" t="str" cm="1">
        <f t="array" ref="H270:K270">_xlfn.TEXTSPLIT(SUBSTITUTE(SUBSTITUTE(SUBSTITUTE(SUBSTITUTE(C270,LEFT(C270,1),""),"_","\",1),"-","\",1),RIGHT(C270,1),""),"\")</f>
        <v>Stationary</v>
      </c>
      <c r="I270" t="str">
        <v>62958</v>
      </c>
      <c r="J270" t="str">
        <v>AM</v>
      </c>
      <c r="K270" s="9" t="str">
        <v>Online</v>
      </c>
      <c r="L270" s="5" t="str">
        <f t="shared" si="24"/>
        <v>30January202305:24Stationary62958AMOnline787</v>
      </c>
    </row>
    <row r="271" spans="1:12" x14ac:dyDescent="0.25">
      <c r="A271" s="4">
        <v>44928.287499999999</v>
      </c>
      <c r="B271">
        <v>766</v>
      </c>
      <c r="C271" t="s">
        <v>271</v>
      </c>
      <c r="D271" s="8" t="str">
        <f t="shared" si="20"/>
        <v>02</v>
      </c>
      <c r="E271" t="str">
        <f t="shared" si="21"/>
        <v>January</v>
      </c>
      <c r="F271" t="str">
        <f t="shared" si="22"/>
        <v>2023</v>
      </c>
      <c r="G271" t="str">
        <f t="shared" si="23"/>
        <v>06:54</v>
      </c>
      <c r="H271" t="str" cm="1">
        <f t="array" ref="H271:K271">_xlfn.TEXTSPLIT(SUBSTITUTE(SUBSTITUTE(SUBSTITUTE(SUBSTITUTE(C271,LEFT(C271,1),""),"_","\",1),"-","\",1),RIGHT(C271,1),""),"\")</f>
        <v>Stationary</v>
      </c>
      <c r="I271" t="str">
        <v>81815</v>
      </c>
      <c r="J271" t="str">
        <v>AM</v>
      </c>
      <c r="K271" s="9" t="str">
        <v>Online</v>
      </c>
      <c r="L271" s="5" t="str">
        <f t="shared" si="24"/>
        <v>02January202306:54Stationary81815AMOnline766</v>
      </c>
    </row>
    <row r="272" spans="1:12" x14ac:dyDescent="0.25">
      <c r="A272" s="4">
        <v>44954.245138888888</v>
      </c>
      <c r="B272">
        <v>682</v>
      </c>
      <c r="C272" t="s">
        <v>272</v>
      </c>
      <c r="D272" s="8" t="str">
        <f t="shared" si="20"/>
        <v>28</v>
      </c>
      <c r="E272" t="str">
        <f t="shared" si="21"/>
        <v>January</v>
      </c>
      <c r="F272" t="str">
        <f t="shared" si="22"/>
        <v>2023</v>
      </c>
      <c r="G272" t="str">
        <f t="shared" si="23"/>
        <v>05:53</v>
      </c>
      <c r="H272" t="str" cm="1">
        <f t="array" ref="H272:K272">_xlfn.TEXTSPLIT(SUBSTITUTE(SUBSTITUTE(SUBSTITUTE(SUBSTITUTE(C272,LEFT(C272,1),""),"_","\",1),"-","\",1),RIGHT(C272,1),""),"\")</f>
        <v>Backpack</v>
      </c>
      <c r="I272" t="str">
        <v>47140</v>
      </c>
      <c r="J272" t="str">
        <v>PM</v>
      </c>
      <c r="K272" s="9" t="str">
        <v>In-Store</v>
      </c>
      <c r="L272" s="5" t="str">
        <f t="shared" si="24"/>
        <v>28January202305:53Backpack47140PMIn-Store682</v>
      </c>
    </row>
    <row r="273" spans="1:12" x14ac:dyDescent="0.25">
      <c r="A273" s="4">
        <v>44936.652083333334</v>
      </c>
      <c r="B273">
        <v>854</v>
      </c>
      <c r="C273" t="s">
        <v>273</v>
      </c>
      <c r="D273" s="8" t="str">
        <f t="shared" si="20"/>
        <v>10</v>
      </c>
      <c r="E273" t="str">
        <f t="shared" si="21"/>
        <v>January</v>
      </c>
      <c r="F273" t="str">
        <f t="shared" si="22"/>
        <v>2023</v>
      </c>
      <c r="G273" t="str">
        <f t="shared" si="23"/>
        <v>15:39</v>
      </c>
      <c r="H273" t="str" cm="1">
        <f t="array" ref="H273:K273">_xlfn.TEXTSPLIT(SUBSTITUTE(SUBSTITUTE(SUBSTITUTE(SUBSTITUTE(C273,LEFT(C273,1),""),"_","\",1),"-","\",1),RIGHT(C273,1),""),"\")</f>
        <v>Stationary</v>
      </c>
      <c r="I273" t="str">
        <v>56782</v>
      </c>
      <c r="J273" t="str">
        <v>PM</v>
      </c>
      <c r="K273" s="9" t="str">
        <v>Online</v>
      </c>
      <c r="L273" s="5" t="str">
        <f t="shared" si="24"/>
        <v>10January202315:39Stationary56782PMOnline854</v>
      </c>
    </row>
    <row r="274" spans="1:12" x14ac:dyDescent="0.25">
      <c r="A274" s="4">
        <v>44953.45416666667</v>
      </c>
      <c r="B274">
        <v>899</v>
      </c>
      <c r="C274" t="s">
        <v>274</v>
      </c>
      <c r="D274" s="8" t="str">
        <f t="shared" si="20"/>
        <v>27</v>
      </c>
      <c r="E274" t="str">
        <f t="shared" si="21"/>
        <v>January</v>
      </c>
      <c r="F274" t="str">
        <f t="shared" si="22"/>
        <v>2023</v>
      </c>
      <c r="G274" t="str">
        <f t="shared" si="23"/>
        <v>10:54</v>
      </c>
      <c r="H274" t="str" cm="1">
        <f t="array" ref="H274:K274">_xlfn.TEXTSPLIT(SUBSTITUTE(SUBSTITUTE(SUBSTITUTE(SUBSTITUTE(C274,LEFT(C274,1),""),"_","\",1),"-","\",1),RIGHT(C274,1),""),"\")</f>
        <v>Backpack</v>
      </c>
      <c r="I274" t="str">
        <v>48465</v>
      </c>
      <c r="J274" t="str">
        <v>PM</v>
      </c>
      <c r="K274" s="9" t="str">
        <v>Online</v>
      </c>
      <c r="L274" s="5" t="str">
        <f t="shared" si="24"/>
        <v>27January202310:54Backpack48465PMOnline899</v>
      </c>
    </row>
    <row r="275" spans="1:12" x14ac:dyDescent="0.25">
      <c r="A275" s="4">
        <v>44947.365277777775</v>
      </c>
      <c r="B275">
        <v>747</v>
      </c>
      <c r="C275" t="s">
        <v>275</v>
      </c>
      <c r="D275" s="8" t="str">
        <f t="shared" si="20"/>
        <v>21</v>
      </c>
      <c r="E275" t="str">
        <f t="shared" si="21"/>
        <v>January</v>
      </c>
      <c r="F275" t="str">
        <f t="shared" si="22"/>
        <v>2023</v>
      </c>
      <c r="G275" t="str">
        <f t="shared" si="23"/>
        <v>08:46</v>
      </c>
      <c r="H275" t="str" cm="1">
        <f t="array" ref="H275:K275">_xlfn.TEXTSPLIT(SUBSTITUTE(SUBSTITUTE(SUBSTITUTE(SUBSTITUTE(C275,LEFT(C275,1),""),"_","\",1),"-","\",1),RIGHT(C275,1),""),"\")</f>
        <v>Stationary</v>
      </c>
      <c r="I275" t="str">
        <v>70143</v>
      </c>
      <c r="J275" t="str">
        <v>AM</v>
      </c>
      <c r="K275" s="9" t="str">
        <v>Online</v>
      </c>
      <c r="L275" s="5" t="str">
        <f t="shared" si="24"/>
        <v>21January202308:46Stationary70143AMOnline747</v>
      </c>
    </row>
    <row r="276" spans="1:12" x14ac:dyDescent="0.25">
      <c r="A276" s="4">
        <v>44937.700694444444</v>
      </c>
      <c r="B276">
        <v>993</v>
      </c>
      <c r="C276" t="s">
        <v>276</v>
      </c>
      <c r="D276" s="8" t="str">
        <f t="shared" si="20"/>
        <v>11</v>
      </c>
      <c r="E276" t="str">
        <f t="shared" si="21"/>
        <v>January</v>
      </c>
      <c r="F276" t="str">
        <f t="shared" si="22"/>
        <v>2023</v>
      </c>
      <c r="G276" t="str">
        <f t="shared" si="23"/>
        <v>16:49</v>
      </c>
      <c r="H276" t="str" cm="1">
        <f t="array" ref="H276:K276">_xlfn.TEXTSPLIT(SUBSTITUTE(SUBSTITUTE(SUBSTITUTE(SUBSTITUTE(C276,LEFT(C276,1),""),"_","\",1),"-","\",1),RIGHT(C276,1),""),"\")</f>
        <v>Toy</v>
      </c>
      <c r="I276" t="str">
        <v>48603</v>
      </c>
      <c r="J276" t="str">
        <v>PM</v>
      </c>
      <c r="K276" s="9" t="str">
        <v>Online</v>
      </c>
      <c r="L276" s="5" t="str">
        <f t="shared" si="24"/>
        <v>11January202316:49Toy48603PMOnline993</v>
      </c>
    </row>
    <row r="277" spans="1:12" x14ac:dyDescent="0.25">
      <c r="A277" s="4">
        <v>44948.806250000001</v>
      </c>
      <c r="B277">
        <v>682</v>
      </c>
      <c r="C277" t="s">
        <v>277</v>
      </c>
      <c r="D277" s="8" t="str">
        <f t="shared" si="20"/>
        <v>22</v>
      </c>
      <c r="E277" t="str">
        <f t="shared" si="21"/>
        <v>January</v>
      </c>
      <c r="F277" t="str">
        <f t="shared" si="22"/>
        <v>2023</v>
      </c>
      <c r="G277" t="str">
        <f t="shared" si="23"/>
        <v>19:21</v>
      </c>
      <c r="H277" t="str" cm="1">
        <f t="array" ref="H277:K277">_xlfn.TEXTSPLIT(SUBSTITUTE(SUBSTITUTE(SUBSTITUTE(SUBSTITUTE(C277,LEFT(C277,1),""),"_","\",1),"-","\",1),RIGHT(C277,1),""),"\")</f>
        <v>Toy</v>
      </c>
      <c r="I277" t="str">
        <v>71720</v>
      </c>
      <c r="J277" t="str">
        <v>AM</v>
      </c>
      <c r="K277" s="9" t="str">
        <v>Online</v>
      </c>
      <c r="L277" s="5" t="str">
        <f t="shared" si="24"/>
        <v>22January202319:21Toy71720AMOnline682</v>
      </c>
    </row>
    <row r="278" spans="1:12" x14ac:dyDescent="0.25">
      <c r="A278" s="4">
        <v>44955.605555555558</v>
      </c>
      <c r="B278">
        <v>942</v>
      </c>
      <c r="C278" t="s">
        <v>278</v>
      </c>
      <c r="D278" s="8" t="str">
        <f t="shared" si="20"/>
        <v>29</v>
      </c>
      <c r="E278" t="str">
        <f t="shared" si="21"/>
        <v>January</v>
      </c>
      <c r="F278" t="str">
        <f t="shared" si="22"/>
        <v>2023</v>
      </c>
      <c r="G278" t="str">
        <f t="shared" si="23"/>
        <v>14:32</v>
      </c>
      <c r="H278" t="str" cm="1">
        <f t="array" ref="H278:K278">_xlfn.TEXTSPLIT(SUBSTITUTE(SUBSTITUTE(SUBSTITUTE(SUBSTITUTE(C278,LEFT(C278,1),""),"_","\",1),"-","\",1),RIGHT(C278,1),""),"\")</f>
        <v>Toy</v>
      </c>
      <c r="I278" t="str">
        <v>88355</v>
      </c>
      <c r="J278" t="str">
        <v>AM</v>
      </c>
      <c r="K278" s="9" t="str">
        <v>In-Store</v>
      </c>
      <c r="L278" s="5" t="str">
        <f t="shared" si="24"/>
        <v>29January202314:32Toy88355AMIn-Store942</v>
      </c>
    </row>
    <row r="279" spans="1:12" x14ac:dyDescent="0.25">
      <c r="A279" s="4">
        <v>44940.504166666666</v>
      </c>
      <c r="B279">
        <v>827</v>
      </c>
      <c r="C279" t="s">
        <v>279</v>
      </c>
      <c r="D279" s="8" t="str">
        <f t="shared" si="20"/>
        <v>14</v>
      </c>
      <c r="E279" t="str">
        <f t="shared" si="21"/>
        <v>January</v>
      </c>
      <c r="F279" t="str">
        <f t="shared" si="22"/>
        <v>2023</v>
      </c>
      <c r="G279" t="str">
        <f t="shared" si="23"/>
        <v>12:06</v>
      </c>
      <c r="H279" t="str" cm="1">
        <f t="array" ref="H279:K279">_xlfn.TEXTSPLIT(SUBSTITUTE(SUBSTITUTE(SUBSTITUTE(SUBSTITUTE(C279,LEFT(C279,1),""),"_","\",1),"-","\",1),RIGHT(C279,1),""),"\")</f>
        <v>Backpack</v>
      </c>
      <c r="I279" t="str">
        <v>49203</v>
      </c>
      <c r="J279" t="str">
        <v>AM</v>
      </c>
      <c r="K279" s="9" t="str">
        <v>Online</v>
      </c>
      <c r="L279" s="5" t="str">
        <f t="shared" si="24"/>
        <v>14January202312:06Backpack49203AMOnline827</v>
      </c>
    </row>
    <row r="280" spans="1:12" x14ac:dyDescent="0.25">
      <c r="A280" s="4">
        <v>44927.31527777778</v>
      </c>
      <c r="B280">
        <v>747</v>
      </c>
      <c r="C280" t="s">
        <v>280</v>
      </c>
      <c r="D280" s="8" t="str">
        <f t="shared" si="20"/>
        <v>01</v>
      </c>
      <c r="E280" t="str">
        <f t="shared" si="21"/>
        <v>January</v>
      </c>
      <c r="F280" t="str">
        <f t="shared" si="22"/>
        <v>2023</v>
      </c>
      <c r="G280" t="str">
        <f t="shared" si="23"/>
        <v>07:34</v>
      </c>
      <c r="H280" t="str" cm="1">
        <f t="array" ref="H280:K280">_xlfn.TEXTSPLIT(SUBSTITUTE(SUBSTITUTE(SUBSTITUTE(SUBSTITUTE(C280,LEFT(C280,1),""),"_","\",1),"-","\",1),RIGHT(C280,1),""),"\")</f>
        <v>Stationary</v>
      </c>
      <c r="I280" t="str">
        <v>77603</v>
      </c>
      <c r="J280" t="str">
        <v>AM</v>
      </c>
      <c r="K280" s="9" t="str">
        <v>In-Store</v>
      </c>
      <c r="L280" s="5" t="str">
        <f t="shared" si="24"/>
        <v>01January202307:34Stationary77603AMIn-Store747</v>
      </c>
    </row>
    <row r="281" spans="1:12" x14ac:dyDescent="0.25">
      <c r="A281" s="4">
        <v>44934.75</v>
      </c>
      <c r="B281">
        <v>800</v>
      </c>
      <c r="C281" t="s">
        <v>281</v>
      </c>
      <c r="D281" s="8" t="str">
        <f t="shared" si="20"/>
        <v>08</v>
      </c>
      <c r="E281" t="str">
        <f t="shared" si="21"/>
        <v>January</v>
      </c>
      <c r="F281" t="str">
        <f t="shared" si="22"/>
        <v>2023</v>
      </c>
      <c r="G281" t="str">
        <f t="shared" si="23"/>
        <v>18:00</v>
      </c>
      <c r="H281" t="str" cm="1">
        <f t="array" ref="H281:K281">_xlfn.TEXTSPLIT(SUBSTITUTE(SUBSTITUTE(SUBSTITUTE(SUBSTITUTE(C281,LEFT(C281,1),""),"_","\",1),"-","\",1),RIGHT(C281,1),""),"\")</f>
        <v>Stationary</v>
      </c>
      <c r="I281" t="str">
        <v>41914</v>
      </c>
      <c r="J281" t="str">
        <v>PM</v>
      </c>
      <c r="K281" s="9" t="str">
        <v>In-Store</v>
      </c>
      <c r="L281" s="5" t="str">
        <f t="shared" si="24"/>
        <v>08January202318:00Stationary41914PMIn-Store800</v>
      </c>
    </row>
    <row r="282" spans="1:12" x14ac:dyDescent="0.25">
      <c r="A282" s="4">
        <v>44947.515277777777</v>
      </c>
      <c r="B282">
        <v>993</v>
      </c>
      <c r="C282" t="s">
        <v>282</v>
      </c>
      <c r="D282" s="8" t="str">
        <f t="shared" si="20"/>
        <v>21</v>
      </c>
      <c r="E282" t="str">
        <f t="shared" si="21"/>
        <v>January</v>
      </c>
      <c r="F282" t="str">
        <f t="shared" si="22"/>
        <v>2023</v>
      </c>
      <c r="G282" t="str">
        <f t="shared" si="23"/>
        <v>12:22</v>
      </c>
      <c r="H282" t="str" cm="1">
        <f t="array" ref="H282:K282">_xlfn.TEXTSPLIT(SUBSTITUTE(SUBSTITUTE(SUBSTITUTE(SUBSTITUTE(C282,LEFT(C282,1),""),"_","\",1),"-","\",1),RIGHT(C282,1),""),"\")</f>
        <v>Backpack</v>
      </c>
      <c r="I282" t="str">
        <v>61044</v>
      </c>
      <c r="J282" t="str">
        <v>PM</v>
      </c>
      <c r="K282" s="9" t="str">
        <v>In-Store</v>
      </c>
      <c r="L282" s="5" t="str">
        <f t="shared" si="24"/>
        <v>21January202312:22Backpack61044PMIn-Store993</v>
      </c>
    </row>
    <row r="283" spans="1:12" x14ac:dyDescent="0.25">
      <c r="A283" s="4">
        <v>44943.517361111109</v>
      </c>
      <c r="B283">
        <v>787</v>
      </c>
      <c r="C283" t="s">
        <v>283</v>
      </c>
      <c r="D283" s="8" t="str">
        <f t="shared" si="20"/>
        <v>17</v>
      </c>
      <c r="E283" t="str">
        <f t="shared" si="21"/>
        <v>January</v>
      </c>
      <c r="F283" t="str">
        <f t="shared" si="22"/>
        <v>2023</v>
      </c>
      <c r="G283" t="str">
        <f t="shared" si="23"/>
        <v>12:25</v>
      </c>
      <c r="H283" t="str" cm="1">
        <f t="array" ref="H283:K283">_xlfn.TEXTSPLIT(SUBSTITUTE(SUBSTITUTE(SUBSTITUTE(SUBSTITUTE(C283,LEFT(C283,1),""),"_","\",1),"-","\",1),RIGHT(C283,1),""),"\")</f>
        <v>Backpack</v>
      </c>
      <c r="I283" t="str">
        <v>51974</v>
      </c>
      <c r="J283" t="str">
        <v>PM</v>
      </c>
      <c r="K283" s="9" t="str">
        <v>In-Store</v>
      </c>
      <c r="L283" s="5" t="str">
        <f t="shared" si="24"/>
        <v>17January202312:25Backpack51974PMIn-Store787</v>
      </c>
    </row>
    <row r="284" spans="1:12" x14ac:dyDescent="0.25">
      <c r="A284" s="4">
        <v>44940.488888888889</v>
      </c>
      <c r="B284">
        <v>766</v>
      </c>
      <c r="C284" t="s">
        <v>284</v>
      </c>
      <c r="D284" s="8" t="str">
        <f t="shared" si="20"/>
        <v>14</v>
      </c>
      <c r="E284" t="str">
        <f t="shared" si="21"/>
        <v>January</v>
      </c>
      <c r="F284" t="str">
        <f t="shared" si="22"/>
        <v>2023</v>
      </c>
      <c r="G284" t="str">
        <f t="shared" si="23"/>
        <v>11:44</v>
      </c>
      <c r="H284" t="str" cm="1">
        <f t="array" ref="H284:K284">_xlfn.TEXTSPLIT(SUBSTITUTE(SUBSTITUTE(SUBSTITUTE(SUBSTITUTE(C284,LEFT(C284,1),""),"_","\",1),"-","\",1),RIGHT(C284,1),""),"\")</f>
        <v>Backpack</v>
      </c>
      <c r="I284" t="str">
        <v>47642</v>
      </c>
      <c r="J284" t="str">
        <v>PM</v>
      </c>
      <c r="K284" s="9" t="str">
        <v>Online</v>
      </c>
      <c r="L284" s="5" t="str">
        <f t="shared" si="24"/>
        <v>14January202311:44Backpack47642PMOnline766</v>
      </c>
    </row>
    <row r="285" spans="1:12" x14ac:dyDescent="0.25">
      <c r="A285" s="4">
        <v>44934.547222222223</v>
      </c>
      <c r="B285">
        <v>854</v>
      </c>
      <c r="C285" t="s">
        <v>285</v>
      </c>
      <c r="D285" s="8" t="str">
        <f t="shared" si="20"/>
        <v>08</v>
      </c>
      <c r="E285" t="str">
        <f t="shared" si="21"/>
        <v>January</v>
      </c>
      <c r="F285" t="str">
        <f t="shared" si="22"/>
        <v>2023</v>
      </c>
      <c r="G285" t="str">
        <f t="shared" si="23"/>
        <v>13:08</v>
      </c>
      <c r="H285" t="str" cm="1">
        <f t="array" ref="H285:K285">_xlfn.TEXTSPLIT(SUBSTITUTE(SUBSTITUTE(SUBSTITUTE(SUBSTITUTE(C285,LEFT(C285,1),""),"_","\",1),"-","\",1),RIGHT(C285,1),""),"\")</f>
        <v>Backpack</v>
      </c>
      <c r="I285" t="str">
        <v>73952</v>
      </c>
      <c r="J285" t="str">
        <v>AM</v>
      </c>
      <c r="K285" s="9" t="str">
        <v>Online</v>
      </c>
      <c r="L285" s="5" t="str">
        <f t="shared" si="24"/>
        <v>08January202313:08Backpack73952AMOnline854</v>
      </c>
    </row>
    <row r="286" spans="1:12" x14ac:dyDescent="0.25">
      <c r="A286" s="4">
        <v>44937.45208333333</v>
      </c>
      <c r="B286">
        <v>872</v>
      </c>
      <c r="C286" t="s">
        <v>286</v>
      </c>
      <c r="D286" s="8" t="str">
        <f t="shared" si="20"/>
        <v>11</v>
      </c>
      <c r="E286" t="str">
        <f t="shared" si="21"/>
        <v>January</v>
      </c>
      <c r="F286" t="str">
        <f t="shared" si="22"/>
        <v>2023</v>
      </c>
      <c r="G286" t="str">
        <f t="shared" si="23"/>
        <v>10:51</v>
      </c>
      <c r="H286" t="str" cm="1">
        <f t="array" ref="H286:K286">_xlfn.TEXTSPLIT(SUBSTITUTE(SUBSTITUTE(SUBSTITUTE(SUBSTITUTE(C286,LEFT(C286,1),""),"_","\",1),"-","\",1),RIGHT(C286,1),""),"\")</f>
        <v>Backpack</v>
      </c>
      <c r="I286" t="str">
        <v>58631</v>
      </c>
      <c r="J286" t="str">
        <v>PM</v>
      </c>
      <c r="K286" s="9" t="str">
        <v>In-Store</v>
      </c>
      <c r="L286" s="5" t="str">
        <f t="shared" si="24"/>
        <v>11January202310:51Backpack58631PMIn-Store872</v>
      </c>
    </row>
    <row r="287" spans="1:12" x14ac:dyDescent="0.25">
      <c r="A287" s="4">
        <v>44943.339583333334</v>
      </c>
      <c r="B287">
        <v>899</v>
      </c>
      <c r="C287" t="s">
        <v>287</v>
      </c>
      <c r="D287" s="8" t="str">
        <f t="shared" si="20"/>
        <v>17</v>
      </c>
      <c r="E287" t="str">
        <f t="shared" si="21"/>
        <v>January</v>
      </c>
      <c r="F287" t="str">
        <f t="shared" si="22"/>
        <v>2023</v>
      </c>
      <c r="G287" t="str">
        <f t="shared" si="23"/>
        <v>08:09</v>
      </c>
      <c r="H287" t="str" cm="1">
        <f t="array" ref="H287:K287">_xlfn.TEXTSPLIT(SUBSTITUTE(SUBSTITUTE(SUBSTITUTE(SUBSTITUTE(C287,LEFT(C287,1),""),"_","\",1),"-","\",1),RIGHT(C287,1),""),"\")</f>
        <v>Backpack</v>
      </c>
      <c r="I287" t="str">
        <v>67420</v>
      </c>
      <c r="J287" t="str">
        <v>AM</v>
      </c>
      <c r="K287" s="9" t="str">
        <v>In-Store</v>
      </c>
      <c r="L287" s="5" t="str">
        <f t="shared" si="24"/>
        <v>17January202308:09Backpack67420AMIn-Store899</v>
      </c>
    </row>
    <row r="288" spans="1:12" x14ac:dyDescent="0.25">
      <c r="A288" s="4">
        <v>44931.961805555555</v>
      </c>
      <c r="B288">
        <v>747</v>
      </c>
      <c r="C288" t="s">
        <v>288</v>
      </c>
      <c r="D288" s="8" t="str">
        <f t="shared" si="20"/>
        <v>05</v>
      </c>
      <c r="E288" t="str">
        <f t="shared" si="21"/>
        <v>January</v>
      </c>
      <c r="F288" t="str">
        <f t="shared" si="22"/>
        <v>2023</v>
      </c>
      <c r="G288" t="str">
        <f t="shared" si="23"/>
        <v>23:05</v>
      </c>
      <c r="H288" t="str" cm="1">
        <f t="array" ref="H288:K288">_xlfn.TEXTSPLIT(SUBSTITUTE(SUBSTITUTE(SUBSTITUTE(SUBSTITUTE(C288,LEFT(C288,1),""),"_","\",1),"-","\",1),RIGHT(C288,1),""),"\")</f>
        <v>Stationary</v>
      </c>
      <c r="I288" t="str">
        <v>70430</v>
      </c>
      <c r="J288" t="str">
        <v>AM</v>
      </c>
      <c r="K288" s="9" t="str">
        <v>Online</v>
      </c>
      <c r="L288" s="5" t="str">
        <f t="shared" si="24"/>
        <v>05January202323:05Stationary70430AMOnline747</v>
      </c>
    </row>
    <row r="289" spans="1:12" x14ac:dyDescent="0.25">
      <c r="A289" s="4">
        <v>44931.502083333333</v>
      </c>
      <c r="B289">
        <v>810</v>
      </c>
      <c r="C289" t="s">
        <v>289</v>
      </c>
      <c r="D289" s="8" t="str">
        <f t="shared" si="20"/>
        <v>05</v>
      </c>
      <c r="E289" t="str">
        <f t="shared" si="21"/>
        <v>January</v>
      </c>
      <c r="F289" t="str">
        <f t="shared" si="22"/>
        <v>2023</v>
      </c>
      <c r="G289" t="str">
        <f t="shared" si="23"/>
        <v>12:03</v>
      </c>
      <c r="H289" t="str" cm="1">
        <f t="array" ref="H289:K289">_xlfn.TEXTSPLIT(SUBSTITUTE(SUBSTITUTE(SUBSTITUTE(SUBSTITUTE(C289,LEFT(C289,1),""),"_","\",1),"-","\",1),RIGHT(C289,1),""),"\")</f>
        <v>Stationary</v>
      </c>
      <c r="I289" t="str">
        <v>74741</v>
      </c>
      <c r="J289" t="str">
        <v>PM</v>
      </c>
      <c r="K289" s="9" t="str">
        <v>In-Store</v>
      </c>
      <c r="L289" s="5" t="str">
        <f t="shared" si="24"/>
        <v>05January202312:03Stationary74741PMIn-Store810</v>
      </c>
    </row>
    <row r="290" spans="1:12" x14ac:dyDescent="0.25">
      <c r="A290" s="4">
        <v>44945.443055555559</v>
      </c>
      <c r="B290">
        <v>593</v>
      </c>
      <c r="C290" t="s">
        <v>290</v>
      </c>
      <c r="D290" s="8" t="str">
        <f t="shared" si="20"/>
        <v>19</v>
      </c>
      <c r="E290" t="str">
        <f t="shared" si="21"/>
        <v>January</v>
      </c>
      <c r="F290" t="str">
        <f t="shared" si="22"/>
        <v>2023</v>
      </c>
      <c r="G290" t="str">
        <f t="shared" si="23"/>
        <v>10:38</v>
      </c>
      <c r="H290" t="str" cm="1">
        <f t="array" ref="H290:K290">_xlfn.TEXTSPLIT(SUBSTITUTE(SUBSTITUTE(SUBSTITUTE(SUBSTITUTE(C290,LEFT(C290,1),""),"_","\",1),"-","\",1),RIGHT(C290,1),""),"\")</f>
        <v>Toy</v>
      </c>
      <c r="I290" t="str">
        <v>89918</v>
      </c>
      <c r="J290" t="str">
        <v>AM</v>
      </c>
      <c r="K290" s="9" t="str">
        <v>In-Store</v>
      </c>
      <c r="L290" s="5" t="str">
        <f t="shared" si="24"/>
        <v>19January202310:38Toy89918AMIn-Store593</v>
      </c>
    </row>
    <row r="291" spans="1:12" x14ac:dyDescent="0.25">
      <c r="A291" s="4">
        <v>44931.694444444445</v>
      </c>
      <c r="B291">
        <v>993</v>
      </c>
      <c r="C291" t="s">
        <v>291</v>
      </c>
      <c r="D291" s="8" t="str">
        <f t="shared" si="20"/>
        <v>05</v>
      </c>
      <c r="E291" t="str">
        <f t="shared" si="21"/>
        <v>January</v>
      </c>
      <c r="F291" t="str">
        <f t="shared" si="22"/>
        <v>2023</v>
      </c>
      <c r="G291" t="str">
        <f t="shared" si="23"/>
        <v>16:40</v>
      </c>
      <c r="H291" t="str" cm="1">
        <f t="array" ref="H291:K291">_xlfn.TEXTSPLIT(SUBSTITUTE(SUBSTITUTE(SUBSTITUTE(SUBSTITUTE(C291,LEFT(C291,1),""),"_","\",1),"-","\",1),RIGHT(C291,1),""),"\")</f>
        <v>Stationary</v>
      </c>
      <c r="I291" t="str">
        <v>77609</v>
      </c>
      <c r="J291" t="str">
        <v>PM</v>
      </c>
      <c r="K291" s="9" t="str">
        <v>Online</v>
      </c>
      <c r="L291" s="5" t="str">
        <f t="shared" si="24"/>
        <v>05January202316:40Stationary77609PMOnline993</v>
      </c>
    </row>
    <row r="292" spans="1:12" x14ac:dyDescent="0.25">
      <c r="A292" s="4">
        <v>44944.426388888889</v>
      </c>
      <c r="B292">
        <v>682</v>
      </c>
      <c r="C292" t="s">
        <v>292</v>
      </c>
      <c r="D292" s="8" t="str">
        <f t="shared" si="20"/>
        <v>18</v>
      </c>
      <c r="E292" t="str">
        <f t="shared" si="21"/>
        <v>January</v>
      </c>
      <c r="F292" t="str">
        <f t="shared" si="22"/>
        <v>2023</v>
      </c>
      <c r="G292" t="str">
        <f t="shared" si="23"/>
        <v>10:14</v>
      </c>
      <c r="H292" t="str" cm="1">
        <f t="array" ref="H292:K292">_xlfn.TEXTSPLIT(SUBSTITUTE(SUBSTITUTE(SUBSTITUTE(SUBSTITUTE(C292,LEFT(C292,1),""),"_","\",1),"-","\",1),RIGHT(C292,1),""),"\")</f>
        <v>Backpack</v>
      </c>
      <c r="I292" t="str">
        <v>48912</v>
      </c>
      <c r="J292" t="str">
        <v>AM</v>
      </c>
      <c r="K292" s="9" t="str">
        <v>In-Store</v>
      </c>
      <c r="L292" s="5" t="str">
        <f t="shared" si="24"/>
        <v>18January202310:14Backpack48912AMIn-Store682</v>
      </c>
    </row>
    <row r="293" spans="1:12" x14ac:dyDescent="0.25">
      <c r="A293" s="4">
        <v>44943.697222222225</v>
      </c>
      <c r="B293">
        <v>801</v>
      </c>
      <c r="C293" t="s">
        <v>293</v>
      </c>
      <c r="D293" s="8" t="str">
        <f t="shared" si="20"/>
        <v>17</v>
      </c>
      <c r="E293" t="str">
        <f t="shared" si="21"/>
        <v>January</v>
      </c>
      <c r="F293" t="str">
        <f t="shared" si="22"/>
        <v>2023</v>
      </c>
      <c r="G293" t="str">
        <f t="shared" si="23"/>
        <v>16:44</v>
      </c>
      <c r="H293" t="str" cm="1">
        <f t="array" ref="H293:K293">_xlfn.TEXTSPLIT(SUBSTITUTE(SUBSTITUTE(SUBSTITUTE(SUBSTITUTE(C293,LEFT(C293,1),""),"_","\",1),"-","\",1),RIGHT(C293,1),""),"\")</f>
        <v>Stationary</v>
      </c>
      <c r="I293" t="str">
        <v>69142</v>
      </c>
      <c r="J293" t="str">
        <v>AM</v>
      </c>
      <c r="K293" s="9" t="str">
        <v>Online</v>
      </c>
      <c r="L293" s="5" t="str">
        <f t="shared" si="24"/>
        <v>17January202316:44Stationary69142AMOnline801</v>
      </c>
    </row>
    <row r="294" spans="1:12" x14ac:dyDescent="0.25">
      <c r="A294" s="4">
        <v>44956.307638888888</v>
      </c>
      <c r="B294">
        <v>909</v>
      </c>
      <c r="C294" t="s">
        <v>294</v>
      </c>
      <c r="D294" s="8" t="str">
        <f t="shared" si="20"/>
        <v>30</v>
      </c>
      <c r="E294" t="str">
        <f t="shared" si="21"/>
        <v>January</v>
      </c>
      <c r="F294" t="str">
        <f t="shared" si="22"/>
        <v>2023</v>
      </c>
      <c r="G294" t="str">
        <f t="shared" si="23"/>
        <v>07:23</v>
      </c>
      <c r="H294" t="str" cm="1">
        <f t="array" ref="H294:K294">_xlfn.TEXTSPLIT(SUBSTITUTE(SUBSTITUTE(SUBSTITUTE(SUBSTITUTE(C294,LEFT(C294,1),""),"_","\",1),"-","\",1),RIGHT(C294,1),""),"\")</f>
        <v>Stationary</v>
      </c>
      <c r="I294" t="str">
        <v>78245</v>
      </c>
      <c r="J294" t="str">
        <v>AM</v>
      </c>
      <c r="K294" s="9" t="str">
        <v>In-Store</v>
      </c>
      <c r="L294" s="5" t="str">
        <f t="shared" si="24"/>
        <v>30January202307:23Stationary78245AMIn-Store909</v>
      </c>
    </row>
    <row r="295" spans="1:12" x14ac:dyDescent="0.25">
      <c r="A295" s="4">
        <v>44939.84097222222</v>
      </c>
      <c r="B295">
        <v>942</v>
      </c>
      <c r="C295" t="s">
        <v>295</v>
      </c>
      <c r="D295" s="8" t="str">
        <f t="shared" si="20"/>
        <v>13</v>
      </c>
      <c r="E295" t="str">
        <f t="shared" si="21"/>
        <v>January</v>
      </c>
      <c r="F295" t="str">
        <f t="shared" si="22"/>
        <v>2023</v>
      </c>
      <c r="G295" t="str">
        <f t="shared" si="23"/>
        <v>20:11</v>
      </c>
      <c r="H295" t="str" cm="1">
        <f t="array" ref="H295:K295">_xlfn.TEXTSPLIT(SUBSTITUTE(SUBSTITUTE(SUBSTITUTE(SUBSTITUTE(C295,LEFT(C295,1),""),"_","\",1),"-","\",1),RIGHT(C295,1),""),"\")</f>
        <v>Stationary</v>
      </c>
      <c r="I295" t="str">
        <v>49842</v>
      </c>
      <c r="J295" t="str">
        <v>PM</v>
      </c>
      <c r="K295" s="9" t="str">
        <v>Online</v>
      </c>
      <c r="L295" s="5" t="str">
        <f t="shared" si="24"/>
        <v>13January202320:11Stationary49842PMOnline942</v>
      </c>
    </row>
    <row r="296" spans="1:12" x14ac:dyDescent="0.25">
      <c r="A296" s="4">
        <v>44929.109027777777</v>
      </c>
      <c r="B296">
        <v>854</v>
      </c>
      <c r="C296" t="s">
        <v>296</v>
      </c>
      <c r="D296" s="8" t="str">
        <f t="shared" si="20"/>
        <v>03</v>
      </c>
      <c r="E296" t="str">
        <f t="shared" si="21"/>
        <v>January</v>
      </c>
      <c r="F296" t="str">
        <f t="shared" si="22"/>
        <v>2023</v>
      </c>
      <c r="G296" t="str">
        <f t="shared" si="23"/>
        <v>02:37</v>
      </c>
      <c r="H296" t="str" cm="1">
        <f t="array" ref="H296:K296">_xlfn.TEXTSPLIT(SUBSTITUTE(SUBSTITUTE(SUBSTITUTE(SUBSTITUTE(C296,LEFT(C296,1),""),"_","\",1),"-","\",1),RIGHT(C296,1),""),"\")</f>
        <v>Backpack</v>
      </c>
      <c r="I296" t="str">
        <v>80450</v>
      </c>
      <c r="J296" t="str">
        <v>PM</v>
      </c>
      <c r="K296" s="9" t="str">
        <v>Online</v>
      </c>
      <c r="L296" s="5" t="str">
        <f t="shared" si="24"/>
        <v>03January202302:37Backpack80450PMOnline854</v>
      </c>
    </row>
    <row r="297" spans="1:12" x14ac:dyDescent="0.25">
      <c r="A297" s="4">
        <v>44949.302777777775</v>
      </c>
      <c r="B297">
        <v>593</v>
      </c>
      <c r="C297" t="s">
        <v>297</v>
      </c>
      <c r="D297" s="8" t="str">
        <f t="shared" si="20"/>
        <v>23</v>
      </c>
      <c r="E297" t="str">
        <f t="shared" si="21"/>
        <v>January</v>
      </c>
      <c r="F297" t="str">
        <f t="shared" si="22"/>
        <v>2023</v>
      </c>
      <c r="G297" t="str">
        <f t="shared" si="23"/>
        <v>07:16</v>
      </c>
      <c r="H297" t="str" cm="1">
        <f t="array" ref="H297:K297">_xlfn.TEXTSPLIT(SUBSTITUTE(SUBSTITUTE(SUBSTITUTE(SUBSTITUTE(C297,LEFT(C297,1),""),"_","\",1),"-","\",1),RIGHT(C297,1),""),"\")</f>
        <v>Stationary</v>
      </c>
      <c r="I297" t="str">
        <v>84605</v>
      </c>
      <c r="J297" t="str">
        <v>AM</v>
      </c>
      <c r="K297" s="9" t="str">
        <v>In-Store</v>
      </c>
      <c r="L297" s="5" t="str">
        <f t="shared" si="24"/>
        <v>23January202307:16Stationary84605AMIn-Store593</v>
      </c>
    </row>
    <row r="298" spans="1:12" x14ac:dyDescent="0.25">
      <c r="A298" s="4">
        <v>44953.03125</v>
      </c>
      <c r="B298">
        <v>993</v>
      </c>
      <c r="C298" t="s">
        <v>298</v>
      </c>
      <c r="D298" s="8" t="str">
        <f t="shared" si="20"/>
        <v>27</v>
      </c>
      <c r="E298" t="str">
        <f t="shared" si="21"/>
        <v>January</v>
      </c>
      <c r="F298" t="str">
        <f t="shared" si="22"/>
        <v>2023</v>
      </c>
      <c r="G298" t="str">
        <f t="shared" si="23"/>
        <v>00:45</v>
      </c>
      <c r="H298" t="str" cm="1">
        <f t="array" ref="H298:K298">_xlfn.TEXTSPLIT(SUBSTITUTE(SUBSTITUTE(SUBSTITUTE(SUBSTITUTE(C298,LEFT(C298,1),""),"_","\",1),"-","\",1),RIGHT(C298,1),""),"\")</f>
        <v>Stationary</v>
      </c>
      <c r="I298" t="str">
        <v>71060</v>
      </c>
      <c r="J298" t="str">
        <v>PM</v>
      </c>
      <c r="K298" s="9" t="str">
        <v>Online</v>
      </c>
      <c r="L298" s="5" t="str">
        <f t="shared" si="24"/>
        <v>27January202300:45Stationary71060PMOnline993</v>
      </c>
    </row>
    <row r="299" spans="1:12" x14ac:dyDescent="0.25">
      <c r="A299" s="4">
        <v>44933.059027777781</v>
      </c>
      <c r="B299">
        <v>909</v>
      </c>
      <c r="C299" t="s">
        <v>299</v>
      </c>
      <c r="D299" s="8" t="str">
        <f t="shared" si="20"/>
        <v>07</v>
      </c>
      <c r="E299" t="str">
        <f t="shared" si="21"/>
        <v>January</v>
      </c>
      <c r="F299" t="str">
        <f t="shared" si="22"/>
        <v>2023</v>
      </c>
      <c r="G299" t="str">
        <f t="shared" si="23"/>
        <v>01:25</v>
      </c>
      <c r="H299" t="str" cm="1">
        <f t="array" ref="H299:K299">_xlfn.TEXTSPLIT(SUBSTITUTE(SUBSTITUTE(SUBSTITUTE(SUBSTITUTE(C299,LEFT(C299,1),""),"_","\",1),"-","\",1),RIGHT(C299,1),""),"\")</f>
        <v>Backpack</v>
      </c>
      <c r="I299" t="str">
        <v>58019</v>
      </c>
      <c r="J299" t="str">
        <v>PM</v>
      </c>
      <c r="K299" s="9" t="str">
        <v>Online</v>
      </c>
      <c r="L299" s="5" t="str">
        <f t="shared" si="24"/>
        <v>07January202301:25Backpack58019PMOnline909</v>
      </c>
    </row>
    <row r="300" spans="1:12" x14ac:dyDescent="0.25">
      <c r="A300" s="4">
        <v>44945.375694444447</v>
      </c>
      <c r="B300">
        <v>902</v>
      </c>
      <c r="C300" t="s">
        <v>300</v>
      </c>
      <c r="D300" s="8" t="str">
        <f t="shared" si="20"/>
        <v>19</v>
      </c>
      <c r="E300" t="str">
        <f t="shared" si="21"/>
        <v>January</v>
      </c>
      <c r="F300" t="str">
        <f t="shared" si="22"/>
        <v>2023</v>
      </c>
      <c r="G300" t="str">
        <f t="shared" si="23"/>
        <v>09:01</v>
      </c>
      <c r="H300" t="str" cm="1">
        <f t="array" ref="H300:K300">_xlfn.TEXTSPLIT(SUBSTITUTE(SUBSTITUTE(SUBSTITUTE(SUBSTITUTE(C300,LEFT(C300,1),""),"_","\",1),"-","\",1),RIGHT(C300,1),""),"\")</f>
        <v>Stationary</v>
      </c>
      <c r="I300" t="str">
        <v>60810</v>
      </c>
      <c r="J300" t="str">
        <v>PM</v>
      </c>
      <c r="K300" s="9" t="str">
        <v>In-Store</v>
      </c>
      <c r="L300" s="5" t="str">
        <f t="shared" si="24"/>
        <v>19January202309:01Stationary60810PMIn-Store902</v>
      </c>
    </row>
    <row r="301" spans="1:12" x14ac:dyDescent="0.25">
      <c r="A301" s="4">
        <v>44930.824999999997</v>
      </c>
      <c r="B301">
        <v>766</v>
      </c>
      <c r="C301" t="s">
        <v>301</v>
      </c>
      <c r="D301" s="8" t="str">
        <f t="shared" si="20"/>
        <v>04</v>
      </c>
      <c r="E301" t="str">
        <f t="shared" si="21"/>
        <v>January</v>
      </c>
      <c r="F301" t="str">
        <f t="shared" si="22"/>
        <v>2023</v>
      </c>
      <c r="G301" t="str">
        <f t="shared" si="23"/>
        <v>19:48</v>
      </c>
      <c r="H301" t="str" cm="1">
        <f t="array" ref="H301:K301">_xlfn.TEXTSPLIT(SUBSTITUTE(SUBSTITUTE(SUBSTITUTE(SUBSTITUTE(C301,LEFT(C301,1),""),"_","\",1),"-","\",1),RIGHT(C301,1),""),"\")</f>
        <v>Stationary</v>
      </c>
      <c r="I301" t="str">
        <v>87301</v>
      </c>
      <c r="J301" t="str">
        <v>AM</v>
      </c>
      <c r="K301" s="9" t="str">
        <v>Online</v>
      </c>
      <c r="L301" s="5" t="str">
        <f t="shared" si="24"/>
        <v>04January202319:48Stationary87301AMOnline766</v>
      </c>
    </row>
    <row r="302" spans="1:12" x14ac:dyDescent="0.25">
      <c r="A302" s="4">
        <v>44953.798611111109</v>
      </c>
      <c r="B302">
        <v>942</v>
      </c>
      <c r="C302" t="s">
        <v>302</v>
      </c>
      <c r="D302" s="8" t="str">
        <f t="shared" si="20"/>
        <v>27</v>
      </c>
      <c r="E302" t="str">
        <f t="shared" si="21"/>
        <v>January</v>
      </c>
      <c r="F302" t="str">
        <f t="shared" si="22"/>
        <v>2023</v>
      </c>
      <c r="G302" t="str">
        <f t="shared" si="23"/>
        <v>19:10</v>
      </c>
      <c r="H302" t="str" cm="1">
        <f t="array" ref="H302:K302">_xlfn.TEXTSPLIT(SUBSTITUTE(SUBSTITUTE(SUBSTITUTE(SUBSTITUTE(C302,LEFT(C302,1),""),"_","\",1),"-","\",1),RIGHT(C302,1),""),"\")</f>
        <v>Toy</v>
      </c>
      <c r="I302" t="str">
        <v>73524</v>
      </c>
      <c r="J302" t="str">
        <v>AM</v>
      </c>
      <c r="K302" s="9" t="str">
        <v>Online</v>
      </c>
      <c r="L302" s="5" t="str">
        <f t="shared" si="24"/>
        <v>27January202319:10Toy73524AMOnline942</v>
      </c>
    </row>
    <row r="303" spans="1:12" x14ac:dyDescent="0.25">
      <c r="A303" s="4">
        <v>44932.404166666667</v>
      </c>
      <c r="B303">
        <v>854</v>
      </c>
      <c r="C303" t="s">
        <v>303</v>
      </c>
      <c r="D303" s="8" t="str">
        <f t="shared" si="20"/>
        <v>06</v>
      </c>
      <c r="E303" t="str">
        <f t="shared" si="21"/>
        <v>January</v>
      </c>
      <c r="F303" t="str">
        <f t="shared" si="22"/>
        <v>2023</v>
      </c>
      <c r="G303" t="str">
        <f t="shared" si="23"/>
        <v>09:42</v>
      </c>
      <c r="H303" t="str" cm="1">
        <f t="array" ref="H303:K303">_xlfn.TEXTSPLIT(SUBSTITUTE(SUBSTITUTE(SUBSTITUTE(SUBSTITUTE(C303,LEFT(C303,1),""),"_","\",1),"-","\",1),RIGHT(C303,1),""),"\")</f>
        <v>Toy</v>
      </c>
      <c r="I303" t="str">
        <v>72609</v>
      </c>
      <c r="J303" t="str">
        <v>AM</v>
      </c>
      <c r="K303" s="9" t="str">
        <v>In-Store</v>
      </c>
      <c r="L303" s="5" t="str">
        <f t="shared" si="24"/>
        <v>06January202309:42Toy72609AMIn-Store854</v>
      </c>
    </row>
    <row r="304" spans="1:12" x14ac:dyDescent="0.25">
      <c r="A304" s="4">
        <v>44928.213888888888</v>
      </c>
      <c r="B304">
        <v>937</v>
      </c>
      <c r="C304" t="s">
        <v>304</v>
      </c>
      <c r="D304" s="8" t="str">
        <f t="shared" si="20"/>
        <v>02</v>
      </c>
      <c r="E304" t="str">
        <f t="shared" si="21"/>
        <v>January</v>
      </c>
      <c r="F304" t="str">
        <f t="shared" si="22"/>
        <v>2023</v>
      </c>
      <c r="G304" t="str">
        <f t="shared" si="23"/>
        <v>05:08</v>
      </c>
      <c r="H304" t="str" cm="1">
        <f t="array" ref="H304:K304">_xlfn.TEXTSPLIT(SUBSTITUTE(SUBSTITUTE(SUBSTITUTE(SUBSTITUTE(C304,LEFT(C304,1),""),"_","\",1),"-","\",1),RIGHT(C304,1),""),"\")</f>
        <v>Stationary</v>
      </c>
      <c r="I304" t="str">
        <v>82003</v>
      </c>
      <c r="J304" t="str">
        <v>PM</v>
      </c>
      <c r="K304" s="9" t="str">
        <v>In-Store</v>
      </c>
      <c r="L304" s="5" t="str">
        <f t="shared" si="24"/>
        <v>02January202305:08Stationary82003PMIn-Store937</v>
      </c>
    </row>
    <row r="305" spans="1:12" x14ac:dyDescent="0.25">
      <c r="A305" s="4">
        <v>44940.350694444445</v>
      </c>
      <c r="B305">
        <v>827</v>
      </c>
      <c r="C305" t="s">
        <v>305</v>
      </c>
      <c r="D305" s="8" t="str">
        <f t="shared" si="20"/>
        <v>14</v>
      </c>
      <c r="E305" t="str">
        <f t="shared" si="21"/>
        <v>January</v>
      </c>
      <c r="F305" t="str">
        <f t="shared" si="22"/>
        <v>2023</v>
      </c>
      <c r="G305" t="str">
        <f t="shared" si="23"/>
        <v>08:25</v>
      </c>
      <c r="H305" t="str" cm="1">
        <f t="array" ref="H305:K305">_xlfn.TEXTSPLIT(SUBSTITUTE(SUBSTITUTE(SUBSTITUTE(SUBSTITUTE(C305,LEFT(C305,1),""),"_","\",1),"-","\",1),RIGHT(C305,1),""),"\")</f>
        <v>Stationary</v>
      </c>
      <c r="I305" t="str">
        <v>81572</v>
      </c>
      <c r="J305" t="str">
        <v>AM</v>
      </c>
      <c r="K305" s="9" t="str">
        <v>Online</v>
      </c>
      <c r="L305" s="5" t="str">
        <f t="shared" si="24"/>
        <v>14January202308:25Stationary81572AMOnline827</v>
      </c>
    </row>
    <row r="306" spans="1:12" x14ac:dyDescent="0.25">
      <c r="A306" s="4">
        <v>44938.888194444444</v>
      </c>
      <c r="B306">
        <v>593</v>
      </c>
      <c r="C306" t="s">
        <v>306</v>
      </c>
      <c r="D306" s="8" t="str">
        <f t="shared" si="20"/>
        <v>12</v>
      </c>
      <c r="E306" t="str">
        <f t="shared" si="21"/>
        <v>January</v>
      </c>
      <c r="F306" t="str">
        <f t="shared" si="22"/>
        <v>2023</v>
      </c>
      <c r="G306" t="str">
        <f t="shared" si="23"/>
        <v>21:19</v>
      </c>
      <c r="H306" t="str" cm="1">
        <f t="array" ref="H306:K306">_xlfn.TEXTSPLIT(SUBSTITUTE(SUBSTITUTE(SUBSTITUTE(SUBSTITUTE(C306,LEFT(C306,1),""),"_","\",1),"-","\",1),RIGHT(C306,1),""),"\")</f>
        <v>Backpack</v>
      </c>
      <c r="I306" t="str">
        <v>79220</v>
      </c>
      <c r="J306" t="str">
        <v>PM</v>
      </c>
      <c r="K306" s="9" t="str">
        <v>Online</v>
      </c>
      <c r="L306" s="5" t="str">
        <f t="shared" si="24"/>
        <v>12January202321:19Backpack79220PMOnline593</v>
      </c>
    </row>
    <row r="307" spans="1:12" x14ac:dyDescent="0.25">
      <c r="A307" s="4">
        <v>44937.835416666669</v>
      </c>
      <c r="B307">
        <v>993</v>
      </c>
      <c r="C307" t="s">
        <v>307</v>
      </c>
      <c r="D307" s="8" t="str">
        <f t="shared" si="20"/>
        <v>11</v>
      </c>
      <c r="E307" t="str">
        <f t="shared" si="21"/>
        <v>January</v>
      </c>
      <c r="F307" t="str">
        <f t="shared" si="22"/>
        <v>2023</v>
      </c>
      <c r="G307" t="str">
        <f t="shared" si="23"/>
        <v>20:03</v>
      </c>
      <c r="H307" t="str" cm="1">
        <f t="array" ref="H307:K307">_xlfn.TEXTSPLIT(SUBSTITUTE(SUBSTITUTE(SUBSTITUTE(SUBSTITUTE(C307,LEFT(C307,1),""),"_","\",1),"-","\",1),RIGHT(C307,1),""),"\")</f>
        <v>Stationary</v>
      </c>
      <c r="I307" t="str">
        <v>89902</v>
      </c>
      <c r="J307" t="str">
        <v>PM</v>
      </c>
      <c r="K307" s="9" t="str">
        <v>In-Store</v>
      </c>
      <c r="L307" s="5" t="str">
        <f t="shared" si="24"/>
        <v>11January202320:03Stationary89902PMIn-Store993</v>
      </c>
    </row>
    <row r="308" spans="1:12" x14ac:dyDescent="0.25">
      <c r="A308" s="4">
        <v>44933.773611111108</v>
      </c>
      <c r="B308">
        <v>810</v>
      </c>
      <c r="C308" t="s">
        <v>308</v>
      </c>
      <c r="D308" s="8" t="str">
        <f t="shared" si="20"/>
        <v>07</v>
      </c>
      <c r="E308" t="str">
        <f t="shared" si="21"/>
        <v>January</v>
      </c>
      <c r="F308" t="str">
        <f t="shared" si="22"/>
        <v>2023</v>
      </c>
      <c r="G308" t="str">
        <f t="shared" si="23"/>
        <v>18:34</v>
      </c>
      <c r="H308" t="str" cm="1">
        <f t="array" ref="H308:K308">_xlfn.TEXTSPLIT(SUBSTITUTE(SUBSTITUTE(SUBSTITUTE(SUBSTITUTE(C308,LEFT(C308,1),""),"_","\",1),"-","\",1),RIGHT(C308,1),""),"\")</f>
        <v>Backpack</v>
      </c>
      <c r="I308" t="str">
        <v>73337</v>
      </c>
      <c r="J308" t="str">
        <v>AM</v>
      </c>
      <c r="K308" s="9" t="str">
        <v>Online</v>
      </c>
      <c r="L308" s="5" t="str">
        <f t="shared" si="24"/>
        <v>07January202318:34Backpack73337AMOnline810</v>
      </c>
    </row>
    <row r="309" spans="1:12" x14ac:dyDescent="0.25">
      <c r="A309" s="4">
        <v>44931.974999999999</v>
      </c>
      <c r="B309">
        <v>640</v>
      </c>
      <c r="C309" t="s">
        <v>309</v>
      </c>
      <c r="D309" s="8" t="str">
        <f t="shared" si="20"/>
        <v>05</v>
      </c>
      <c r="E309" t="str">
        <f t="shared" si="21"/>
        <v>January</v>
      </c>
      <c r="F309" t="str">
        <f t="shared" si="22"/>
        <v>2023</v>
      </c>
      <c r="G309" t="str">
        <f t="shared" si="23"/>
        <v>23:24</v>
      </c>
      <c r="H309" t="str" cm="1">
        <f t="array" ref="H309:K309">_xlfn.TEXTSPLIT(SUBSTITUTE(SUBSTITUTE(SUBSTITUTE(SUBSTITUTE(C309,LEFT(C309,1),""),"_","\",1),"-","\",1),RIGHT(C309,1),""),"\")</f>
        <v>Backpack</v>
      </c>
      <c r="I309" t="str">
        <v>74253</v>
      </c>
      <c r="J309" t="str">
        <v>PM</v>
      </c>
      <c r="K309" s="9" t="str">
        <v>In-Store</v>
      </c>
      <c r="L309" s="5" t="str">
        <f t="shared" si="24"/>
        <v>05January202323:24Backpack74253PMIn-Store640</v>
      </c>
    </row>
    <row r="310" spans="1:12" x14ac:dyDescent="0.25">
      <c r="A310" s="4">
        <v>44953.474305555559</v>
      </c>
      <c r="B310">
        <v>593</v>
      </c>
      <c r="C310" t="s">
        <v>310</v>
      </c>
      <c r="D310" s="8" t="str">
        <f t="shared" si="20"/>
        <v>27</v>
      </c>
      <c r="E310" t="str">
        <f t="shared" si="21"/>
        <v>January</v>
      </c>
      <c r="F310" t="str">
        <f t="shared" si="22"/>
        <v>2023</v>
      </c>
      <c r="G310" t="str">
        <f t="shared" si="23"/>
        <v>11:23</v>
      </c>
      <c r="H310" t="str" cm="1">
        <f t="array" ref="H310:K310">_xlfn.TEXTSPLIT(SUBSTITUTE(SUBSTITUTE(SUBSTITUTE(SUBSTITUTE(C310,LEFT(C310,1),""),"_","\",1),"-","\",1),RIGHT(C310,1),""),"\")</f>
        <v>Toy</v>
      </c>
      <c r="I310" t="str">
        <v>92125</v>
      </c>
      <c r="J310" t="str">
        <v>PM</v>
      </c>
      <c r="K310" s="9" t="str">
        <v>In-Store</v>
      </c>
      <c r="L310" s="5" t="str">
        <f t="shared" si="24"/>
        <v>27January202311:23Toy92125PMIn-Store593</v>
      </c>
    </row>
    <row r="311" spans="1:12" x14ac:dyDescent="0.25">
      <c r="A311" s="4">
        <v>44931.220138888886</v>
      </c>
      <c r="B311">
        <v>993</v>
      </c>
      <c r="C311" t="s">
        <v>311</v>
      </c>
      <c r="D311" s="8" t="str">
        <f t="shared" si="20"/>
        <v>05</v>
      </c>
      <c r="E311" t="str">
        <f t="shared" si="21"/>
        <v>January</v>
      </c>
      <c r="F311" t="str">
        <f t="shared" si="22"/>
        <v>2023</v>
      </c>
      <c r="G311" t="str">
        <f t="shared" si="23"/>
        <v>05:17</v>
      </c>
      <c r="H311" t="str" cm="1">
        <f t="array" ref="H311:K311">_xlfn.TEXTSPLIT(SUBSTITUTE(SUBSTITUTE(SUBSTITUTE(SUBSTITUTE(C311,LEFT(C311,1),""),"_","\",1),"-","\",1),RIGHT(C311,1),""),"\")</f>
        <v>Toy</v>
      </c>
      <c r="I311" t="str">
        <v>80667</v>
      </c>
      <c r="J311" t="str">
        <v>AM</v>
      </c>
      <c r="K311" s="9" t="str">
        <v>In-Store</v>
      </c>
      <c r="L311" s="5" t="str">
        <f t="shared" si="24"/>
        <v>05January202305:17Toy80667AMIn-Store993</v>
      </c>
    </row>
    <row r="312" spans="1:12" x14ac:dyDescent="0.25">
      <c r="A312" s="4">
        <v>44955.665277777778</v>
      </c>
      <c r="B312">
        <v>640</v>
      </c>
      <c r="C312" t="s">
        <v>312</v>
      </c>
      <c r="D312" s="8" t="str">
        <f t="shared" si="20"/>
        <v>29</v>
      </c>
      <c r="E312" t="str">
        <f t="shared" si="21"/>
        <v>January</v>
      </c>
      <c r="F312" t="str">
        <f t="shared" si="22"/>
        <v>2023</v>
      </c>
      <c r="G312" t="str">
        <f t="shared" si="23"/>
        <v>15:58</v>
      </c>
      <c r="H312" t="str" cm="1">
        <f t="array" ref="H312:K312">_xlfn.TEXTSPLIT(SUBSTITUTE(SUBSTITUTE(SUBSTITUTE(SUBSTITUTE(C312,LEFT(C312,1),""),"_","\",1),"-","\",1),RIGHT(C312,1),""),"\")</f>
        <v>Stationary</v>
      </c>
      <c r="I312" t="str">
        <v>41630</v>
      </c>
      <c r="J312" t="str">
        <v>PM</v>
      </c>
      <c r="K312" s="9" t="str">
        <v>Online</v>
      </c>
      <c r="L312" s="5" t="str">
        <f t="shared" si="24"/>
        <v>29January202315:58Stationary41630PMOnline640</v>
      </c>
    </row>
    <row r="313" spans="1:12" x14ac:dyDescent="0.25">
      <c r="A313" s="4">
        <v>44947.481944444444</v>
      </c>
      <c r="B313">
        <v>787</v>
      </c>
      <c r="C313" t="s">
        <v>313</v>
      </c>
      <c r="D313" s="8" t="str">
        <f t="shared" si="20"/>
        <v>21</v>
      </c>
      <c r="E313" t="str">
        <f t="shared" si="21"/>
        <v>January</v>
      </c>
      <c r="F313" t="str">
        <f t="shared" si="22"/>
        <v>2023</v>
      </c>
      <c r="G313" t="str">
        <f t="shared" si="23"/>
        <v>11:34</v>
      </c>
      <c r="H313" t="str" cm="1">
        <f t="array" ref="H313:K313">_xlfn.TEXTSPLIT(SUBSTITUTE(SUBSTITUTE(SUBSTITUTE(SUBSTITUTE(C313,LEFT(C313,1),""),"_","\",1),"-","\",1),RIGHT(C313,1),""),"\")</f>
        <v>Backpack</v>
      </c>
      <c r="I313" t="str">
        <v>72410</v>
      </c>
      <c r="J313" t="str">
        <v>PM</v>
      </c>
      <c r="K313" s="9" t="str">
        <v>In-Store</v>
      </c>
      <c r="L313" s="5" t="str">
        <f t="shared" si="24"/>
        <v>21January202311:34Backpack72410PMIn-Store787</v>
      </c>
    </row>
    <row r="314" spans="1:12" x14ac:dyDescent="0.25">
      <c r="A314" s="4">
        <v>44928.542361111111</v>
      </c>
      <c r="B314">
        <v>854</v>
      </c>
      <c r="C314" t="s">
        <v>314</v>
      </c>
      <c r="D314" s="8" t="str">
        <f t="shared" si="20"/>
        <v>02</v>
      </c>
      <c r="E314" t="str">
        <f t="shared" si="21"/>
        <v>January</v>
      </c>
      <c r="F314" t="str">
        <f t="shared" si="22"/>
        <v>2023</v>
      </c>
      <c r="G314" t="str">
        <f t="shared" si="23"/>
        <v>13:01</v>
      </c>
      <c r="H314" t="str" cm="1">
        <f t="array" ref="H314:K314">_xlfn.TEXTSPLIT(SUBSTITUTE(SUBSTITUTE(SUBSTITUTE(SUBSTITUTE(C314,LEFT(C314,1),""),"_","\",1),"-","\",1),RIGHT(C314,1),""),"\")</f>
        <v>Toy</v>
      </c>
      <c r="I314" t="str">
        <v>70051</v>
      </c>
      <c r="J314" t="str">
        <v>AM</v>
      </c>
      <c r="K314" s="9" t="str">
        <v>Online</v>
      </c>
      <c r="L314" s="5" t="str">
        <f t="shared" si="24"/>
        <v>02January202313:01Toy70051AMOnline854</v>
      </c>
    </row>
    <row r="315" spans="1:12" x14ac:dyDescent="0.25">
      <c r="A315" s="4">
        <v>44928.445833333331</v>
      </c>
      <c r="B315">
        <v>937</v>
      </c>
      <c r="C315" t="s">
        <v>315</v>
      </c>
      <c r="D315" s="8" t="str">
        <f t="shared" si="20"/>
        <v>02</v>
      </c>
      <c r="E315" t="str">
        <f t="shared" si="21"/>
        <v>January</v>
      </c>
      <c r="F315" t="str">
        <f t="shared" si="22"/>
        <v>2023</v>
      </c>
      <c r="G315" t="str">
        <f t="shared" si="23"/>
        <v>10:42</v>
      </c>
      <c r="H315" t="str" cm="1">
        <f t="array" ref="H315:K315">_xlfn.TEXTSPLIT(SUBSTITUTE(SUBSTITUTE(SUBSTITUTE(SUBSTITUTE(C315,LEFT(C315,1),""),"_","\",1),"-","\",1),RIGHT(C315,1),""),"\")</f>
        <v>Backpack</v>
      </c>
      <c r="I315" t="str">
        <v>42964</v>
      </c>
      <c r="J315" t="str">
        <v>AM</v>
      </c>
      <c r="K315" s="9" t="str">
        <v>Online</v>
      </c>
      <c r="L315" s="5" t="str">
        <f t="shared" si="24"/>
        <v>02January202310:42Backpack42964AMOnline937</v>
      </c>
    </row>
    <row r="316" spans="1:12" x14ac:dyDescent="0.25">
      <c r="A316" s="4">
        <v>44931.54791666667</v>
      </c>
      <c r="B316">
        <v>899</v>
      </c>
      <c r="C316" t="s">
        <v>316</v>
      </c>
      <c r="D316" s="8" t="str">
        <f t="shared" si="20"/>
        <v>05</v>
      </c>
      <c r="E316" t="str">
        <f t="shared" si="21"/>
        <v>January</v>
      </c>
      <c r="F316" t="str">
        <f t="shared" si="22"/>
        <v>2023</v>
      </c>
      <c r="G316" t="str">
        <f t="shared" si="23"/>
        <v>13:09</v>
      </c>
      <c r="H316" t="str" cm="1">
        <f t="array" ref="H316:K316">_xlfn.TEXTSPLIT(SUBSTITUTE(SUBSTITUTE(SUBSTITUTE(SUBSTITUTE(C316,LEFT(C316,1),""),"_","\",1),"-","\",1),RIGHT(C316,1),""),"\")</f>
        <v>Toy</v>
      </c>
      <c r="I316" t="str">
        <v>62852</v>
      </c>
      <c r="J316" t="str">
        <v>PM</v>
      </c>
      <c r="K316" s="9" t="str">
        <v>In-Store</v>
      </c>
      <c r="L316" s="5" t="str">
        <f t="shared" si="24"/>
        <v>05January202313:09Toy62852PMIn-Store899</v>
      </c>
    </row>
    <row r="317" spans="1:12" x14ac:dyDescent="0.25">
      <c r="A317" s="4">
        <v>44937.613194444442</v>
      </c>
      <c r="B317">
        <v>640</v>
      </c>
      <c r="C317" t="s">
        <v>317</v>
      </c>
      <c r="D317" s="8" t="str">
        <f t="shared" si="20"/>
        <v>11</v>
      </c>
      <c r="E317" t="str">
        <f t="shared" si="21"/>
        <v>January</v>
      </c>
      <c r="F317" t="str">
        <f t="shared" si="22"/>
        <v>2023</v>
      </c>
      <c r="G317" t="str">
        <f t="shared" si="23"/>
        <v>14:43</v>
      </c>
      <c r="H317" t="str" cm="1">
        <f t="array" ref="H317:K317">_xlfn.TEXTSPLIT(SUBSTITUTE(SUBSTITUTE(SUBSTITUTE(SUBSTITUTE(C317,LEFT(C317,1),""),"_","\",1),"-","\",1),RIGHT(C317,1),""),"\")</f>
        <v>Backpack</v>
      </c>
      <c r="I317" t="str">
        <v>46164</v>
      </c>
      <c r="J317" t="str">
        <v>AM</v>
      </c>
      <c r="K317" s="9" t="str">
        <v>In-Store</v>
      </c>
      <c r="L317" s="5" t="str">
        <f t="shared" si="24"/>
        <v>11January202314:43Backpack46164AMIn-Store640</v>
      </c>
    </row>
    <row r="318" spans="1:12" x14ac:dyDescent="0.25">
      <c r="A318" s="4">
        <v>44938.294444444444</v>
      </c>
      <c r="B318">
        <v>766</v>
      </c>
      <c r="C318" t="s">
        <v>318</v>
      </c>
      <c r="D318" s="8" t="str">
        <f t="shared" si="20"/>
        <v>12</v>
      </c>
      <c r="E318" t="str">
        <f t="shared" si="21"/>
        <v>January</v>
      </c>
      <c r="F318" t="str">
        <f t="shared" si="22"/>
        <v>2023</v>
      </c>
      <c r="G318" t="str">
        <f t="shared" si="23"/>
        <v>07:04</v>
      </c>
      <c r="H318" t="str" cm="1">
        <f t="array" ref="H318:K318">_xlfn.TEXTSPLIT(SUBSTITUTE(SUBSTITUTE(SUBSTITUTE(SUBSTITUTE(C318,LEFT(C318,1),""),"_","\",1),"-","\",1),RIGHT(C318,1),""),"\")</f>
        <v>Backpack</v>
      </c>
      <c r="I318" t="str">
        <v>49578</v>
      </c>
      <c r="J318" t="str">
        <v>AM</v>
      </c>
      <c r="K318" s="9" t="str">
        <v>In-Store</v>
      </c>
      <c r="L318" s="5" t="str">
        <f t="shared" si="24"/>
        <v>12January202307:04Backpack49578AMIn-Store766</v>
      </c>
    </row>
    <row r="319" spans="1:12" x14ac:dyDescent="0.25">
      <c r="A319" s="4">
        <v>44951.531944444447</v>
      </c>
      <c r="B319">
        <v>872</v>
      </c>
      <c r="C319" t="s">
        <v>319</v>
      </c>
      <c r="D319" s="8" t="str">
        <f t="shared" si="20"/>
        <v>25</v>
      </c>
      <c r="E319" t="str">
        <f t="shared" si="21"/>
        <v>January</v>
      </c>
      <c r="F319" t="str">
        <f t="shared" si="22"/>
        <v>2023</v>
      </c>
      <c r="G319" t="str">
        <f t="shared" si="23"/>
        <v>12:46</v>
      </c>
      <c r="H319" t="str" cm="1">
        <f t="array" ref="H319:K319">_xlfn.TEXTSPLIT(SUBSTITUTE(SUBSTITUTE(SUBSTITUTE(SUBSTITUTE(C319,LEFT(C319,1),""),"_","\",1),"-","\",1),RIGHT(C319,1),""),"\")</f>
        <v>Toy</v>
      </c>
      <c r="I319" t="str">
        <v>45942</v>
      </c>
      <c r="J319" t="str">
        <v>AM</v>
      </c>
      <c r="K319" s="9" t="str">
        <v>In-Store</v>
      </c>
      <c r="L319" s="5" t="str">
        <f t="shared" si="24"/>
        <v>25January202312:46Toy45942AMIn-Store872</v>
      </c>
    </row>
    <row r="320" spans="1:12" x14ac:dyDescent="0.25">
      <c r="A320" s="4">
        <v>44956.224999999999</v>
      </c>
      <c r="B320">
        <v>747</v>
      </c>
      <c r="C320" t="s">
        <v>320</v>
      </c>
      <c r="D320" s="8" t="str">
        <f t="shared" si="20"/>
        <v>30</v>
      </c>
      <c r="E320" t="str">
        <f t="shared" si="21"/>
        <v>January</v>
      </c>
      <c r="F320" t="str">
        <f t="shared" si="22"/>
        <v>2023</v>
      </c>
      <c r="G320" t="str">
        <f t="shared" si="23"/>
        <v>05:24</v>
      </c>
      <c r="H320" t="str" cm="1">
        <f t="array" ref="H320:K320">_xlfn.TEXTSPLIT(SUBSTITUTE(SUBSTITUTE(SUBSTITUTE(SUBSTITUTE(C320,LEFT(C320,1),""),"_","\",1),"-","\",1),RIGHT(C320,1),""),"\")</f>
        <v>Stationary</v>
      </c>
      <c r="I320" t="str">
        <v>49314</v>
      </c>
      <c r="J320" t="str">
        <v>PM</v>
      </c>
      <c r="K320" s="9" t="str">
        <v>Online</v>
      </c>
      <c r="L320" s="5" t="str">
        <f t="shared" si="24"/>
        <v>30January202305:24Stationary49314PMOnline747</v>
      </c>
    </row>
    <row r="321" spans="1:12" x14ac:dyDescent="0.25">
      <c r="A321" s="4">
        <v>44928.287499999999</v>
      </c>
      <c r="B321">
        <v>800</v>
      </c>
      <c r="C321" t="s">
        <v>321</v>
      </c>
      <c r="D321" s="8" t="str">
        <f t="shared" si="20"/>
        <v>02</v>
      </c>
      <c r="E321" t="str">
        <f t="shared" si="21"/>
        <v>January</v>
      </c>
      <c r="F321" t="str">
        <f t="shared" si="22"/>
        <v>2023</v>
      </c>
      <c r="G321" t="str">
        <f t="shared" si="23"/>
        <v>06:54</v>
      </c>
      <c r="H321" t="str" cm="1">
        <f t="array" ref="H321:K321">_xlfn.TEXTSPLIT(SUBSTITUTE(SUBSTITUTE(SUBSTITUTE(SUBSTITUTE(C321,LEFT(C321,1),""),"_","\",1),"-","\",1),RIGHT(C321,1),""),"\")</f>
        <v>Toy</v>
      </c>
      <c r="I321" t="str">
        <v>56886</v>
      </c>
      <c r="J321" t="str">
        <v>AM</v>
      </c>
      <c r="K321" s="9" t="str">
        <v>Online</v>
      </c>
      <c r="L321" s="5" t="str">
        <f t="shared" si="24"/>
        <v>02January202306:54Toy56886AMOnline800</v>
      </c>
    </row>
    <row r="322" spans="1:12" x14ac:dyDescent="0.25">
      <c r="A322" s="4">
        <v>44954.245138888888</v>
      </c>
      <c r="B322">
        <v>593</v>
      </c>
      <c r="C322" t="s">
        <v>322</v>
      </c>
      <c r="D322" s="8" t="str">
        <f t="shared" si="20"/>
        <v>28</v>
      </c>
      <c r="E322" t="str">
        <f t="shared" si="21"/>
        <v>January</v>
      </c>
      <c r="F322" t="str">
        <f t="shared" si="22"/>
        <v>2023</v>
      </c>
      <c r="G322" t="str">
        <f t="shared" si="23"/>
        <v>05:53</v>
      </c>
      <c r="H322" t="str" cm="1">
        <f t="array" ref="H322:K322">_xlfn.TEXTSPLIT(SUBSTITUTE(SUBSTITUTE(SUBSTITUTE(SUBSTITUTE(C322,LEFT(C322,1),""),"_","\",1),"-","\",1),RIGHT(C322,1),""),"\")</f>
        <v>Stationary</v>
      </c>
      <c r="I322" t="str">
        <v>70473</v>
      </c>
      <c r="J322" t="str">
        <v>AM</v>
      </c>
      <c r="K322" s="9" t="str">
        <v>In-Store</v>
      </c>
      <c r="L322" s="5" t="str">
        <f t="shared" si="24"/>
        <v>28January202305:53Stationary70473AMIn-Store593</v>
      </c>
    </row>
    <row r="323" spans="1:12" x14ac:dyDescent="0.25">
      <c r="A323" s="4">
        <v>44936.652083333334</v>
      </c>
      <c r="B323">
        <v>640</v>
      </c>
      <c r="C323" t="s">
        <v>323</v>
      </c>
      <c r="D323" s="8" t="str">
        <f t="shared" ref="D323:D386" si="25">TEXT(A323,"dd")</f>
        <v>10</v>
      </c>
      <c r="E323" t="str">
        <f t="shared" ref="E323:E386" si="26">TEXT(A323,"MMMM")</f>
        <v>January</v>
      </c>
      <c r="F323" t="str">
        <f t="shared" ref="F323:F386" si="27">TEXT(A323,"YYYY")</f>
        <v>2023</v>
      </c>
      <c r="G323" t="str">
        <f t="shared" ref="G323:G386" si="28">TEXT(A323,"HH:MM")</f>
        <v>15:39</v>
      </c>
      <c r="H323" t="str" cm="1">
        <f t="array" ref="H323:K323">_xlfn.TEXTSPLIT(SUBSTITUTE(SUBSTITUTE(SUBSTITUTE(SUBSTITUTE(C323,LEFT(C323,1),""),"_","\",1),"-","\",1),RIGHT(C323,1),""),"\")</f>
        <v>Toy</v>
      </c>
      <c r="I323" t="str">
        <v>83418</v>
      </c>
      <c r="J323" t="str">
        <v>PM</v>
      </c>
      <c r="K323" s="9" t="str">
        <v>Online</v>
      </c>
      <c r="L323" s="5" t="str">
        <f t="shared" ref="L323:L386" si="29">_xlfn.CONCAT(D323:K323,B323)</f>
        <v>10January202315:39Toy83418PMOnline640</v>
      </c>
    </row>
    <row r="324" spans="1:12" x14ac:dyDescent="0.25">
      <c r="A324" s="4">
        <v>44953.45416666667</v>
      </c>
      <c r="B324">
        <v>902</v>
      </c>
      <c r="C324" t="s">
        <v>324</v>
      </c>
      <c r="D324" s="8" t="str">
        <f t="shared" si="25"/>
        <v>27</v>
      </c>
      <c r="E324" t="str">
        <f t="shared" si="26"/>
        <v>January</v>
      </c>
      <c r="F324" t="str">
        <f t="shared" si="27"/>
        <v>2023</v>
      </c>
      <c r="G324" t="str">
        <f t="shared" si="28"/>
        <v>10:54</v>
      </c>
      <c r="H324" t="str" cm="1">
        <f t="array" ref="H324:K324">_xlfn.TEXTSPLIT(SUBSTITUTE(SUBSTITUTE(SUBSTITUTE(SUBSTITUTE(C324,LEFT(C324,1),""),"_","\",1),"-","\",1),RIGHT(C324,1),""),"\")</f>
        <v>Stationary</v>
      </c>
      <c r="I324" t="str">
        <v>76201</v>
      </c>
      <c r="J324" t="str">
        <v>AM</v>
      </c>
      <c r="K324" s="9" t="str">
        <v>Online</v>
      </c>
      <c r="L324" s="5" t="str">
        <f t="shared" si="29"/>
        <v>27January202310:54Stationary76201AMOnline902</v>
      </c>
    </row>
    <row r="325" spans="1:12" x14ac:dyDescent="0.25">
      <c r="A325" s="4">
        <v>44947.365277777775</v>
      </c>
      <c r="B325">
        <v>942</v>
      </c>
      <c r="C325" t="s">
        <v>325</v>
      </c>
      <c r="D325" s="8" t="str">
        <f t="shared" si="25"/>
        <v>21</v>
      </c>
      <c r="E325" t="str">
        <f t="shared" si="26"/>
        <v>January</v>
      </c>
      <c r="F325" t="str">
        <f t="shared" si="27"/>
        <v>2023</v>
      </c>
      <c r="G325" t="str">
        <f t="shared" si="28"/>
        <v>08:46</v>
      </c>
      <c r="H325" t="str" cm="1">
        <f t="array" ref="H325:K325">_xlfn.TEXTSPLIT(SUBSTITUTE(SUBSTITUTE(SUBSTITUTE(SUBSTITUTE(C325,LEFT(C325,1),""),"_","\",1),"-","\",1),RIGHT(C325,1),""),"\")</f>
        <v>Stationary</v>
      </c>
      <c r="I325" t="str">
        <v>49196</v>
      </c>
      <c r="J325" t="str">
        <v>AM</v>
      </c>
      <c r="K325" s="9" t="str">
        <v>Online</v>
      </c>
      <c r="L325" s="5" t="str">
        <f t="shared" si="29"/>
        <v>21January202308:46Stationary49196AMOnline942</v>
      </c>
    </row>
    <row r="326" spans="1:12" x14ac:dyDescent="0.25">
      <c r="A326" s="4">
        <v>44937.700694444444</v>
      </c>
      <c r="B326">
        <v>899</v>
      </c>
      <c r="C326" t="s">
        <v>326</v>
      </c>
      <c r="D326" s="8" t="str">
        <f t="shared" si="25"/>
        <v>11</v>
      </c>
      <c r="E326" t="str">
        <f t="shared" si="26"/>
        <v>January</v>
      </c>
      <c r="F326" t="str">
        <f t="shared" si="27"/>
        <v>2023</v>
      </c>
      <c r="G326" t="str">
        <f t="shared" si="28"/>
        <v>16:49</v>
      </c>
      <c r="H326" t="str" cm="1">
        <f t="array" ref="H326:K326">_xlfn.TEXTSPLIT(SUBSTITUTE(SUBSTITUTE(SUBSTITUTE(SUBSTITUTE(C326,LEFT(C326,1),""),"_","\",1),"-","\",1),RIGHT(C326,1),""),"\")</f>
        <v>Toy</v>
      </c>
      <c r="I326" t="str">
        <v>57262</v>
      </c>
      <c r="J326" t="str">
        <v>PM</v>
      </c>
      <c r="K326" s="9" t="str">
        <v>Online</v>
      </c>
      <c r="L326" s="5" t="str">
        <f t="shared" si="29"/>
        <v>11January202316:49Toy57262PMOnline899</v>
      </c>
    </row>
    <row r="327" spans="1:12" x14ac:dyDescent="0.25">
      <c r="A327" s="4">
        <v>44948.806250000001</v>
      </c>
      <c r="B327">
        <v>827</v>
      </c>
      <c r="C327" t="s">
        <v>327</v>
      </c>
      <c r="D327" s="8" t="str">
        <f t="shared" si="25"/>
        <v>22</v>
      </c>
      <c r="E327" t="str">
        <f t="shared" si="26"/>
        <v>January</v>
      </c>
      <c r="F327" t="str">
        <f t="shared" si="27"/>
        <v>2023</v>
      </c>
      <c r="G327" t="str">
        <f t="shared" si="28"/>
        <v>19:21</v>
      </c>
      <c r="H327" t="str" cm="1">
        <f t="array" ref="H327:K327">_xlfn.TEXTSPLIT(SUBSTITUTE(SUBSTITUTE(SUBSTITUTE(SUBSTITUTE(C327,LEFT(C327,1),""),"_","\",1),"-","\",1),RIGHT(C327,1),""),"\")</f>
        <v>Toy</v>
      </c>
      <c r="I327" t="str">
        <v>54495</v>
      </c>
      <c r="J327" t="str">
        <v>AM</v>
      </c>
      <c r="K327" s="9" t="str">
        <v>Online</v>
      </c>
      <c r="L327" s="5" t="str">
        <f t="shared" si="29"/>
        <v>22January202319:21Toy54495AMOnline827</v>
      </c>
    </row>
    <row r="328" spans="1:12" x14ac:dyDescent="0.25">
      <c r="A328" s="4">
        <v>44955.605555555558</v>
      </c>
      <c r="B328">
        <v>747</v>
      </c>
      <c r="C328" t="s">
        <v>328</v>
      </c>
      <c r="D328" s="8" t="str">
        <f t="shared" si="25"/>
        <v>29</v>
      </c>
      <c r="E328" t="str">
        <f t="shared" si="26"/>
        <v>January</v>
      </c>
      <c r="F328" t="str">
        <f t="shared" si="27"/>
        <v>2023</v>
      </c>
      <c r="G328" t="str">
        <f t="shared" si="28"/>
        <v>14:32</v>
      </c>
      <c r="H328" t="str" cm="1">
        <f t="array" ref="H328:K328">_xlfn.TEXTSPLIT(SUBSTITUTE(SUBSTITUTE(SUBSTITUTE(SUBSTITUTE(C328,LEFT(C328,1),""),"_","\",1),"-","\",1),RIGHT(C328,1),""),"\")</f>
        <v>Backpack</v>
      </c>
      <c r="I328" t="str">
        <v>44451</v>
      </c>
      <c r="J328" t="str">
        <v>AM</v>
      </c>
      <c r="K328" s="9" t="str">
        <v>In-Store</v>
      </c>
      <c r="L328" s="5" t="str">
        <f t="shared" si="29"/>
        <v>29January202314:32Backpack44451AMIn-Store747</v>
      </c>
    </row>
    <row r="329" spans="1:12" x14ac:dyDescent="0.25">
      <c r="A329" s="4">
        <v>44940.504166666666</v>
      </c>
      <c r="B329">
        <v>593</v>
      </c>
      <c r="C329" t="s">
        <v>329</v>
      </c>
      <c r="D329" s="8" t="str">
        <f t="shared" si="25"/>
        <v>14</v>
      </c>
      <c r="E329" t="str">
        <f t="shared" si="26"/>
        <v>January</v>
      </c>
      <c r="F329" t="str">
        <f t="shared" si="27"/>
        <v>2023</v>
      </c>
      <c r="G329" t="str">
        <f t="shared" si="28"/>
        <v>12:06</v>
      </c>
      <c r="H329" t="str" cm="1">
        <f t="array" ref="H329:K329">_xlfn.TEXTSPLIT(SUBSTITUTE(SUBSTITUTE(SUBSTITUTE(SUBSTITUTE(C329,LEFT(C329,1),""),"_","\",1),"-","\",1),RIGHT(C329,1),""),"\")</f>
        <v>Toy</v>
      </c>
      <c r="I329" t="str">
        <v>43376</v>
      </c>
      <c r="J329" t="str">
        <v>AM</v>
      </c>
      <c r="K329" s="9" t="str">
        <v>Online</v>
      </c>
      <c r="L329" s="5" t="str">
        <f t="shared" si="29"/>
        <v>14January202312:06Toy43376AMOnline593</v>
      </c>
    </row>
    <row r="330" spans="1:12" x14ac:dyDescent="0.25">
      <c r="A330" s="4">
        <v>44927.31527777778</v>
      </c>
      <c r="B330">
        <v>810</v>
      </c>
      <c r="C330" t="s">
        <v>330</v>
      </c>
      <c r="D330" s="8" t="str">
        <f t="shared" si="25"/>
        <v>01</v>
      </c>
      <c r="E330" t="str">
        <f t="shared" si="26"/>
        <v>January</v>
      </c>
      <c r="F330" t="str">
        <f t="shared" si="27"/>
        <v>2023</v>
      </c>
      <c r="G330" t="str">
        <f t="shared" si="28"/>
        <v>07:34</v>
      </c>
      <c r="H330" t="str" cm="1">
        <f t="array" ref="H330:K330">_xlfn.TEXTSPLIT(SUBSTITUTE(SUBSTITUTE(SUBSTITUTE(SUBSTITUTE(C330,LEFT(C330,1),""),"_","\",1),"-","\",1),RIGHT(C330,1),""),"\")</f>
        <v>Stationary</v>
      </c>
      <c r="I330" t="str">
        <v>63332</v>
      </c>
      <c r="J330" t="str">
        <v>AM</v>
      </c>
      <c r="K330" s="9" t="str">
        <v>In-Store</v>
      </c>
      <c r="L330" s="5" t="str">
        <f t="shared" si="29"/>
        <v>01January202307:34Stationary63332AMIn-Store810</v>
      </c>
    </row>
    <row r="331" spans="1:12" x14ac:dyDescent="0.25">
      <c r="A331" s="4">
        <v>44934.75</v>
      </c>
      <c r="B331">
        <v>909</v>
      </c>
      <c r="C331" t="s">
        <v>331</v>
      </c>
      <c r="D331" s="8" t="str">
        <f t="shared" si="25"/>
        <v>08</v>
      </c>
      <c r="E331" t="str">
        <f t="shared" si="26"/>
        <v>January</v>
      </c>
      <c r="F331" t="str">
        <f t="shared" si="27"/>
        <v>2023</v>
      </c>
      <c r="G331" t="str">
        <f t="shared" si="28"/>
        <v>18:00</v>
      </c>
      <c r="H331" t="str" cm="1">
        <f t="array" ref="H331:K331">_xlfn.TEXTSPLIT(SUBSTITUTE(SUBSTITUTE(SUBSTITUTE(SUBSTITUTE(C331,LEFT(C331,1),""),"_","\",1),"-","\",1),RIGHT(C331,1),""),"\")</f>
        <v>Backpack</v>
      </c>
      <c r="I331" t="str">
        <v>86929</v>
      </c>
      <c r="J331" t="str">
        <v>AM</v>
      </c>
      <c r="K331" s="9" t="str">
        <v>In-Store</v>
      </c>
      <c r="L331" s="5" t="str">
        <f t="shared" si="29"/>
        <v>08January202318:00Backpack86929AMIn-Store909</v>
      </c>
    </row>
    <row r="332" spans="1:12" x14ac:dyDescent="0.25">
      <c r="A332" s="4">
        <v>44947.515277777777</v>
      </c>
      <c r="B332">
        <v>787</v>
      </c>
      <c r="C332" t="s">
        <v>332</v>
      </c>
      <c r="D332" s="8" t="str">
        <f t="shared" si="25"/>
        <v>21</v>
      </c>
      <c r="E332" t="str">
        <f t="shared" si="26"/>
        <v>January</v>
      </c>
      <c r="F332" t="str">
        <f t="shared" si="27"/>
        <v>2023</v>
      </c>
      <c r="G332" t="str">
        <f t="shared" si="28"/>
        <v>12:22</v>
      </c>
      <c r="H332" t="str" cm="1">
        <f t="array" ref="H332:K332">_xlfn.TEXTSPLIT(SUBSTITUTE(SUBSTITUTE(SUBSTITUTE(SUBSTITUTE(C332,LEFT(C332,1),""),"_","\",1),"-","\",1),RIGHT(C332,1),""),"\")</f>
        <v>Stationary</v>
      </c>
      <c r="I332" t="str">
        <v>88038</v>
      </c>
      <c r="J332" t="str">
        <v>PM</v>
      </c>
      <c r="K332" s="9" t="str">
        <v>In-Store</v>
      </c>
      <c r="L332" s="5" t="str">
        <f t="shared" si="29"/>
        <v>21January202312:22Stationary88038PMIn-Store787</v>
      </c>
    </row>
    <row r="333" spans="1:12" x14ac:dyDescent="0.25">
      <c r="A333" s="4">
        <v>44943.517361111109</v>
      </c>
      <c r="B333">
        <v>766</v>
      </c>
      <c r="C333" t="s">
        <v>333</v>
      </c>
      <c r="D333" s="8" t="str">
        <f t="shared" si="25"/>
        <v>17</v>
      </c>
      <c r="E333" t="str">
        <f t="shared" si="26"/>
        <v>January</v>
      </c>
      <c r="F333" t="str">
        <f t="shared" si="27"/>
        <v>2023</v>
      </c>
      <c r="G333" t="str">
        <f t="shared" si="28"/>
        <v>12:25</v>
      </c>
      <c r="H333" t="str" cm="1">
        <f t="array" ref="H333:K333">_xlfn.TEXTSPLIT(SUBSTITUTE(SUBSTITUTE(SUBSTITUTE(SUBSTITUTE(C333,LEFT(C333,1),""),"_","\",1),"-","\",1),RIGHT(C333,1),""),"\")</f>
        <v>Stationary</v>
      </c>
      <c r="I333" t="str">
        <v>80290</v>
      </c>
      <c r="J333" t="str">
        <v>AM</v>
      </c>
      <c r="K333" s="9" t="str">
        <v>In-Store</v>
      </c>
      <c r="L333" s="5" t="str">
        <f t="shared" si="29"/>
        <v>17January202312:25Stationary80290AMIn-Store766</v>
      </c>
    </row>
    <row r="334" spans="1:12" x14ac:dyDescent="0.25">
      <c r="A334" s="4">
        <v>44940.488888888889</v>
      </c>
      <c r="B334">
        <v>872</v>
      </c>
      <c r="C334" t="s">
        <v>334</v>
      </c>
      <c r="D334" s="8" t="str">
        <f t="shared" si="25"/>
        <v>14</v>
      </c>
      <c r="E334" t="str">
        <f t="shared" si="26"/>
        <v>January</v>
      </c>
      <c r="F334" t="str">
        <f t="shared" si="27"/>
        <v>2023</v>
      </c>
      <c r="G334" t="str">
        <f t="shared" si="28"/>
        <v>11:44</v>
      </c>
      <c r="H334" t="str" cm="1">
        <f t="array" ref="H334:K334">_xlfn.TEXTSPLIT(SUBSTITUTE(SUBSTITUTE(SUBSTITUTE(SUBSTITUTE(C334,LEFT(C334,1),""),"_","\",1),"-","\",1),RIGHT(C334,1),""),"\")</f>
        <v>Toy</v>
      </c>
      <c r="I334" t="str">
        <v>86451</v>
      </c>
      <c r="J334" t="str">
        <v>PM</v>
      </c>
      <c r="K334" s="9" t="str">
        <v>Online</v>
      </c>
      <c r="L334" s="5" t="str">
        <f t="shared" si="29"/>
        <v>14January202311:44Toy86451PMOnline872</v>
      </c>
    </row>
    <row r="335" spans="1:12" x14ac:dyDescent="0.25">
      <c r="A335" s="4">
        <v>44934.547222222223</v>
      </c>
      <c r="B335">
        <v>937</v>
      </c>
      <c r="C335" t="s">
        <v>335</v>
      </c>
      <c r="D335" s="8" t="str">
        <f t="shared" si="25"/>
        <v>08</v>
      </c>
      <c r="E335" t="str">
        <f t="shared" si="26"/>
        <v>January</v>
      </c>
      <c r="F335" t="str">
        <f t="shared" si="27"/>
        <v>2023</v>
      </c>
      <c r="G335" t="str">
        <f t="shared" si="28"/>
        <v>13:08</v>
      </c>
      <c r="H335" t="str" cm="1">
        <f t="array" ref="H335:K335">_xlfn.TEXTSPLIT(SUBSTITUTE(SUBSTITUTE(SUBSTITUTE(SUBSTITUTE(C335,LEFT(C335,1),""),"_","\",1),"-","\",1),RIGHT(C335,1),""),"\")</f>
        <v>Backpack</v>
      </c>
      <c r="I335" t="str">
        <v>52430</v>
      </c>
      <c r="J335" t="str">
        <v>AM</v>
      </c>
      <c r="K335" s="9" t="str">
        <v>Online</v>
      </c>
      <c r="L335" s="5" t="str">
        <f t="shared" si="29"/>
        <v>08January202313:08Backpack52430AMOnline937</v>
      </c>
    </row>
    <row r="336" spans="1:12" x14ac:dyDescent="0.25">
      <c r="A336" s="4">
        <v>44937.45208333333</v>
      </c>
      <c r="B336">
        <v>766</v>
      </c>
      <c r="C336" t="s">
        <v>336</v>
      </c>
      <c r="D336" s="8" t="str">
        <f t="shared" si="25"/>
        <v>11</v>
      </c>
      <c r="E336" t="str">
        <f t="shared" si="26"/>
        <v>January</v>
      </c>
      <c r="F336" t="str">
        <f t="shared" si="27"/>
        <v>2023</v>
      </c>
      <c r="G336" t="str">
        <f t="shared" si="28"/>
        <v>10:51</v>
      </c>
      <c r="H336" t="str" cm="1">
        <f t="array" ref="H336:K336">_xlfn.TEXTSPLIT(SUBSTITUTE(SUBSTITUTE(SUBSTITUTE(SUBSTITUTE(C336,LEFT(C336,1),""),"_","\",1),"-","\",1),RIGHT(C336,1),""),"\")</f>
        <v>Toy</v>
      </c>
      <c r="I336" t="str">
        <v>71392</v>
      </c>
      <c r="J336" t="str">
        <v>AM</v>
      </c>
      <c r="K336" s="9" t="str">
        <v>In-Store</v>
      </c>
      <c r="L336" s="5" t="str">
        <f t="shared" si="29"/>
        <v>11January202310:51Toy71392AMIn-Store766</v>
      </c>
    </row>
    <row r="337" spans="1:12" x14ac:dyDescent="0.25">
      <c r="A337" s="4">
        <v>44943.339583333334</v>
      </c>
      <c r="B337">
        <v>682</v>
      </c>
      <c r="C337" t="s">
        <v>337</v>
      </c>
      <c r="D337" s="8" t="str">
        <f t="shared" si="25"/>
        <v>17</v>
      </c>
      <c r="E337" t="str">
        <f t="shared" si="26"/>
        <v>January</v>
      </c>
      <c r="F337" t="str">
        <f t="shared" si="27"/>
        <v>2023</v>
      </c>
      <c r="G337" t="str">
        <f t="shared" si="28"/>
        <v>08:09</v>
      </c>
      <c r="H337" t="str" cm="1">
        <f t="array" ref="H337:K337">_xlfn.TEXTSPLIT(SUBSTITUTE(SUBSTITUTE(SUBSTITUTE(SUBSTITUTE(C337,LEFT(C337,1),""),"_","\",1),"-","\",1),RIGHT(C337,1),""),"\")</f>
        <v>Stationary</v>
      </c>
      <c r="I337" t="str">
        <v>64459</v>
      </c>
      <c r="J337" t="str">
        <v>AM</v>
      </c>
      <c r="K337" s="9" t="str">
        <v>In-Store</v>
      </c>
      <c r="L337" s="5" t="str">
        <f t="shared" si="29"/>
        <v>17January202308:09Stationary64459AMIn-Store682</v>
      </c>
    </row>
    <row r="338" spans="1:12" x14ac:dyDescent="0.25">
      <c r="A338" s="4">
        <v>44931.961805555555</v>
      </c>
      <c r="B338">
        <v>854</v>
      </c>
      <c r="C338" t="s">
        <v>338</v>
      </c>
      <c r="D338" s="8" t="str">
        <f t="shared" si="25"/>
        <v>05</v>
      </c>
      <c r="E338" t="str">
        <f t="shared" si="26"/>
        <v>January</v>
      </c>
      <c r="F338" t="str">
        <f t="shared" si="27"/>
        <v>2023</v>
      </c>
      <c r="G338" t="str">
        <f t="shared" si="28"/>
        <v>23:05</v>
      </c>
      <c r="H338" t="str" cm="1">
        <f t="array" ref="H338:K338">_xlfn.TEXTSPLIT(SUBSTITUTE(SUBSTITUTE(SUBSTITUTE(SUBSTITUTE(C338,LEFT(C338,1),""),"_","\",1),"-","\",1),RIGHT(C338,1),""),"\")</f>
        <v>Stationary</v>
      </c>
      <c r="I338" t="str">
        <v>93126</v>
      </c>
      <c r="J338" t="str">
        <v>PM</v>
      </c>
      <c r="K338" s="9" t="str">
        <v>Online</v>
      </c>
      <c r="L338" s="5" t="str">
        <f t="shared" si="29"/>
        <v>05January202323:05Stationary93126PMOnline854</v>
      </c>
    </row>
    <row r="339" spans="1:12" x14ac:dyDescent="0.25">
      <c r="A339" s="4">
        <v>44931.502083333333</v>
      </c>
      <c r="B339">
        <v>937</v>
      </c>
      <c r="C339" t="s">
        <v>339</v>
      </c>
      <c r="D339" s="8" t="str">
        <f t="shared" si="25"/>
        <v>05</v>
      </c>
      <c r="E339" t="str">
        <f t="shared" si="26"/>
        <v>January</v>
      </c>
      <c r="F339" t="str">
        <f t="shared" si="27"/>
        <v>2023</v>
      </c>
      <c r="G339" t="str">
        <f t="shared" si="28"/>
        <v>12:03</v>
      </c>
      <c r="H339" t="str" cm="1">
        <f t="array" ref="H339:K339">_xlfn.TEXTSPLIT(SUBSTITUTE(SUBSTITUTE(SUBSTITUTE(SUBSTITUTE(C339,LEFT(C339,1),""),"_","\",1),"-","\",1),RIGHT(C339,1),""),"\")</f>
        <v>Toy</v>
      </c>
      <c r="I339" t="str">
        <v>77926</v>
      </c>
      <c r="J339" t="str">
        <v>PM</v>
      </c>
      <c r="K339" s="9" t="str">
        <v>In-Store</v>
      </c>
      <c r="L339" s="5" t="str">
        <f t="shared" si="29"/>
        <v>05January202312:03Toy77926PMIn-Store937</v>
      </c>
    </row>
    <row r="340" spans="1:12" x14ac:dyDescent="0.25">
      <c r="A340" s="4">
        <v>44945.443055555559</v>
      </c>
      <c r="B340">
        <v>993</v>
      </c>
      <c r="C340" t="s">
        <v>340</v>
      </c>
      <c r="D340" s="8" t="str">
        <f t="shared" si="25"/>
        <v>19</v>
      </c>
      <c r="E340" t="str">
        <f t="shared" si="26"/>
        <v>January</v>
      </c>
      <c r="F340" t="str">
        <f t="shared" si="27"/>
        <v>2023</v>
      </c>
      <c r="G340" t="str">
        <f t="shared" si="28"/>
        <v>10:38</v>
      </c>
      <c r="H340" t="str" cm="1">
        <f t="array" ref="H340:K340">_xlfn.TEXTSPLIT(SUBSTITUTE(SUBSTITUTE(SUBSTITUTE(SUBSTITUTE(C340,LEFT(C340,1),""),"_","\",1),"-","\",1),RIGHT(C340,1),""),"\")</f>
        <v>Backpack</v>
      </c>
      <c r="I340" t="str">
        <v>69352</v>
      </c>
      <c r="J340" t="str">
        <v>PM</v>
      </c>
      <c r="K340" s="9" t="str">
        <v>In-Store</v>
      </c>
      <c r="L340" s="5" t="str">
        <f t="shared" si="29"/>
        <v>19January202310:38Backpack69352PMIn-Store993</v>
      </c>
    </row>
    <row r="341" spans="1:12" x14ac:dyDescent="0.25">
      <c r="A341" s="4">
        <v>44931.694444444445</v>
      </c>
      <c r="B341">
        <v>787</v>
      </c>
      <c r="C341" t="s">
        <v>341</v>
      </c>
      <c r="D341" s="8" t="str">
        <f t="shared" si="25"/>
        <v>05</v>
      </c>
      <c r="E341" t="str">
        <f t="shared" si="26"/>
        <v>January</v>
      </c>
      <c r="F341" t="str">
        <f t="shared" si="27"/>
        <v>2023</v>
      </c>
      <c r="G341" t="str">
        <f t="shared" si="28"/>
        <v>16:40</v>
      </c>
      <c r="H341" t="str" cm="1">
        <f t="array" ref="H341:K341">_xlfn.TEXTSPLIT(SUBSTITUTE(SUBSTITUTE(SUBSTITUTE(SUBSTITUTE(C341,LEFT(C341,1),""),"_","\",1),"-","\",1),RIGHT(C341,1),""),"\")</f>
        <v>Stationary</v>
      </c>
      <c r="I341" t="str">
        <v>80473</v>
      </c>
      <c r="J341" t="str">
        <v>PM</v>
      </c>
      <c r="K341" s="9" t="str">
        <v>Online</v>
      </c>
      <c r="L341" s="5" t="str">
        <f t="shared" si="29"/>
        <v>05January202316:40Stationary80473PMOnline787</v>
      </c>
    </row>
    <row r="342" spans="1:12" x14ac:dyDescent="0.25">
      <c r="A342" s="4">
        <v>44944.426388888889</v>
      </c>
      <c r="B342">
        <v>766</v>
      </c>
      <c r="C342" t="s">
        <v>342</v>
      </c>
      <c r="D342" s="8" t="str">
        <f t="shared" si="25"/>
        <v>18</v>
      </c>
      <c r="E342" t="str">
        <f t="shared" si="26"/>
        <v>January</v>
      </c>
      <c r="F342" t="str">
        <f t="shared" si="27"/>
        <v>2023</v>
      </c>
      <c r="G342" t="str">
        <f t="shared" si="28"/>
        <v>10:14</v>
      </c>
      <c r="H342" t="str" cm="1">
        <f t="array" ref="H342:K342">_xlfn.TEXTSPLIT(SUBSTITUTE(SUBSTITUTE(SUBSTITUTE(SUBSTITUTE(C342,LEFT(C342,1),""),"_","\",1),"-","\",1),RIGHT(C342,1),""),"\")</f>
        <v>Stationary</v>
      </c>
      <c r="I342" t="str">
        <v>52420</v>
      </c>
      <c r="J342" t="str">
        <v>PM</v>
      </c>
      <c r="K342" s="9" t="str">
        <v>In-Store</v>
      </c>
      <c r="L342" s="5" t="str">
        <f t="shared" si="29"/>
        <v>18January202310:14Stationary52420PMIn-Store766</v>
      </c>
    </row>
    <row r="343" spans="1:12" x14ac:dyDescent="0.25">
      <c r="A343" s="4">
        <v>44943.697222222225</v>
      </c>
      <c r="B343">
        <v>854</v>
      </c>
      <c r="C343" t="s">
        <v>343</v>
      </c>
      <c r="D343" s="8" t="str">
        <f t="shared" si="25"/>
        <v>17</v>
      </c>
      <c r="E343" t="str">
        <f t="shared" si="26"/>
        <v>January</v>
      </c>
      <c r="F343" t="str">
        <f t="shared" si="27"/>
        <v>2023</v>
      </c>
      <c r="G343" t="str">
        <f t="shared" si="28"/>
        <v>16:44</v>
      </c>
      <c r="H343" t="str" cm="1">
        <f t="array" ref="H343:K343">_xlfn.TEXTSPLIT(SUBSTITUTE(SUBSTITUTE(SUBSTITUTE(SUBSTITUTE(C343,LEFT(C343,1),""),"_","\",1),"-","\",1),RIGHT(C343,1),""),"\")</f>
        <v>Toy</v>
      </c>
      <c r="I343" t="str">
        <v>47631</v>
      </c>
      <c r="J343" t="str">
        <v>AM</v>
      </c>
      <c r="K343" s="9" t="str">
        <v>Online</v>
      </c>
      <c r="L343" s="5" t="str">
        <f t="shared" si="29"/>
        <v>17January202316:44Toy47631AMOnline854</v>
      </c>
    </row>
    <row r="344" spans="1:12" x14ac:dyDescent="0.25">
      <c r="A344" s="4">
        <v>44956.307638888888</v>
      </c>
      <c r="B344">
        <v>747</v>
      </c>
      <c r="C344" t="s">
        <v>344</v>
      </c>
      <c r="D344" s="8" t="str">
        <f t="shared" si="25"/>
        <v>30</v>
      </c>
      <c r="E344" t="str">
        <f t="shared" si="26"/>
        <v>January</v>
      </c>
      <c r="F344" t="str">
        <f t="shared" si="27"/>
        <v>2023</v>
      </c>
      <c r="G344" t="str">
        <f t="shared" si="28"/>
        <v>07:23</v>
      </c>
      <c r="H344" t="str" cm="1">
        <f t="array" ref="H344:K344">_xlfn.TEXTSPLIT(SUBSTITUTE(SUBSTITUTE(SUBSTITUTE(SUBSTITUTE(C344,LEFT(C344,1),""),"_","\",1),"-","\",1),RIGHT(C344,1),""),"\")</f>
        <v>Toy</v>
      </c>
      <c r="I344" t="str">
        <v>76455</v>
      </c>
      <c r="J344" t="str">
        <v>PM</v>
      </c>
      <c r="K344" s="9" t="str">
        <v>In-Store</v>
      </c>
      <c r="L344" s="5" t="str">
        <f t="shared" si="29"/>
        <v>30January202307:23Toy76455PMIn-Store747</v>
      </c>
    </row>
    <row r="345" spans="1:12" x14ac:dyDescent="0.25">
      <c r="A345" s="4">
        <v>44939.84097222222</v>
      </c>
      <c r="B345">
        <v>593</v>
      </c>
      <c r="C345" t="s">
        <v>345</v>
      </c>
      <c r="D345" s="8" t="str">
        <f t="shared" si="25"/>
        <v>13</v>
      </c>
      <c r="E345" t="str">
        <f t="shared" si="26"/>
        <v>January</v>
      </c>
      <c r="F345" t="str">
        <f t="shared" si="27"/>
        <v>2023</v>
      </c>
      <c r="G345" t="str">
        <f t="shared" si="28"/>
        <v>20:11</v>
      </c>
      <c r="H345" t="str" cm="1">
        <f t="array" ref="H345:K345">_xlfn.TEXTSPLIT(SUBSTITUTE(SUBSTITUTE(SUBSTITUTE(SUBSTITUTE(C345,LEFT(C345,1),""),"_","\",1),"-","\",1),RIGHT(C345,1),""),"\")</f>
        <v>Backpack</v>
      </c>
      <c r="I345" t="str">
        <v>48999</v>
      </c>
      <c r="J345" t="str">
        <v>PM</v>
      </c>
      <c r="K345" s="9" t="str">
        <v>Online</v>
      </c>
      <c r="L345" s="5" t="str">
        <f t="shared" si="29"/>
        <v>13January202320:11Backpack48999PMOnline593</v>
      </c>
    </row>
    <row r="346" spans="1:12" x14ac:dyDescent="0.25">
      <c r="A346" s="4">
        <v>44929.109027777777</v>
      </c>
      <c r="B346">
        <v>640</v>
      </c>
      <c r="C346" t="s">
        <v>346</v>
      </c>
      <c r="D346" s="8" t="str">
        <f t="shared" si="25"/>
        <v>03</v>
      </c>
      <c r="E346" t="str">
        <f t="shared" si="26"/>
        <v>January</v>
      </c>
      <c r="F346" t="str">
        <f t="shared" si="27"/>
        <v>2023</v>
      </c>
      <c r="G346" t="str">
        <f t="shared" si="28"/>
        <v>02:37</v>
      </c>
      <c r="H346" t="str" cm="1">
        <f t="array" ref="H346:K346">_xlfn.TEXTSPLIT(SUBSTITUTE(SUBSTITUTE(SUBSTITUTE(SUBSTITUTE(C346,LEFT(C346,1),""),"_","\",1),"-","\",1),RIGHT(C346,1),""),"\")</f>
        <v>Backpack</v>
      </c>
      <c r="I346" t="str">
        <v>55715</v>
      </c>
      <c r="J346" t="str">
        <v>AM</v>
      </c>
      <c r="K346" s="9" t="str">
        <v>Online</v>
      </c>
      <c r="L346" s="5" t="str">
        <f t="shared" si="29"/>
        <v>03January202302:37Backpack55715AMOnline640</v>
      </c>
    </row>
    <row r="347" spans="1:12" x14ac:dyDescent="0.25">
      <c r="A347" s="4">
        <v>44949.302777777775</v>
      </c>
      <c r="B347">
        <v>1902</v>
      </c>
      <c r="C347" t="s">
        <v>347</v>
      </c>
      <c r="D347" s="8" t="str">
        <f t="shared" si="25"/>
        <v>23</v>
      </c>
      <c r="E347" t="str">
        <f t="shared" si="26"/>
        <v>January</v>
      </c>
      <c r="F347" t="str">
        <f t="shared" si="27"/>
        <v>2023</v>
      </c>
      <c r="G347" t="str">
        <f t="shared" si="28"/>
        <v>07:16</v>
      </c>
      <c r="H347" t="str" cm="1">
        <f t="array" ref="H347:K347">_xlfn.TEXTSPLIT(SUBSTITUTE(SUBSTITUTE(SUBSTITUTE(SUBSTITUTE(C347,LEFT(C347,1),""),"_","\",1),"-","\",1),RIGHT(C347,1),""),"\")</f>
        <v>Backpack</v>
      </c>
      <c r="I347" t="str">
        <v>60623</v>
      </c>
      <c r="J347" t="str">
        <v>AM</v>
      </c>
      <c r="K347" s="9" t="str">
        <v>In-Store</v>
      </c>
      <c r="L347" s="5" t="str">
        <f t="shared" si="29"/>
        <v>23January202307:16Backpack60623AMIn-Store1902</v>
      </c>
    </row>
    <row r="348" spans="1:12" x14ac:dyDescent="0.25">
      <c r="A348" s="4">
        <v>44953.03125</v>
      </c>
      <c r="B348">
        <v>1164</v>
      </c>
      <c r="C348" t="s">
        <v>348</v>
      </c>
      <c r="D348" s="8" t="str">
        <f t="shared" si="25"/>
        <v>27</v>
      </c>
      <c r="E348" t="str">
        <f t="shared" si="26"/>
        <v>January</v>
      </c>
      <c r="F348" t="str">
        <f t="shared" si="27"/>
        <v>2023</v>
      </c>
      <c r="G348" t="str">
        <f t="shared" si="28"/>
        <v>00:45</v>
      </c>
      <c r="H348" t="str" cm="1">
        <f t="array" ref="H348:K348">_xlfn.TEXTSPLIT(SUBSTITUTE(SUBSTITUTE(SUBSTITUTE(SUBSTITUTE(C348,LEFT(C348,1),""),"_","\",1),"-","\",1),RIGHT(C348,1),""),"\")</f>
        <v>Toy</v>
      </c>
      <c r="I348" t="str">
        <v>90580</v>
      </c>
      <c r="J348" t="str">
        <v>PM</v>
      </c>
      <c r="K348" s="9" t="str">
        <v>Online</v>
      </c>
      <c r="L348" s="5" t="str">
        <f t="shared" si="29"/>
        <v>27January202300:45Toy90580PMOnline1164</v>
      </c>
    </row>
    <row r="349" spans="1:12" x14ac:dyDescent="0.25">
      <c r="A349" s="4">
        <v>44933.059027777781</v>
      </c>
      <c r="B349">
        <v>614</v>
      </c>
      <c r="C349" t="s">
        <v>349</v>
      </c>
      <c r="D349" s="8" t="str">
        <f t="shared" si="25"/>
        <v>07</v>
      </c>
      <c r="E349" t="str">
        <f t="shared" si="26"/>
        <v>January</v>
      </c>
      <c r="F349" t="str">
        <f t="shared" si="27"/>
        <v>2023</v>
      </c>
      <c r="G349" t="str">
        <f t="shared" si="28"/>
        <v>01:25</v>
      </c>
      <c r="H349" t="str" cm="1">
        <f t="array" ref="H349:K349">_xlfn.TEXTSPLIT(SUBSTITUTE(SUBSTITUTE(SUBSTITUTE(SUBSTITUTE(C349,LEFT(C349,1),""),"_","\",1),"-","\",1),RIGHT(C349,1),""),"\")</f>
        <v>Stationary</v>
      </c>
      <c r="I349" t="str">
        <v>41380</v>
      </c>
      <c r="J349" t="str">
        <v>PM</v>
      </c>
      <c r="K349" s="9" t="str">
        <v>Online</v>
      </c>
      <c r="L349" s="5" t="str">
        <f t="shared" si="29"/>
        <v>07January202301:25Stationary41380PMOnline614</v>
      </c>
    </row>
    <row r="350" spans="1:12" x14ac:dyDescent="0.25">
      <c r="A350" s="4">
        <v>44945.375694444447</v>
      </c>
      <c r="B350">
        <v>969</v>
      </c>
      <c r="C350" t="s">
        <v>350</v>
      </c>
      <c r="D350" s="8" t="str">
        <f t="shared" si="25"/>
        <v>19</v>
      </c>
      <c r="E350" t="str">
        <f t="shared" si="26"/>
        <v>January</v>
      </c>
      <c r="F350" t="str">
        <f t="shared" si="27"/>
        <v>2023</v>
      </c>
      <c r="G350" t="str">
        <f t="shared" si="28"/>
        <v>09:01</v>
      </c>
      <c r="H350" t="str" cm="1">
        <f t="array" ref="H350:K350">_xlfn.TEXTSPLIT(SUBSTITUTE(SUBSTITUTE(SUBSTITUTE(SUBSTITUTE(C350,LEFT(C350,1),""),"_","\",1),"-","\",1),RIGHT(C350,1),""),"\")</f>
        <v>Stationary</v>
      </c>
      <c r="I350" t="str">
        <v>79367</v>
      </c>
      <c r="J350" t="str">
        <v>AM</v>
      </c>
      <c r="K350" s="9" t="str">
        <v>In-Store</v>
      </c>
      <c r="L350" s="5" t="str">
        <f t="shared" si="29"/>
        <v>19January202309:01Stationary79367AMIn-Store969</v>
      </c>
    </row>
    <row r="351" spans="1:12" x14ac:dyDescent="0.25">
      <c r="A351" s="4">
        <v>44930.824999999997</v>
      </c>
      <c r="B351">
        <v>565</v>
      </c>
      <c r="C351" t="s">
        <v>351</v>
      </c>
      <c r="D351" s="8" t="str">
        <f t="shared" si="25"/>
        <v>04</v>
      </c>
      <c r="E351" t="str">
        <f t="shared" si="26"/>
        <v>January</v>
      </c>
      <c r="F351" t="str">
        <f t="shared" si="27"/>
        <v>2023</v>
      </c>
      <c r="G351" t="str">
        <f t="shared" si="28"/>
        <v>19:48</v>
      </c>
      <c r="H351" t="str" cm="1">
        <f t="array" ref="H351:K351">_xlfn.TEXTSPLIT(SUBSTITUTE(SUBSTITUTE(SUBSTITUTE(SUBSTITUTE(C351,LEFT(C351,1),""),"_","\",1),"-","\",1),RIGHT(C351,1),""),"\")</f>
        <v>Toy</v>
      </c>
      <c r="I351" t="str">
        <v>58363</v>
      </c>
      <c r="J351" t="str">
        <v>AM</v>
      </c>
      <c r="K351" s="9" t="str">
        <v>Online</v>
      </c>
      <c r="L351" s="5" t="str">
        <f t="shared" si="29"/>
        <v>04January202319:48Toy58363AMOnline565</v>
      </c>
    </row>
    <row r="352" spans="1:12" x14ac:dyDescent="0.25">
      <c r="A352" s="4">
        <v>44953.798611111109</v>
      </c>
      <c r="B352">
        <v>1146</v>
      </c>
      <c r="C352" t="s">
        <v>352</v>
      </c>
      <c r="D352" s="8" t="str">
        <f t="shared" si="25"/>
        <v>27</v>
      </c>
      <c r="E352" t="str">
        <f t="shared" si="26"/>
        <v>January</v>
      </c>
      <c r="F352" t="str">
        <f t="shared" si="27"/>
        <v>2023</v>
      </c>
      <c r="G352" t="str">
        <f t="shared" si="28"/>
        <v>19:10</v>
      </c>
      <c r="H352" t="str" cm="1">
        <f t="array" ref="H352:K352">_xlfn.TEXTSPLIT(SUBSTITUTE(SUBSTITUTE(SUBSTITUTE(SUBSTITUTE(C352,LEFT(C352,1),""),"_","\",1),"-","\",1),RIGHT(C352,1),""),"\")</f>
        <v>Backpack</v>
      </c>
      <c r="I352" t="str">
        <v>67522</v>
      </c>
      <c r="J352" t="str">
        <v>AM</v>
      </c>
      <c r="K352" s="9" t="str">
        <v>Online</v>
      </c>
      <c r="L352" s="5" t="str">
        <f t="shared" si="29"/>
        <v>27January202319:10Backpack67522AMOnline1146</v>
      </c>
    </row>
    <row r="353" spans="1:12" x14ac:dyDescent="0.25">
      <c r="A353" s="4">
        <v>44932.404166666667</v>
      </c>
      <c r="B353">
        <v>412</v>
      </c>
      <c r="C353" t="s">
        <v>353</v>
      </c>
      <c r="D353" s="8" t="str">
        <f t="shared" si="25"/>
        <v>06</v>
      </c>
      <c r="E353" t="str">
        <f t="shared" si="26"/>
        <v>January</v>
      </c>
      <c r="F353" t="str">
        <f t="shared" si="27"/>
        <v>2023</v>
      </c>
      <c r="G353" t="str">
        <f t="shared" si="28"/>
        <v>09:42</v>
      </c>
      <c r="H353" t="str" cm="1">
        <f t="array" ref="H353:K353">_xlfn.TEXTSPLIT(SUBSTITUTE(SUBSTITUTE(SUBSTITUTE(SUBSTITUTE(C353,LEFT(C353,1),""),"_","\",1),"-","\",1),RIGHT(C353,1),""),"\")</f>
        <v>Stationary</v>
      </c>
      <c r="I353" t="str">
        <v>79640</v>
      </c>
      <c r="J353" t="str">
        <v>PM</v>
      </c>
      <c r="K353" s="9" t="str">
        <v>In-Store</v>
      </c>
      <c r="L353" s="5" t="str">
        <f t="shared" si="29"/>
        <v>06January202309:42Stationary79640PMIn-Store412</v>
      </c>
    </row>
    <row r="354" spans="1:12" x14ac:dyDescent="0.25">
      <c r="A354" s="4">
        <v>44928.213888888888</v>
      </c>
      <c r="B354">
        <v>775</v>
      </c>
      <c r="C354" t="s">
        <v>354</v>
      </c>
      <c r="D354" s="8" t="str">
        <f t="shared" si="25"/>
        <v>02</v>
      </c>
      <c r="E354" t="str">
        <f t="shared" si="26"/>
        <v>January</v>
      </c>
      <c r="F354" t="str">
        <f t="shared" si="27"/>
        <v>2023</v>
      </c>
      <c r="G354" t="str">
        <f t="shared" si="28"/>
        <v>05:08</v>
      </c>
      <c r="H354" t="str" cm="1">
        <f t="array" ref="H354:K354">_xlfn.TEXTSPLIT(SUBSTITUTE(SUBSTITUTE(SUBSTITUTE(SUBSTITUTE(C354,LEFT(C354,1),""),"_","\",1),"-","\",1),RIGHT(C354,1),""),"\")</f>
        <v>Toy</v>
      </c>
      <c r="I354" t="str">
        <v>41903</v>
      </c>
      <c r="J354" t="str">
        <v>PM</v>
      </c>
      <c r="K354" s="9" t="str">
        <v>In-Store</v>
      </c>
      <c r="L354" s="5" t="str">
        <f t="shared" si="29"/>
        <v>02January202305:08Toy41903PMIn-Store775</v>
      </c>
    </row>
    <row r="355" spans="1:12" x14ac:dyDescent="0.25">
      <c r="A355" s="4">
        <v>44940.350694444445</v>
      </c>
      <c r="B355">
        <v>1766</v>
      </c>
      <c r="C355" t="s">
        <v>355</v>
      </c>
      <c r="D355" s="8" t="str">
        <f t="shared" si="25"/>
        <v>14</v>
      </c>
      <c r="E355" t="str">
        <f t="shared" si="26"/>
        <v>January</v>
      </c>
      <c r="F355" t="str">
        <f t="shared" si="27"/>
        <v>2023</v>
      </c>
      <c r="G355" t="str">
        <f t="shared" si="28"/>
        <v>08:25</v>
      </c>
      <c r="H355" t="str" cm="1">
        <f t="array" ref="H355:K355">_xlfn.TEXTSPLIT(SUBSTITUTE(SUBSTITUTE(SUBSTITUTE(SUBSTITUTE(C355,LEFT(C355,1),""),"_","\",1),"-","\",1),RIGHT(C355,1),""),"\")</f>
        <v>Backpack</v>
      </c>
      <c r="I355" t="str">
        <v>71269</v>
      </c>
      <c r="J355" t="str">
        <v>AM</v>
      </c>
      <c r="K355" s="9" t="str">
        <v>Online</v>
      </c>
      <c r="L355" s="5" t="str">
        <f t="shared" si="29"/>
        <v>14January202308:25Backpack71269AMOnline1766</v>
      </c>
    </row>
    <row r="356" spans="1:12" x14ac:dyDescent="0.25">
      <c r="A356" s="4">
        <v>44938.888194444444</v>
      </c>
      <c r="B356">
        <v>1240</v>
      </c>
      <c r="C356" t="s">
        <v>356</v>
      </c>
      <c r="D356" s="8" t="str">
        <f t="shared" si="25"/>
        <v>12</v>
      </c>
      <c r="E356" t="str">
        <f t="shared" si="26"/>
        <v>January</v>
      </c>
      <c r="F356" t="str">
        <f t="shared" si="27"/>
        <v>2023</v>
      </c>
      <c r="G356" t="str">
        <f t="shared" si="28"/>
        <v>21:19</v>
      </c>
      <c r="H356" t="str" cm="1">
        <f t="array" ref="H356:K356">_xlfn.TEXTSPLIT(SUBSTITUTE(SUBSTITUTE(SUBSTITUTE(SUBSTITUTE(C356,LEFT(C356,1),""),"_","\",1),"-","\",1),RIGHT(C356,1),""),"\")</f>
        <v>Backpack</v>
      </c>
      <c r="I356" t="str">
        <v>57757</v>
      </c>
      <c r="J356" t="str">
        <v>PM</v>
      </c>
      <c r="K356" s="9" t="str">
        <v>Online</v>
      </c>
      <c r="L356" s="5" t="str">
        <f t="shared" si="29"/>
        <v>12January202321:19Backpack57757PMOnline1240</v>
      </c>
    </row>
    <row r="357" spans="1:12" x14ac:dyDescent="0.25">
      <c r="A357" s="4">
        <v>44937.835416666669</v>
      </c>
      <c r="B357">
        <v>682</v>
      </c>
      <c r="C357" t="s">
        <v>357</v>
      </c>
      <c r="D357" s="8" t="str">
        <f t="shared" si="25"/>
        <v>11</v>
      </c>
      <c r="E357" t="str">
        <f t="shared" si="26"/>
        <v>January</v>
      </c>
      <c r="F357" t="str">
        <f t="shared" si="27"/>
        <v>2023</v>
      </c>
      <c r="G357" t="str">
        <f t="shared" si="28"/>
        <v>20:03</v>
      </c>
      <c r="H357" t="str" cm="1">
        <f t="array" ref="H357:K357">_xlfn.TEXTSPLIT(SUBSTITUTE(SUBSTITUTE(SUBSTITUTE(SUBSTITUTE(C357,LEFT(C357,1),""),"_","\",1),"-","\",1),RIGHT(C357,1),""),"\")</f>
        <v>Stationary</v>
      </c>
      <c r="I357" t="str">
        <v>53190</v>
      </c>
      <c r="J357" t="str">
        <v>PM</v>
      </c>
      <c r="K357" s="9" t="str">
        <v>In-Store</v>
      </c>
      <c r="L357" s="5" t="str">
        <f t="shared" si="29"/>
        <v>11January202320:03Stationary53190PMIn-Store682</v>
      </c>
    </row>
    <row r="358" spans="1:12" x14ac:dyDescent="0.25">
      <c r="A358" s="4">
        <v>44933.773611111108</v>
      </c>
      <c r="B358">
        <v>942</v>
      </c>
      <c r="C358" t="s">
        <v>358</v>
      </c>
      <c r="D358" s="8" t="str">
        <f t="shared" si="25"/>
        <v>07</v>
      </c>
      <c r="E358" t="str">
        <f t="shared" si="26"/>
        <v>January</v>
      </c>
      <c r="F358" t="str">
        <f t="shared" si="27"/>
        <v>2023</v>
      </c>
      <c r="G358" t="str">
        <f t="shared" si="28"/>
        <v>18:34</v>
      </c>
      <c r="H358" t="str" cm="1">
        <f t="array" ref="H358:K358">_xlfn.TEXTSPLIT(SUBSTITUTE(SUBSTITUTE(SUBSTITUTE(SUBSTITUTE(C358,LEFT(C358,1),""),"_","\",1),"-","\",1),RIGHT(C358,1),""),"\")</f>
        <v>Backpack</v>
      </c>
      <c r="I358" t="str">
        <v>81596</v>
      </c>
      <c r="J358" t="str">
        <v>AM</v>
      </c>
      <c r="K358" s="9" t="str">
        <v>Online</v>
      </c>
      <c r="L358" s="5" t="str">
        <f t="shared" si="29"/>
        <v>07January202318:34Backpack81596AMOnline942</v>
      </c>
    </row>
    <row r="359" spans="1:12" x14ac:dyDescent="0.25">
      <c r="A359" s="4">
        <v>44931.974999999999</v>
      </c>
      <c r="B359">
        <v>827</v>
      </c>
      <c r="C359" t="s">
        <v>359</v>
      </c>
      <c r="D359" s="8" t="str">
        <f t="shared" si="25"/>
        <v>05</v>
      </c>
      <c r="E359" t="str">
        <f t="shared" si="26"/>
        <v>January</v>
      </c>
      <c r="F359" t="str">
        <f t="shared" si="27"/>
        <v>2023</v>
      </c>
      <c r="G359" t="str">
        <f t="shared" si="28"/>
        <v>23:24</v>
      </c>
      <c r="H359" t="str" cm="1">
        <f t="array" ref="H359:K359">_xlfn.TEXTSPLIT(SUBSTITUTE(SUBSTITUTE(SUBSTITUTE(SUBSTITUTE(C359,LEFT(C359,1),""),"_","\",1),"-","\",1),RIGHT(C359,1),""),"\")</f>
        <v>Stationary</v>
      </c>
      <c r="I359" t="str">
        <v>85838</v>
      </c>
      <c r="J359" t="str">
        <v>AM</v>
      </c>
      <c r="K359" s="9" t="str">
        <v>In-Store</v>
      </c>
      <c r="L359" s="5" t="str">
        <f t="shared" si="29"/>
        <v>05January202323:24Stationary85838AMIn-Store827</v>
      </c>
    </row>
    <row r="360" spans="1:12" x14ac:dyDescent="0.25">
      <c r="A360" s="4">
        <v>44953.474305555559</v>
      </c>
      <c r="B360">
        <v>747</v>
      </c>
      <c r="C360" t="s">
        <v>360</v>
      </c>
      <c r="D360" s="8" t="str">
        <f t="shared" si="25"/>
        <v>27</v>
      </c>
      <c r="E360" t="str">
        <f t="shared" si="26"/>
        <v>January</v>
      </c>
      <c r="F360" t="str">
        <f t="shared" si="27"/>
        <v>2023</v>
      </c>
      <c r="G360" t="str">
        <f t="shared" si="28"/>
        <v>11:23</v>
      </c>
      <c r="H360" t="str" cm="1">
        <f t="array" ref="H360:K360">_xlfn.TEXTSPLIT(SUBSTITUTE(SUBSTITUTE(SUBSTITUTE(SUBSTITUTE(C360,LEFT(C360,1),""),"_","\",1),"-","\",1),RIGHT(C360,1),""),"\")</f>
        <v>Toy</v>
      </c>
      <c r="I360" t="str">
        <v>63430</v>
      </c>
      <c r="J360" t="str">
        <v>PM</v>
      </c>
      <c r="K360" s="9" t="str">
        <v>In-Store</v>
      </c>
      <c r="L360" s="5" t="str">
        <f t="shared" si="29"/>
        <v>27January202311:23Toy63430PMIn-Store747</v>
      </c>
    </row>
    <row r="361" spans="1:12" x14ac:dyDescent="0.25">
      <c r="A361" s="4">
        <v>44931.220138888886</v>
      </c>
      <c r="B361">
        <v>800</v>
      </c>
      <c r="C361" t="s">
        <v>361</v>
      </c>
      <c r="D361" s="8" t="str">
        <f t="shared" si="25"/>
        <v>05</v>
      </c>
      <c r="E361" t="str">
        <f t="shared" si="26"/>
        <v>January</v>
      </c>
      <c r="F361" t="str">
        <f t="shared" si="27"/>
        <v>2023</v>
      </c>
      <c r="G361" t="str">
        <f t="shared" si="28"/>
        <v>05:17</v>
      </c>
      <c r="H361" t="str" cm="1">
        <f t="array" ref="H361:K361">_xlfn.TEXTSPLIT(SUBSTITUTE(SUBSTITUTE(SUBSTITUTE(SUBSTITUTE(C361,LEFT(C361,1),""),"_","\",1),"-","\",1),RIGHT(C361,1),""),"\")</f>
        <v>Backpack</v>
      </c>
      <c r="I361" t="str">
        <v>92574</v>
      </c>
      <c r="J361" t="str">
        <v>PM</v>
      </c>
      <c r="K361" s="9" t="str">
        <v>In-Store</v>
      </c>
      <c r="L361" s="5" t="str">
        <f t="shared" si="29"/>
        <v>05January202305:17Backpack92574PMIn-Store800</v>
      </c>
    </row>
    <row r="362" spans="1:12" x14ac:dyDescent="0.25">
      <c r="A362" s="4">
        <v>44955.665277777778</v>
      </c>
      <c r="B362">
        <v>993</v>
      </c>
      <c r="C362" t="s">
        <v>362</v>
      </c>
      <c r="D362" s="8" t="str">
        <f t="shared" si="25"/>
        <v>29</v>
      </c>
      <c r="E362" t="str">
        <f t="shared" si="26"/>
        <v>January</v>
      </c>
      <c r="F362" t="str">
        <f t="shared" si="27"/>
        <v>2023</v>
      </c>
      <c r="G362" t="str">
        <f t="shared" si="28"/>
        <v>15:58</v>
      </c>
      <c r="H362" t="str" cm="1">
        <f t="array" ref="H362:K362">_xlfn.TEXTSPLIT(SUBSTITUTE(SUBSTITUTE(SUBSTITUTE(SUBSTITUTE(C362,LEFT(C362,1),""),"_","\",1),"-","\",1),RIGHT(C362,1),""),"\")</f>
        <v>Backpack</v>
      </c>
      <c r="I362" t="str">
        <v>91531</v>
      </c>
      <c r="J362" t="str">
        <v>AM</v>
      </c>
      <c r="K362" s="9" t="str">
        <v>Online</v>
      </c>
      <c r="L362" s="5" t="str">
        <f t="shared" si="29"/>
        <v>29January202315:58Backpack91531AMOnline993</v>
      </c>
    </row>
    <row r="363" spans="1:12" x14ac:dyDescent="0.25">
      <c r="A363" s="4">
        <v>44947.481944444444</v>
      </c>
      <c r="B363">
        <v>787</v>
      </c>
      <c r="C363" t="s">
        <v>363</v>
      </c>
      <c r="D363" s="8" t="str">
        <f t="shared" si="25"/>
        <v>21</v>
      </c>
      <c r="E363" t="str">
        <f t="shared" si="26"/>
        <v>January</v>
      </c>
      <c r="F363" t="str">
        <f t="shared" si="27"/>
        <v>2023</v>
      </c>
      <c r="G363" t="str">
        <f t="shared" si="28"/>
        <v>11:34</v>
      </c>
      <c r="H363" t="str" cm="1">
        <f t="array" ref="H363:K363">_xlfn.TEXTSPLIT(SUBSTITUTE(SUBSTITUTE(SUBSTITUTE(SUBSTITUTE(C363,LEFT(C363,1),""),"_","\",1),"-","\",1),RIGHT(C363,1),""),"\")</f>
        <v>Backpack</v>
      </c>
      <c r="I363" t="str">
        <v>60326</v>
      </c>
      <c r="J363" t="str">
        <v>AM</v>
      </c>
      <c r="K363" s="9" t="str">
        <v>In-Store</v>
      </c>
      <c r="L363" s="5" t="str">
        <f t="shared" si="29"/>
        <v>21January202311:34Backpack60326AMIn-Store787</v>
      </c>
    </row>
    <row r="364" spans="1:12" x14ac:dyDescent="0.25">
      <c r="A364" s="4">
        <v>44928.542361111111</v>
      </c>
      <c r="B364">
        <v>766</v>
      </c>
      <c r="C364" t="s">
        <v>364</v>
      </c>
      <c r="D364" s="8" t="str">
        <f t="shared" si="25"/>
        <v>02</v>
      </c>
      <c r="E364" t="str">
        <f t="shared" si="26"/>
        <v>January</v>
      </c>
      <c r="F364" t="str">
        <f t="shared" si="27"/>
        <v>2023</v>
      </c>
      <c r="G364" t="str">
        <f t="shared" si="28"/>
        <v>13:01</v>
      </c>
      <c r="H364" t="str" cm="1">
        <f t="array" ref="H364:K364">_xlfn.TEXTSPLIT(SUBSTITUTE(SUBSTITUTE(SUBSTITUTE(SUBSTITUTE(C364,LEFT(C364,1),""),"_","\",1),"-","\",1),RIGHT(C364,1),""),"\")</f>
        <v>Toy</v>
      </c>
      <c r="I364" t="str">
        <v>67819</v>
      </c>
      <c r="J364" t="str">
        <v>PM</v>
      </c>
      <c r="K364" s="9" t="str">
        <v>Online</v>
      </c>
      <c r="L364" s="5" t="str">
        <f t="shared" si="29"/>
        <v>02January202313:01Toy67819PMOnline766</v>
      </c>
    </row>
    <row r="365" spans="1:12" x14ac:dyDescent="0.25">
      <c r="A365" s="4">
        <v>44928.445833333331</v>
      </c>
      <c r="B365">
        <v>854</v>
      </c>
      <c r="C365" t="s">
        <v>365</v>
      </c>
      <c r="D365" s="8" t="str">
        <f t="shared" si="25"/>
        <v>02</v>
      </c>
      <c r="E365" t="str">
        <f t="shared" si="26"/>
        <v>January</v>
      </c>
      <c r="F365" t="str">
        <f t="shared" si="27"/>
        <v>2023</v>
      </c>
      <c r="G365" t="str">
        <f t="shared" si="28"/>
        <v>10:42</v>
      </c>
      <c r="H365" t="str" cm="1">
        <f t="array" ref="H365:K365">_xlfn.TEXTSPLIT(SUBSTITUTE(SUBSTITUTE(SUBSTITUTE(SUBSTITUTE(C365,LEFT(C365,1),""),"_","\",1),"-","\",1),RIGHT(C365,1),""),"\")</f>
        <v>Stationary</v>
      </c>
      <c r="I365" t="str">
        <v>75562</v>
      </c>
      <c r="J365" t="str">
        <v>PM</v>
      </c>
      <c r="K365" s="9" t="str">
        <v>Online</v>
      </c>
      <c r="L365" s="5" t="str">
        <f t="shared" si="29"/>
        <v>02January202310:42Stationary75562PMOnline854</v>
      </c>
    </row>
    <row r="366" spans="1:12" x14ac:dyDescent="0.25">
      <c r="A366" s="4">
        <v>44931.54791666667</v>
      </c>
      <c r="B366">
        <v>872</v>
      </c>
      <c r="C366" t="s">
        <v>366</v>
      </c>
      <c r="D366" s="8" t="str">
        <f t="shared" si="25"/>
        <v>05</v>
      </c>
      <c r="E366" t="str">
        <f t="shared" si="26"/>
        <v>January</v>
      </c>
      <c r="F366" t="str">
        <f t="shared" si="27"/>
        <v>2023</v>
      </c>
      <c r="G366" t="str">
        <f t="shared" si="28"/>
        <v>13:09</v>
      </c>
      <c r="H366" t="str" cm="1">
        <f t="array" ref="H366:K366">_xlfn.TEXTSPLIT(SUBSTITUTE(SUBSTITUTE(SUBSTITUTE(SUBSTITUTE(C366,LEFT(C366,1),""),"_","\",1),"-","\",1),RIGHT(C366,1),""),"\")</f>
        <v>Toy</v>
      </c>
      <c r="I366" t="str">
        <v>80058</v>
      </c>
      <c r="J366" t="str">
        <v>AM</v>
      </c>
      <c r="K366" s="9" t="str">
        <v>In-Store</v>
      </c>
      <c r="L366" s="5" t="str">
        <f t="shared" si="29"/>
        <v>05January202313:09Toy80058AMIn-Store872</v>
      </c>
    </row>
    <row r="367" spans="1:12" x14ac:dyDescent="0.25">
      <c r="A367" s="4">
        <v>44937.613194444442</v>
      </c>
      <c r="B367">
        <v>899</v>
      </c>
      <c r="C367" t="s">
        <v>367</v>
      </c>
      <c r="D367" s="8" t="str">
        <f t="shared" si="25"/>
        <v>11</v>
      </c>
      <c r="E367" t="str">
        <f t="shared" si="26"/>
        <v>January</v>
      </c>
      <c r="F367" t="str">
        <f t="shared" si="27"/>
        <v>2023</v>
      </c>
      <c r="G367" t="str">
        <f t="shared" si="28"/>
        <v>14:43</v>
      </c>
      <c r="H367" t="str" cm="1">
        <f t="array" ref="H367:K367">_xlfn.TEXTSPLIT(SUBSTITUTE(SUBSTITUTE(SUBSTITUTE(SUBSTITUTE(C367,LEFT(C367,1),""),"_","\",1),"-","\",1),RIGHT(C367,1),""),"\")</f>
        <v>Backpack</v>
      </c>
      <c r="I367" t="str">
        <v>89248</v>
      </c>
      <c r="J367" t="str">
        <v>PM</v>
      </c>
      <c r="K367" s="9" t="str">
        <v>In-Store</v>
      </c>
      <c r="L367" s="5" t="str">
        <f t="shared" si="29"/>
        <v>11January202314:43Backpack89248PMIn-Store899</v>
      </c>
    </row>
    <row r="368" spans="1:12" x14ac:dyDescent="0.25">
      <c r="A368" s="4">
        <v>44938.294444444444</v>
      </c>
      <c r="B368">
        <v>747</v>
      </c>
      <c r="C368" t="s">
        <v>368</v>
      </c>
      <c r="D368" s="8" t="str">
        <f t="shared" si="25"/>
        <v>12</v>
      </c>
      <c r="E368" t="str">
        <f t="shared" si="26"/>
        <v>January</v>
      </c>
      <c r="F368" t="str">
        <f t="shared" si="27"/>
        <v>2023</v>
      </c>
      <c r="G368" t="str">
        <f t="shared" si="28"/>
        <v>07:04</v>
      </c>
      <c r="H368" t="str" cm="1">
        <f t="array" ref="H368:K368">_xlfn.TEXTSPLIT(SUBSTITUTE(SUBSTITUTE(SUBSTITUTE(SUBSTITUTE(C368,LEFT(C368,1),""),"_","\",1),"-","\",1),RIGHT(C368,1),""),"\")</f>
        <v>Stationary</v>
      </c>
      <c r="I368" t="str">
        <v>90100</v>
      </c>
      <c r="J368" t="str">
        <v>AM</v>
      </c>
      <c r="K368" s="9" t="str">
        <v>In-Store</v>
      </c>
      <c r="L368" s="5" t="str">
        <f t="shared" si="29"/>
        <v>12January202307:04Stationary90100AMIn-Store747</v>
      </c>
    </row>
    <row r="369" spans="1:12" x14ac:dyDescent="0.25">
      <c r="A369" s="4">
        <v>44951.531944444447</v>
      </c>
      <c r="B369">
        <v>810</v>
      </c>
      <c r="C369" t="s">
        <v>369</v>
      </c>
      <c r="D369" s="8" t="str">
        <f t="shared" si="25"/>
        <v>25</v>
      </c>
      <c r="E369" t="str">
        <f t="shared" si="26"/>
        <v>January</v>
      </c>
      <c r="F369" t="str">
        <f t="shared" si="27"/>
        <v>2023</v>
      </c>
      <c r="G369" t="str">
        <f t="shared" si="28"/>
        <v>12:46</v>
      </c>
      <c r="H369" t="str" cm="1">
        <f t="array" ref="H369:K369">_xlfn.TEXTSPLIT(SUBSTITUTE(SUBSTITUTE(SUBSTITUTE(SUBSTITUTE(C369,LEFT(C369,1),""),"_","\",1),"-","\",1),RIGHT(C369,1),""),"\")</f>
        <v>Backpack</v>
      </c>
      <c r="I369" t="str">
        <v>82789</v>
      </c>
      <c r="J369" t="str">
        <v>AM</v>
      </c>
      <c r="K369" s="9" t="str">
        <v>In-Store</v>
      </c>
      <c r="L369" s="5" t="str">
        <f t="shared" si="29"/>
        <v>25January202312:46Backpack82789AMIn-Store810</v>
      </c>
    </row>
    <row r="370" spans="1:12" x14ac:dyDescent="0.25">
      <c r="A370" s="4">
        <v>44956.224999999999</v>
      </c>
      <c r="B370">
        <v>593</v>
      </c>
      <c r="C370" t="s">
        <v>370</v>
      </c>
      <c r="D370" s="8" t="str">
        <f t="shared" si="25"/>
        <v>30</v>
      </c>
      <c r="E370" t="str">
        <f t="shared" si="26"/>
        <v>January</v>
      </c>
      <c r="F370" t="str">
        <f t="shared" si="27"/>
        <v>2023</v>
      </c>
      <c r="G370" t="str">
        <f t="shared" si="28"/>
        <v>05:24</v>
      </c>
      <c r="H370" t="str" cm="1">
        <f t="array" ref="H370:K370">_xlfn.TEXTSPLIT(SUBSTITUTE(SUBSTITUTE(SUBSTITUTE(SUBSTITUTE(C370,LEFT(C370,1),""),"_","\",1),"-","\",1),RIGHT(C370,1),""),"\")</f>
        <v>Backpack</v>
      </c>
      <c r="I370" t="str">
        <v>50529</v>
      </c>
      <c r="J370" t="str">
        <v>AM</v>
      </c>
      <c r="K370" s="9" t="str">
        <v>Online</v>
      </c>
      <c r="L370" s="5" t="str">
        <f t="shared" si="29"/>
        <v>30January202305:24Backpack50529AMOnline593</v>
      </c>
    </row>
    <row r="371" spans="1:12" x14ac:dyDescent="0.25">
      <c r="A371" s="4">
        <v>44928.287499999999</v>
      </c>
      <c r="B371">
        <v>993</v>
      </c>
      <c r="C371" t="s">
        <v>371</v>
      </c>
      <c r="D371" s="8" t="str">
        <f t="shared" si="25"/>
        <v>02</v>
      </c>
      <c r="E371" t="str">
        <f t="shared" si="26"/>
        <v>January</v>
      </c>
      <c r="F371" t="str">
        <f t="shared" si="27"/>
        <v>2023</v>
      </c>
      <c r="G371" t="str">
        <f t="shared" si="28"/>
        <v>06:54</v>
      </c>
      <c r="H371" t="str" cm="1">
        <f t="array" ref="H371:K371">_xlfn.TEXTSPLIT(SUBSTITUTE(SUBSTITUTE(SUBSTITUTE(SUBSTITUTE(C371,LEFT(C371,1),""),"_","\",1),"-","\",1),RIGHT(C371,1),""),"\")</f>
        <v>Toy</v>
      </c>
      <c r="I371" t="str">
        <v>48729</v>
      </c>
      <c r="J371" t="str">
        <v>AM</v>
      </c>
      <c r="K371" s="9" t="str">
        <v>Online</v>
      </c>
      <c r="L371" s="5" t="str">
        <f t="shared" si="29"/>
        <v>02January202306:54Toy48729AMOnline993</v>
      </c>
    </row>
    <row r="372" spans="1:12" x14ac:dyDescent="0.25">
      <c r="A372" s="4">
        <v>44954.245138888888</v>
      </c>
      <c r="B372">
        <v>682</v>
      </c>
      <c r="C372" t="s">
        <v>372</v>
      </c>
      <c r="D372" s="8" t="str">
        <f t="shared" si="25"/>
        <v>28</v>
      </c>
      <c r="E372" t="str">
        <f t="shared" si="26"/>
        <v>January</v>
      </c>
      <c r="F372" t="str">
        <f t="shared" si="27"/>
        <v>2023</v>
      </c>
      <c r="G372" t="str">
        <f t="shared" si="28"/>
        <v>05:53</v>
      </c>
      <c r="H372" t="str" cm="1">
        <f t="array" ref="H372:K372">_xlfn.TEXTSPLIT(SUBSTITUTE(SUBSTITUTE(SUBSTITUTE(SUBSTITUTE(C372,LEFT(C372,1),""),"_","\",1),"-","\",1),RIGHT(C372,1),""),"\")</f>
        <v>Backpack</v>
      </c>
      <c r="I372" t="str">
        <v>83934</v>
      </c>
      <c r="J372" t="str">
        <v>AM</v>
      </c>
      <c r="K372" s="9" t="str">
        <v>In-Store</v>
      </c>
      <c r="L372" s="5" t="str">
        <f t="shared" si="29"/>
        <v>28January202305:53Backpack83934AMIn-Store682</v>
      </c>
    </row>
    <row r="373" spans="1:12" x14ac:dyDescent="0.25">
      <c r="A373" s="4">
        <v>44936.652083333334</v>
      </c>
      <c r="B373">
        <v>801</v>
      </c>
      <c r="C373" t="s">
        <v>373</v>
      </c>
      <c r="D373" s="8" t="str">
        <f t="shared" si="25"/>
        <v>10</v>
      </c>
      <c r="E373" t="str">
        <f t="shared" si="26"/>
        <v>January</v>
      </c>
      <c r="F373" t="str">
        <f t="shared" si="27"/>
        <v>2023</v>
      </c>
      <c r="G373" t="str">
        <f t="shared" si="28"/>
        <v>15:39</v>
      </c>
      <c r="H373" t="str" cm="1">
        <f t="array" ref="H373:K373">_xlfn.TEXTSPLIT(SUBSTITUTE(SUBSTITUTE(SUBSTITUTE(SUBSTITUTE(C373,LEFT(C373,1),""),"_","\",1),"-","\",1),RIGHT(C373,1),""),"\")</f>
        <v>Stationary</v>
      </c>
      <c r="I373" t="str">
        <v>66824</v>
      </c>
      <c r="J373" t="str">
        <v>AM</v>
      </c>
      <c r="K373" s="9" t="str">
        <v>Online</v>
      </c>
      <c r="L373" s="5" t="str">
        <f t="shared" si="29"/>
        <v>10January202315:39Stationary66824AMOnline801</v>
      </c>
    </row>
    <row r="374" spans="1:12" x14ac:dyDescent="0.25">
      <c r="A374" s="4">
        <v>44953.45416666667</v>
      </c>
      <c r="B374">
        <v>909</v>
      </c>
      <c r="C374" t="s">
        <v>374</v>
      </c>
      <c r="D374" s="8" t="str">
        <f t="shared" si="25"/>
        <v>27</v>
      </c>
      <c r="E374" t="str">
        <f t="shared" si="26"/>
        <v>January</v>
      </c>
      <c r="F374" t="str">
        <f t="shared" si="27"/>
        <v>2023</v>
      </c>
      <c r="G374" t="str">
        <f t="shared" si="28"/>
        <v>10:54</v>
      </c>
      <c r="H374" t="str" cm="1">
        <f t="array" ref="H374:K374">_xlfn.TEXTSPLIT(SUBSTITUTE(SUBSTITUTE(SUBSTITUTE(SUBSTITUTE(C374,LEFT(C374,1),""),"_","\",1),"-","\",1),RIGHT(C374,1),""),"\")</f>
        <v>Stationary</v>
      </c>
      <c r="I374" t="str">
        <v>77180</v>
      </c>
      <c r="J374" t="str">
        <v>PM</v>
      </c>
      <c r="K374" s="9" t="str">
        <v>Online</v>
      </c>
      <c r="L374" s="5" t="str">
        <f t="shared" si="29"/>
        <v>27January202310:54Stationary77180PMOnline909</v>
      </c>
    </row>
    <row r="375" spans="1:12" x14ac:dyDescent="0.25">
      <c r="A375" s="4">
        <v>44947.365277777775</v>
      </c>
      <c r="B375">
        <v>942</v>
      </c>
      <c r="C375" t="s">
        <v>375</v>
      </c>
      <c r="D375" s="8" t="str">
        <f t="shared" si="25"/>
        <v>21</v>
      </c>
      <c r="E375" t="str">
        <f t="shared" si="26"/>
        <v>January</v>
      </c>
      <c r="F375" t="str">
        <f t="shared" si="27"/>
        <v>2023</v>
      </c>
      <c r="G375" t="str">
        <f t="shared" si="28"/>
        <v>08:46</v>
      </c>
      <c r="H375" t="str" cm="1">
        <f t="array" ref="H375:K375">_xlfn.TEXTSPLIT(SUBSTITUTE(SUBSTITUTE(SUBSTITUTE(SUBSTITUTE(C375,LEFT(C375,1),""),"_","\",1),"-","\",1),RIGHT(C375,1),""),"\")</f>
        <v>Stationary</v>
      </c>
      <c r="I375" t="str">
        <v>71896</v>
      </c>
      <c r="J375" t="str">
        <v>AM</v>
      </c>
      <c r="K375" s="9" t="str">
        <v>Online</v>
      </c>
      <c r="L375" s="5" t="str">
        <f t="shared" si="29"/>
        <v>21January202308:46Stationary71896AMOnline942</v>
      </c>
    </row>
    <row r="376" spans="1:12" x14ac:dyDescent="0.25">
      <c r="A376" s="4">
        <v>44937.700694444444</v>
      </c>
      <c r="B376">
        <v>854</v>
      </c>
      <c r="C376" t="s">
        <v>376</v>
      </c>
      <c r="D376" s="8" t="str">
        <f t="shared" si="25"/>
        <v>11</v>
      </c>
      <c r="E376" t="str">
        <f t="shared" si="26"/>
        <v>January</v>
      </c>
      <c r="F376" t="str">
        <f t="shared" si="27"/>
        <v>2023</v>
      </c>
      <c r="G376" t="str">
        <f t="shared" si="28"/>
        <v>16:49</v>
      </c>
      <c r="H376" t="str" cm="1">
        <f t="array" ref="H376:K376">_xlfn.TEXTSPLIT(SUBSTITUTE(SUBSTITUTE(SUBSTITUTE(SUBSTITUTE(C376,LEFT(C376,1),""),"_","\",1),"-","\",1),RIGHT(C376,1),""),"\")</f>
        <v>Toy</v>
      </c>
      <c r="I376" t="str">
        <v>58159</v>
      </c>
      <c r="J376" t="str">
        <v>PM</v>
      </c>
      <c r="K376" s="9" t="str">
        <v>Online</v>
      </c>
      <c r="L376" s="5" t="str">
        <f t="shared" si="29"/>
        <v>11January202316:49Toy58159PMOnline854</v>
      </c>
    </row>
    <row r="377" spans="1:12" x14ac:dyDescent="0.25">
      <c r="A377" s="4">
        <v>44948.806250000001</v>
      </c>
      <c r="B377">
        <v>593</v>
      </c>
      <c r="C377" t="s">
        <v>377</v>
      </c>
      <c r="D377" s="8" t="str">
        <f t="shared" si="25"/>
        <v>22</v>
      </c>
      <c r="E377" t="str">
        <f t="shared" si="26"/>
        <v>January</v>
      </c>
      <c r="F377" t="str">
        <f t="shared" si="27"/>
        <v>2023</v>
      </c>
      <c r="G377" t="str">
        <f t="shared" si="28"/>
        <v>19:21</v>
      </c>
      <c r="H377" t="str" cm="1">
        <f t="array" ref="H377:K377">_xlfn.TEXTSPLIT(SUBSTITUTE(SUBSTITUTE(SUBSTITUTE(SUBSTITUTE(C377,LEFT(C377,1),""),"_","\",1),"-","\",1),RIGHT(C377,1),""),"\")</f>
        <v>Backpack</v>
      </c>
      <c r="I377" t="str">
        <v>47926</v>
      </c>
      <c r="J377" t="str">
        <v>PM</v>
      </c>
      <c r="K377" s="9" t="str">
        <v>Online</v>
      </c>
      <c r="L377" s="5" t="str">
        <f t="shared" si="29"/>
        <v>22January202319:21Backpack47926PMOnline593</v>
      </c>
    </row>
    <row r="378" spans="1:12" x14ac:dyDescent="0.25">
      <c r="A378" s="4">
        <v>44955.605555555558</v>
      </c>
      <c r="B378">
        <v>993</v>
      </c>
      <c r="C378" t="s">
        <v>378</v>
      </c>
      <c r="D378" s="8" t="str">
        <f t="shared" si="25"/>
        <v>29</v>
      </c>
      <c r="E378" t="str">
        <f t="shared" si="26"/>
        <v>January</v>
      </c>
      <c r="F378" t="str">
        <f t="shared" si="27"/>
        <v>2023</v>
      </c>
      <c r="G378" t="str">
        <f t="shared" si="28"/>
        <v>14:32</v>
      </c>
      <c r="H378" t="str" cm="1">
        <f t="array" ref="H378:K378">_xlfn.TEXTSPLIT(SUBSTITUTE(SUBSTITUTE(SUBSTITUTE(SUBSTITUTE(C378,LEFT(C378,1),""),"_","\",1),"-","\",1),RIGHT(C378,1),""),"\")</f>
        <v>Toy</v>
      </c>
      <c r="I378" t="str">
        <v>45841</v>
      </c>
      <c r="J378" t="str">
        <v>AM</v>
      </c>
      <c r="K378" s="9" t="str">
        <v>In-Store</v>
      </c>
      <c r="L378" s="5" t="str">
        <f t="shared" si="29"/>
        <v>29January202314:32Toy45841AMIn-Store993</v>
      </c>
    </row>
    <row r="379" spans="1:12" x14ac:dyDescent="0.25">
      <c r="A379" s="4">
        <v>44940.504166666666</v>
      </c>
      <c r="B379">
        <v>909</v>
      </c>
      <c r="C379" t="s">
        <v>379</v>
      </c>
      <c r="D379" s="8" t="str">
        <f t="shared" si="25"/>
        <v>14</v>
      </c>
      <c r="E379" t="str">
        <f t="shared" si="26"/>
        <v>January</v>
      </c>
      <c r="F379" t="str">
        <f t="shared" si="27"/>
        <v>2023</v>
      </c>
      <c r="G379" t="str">
        <f t="shared" si="28"/>
        <v>12:06</v>
      </c>
      <c r="H379" t="str" cm="1">
        <f t="array" ref="H379:K379">_xlfn.TEXTSPLIT(SUBSTITUTE(SUBSTITUTE(SUBSTITUTE(SUBSTITUTE(C379,LEFT(C379,1),""),"_","\",1),"-","\",1),RIGHT(C379,1),""),"\")</f>
        <v>Backpack</v>
      </c>
      <c r="I379" t="str">
        <v>41668</v>
      </c>
      <c r="J379" t="str">
        <v>AM</v>
      </c>
      <c r="K379" s="9" t="str">
        <v>Online</v>
      </c>
      <c r="L379" s="5" t="str">
        <f t="shared" si="29"/>
        <v>14January202312:06Backpack41668AMOnline909</v>
      </c>
    </row>
    <row r="380" spans="1:12" x14ac:dyDescent="0.25">
      <c r="A380" s="4">
        <v>44927.31527777778</v>
      </c>
      <c r="B380">
        <v>902</v>
      </c>
      <c r="C380" t="s">
        <v>380</v>
      </c>
      <c r="D380" s="8" t="str">
        <f t="shared" si="25"/>
        <v>01</v>
      </c>
      <c r="E380" t="str">
        <f t="shared" si="26"/>
        <v>January</v>
      </c>
      <c r="F380" t="str">
        <f t="shared" si="27"/>
        <v>2023</v>
      </c>
      <c r="G380" t="str">
        <f t="shared" si="28"/>
        <v>07:34</v>
      </c>
      <c r="H380" t="str" cm="1">
        <f t="array" ref="H380:K380">_xlfn.TEXTSPLIT(SUBSTITUTE(SUBSTITUTE(SUBSTITUTE(SUBSTITUTE(C380,LEFT(C380,1),""),"_","\",1),"-","\",1),RIGHT(C380,1),""),"\")</f>
        <v>Toy</v>
      </c>
      <c r="I380" t="str">
        <v>91305</v>
      </c>
      <c r="J380" t="str">
        <v>PM</v>
      </c>
      <c r="K380" s="9" t="str">
        <v>In-Store</v>
      </c>
      <c r="L380" s="5" t="str">
        <f t="shared" si="29"/>
        <v>01January202307:34Toy91305PMIn-Store902</v>
      </c>
    </row>
    <row r="381" spans="1:12" x14ac:dyDescent="0.25">
      <c r="A381" s="4">
        <v>44934.75</v>
      </c>
      <c r="B381">
        <v>766</v>
      </c>
      <c r="C381" t="s">
        <v>381</v>
      </c>
      <c r="D381" s="8" t="str">
        <f t="shared" si="25"/>
        <v>08</v>
      </c>
      <c r="E381" t="str">
        <f t="shared" si="26"/>
        <v>January</v>
      </c>
      <c r="F381" t="str">
        <f t="shared" si="27"/>
        <v>2023</v>
      </c>
      <c r="G381" t="str">
        <f t="shared" si="28"/>
        <v>18:00</v>
      </c>
      <c r="H381" t="str" cm="1">
        <f t="array" ref="H381:K381">_xlfn.TEXTSPLIT(SUBSTITUTE(SUBSTITUTE(SUBSTITUTE(SUBSTITUTE(C381,LEFT(C381,1),""),"_","\",1),"-","\",1),RIGHT(C381,1),""),"\")</f>
        <v>Stationary</v>
      </c>
      <c r="I381" t="str">
        <v>94045</v>
      </c>
      <c r="J381" t="str">
        <v>PM</v>
      </c>
      <c r="K381" s="9" t="str">
        <v>In-Store</v>
      </c>
      <c r="L381" s="5" t="str">
        <f t="shared" si="29"/>
        <v>08January202318:00Stationary94045PMIn-Store766</v>
      </c>
    </row>
    <row r="382" spans="1:12" x14ac:dyDescent="0.25">
      <c r="A382" s="4">
        <v>44947.515277777777</v>
      </c>
      <c r="B382">
        <v>942</v>
      </c>
      <c r="C382" t="s">
        <v>382</v>
      </c>
      <c r="D382" s="8" t="str">
        <f t="shared" si="25"/>
        <v>21</v>
      </c>
      <c r="E382" t="str">
        <f t="shared" si="26"/>
        <v>January</v>
      </c>
      <c r="F382" t="str">
        <f t="shared" si="27"/>
        <v>2023</v>
      </c>
      <c r="G382" t="str">
        <f t="shared" si="28"/>
        <v>12:22</v>
      </c>
      <c r="H382" t="str" cm="1">
        <f t="array" ref="H382:K382">_xlfn.TEXTSPLIT(SUBSTITUTE(SUBSTITUTE(SUBSTITUTE(SUBSTITUTE(C382,LEFT(C382,1),""),"_","\",1),"-","\",1),RIGHT(C382,1),""),"\")</f>
        <v>Stationary</v>
      </c>
      <c r="I382" t="str">
        <v>76592</v>
      </c>
      <c r="J382" t="str">
        <v>PM</v>
      </c>
      <c r="K382" s="9" t="str">
        <v>In-Store</v>
      </c>
      <c r="L382" s="5" t="str">
        <f t="shared" si="29"/>
        <v>21January202312:22Stationary76592PMIn-Store942</v>
      </c>
    </row>
    <row r="383" spans="1:12" x14ac:dyDescent="0.25">
      <c r="A383" s="4">
        <v>44943.517361111109</v>
      </c>
      <c r="B383">
        <v>854</v>
      </c>
      <c r="C383" t="s">
        <v>383</v>
      </c>
      <c r="D383" s="8" t="str">
        <f t="shared" si="25"/>
        <v>17</v>
      </c>
      <c r="E383" t="str">
        <f t="shared" si="26"/>
        <v>January</v>
      </c>
      <c r="F383" t="str">
        <f t="shared" si="27"/>
        <v>2023</v>
      </c>
      <c r="G383" t="str">
        <f t="shared" si="28"/>
        <v>12:25</v>
      </c>
      <c r="H383" t="str" cm="1">
        <f t="array" ref="H383:K383">_xlfn.TEXTSPLIT(SUBSTITUTE(SUBSTITUTE(SUBSTITUTE(SUBSTITUTE(C383,LEFT(C383,1),""),"_","\",1),"-","\",1),RIGHT(C383,1),""),"\")</f>
        <v>Stationary</v>
      </c>
      <c r="I383" t="str">
        <v>70629</v>
      </c>
      <c r="J383" t="str">
        <v>PM</v>
      </c>
      <c r="K383" s="9" t="str">
        <v>In-Store</v>
      </c>
      <c r="L383" s="5" t="str">
        <f t="shared" si="29"/>
        <v>17January202312:25Stationary70629PMIn-Store854</v>
      </c>
    </row>
    <row r="384" spans="1:12" x14ac:dyDescent="0.25">
      <c r="A384" s="4">
        <v>44940.488888888889</v>
      </c>
      <c r="B384">
        <v>937</v>
      </c>
      <c r="C384" t="s">
        <v>384</v>
      </c>
      <c r="D384" s="8" t="str">
        <f t="shared" si="25"/>
        <v>14</v>
      </c>
      <c r="E384" t="str">
        <f t="shared" si="26"/>
        <v>January</v>
      </c>
      <c r="F384" t="str">
        <f t="shared" si="27"/>
        <v>2023</v>
      </c>
      <c r="G384" t="str">
        <f t="shared" si="28"/>
        <v>11:44</v>
      </c>
      <c r="H384" t="str" cm="1">
        <f t="array" ref="H384:K384">_xlfn.TEXTSPLIT(SUBSTITUTE(SUBSTITUTE(SUBSTITUTE(SUBSTITUTE(C384,LEFT(C384,1),""),"_","\",1),"-","\",1),RIGHT(C384,1),""),"\")</f>
        <v>Stationary</v>
      </c>
      <c r="I384" t="str">
        <v>45895</v>
      </c>
      <c r="J384" t="str">
        <v>PM</v>
      </c>
      <c r="K384" s="9" t="str">
        <v>Online</v>
      </c>
      <c r="L384" s="5" t="str">
        <f t="shared" si="29"/>
        <v>14January202311:44Stationary45895PMOnline937</v>
      </c>
    </row>
    <row r="385" spans="1:12" x14ac:dyDescent="0.25">
      <c r="A385" s="4">
        <v>44934.547222222223</v>
      </c>
      <c r="B385">
        <v>827</v>
      </c>
      <c r="C385" t="s">
        <v>385</v>
      </c>
      <c r="D385" s="8" t="str">
        <f t="shared" si="25"/>
        <v>08</v>
      </c>
      <c r="E385" t="str">
        <f t="shared" si="26"/>
        <v>January</v>
      </c>
      <c r="F385" t="str">
        <f t="shared" si="27"/>
        <v>2023</v>
      </c>
      <c r="G385" t="str">
        <f t="shared" si="28"/>
        <v>13:08</v>
      </c>
      <c r="H385" t="str" cm="1">
        <f t="array" ref="H385:K385">_xlfn.TEXTSPLIT(SUBSTITUTE(SUBSTITUTE(SUBSTITUTE(SUBSTITUTE(C385,LEFT(C385,1),""),"_","\",1),"-","\",1),RIGHT(C385,1),""),"\")</f>
        <v>Stationary</v>
      </c>
      <c r="I385" t="str">
        <v>67211</v>
      </c>
      <c r="J385" t="str">
        <v>PM</v>
      </c>
      <c r="K385" s="9" t="str">
        <v>Online</v>
      </c>
      <c r="L385" s="5" t="str">
        <f t="shared" si="29"/>
        <v>08January202313:08Stationary67211PMOnline827</v>
      </c>
    </row>
    <row r="386" spans="1:12" x14ac:dyDescent="0.25">
      <c r="A386" s="4">
        <v>44937.45208333333</v>
      </c>
      <c r="B386">
        <v>593</v>
      </c>
      <c r="C386" t="s">
        <v>386</v>
      </c>
      <c r="D386" s="8" t="str">
        <f t="shared" si="25"/>
        <v>11</v>
      </c>
      <c r="E386" t="str">
        <f t="shared" si="26"/>
        <v>January</v>
      </c>
      <c r="F386" t="str">
        <f t="shared" si="27"/>
        <v>2023</v>
      </c>
      <c r="G386" t="str">
        <f t="shared" si="28"/>
        <v>10:51</v>
      </c>
      <c r="H386" t="str" cm="1">
        <f t="array" ref="H386:K386">_xlfn.TEXTSPLIT(SUBSTITUTE(SUBSTITUTE(SUBSTITUTE(SUBSTITUTE(C386,LEFT(C386,1),""),"_","\",1),"-","\",1),RIGHT(C386,1),""),"\")</f>
        <v>Toy</v>
      </c>
      <c r="I386" t="str">
        <v>62109</v>
      </c>
      <c r="J386" t="str">
        <v>AM</v>
      </c>
      <c r="K386" s="9" t="str">
        <v>In-Store</v>
      </c>
      <c r="L386" s="5" t="str">
        <f t="shared" si="29"/>
        <v>11January202310:51Toy62109AMIn-Store593</v>
      </c>
    </row>
    <row r="387" spans="1:12" x14ac:dyDescent="0.25">
      <c r="A387" s="4">
        <v>44943.339583333334</v>
      </c>
      <c r="B387">
        <v>993</v>
      </c>
      <c r="C387" t="s">
        <v>387</v>
      </c>
      <c r="D387" s="8" t="str">
        <f t="shared" ref="D387:D450" si="30">TEXT(A387,"dd")</f>
        <v>17</v>
      </c>
      <c r="E387" t="str">
        <f t="shared" ref="E387:E450" si="31">TEXT(A387,"MMMM")</f>
        <v>January</v>
      </c>
      <c r="F387" t="str">
        <f t="shared" ref="F387:F450" si="32">TEXT(A387,"YYYY")</f>
        <v>2023</v>
      </c>
      <c r="G387" t="str">
        <f t="shared" ref="G387:G450" si="33">TEXT(A387,"HH:MM")</f>
        <v>08:09</v>
      </c>
      <c r="H387" t="str" cm="1">
        <f t="array" ref="H387:K387">_xlfn.TEXTSPLIT(SUBSTITUTE(SUBSTITUTE(SUBSTITUTE(SUBSTITUTE(C387,LEFT(C387,1),""),"_","\",1),"-","\",1),RIGHT(C387,1),""),"\")</f>
        <v>Stationary</v>
      </c>
      <c r="I387" t="str">
        <v>73851</v>
      </c>
      <c r="J387" t="str">
        <v>AM</v>
      </c>
      <c r="K387" s="9" t="str">
        <v>In-Store</v>
      </c>
      <c r="L387" s="5" t="str">
        <f t="shared" ref="L387:L450" si="34">_xlfn.CONCAT(D387:K387,B387)</f>
        <v>17January202308:09Stationary73851AMIn-Store993</v>
      </c>
    </row>
    <row r="388" spans="1:12" x14ac:dyDescent="0.25">
      <c r="A388" s="4">
        <v>44931.961805555555</v>
      </c>
      <c r="B388">
        <v>810</v>
      </c>
      <c r="C388" t="s">
        <v>388</v>
      </c>
      <c r="D388" s="8" t="str">
        <f t="shared" si="30"/>
        <v>05</v>
      </c>
      <c r="E388" t="str">
        <f t="shared" si="31"/>
        <v>January</v>
      </c>
      <c r="F388" t="str">
        <f t="shared" si="32"/>
        <v>2023</v>
      </c>
      <c r="G388" t="str">
        <f t="shared" si="33"/>
        <v>23:05</v>
      </c>
      <c r="H388" t="str" cm="1">
        <f t="array" ref="H388:K388">_xlfn.TEXTSPLIT(SUBSTITUTE(SUBSTITUTE(SUBSTITUTE(SUBSTITUTE(C388,LEFT(C388,1),""),"_","\",1),"-","\",1),RIGHT(C388,1),""),"\")</f>
        <v>Stationary</v>
      </c>
      <c r="I388" t="str">
        <v>78750</v>
      </c>
      <c r="J388" t="str">
        <v>AM</v>
      </c>
      <c r="K388" s="9" t="str">
        <v>Online</v>
      </c>
      <c r="L388" s="5" t="str">
        <f t="shared" si="34"/>
        <v>05January202323:05Stationary78750AMOnline810</v>
      </c>
    </row>
    <row r="389" spans="1:12" x14ac:dyDescent="0.25">
      <c r="A389" s="4">
        <v>44931.502083333333</v>
      </c>
      <c r="B389">
        <v>640</v>
      </c>
      <c r="C389" t="s">
        <v>389</v>
      </c>
      <c r="D389" s="8" t="str">
        <f t="shared" si="30"/>
        <v>05</v>
      </c>
      <c r="E389" t="str">
        <f t="shared" si="31"/>
        <v>January</v>
      </c>
      <c r="F389" t="str">
        <f t="shared" si="32"/>
        <v>2023</v>
      </c>
      <c r="G389" t="str">
        <f t="shared" si="33"/>
        <v>12:03</v>
      </c>
      <c r="H389" t="str" cm="1">
        <f t="array" ref="H389:K389">_xlfn.TEXTSPLIT(SUBSTITUTE(SUBSTITUTE(SUBSTITUTE(SUBSTITUTE(C389,LEFT(C389,1),""),"_","\",1),"-","\",1),RIGHT(C389,1),""),"\")</f>
        <v>Stationary</v>
      </c>
      <c r="I389" t="str">
        <v>85607</v>
      </c>
      <c r="J389" t="str">
        <v>AM</v>
      </c>
      <c r="K389" s="9" t="str">
        <v>In-Store</v>
      </c>
      <c r="L389" s="5" t="str">
        <f t="shared" si="34"/>
        <v>05January202312:03Stationary85607AMIn-Store640</v>
      </c>
    </row>
    <row r="390" spans="1:12" x14ac:dyDescent="0.25">
      <c r="A390" s="4">
        <v>44945.443055555559</v>
      </c>
      <c r="B390">
        <v>593</v>
      </c>
      <c r="C390" t="s">
        <v>390</v>
      </c>
      <c r="D390" s="8" t="str">
        <f t="shared" si="30"/>
        <v>19</v>
      </c>
      <c r="E390" t="str">
        <f t="shared" si="31"/>
        <v>January</v>
      </c>
      <c r="F390" t="str">
        <f t="shared" si="32"/>
        <v>2023</v>
      </c>
      <c r="G390" t="str">
        <f t="shared" si="33"/>
        <v>10:38</v>
      </c>
      <c r="H390" t="str" cm="1">
        <f t="array" ref="H390:K390">_xlfn.TEXTSPLIT(SUBSTITUTE(SUBSTITUTE(SUBSTITUTE(SUBSTITUTE(C390,LEFT(C390,1),""),"_","\",1),"-","\",1),RIGHT(C390,1),""),"\")</f>
        <v>Backpack</v>
      </c>
      <c r="I390" t="str">
        <v>61555</v>
      </c>
      <c r="J390" t="str">
        <v>AM</v>
      </c>
      <c r="K390" s="9" t="str">
        <v>In-Store</v>
      </c>
      <c r="L390" s="5" t="str">
        <f t="shared" si="34"/>
        <v>19January202310:38Backpack61555AMIn-Store593</v>
      </c>
    </row>
    <row r="391" spans="1:12" x14ac:dyDescent="0.25">
      <c r="A391" s="4">
        <v>44931.694444444445</v>
      </c>
      <c r="B391">
        <v>993</v>
      </c>
      <c r="C391" t="s">
        <v>391</v>
      </c>
      <c r="D391" s="8" t="str">
        <f t="shared" si="30"/>
        <v>05</v>
      </c>
      <c r="E391" t="str">
        <f t="shared" si="31"/>
        <v>January</v>
      </c>
      <c r="F391" t="str">
        <f t="shared" si="32"/>
        <v>2023</v>
      </c>
      <c r="G391" t="str">
        <f t="shared" si="33"/>
        <v>16:40</v>
      </c>
      <c r="H391" t="str" cm="1">
        <f t="array" ref="H391:K391">_xlfn.TEXTSPLIT(SUBSTITUTE(SUBSTITUTE(SUBSTITUTE(SUBSTITUTE(C391,LEFT(C391,1),""),"_","\",1),"-","\",1),RIGHT(C391,1),""),"\")</f>
        <v>Stationary</v>
      </c>
      <c r="I391" t="str">
        <v>40271</v>
      </c>
      <c r="J391" t="str">
        <v>PM</v>
      </c>
      <c r="K391" s="9" t="str">
        <v>Online</v>
      </c>
      <c r="L391" s="5" t="str">
        <f t="shared" si="34"/>
        <v>05January202316:40Stationary40271PMOnline993</v>
      </c>
    </row>
    <row r="392" spans="1:12" x14ac:dyDescent="0.25">
      <c r="A392" s="4">
        <v>44944.426388888889</v>
      </c>
      <c r="B392">
        <v>640</v>
      </c>
      <c r="C392" t="s">
        <v>392</v>
      </c>
      <c r="D392" s="8" t="str">
        <f t="shared" si="30"/>
        <v>18</v>
      </c>
      <c r="E392" t="str">
        <f t="shared" si="31"/>
        <v>January</v>
      </c>
      <c r="F392" t="str">
        <f t="shared" si="32"/>
        <v>2023</v>
      </c>
      <c r="G392" t="str">
        <f t="shared" si="33"/>
        <v>10:14</v>
      </c>
      <c r="H392" t="str" cm="1">
        <f t="array" ref="H392:K392">_xlfn.TEXTSPLIT(SUBSTITUTE(SUBSTITUTE(SUBSTITUTE(SUBSTITUTE(C392,LEFT(C392,1),""),"_","\",1),"-","\",1),RIGHT(C392,1),""),"\")</f>
        <v>Toy</v>
      </c>
      <c r="I392" t="str">
        <v>80281</v>
      </c>
      <c r="J392" t="str">
        <v>PM</v>
      </c>
      <c r="K392" s="9" t="str">
        <v>In-Store</v>
      </c>
      <c r="L392" s="5" t="str">
        <f t="shared" si="34"/>
        <v>18January202310:14Toy80281PMIn-Store640</v>
      </c>
    </row>
    <row r="393" spans="1:12" x14ac:dyDescent="0.25">
      <c r="A393" s="4">
        <v>44943.697222222225</v>
      </c>
      <c r="B393">
        <v>787</v>
      </c>
      <c r="C393" t="s">
        <v>393</v>
      </c>
      <c r="D393" s="8" t="str">
        <f t="shared" si="30"/>
        <v>17</v>
      </c>
      <c r="E393" t="str">
        <f t="shared" si="31"/>
        <v>January</v>
      </c>
      <c r="F393" t="str">
        <f t="shared" si="32"/>
        <v>2023</v>
      </c>
      <c r="G393" t="str">
        <f t="shared" si="33"/>
        <v>16:44</v>
      </c>
      <c r="H393" t="str" cm="1">
        <f t="array" ref="H393:K393">_xlfn.TEXTSPLIT(SUBSTITUTE(SUBSTITUTE(SUBSTITUTE(SUBSTITUTE(C393,LEFT(C393,1),""),"_","\",1),"-","\",1),RIGHT(C393,1),""),"\")</f>
        <v>Backpack</v>
      </c>
      <c r="I393" t="str">
        <v>90326</v>
      </c>
      <c r="J393" t="str">
        <v>AM</v>
      </c>
      <c r="K393" s="9" t="str">
        <v>Online</v>
      </c>
      <c r="L393" s="5" t="str">
        <f t="shared" si="34"/>
        <v>17January202316:44Backpack90326AMOnline787</v>
      </c>
    </row>
    <row r="394" spans="1:12" x14ac:dyDescent="0.25">
      <c r="A394" s="4">
        <v>44956.307638888888</v>
      </c>
      <c r="B394">
        <v>854</v>
      </c>
      <c r="C394" t="s">
        <v>394</v>
      </c>
      <c r="D394" s="8" t="str">
        <f t="shared" si="30"/>
        <v>30</v>
      </c>
      <c r="E394" t="str">
        <f t="shared" si="31"/>
        <v>January</v>
      </c>
      <c r="F394" t="str">
        <f t="shared" si="32"/>
        <v>2023</v>
      </c>
      <c r="G394" t="str">
        <f t="shared" si="33"/>
        <v>07:23</v>
      </c>
      <c r="H394" t="str" cm="1">
        <f t="array" ref="H394:K394">_xlfn.TEXTSPLIT(SUBSTITUTE(SUBSTITUTE(SUBSTITUTE(SUBSTITUTE(C394,LEFT(C394,1),""),"_","\",1),"-","\",1),RIGHT(C394,1),""),"\")</f>
        <v>Toy</v>
      </c>
      <c r="I394" t="str">
        <v>80362</v>
      </c>
      <c r="J394" t="str">
        <v>AM</v>
      </c>
      <c r="K394" s="9" t="str">
        <v>In-Store</v>
      </c>
      <c r="L394" s="5" t="str">
        <f t="shared" si="34"/>
        <v>30January202307:23Toy80362AMIn-Store854</v>
      </c>
    </row>
    <row r="395" spans="1:12" x14ac:dyDescent="0.25">
      <c r="A395" s="4">
        <v>44939.84097222222</v>
      </c>
      <c r="B395">
        <v>937</v>
      </c>
      <c r="C395" t="s">
        <v>395</v>
      </c>
      <c r="D395" s="8" t="str">
        <f t="shared" si="30"/>
        <v>13</v>
      </c>
      <c r="E395" t="str">
        <f t="shared" si="31"/>
        <v>January</v>
      </c>
      <c r="F395" t="str">
        <f t="shared" si="32"/>
        <v>2023</v>
      </c>
      <c r="G395" t="str">
        <f t="shared" si="33"/>
        <v>20:11</v>
      </c>
      <c r="H395" t="str" cm="1">
        <f t="array" ref="H395:K395">_xlfn.TEXTSPLIT(SUBSTITUTE(SUBSTITUTE(SUBSTITUTE(SUBSTITUTE(C395,LEFT(C395,1),""),"_","\",1),"-","\",1),RIGHT(C395,1),""),"\")</f>
        <v>Backpack</v>
      </c>
      <c r="I395" t="str">
        <v>67111</v>
      </c>
      <c r="J395" t="str">
        <v>PM</v>
      </c>
      <c r="K395" s="9" t="str">
        <v>Online</v>
      </c>
      <c r="L395" s="5" t="str">
        <f t="shared" si="34"/>
        <v>13January202320:11Backpack67111PMOnline937</v>
      </c>
    </row>
    <row r="396" spans="1:12" x14ac:dyDescent="0.25">
      <c r="A396" s="4">
        <v>44929.109027777777</v>
      </c>
      <c r="B396">
        <v>899</v>
      </c>
      <c r="C396" t="s">
        <v>396</v>
      </c>
      <c r="D396" s="8" t="str">
        <f t="shared" si="30"/>
        <v>03</v>
      </c>
      <c r="E396" t="str">
        <f t="shared" si="31"/>
        <v>January</v>
      </c>
      <c r="F396" t="str">
        <f t="shared" si="32"/>
        <v>2023</v>
      </c>
      <c r="G396" t="str">
        <f t="shared" si="33"/>
        <v>02:37</v>
      </c>
      <c r="H396" t="str" cm="1">
        <f t="array" ref="H396:K396">_xlfn.TEXTSPLIT(SUBSTITUTE(SUBSTITUTE(SUBSTITUTE(SUBSTITUTE(C396,LEFT(C396,1),""),"_","\",1),"-","\",1),RIGHT(C396,1),""),"\")</f>
        <v>Toy</v>
      </c>
      <c r="I396" t="str">
        <v>64133</v>
      </c>
      <c r="J396" t="str">
        <v>AM</v>
      </c>
      <c r="K396" s="9" t="str">
        <v>Online</v>
      </c>
      <c r="L396" s="5" t="str">
        <f t="shared" si="34"/>
        <v>03January202302:37Toy64133AMOnline899</v>
      </c>
    </row>
    <row r="397" spans="1:12" x14ac:dyDescent="0.25">
      <c r="A397" s="4">
        <v>44949.302777777775</v>
      </c>
      <c r="B397">
        <v>640</v>
      </c>
      <c r="C397" t="s">
        <v>397</v>
      </c>
      <c r="D397" s="8" t="str">
        <f t="shared" si="30"/>
        <v>23</v>
      </c>
      <c r="E397" t="str">
        <f t="shared" si="31"/>
        <v>January</v>
      </c>
      <c r="F397" t="str">
        <f t="shared" si="32"/>
        <v>2023</v>
      </c>
      <c r="G397" t="str">
        <f t="shared" si="33"/>
        <v>07:16</v>
      </c>
      <c r="H397" t="str" cm="1">
        <f t="array" ref="H397:K397">_xlfn.TEXTSPLIT(SUBSTITUTE(SUBSTITUTE(SUBSTITUTE(SUBSTITUTE(C397,LEFT(C397,1),""),"_","\",1),"-","\",1),RIGHT(C397,1),""),"\")</f>
        <v>Backpack</v>
      </c>
      <c r="I397" t="str">
        <v>45076</v>
      </c>
      <c r="J397" t="str">
        <v>PM</v>
      </c>
      <c r="K397" s="9" t="str">
        <v>In-Store</v>
      </c>
      <c r="L397" s="5" t="str">
        <f t="shared" si="34"/>
        <v>23January202307:16Backpack45076PMIn-Store640</v>
      </c>
    </row>
    <row r="398" spans="1:12" x14ac:dyDescent="0.25">
      <c r="A398" s="4">
        <v>44953.03125</v>
      </c>
      <c r="B398">
        <v>766</v>
      </c>
      <c r="C398" t="s">
        <v>398</v>
      </c>
      <c r="D398" s="8" t="str">
        <f t="shared" si="30"/>
        <v>27</v>
      </c>
      <c r="E398" t="str">
        <f t="shared" si="31"/>
        <v>January</v>
      </c>
      <c r="F398" t="str">
        <f t="shared" si="32"/>
        <v>2023</v>
      </c>
      <c r="G398" t="str">
        <f t="shared" si="33"/>
        <v>00:45</v>
      </c>
      <c r="H398" t="str" cm="1">
        <f t="array" ref="H398:K398">_xlfn.TEXTSPLIT(SUBSTITUTE(SUBSTITUTE(SUBSTITUTE(SUBSTITUTE(C398,LEFT(C398,1),""),"_","\",1),"-","\",1),RIGHT(C398,1),""),"\")</f>
        <v>Stationary</v>
      </c>
      <c r="I398" t="str">
        <v>73817</v>
      </c>
      <c r="J398" t="str">
        <v>PM</v>
      </c>
      <c r="K398" s="9" t="str">
        <v>Online</v>
      </c>
      <c r="L398" s="5" t="str">
        <f t="shared" si="34"/>
        <v>27January202300:45Stationary73817PMOnline766</v>
      </c>
    </row>
    <row r="399" spans="1:12" x14ac:dyDescent="0.25">
      <c r="A399" s="4">
        <v>44933.059027777781</v>
      </c>
      <c r="B399">
        <v>872</v>
      </c>
      <c r="C399" t="s">
        <v>399</v>
      </c>
      <c r="D399" s="8" t="str">
        <f t="shared" si="30"/>
        <v>07</v>
      </c>
      <c r="E399" t="str">
        <f t="shared" si="31"/>
        <v>January</v>
      </c>
      <c r="F399" t="str">
        <f t="shared" si="32"/>
        <v>2023</v>
      </c>
      <c r="G399" t="str">
        <f t="shared" si="33"/>
        <v>01:25</v>
      </c>
      <c r="H399" t="str" cm="1">
        <f t="array" ref="H399:K399">_xlfn.TEXTSPLIT(SUBSTITUTE(SUBSTITUTE(SUBSTITUTE(SUBSTITUTE(C399,LEFT(C399,1),""),"_","\",1),"-","\",1),RIGHT(C399,1),""),"\")</f>
        <v>Stationary</v>
      </c>
      <c r="I399" t="str">
        <v>44200</v>
      </c>
      <c r="J399" t="str">
        <v>AM</v>
      </c>
      <c r="K399" s="9" t="str">
        <v>Online</v>
      </c>
      <c r="L399" s="5" t="str">
        <f t="shared" si="34"/>
        <v>07January202301:25Stationary44200AMOnline872</v>
      </c>
    </row>
    <row r="400" spans="1:12" x14ac:dyDescent="0.25">
      <c r="A400" s="4">
        <v>44945.375694444447</v>
      </c>
      <c r="B400">
        <v>747</v>
      </c>
      <c r="C400" t="s">
        <v>400</v>
      </c>
      <c r="D400" s="8" t="str">
        <f t="shared" si="30"/>
        <v>19</v>
      </c>
      <c r="E400" t="str">
        <f t="shared" si="31"/>
        <v>January</v>
      </c>
      <c r="F400" t="str">
        <f t="shared" si="32"/>
        <v>2023</v>
      </c>
      <c r="G400" t="str">
        <f t="shared" si="33"/>
        <v>09:01</v>
      </c>
      <c r="H400" t="str" cm="1">
        <f t="array" ref="H400:K400">_xlfn.TEXTSPLIT(SUBSTITUTE(SUBSTITUTE(SUBSTITUTE(SUBSTITUTE(C400,LEFT(C400,1),""),"_","\",1),"-","\",1),RIGHT(C400,1),""),"\")</f>
        <v>Backpack</v>
      </c>
      <c r="I400" t="str">
        <v>57867</v>
      </c>
      <c r="J400" t="str">
        <v>PM</v>
      </c>
      <c r="K400" s="9" t="str">
        <v>In-Store</v>
      </c>
      <c r="L400" s="5" t="str">
        <f t="shared" si="34"/>
        <v>19January202309:01Backpack57867PMIn-Store747</v>
      </c>
    </row>
    <row r="401" spans="1:12" x14ac:dyDescent="0.25">
      <c r="A401" s="4">
        <v>44930.824999999997</v>
      </c>
      <c r="B401">
        <v>800</v>
      </c>
      <c r="C401" t="s">
        <v>401</v>
      </c>
      <c r="D401" s="8" t="str">
        <f t="shared" si="30"/>
        <v>04</v>
      </c>
      <c r="E401" t="str">
        <f t="shared" si="31"/>
        <v>January</v>
      </c>
      <c r="F401" t="str">
        <f t="shared" si="32"/>
        <v>2023</v>
      </c>
      <c r="G401" t="str">
        <f t="shared" si="33"/>
        <v>19:48</v>
      </c>
      <c r="H401" t="str" cm="1">
        <f t="array" ref="H401:K401">_xlfn.TEXTSPLIT(SUBSTITUTE(SUBSTITUTE(SUBSTITUTE(SUBSTITUTE(C401,LEFT(C401,1),""),"_","\",1),"-","\",1),RIGHT(C401,1),""),"\")</f>
        <v>Stationary</v>
      </c>
      <c r="I401" t="str">
        <v>83275</v>
      </c>
      <c r="J401" t="str">
        <v>AM</v>
      </c>
      <c r="K401" s="9" t="str">
        <v>Online</v>
      </c>
      <c r="L401" s="5" t="str">
        <f t="shared" si="34"/>
        <v>04January202319:48Stationary83275AMOnline800</v>
      </c>
    </row>
    <row r="402" spans="1:12" x14ac:dyDescent="0.25">
      <c r="A402" s="4">
        <v>44953.798611111109</v>
      </c>
      <c r="B402">
        <v>593</v>
      </c>
      <c r="C402" t="s">
        <v>402</v>
      </c>
      <c r="D402" s="8" t="str">
        <f t="shared" si="30"/>
        <v>27</v>
      </c>
      <c r="E402" t="str">
        <f t="shared" si="31"/>
        <v>January</v>
      </c>
      <c r="F402" t="str">
        <f t="shared" si="32"/>
        <v>2023</v>
      </c>
      <c r="G402" t="str">
        <f t="shared" si="33"/>
        <v>19:10</v>
      </c>
      <c r="H402" t="str" cm="1">
        <f t="array" ref="H402:K402">_xlfn.TEXTSPLIT(SUBSTITUTE(SUBSTITUTE(SUBSTITUTE(SUBSTITUTE(C402,LEFT(C402,1),""),"_","\",1),"-","\",1),RIGHT(C402,1),""),"\")</f>
        <v>Toy</v>
      </c>
      <c r="I402" t="str">
        <v>64372</v>
      </c>
      <c r="J402" t="str">
        <v>AM</v>
      </c>
      <c r="K402" s="9" t="str">
        <v>Online</v>
      </c>
      <c r="L402" s="5" t="str">
        <f t="shared" si="34"/>
        <v>27January202319:10Toy64372AMOnline593</v>
      </c>
    </row>
    <row r="403" spans="1:12" x14ac:dyDescent="0.25">
      <c r="A403" s="4">
        <v>44932.404166666667</v>
      </c>
      <c r="B403">
        <v>640</v>
      </c>
      <c r="C403" t="s">
        <v>403</v>
      </c>
      <c r="D403" s="8" t="str">
        <f t="shared" si="30"/>
        <v>06</v>
      </c>
      <c r="E403" t="str">
        <f t="shared" si="31"/>
        <v>January</v>
      </c>
      <c r="F403" t="str">
        <f t="shared" si="32"/>
        <v>2023</v>
      </c>
      <c r="G403" t="str">
        <f t="shared" si="33"/>
        <v>09:42</v>
      </c>
      <c r="H403" t="str" cm="1">
        <f t="array" ref="H403:K403">_xlfn.TEXTSPLIT(SUBSTITUTE(SUBSTITUTE(SUBSTITUTE(SUBSTITUTE(C403,LEFT(C403,1),""),"_","\",1),"-","\",1),RIGHT(C403,1),""),"\")</f>
        <v>Stationary</v>
      </c>
      <c r="I403" t="str">
        <v>46632</v>
      </c>
      <c r="J403" t="str">
        <v>AM</v>
      </c>
      <c r="K403" s="9" t="str">
        <v>In-Store</v>
      </c>
      <c r="L403" s="5" t="str">
        <f t="shared" si="34"/>
        <v>06January202309:42Stationary46632AMIn-Store640</v>
      </c>
    </row>
    <row r="404" spans="1:12" x14ac:dyDescent="0.25">
      <c r="A404" s="4">
        <v>44928.213888888888</v>
      </c>
      <c r="B404">
        <v>902</v>
      </c>
      <c r="C404" t="s">
        <v>404</v>
      </c>
      <c r="D404" s="8" t="str">
        <f t="shared" si="30"/>
        <v>02</v>
      </c>
      <c r="E404" t="str">
        <f t="shared" si="31"/>
        <v>January</v>
      </c>
      <c r="F404" t="str">
        <f t="shared" si="32"/>
        <v>2023</v>
      </c>
      <c r="G404" t="str">
        <f t="shared" si="33"/>
        <v>05:08</v>
      </c>
      <c r="H404" t="str" cm="1">
        <f t="array" ref="H404:K404">_xlfn.TEXTSPLIT(SUBSTITUTE(SUBSTITUTE(SUBSTITUTE(SUBSTITUTE(C404,LEFT(C404,1),""),"_","\",1),"-","\",1),RIGHT(C404,1),""),"\")</f>
        <v>Stationary</v>
      </c>
      <c r="I404" t="str">
        <v>77145</v>
      </c>
      <c r="J404" t="str">
        <v>AM</v>
      </c>
      <c r="K404" s="9" t="str">
        <v>In-Store</v>
      </c>
      <c r="L404" s="5" t="str">
        <f t="shared" si="34"/>
        <v>02January202305:08Stationary77145AMIn-Store902</v>
      </c>
    </row>
    <row r="405" spans="1:12" x14ac:dyDescent="0.25">
      <c r="A405" s="4">
        <v>44940.350694444445</v>
      </c>
      <c r="B405">
        <v>942</v>
      </c>
      <c r="C405" t="s">
        <v>405</v>
      </c>
      <c r="D405" s="8" t="str">
        <f t="shared" si="30"/>
        <v>14</v>
      </c>
      <c r="E405" t="str">
        <f t="shared" si="31"/>
        <v>January</v>
      </c>
      <c r="F405" t="str">
        <f t="shared" si="32"/>
        <v>2023</v>
      </c>
      <c r="G405" t="str">
        <f t="shared" si="33"/>
        <v>08:25</v>
      </c>
      <c r="H405" t="str" cm="1">
        <f t="array" ref="H405:K405">_xlfn.TEXTSPLIT(SUBSTITUTE(SUBSTITUTE(SUBSTITUTE(SUBSTITUTE(C405,LEFT(C405,1),""),"_","\",1),"-","\",1),RIGHT(C405,1),""),"\")</f>
        <v>Stationary</v>
      </c>
      <c r="I405" t="str">
        <v>46470</v>
      </c>
      <c r="J405" t="str">
        <v>AM</v>
      </c>
      <c r="K405" s="9" t="str">
        <v>Online</v>
      </c>
      <c r="L405" s="5" t="str">
        <f t="shared" si="34"/>
        <v>14January202308:25Stationary46470AMOnline942</v>
      </c>
    </row>
    <row r="406" spans="1:12" x14ac:dyDescent="0.25">
      <c r="A406" s="4">
        <v>44938.888194444444</v>
      </c>
      <c r="B406">
        <v>899</v>
      </c>
      <c r="C406" t="s">
        <v>406</v>
      </c>
      <c r="D406" s="8" t="str">
        <f t="shared" si="30"/>
        <v>12</v>
      </c>
      <c r="E406" t="str">
        <f t="shared" si="31"/>
        <v>January</v>
      </c>
      <c r="F406" t="str">
        <f t="shared" si="32"/>
        <v>2023</v>
      </c>
      <c r="G406" t="str">
        <f t="shared" si="33"/>
        <v>21:19</v>
      </c>
      <c r="H406" t="str" cm="1">
        <f t="array" ref="H406:K406">_xlfn.TEXTSPLIT(SUBSTITUTE(SUBSTITUTE(SUBSTITUTE(SUBSTITUTE(C406,LEFT(C406,1),""),"_","\",1),"-","\",1),RIGHT(C406,1),""),"\")</f>
        <v>Backpack</v>
      </c>
      <c r="I406" t="str">
        <v>43267</v>
      </c>
      <c r="J406" t="str">
        <v>PM</v>
      </c>
      <c r="K406" s="9" t="str">
        <v>Online</v>
      </c>
      <c r="L406" s="5" t="str">
        <f t="shared" si="34"/>
        <v>12January202321:19Backpack43267PMOnline899</v>
      </c>
    </row>
    <row r="407" spans="1:12" x14ac:dyDescent="0.25">
      <c r="A407" s="4">
        <v>44937.835416666669</v>
      </c>
      <c r="B407">
        <v>827</v>
      </c>
      <c r="C407" t="s">
        <v>407</v>
      </c>
      <c r="D407" s="8" t="str">
        <f t="shared" si="30"/>
        <v>11</v>
      </c>
      <c r="E407" t="str">
        <f t="shared" si="31"/>
        <v>January</v>
      </c>
      <c r="F407" t="str">
        <f t="shared" si="32"/>
        <v>2023</v>
      </c>
      <c r="G407" t="str">
        <f t="shared" si="33"/>
        <v>20:03</v>
      </c>
      <c r="H407" t="str" cm="1">
        <f t="array" ref="H407:K407">_xlfn.TEXTSPLIT(SUBSTITUTE(SUBSTITUTE(SUBSTITUTE(SUBSTITUTE(C407,LEFT(C407,1),""),"_","\",1),"-","\",1),RIGHT(C407,1),""),"\")</f>
        <v>Backpack</v>
      </c>
      <c r="I407" t="str">
        <v>49854</v>
      </c>
      <c r="J407" t="str">
        <v>AM</v>
      </c>
      <c r="K407" s="9" t="str">
        <v>In-Store</v>
      </c>
      <c r="L407" s="5" t="str">
        <f t="shared" si="34"/>
        <v>11January202320:03Backpack49854AMIn-Store827</v>
      </c>
    </row>
    <row r="408" spans="1:12" x14ac:dyDescent="0.25">
      <c r="A408" s="4">
        <v>44933.773611111108</v>
      </c>
      <c r="B408">
        <v>747</v>
      </c>
      <c r="C408" t="s">
        <v>408</v>
      </c>
      <c r="D408" s="8" t="str">
        <f t="shared" si="30"/>
        <v>07</v>
      </c>
      <c r="E408" t="str">
        <f t="shared" si="31"/>
        <v>January</v>
      </c>
      <c r="F408" t="str">
        <f t="shared" si="32"/>
        <v>2023</v>
      </c>
      <c r="G408" t="str">
        <f t="shared" si="33"/>
        <v>18:34</v>
      </c>
      <c r="H408" t="str" cm="1">
        <f t="array" ref="H408:K408">_xlfn.TEXTSPLIT(SUBSTITUTE(SUBSTITUTE(SUBSTITUTE(SUBSTITUTE(C408,LEFT(C408,1),""),"_","\",1),"-","\",1),RIGHT(C408,1),""),"\")</f>
        <v>Toy</v>
      </c>
      <c r="I408" t="str">
        <v>80627</v>
      </c>
      <c r="J408" t="str">
        <v>AM</v>
      </c>
      <c r="K408" s="9" t="str">
        <v>Online</v>
      </c>
      <c r="L408" s="5" t="str">
        <f t="shared" si="34"/>
        <v>07January202318:34Toy80627AMOnline747</v>
      </c>
    </row>
    <row r="409" spans="1:12" x14ac:dyDescent="0.25">
      <c r="A409" s="4">
        <v>44931.974999999999</v>
      </c>
      <c r="B409">
        <v>593</v>
      </c>
      <c r="C409" t="s">
        <v>409</v>
      </c>
      <c r="D409" s="8" t="str">
        <f t="shared" si="30"/>
        <v>05</v>
      </c>
      <c r="E409" t="str">
        <f t="shared" si="31"/>
        <v>January</v>
      </c>
      <c r="F409" t="str">
        <f t="shared" si="32"/>
        <v>2023</v>
      </c>
      <c r="G409" t="str">
        <f t="shared" si="33"/>
        <v>23:24</v>
      </c>
      <c r="H409" t="str" cm="1">
        <f t="array" ref="H409:K409">_xlfn.TEXTSPLIT(SUBSTITUTE(SUBSTITUTE(SUBSTITUTE(SUBSTITUTE(C409,LEFT(C409,1),""),"_","\",1),"-","\",1),RIGHT(C409,1),""),"\")</f>
        <v>Toy</v>
      </c>
      <c r="I409" t="str">
        <v>89160</v>
      </c>
      <c r="J409" t="str">
        <v>PM</v>
      </c>
      <c r="K409" s="9" t="str">
        <v>In-Store</v>
      </c>
      <c r="L409" s="5" t="str">
        <f t="shared" si="34"/>
        <v>05January202323:24Toy89160PMIn-Store593</v>
      </c>
    </row>
    <row r="410" spans="1:12" x14ac:dyDescent="0.25">
      <c r="A410" s="4">
        <v>44953.474305555559</v>
      </c>
      <c r="B410">
        <v>810</v>
      </c>
      <c r="C410" t="s">
        <v>410</v>
      </c>
      <c r="D410" s="8" t="str">
        <f t="shared" si="30"/>
        <v>27</v>
      </c>
      <c r="E410" t="str">
        <f t="shared" si="31"/>
        <v>January</v>
      </c>
      <c r="F410" t="str">
        <f t="shared" si="32"/>
        <v>2023</v>
      </c>
      <c r="G410" t="str">
        <f t="shared" si="33"/>
        <v>11:23</v>
      </c>
      <c r="H410" t="str" cm="1">
        <f t="array" ref="H410:K410">_xlfn.TEXTSPLIT(SUBSTITUTE(SUBSTITUTE(SUBSTITUTE(SUBSTITUTE(C410,LEFT(C410,1),""),"_","\",1),"-","\",1),RIGHT(C410,1),""),"\")</f>
        <v>Backpack</v>
      </c>
      <c r="I410" t="str">
        <v>87951</v>
      </c>
      <c r="J410" t="str">
        <v>PM</v>
      </c>
      <c r="K410" s="9" t="str">
        <v>In-Store</v>
      </c>
      <c r="L410" s="5" t="str">
        <f t="shared" si="34"/>
        <v>27January202311:23Backpack87951PMIn-Store810</v>
      </c>
    </row>
    <row r="411" spans="1:12" x14ac:dyDescent="0.25">
      <c r="A411" s="4">
        <v>44931.220138888886</v>
      </c>
      <c r="B411">
        <v>909</v>
      </c>
      <c r="C411" t="s">
        <v>411</v>
      </c>
      <c r="D411" s="8" t="str">
        <f t="shared" si="30"/>
        <v>05</v>
      </c>
      <c r="E411" t="str">
        <f t="shared" si="31"/>
        <v>January</v>
      </c>
      <c r="F411" t="str">
        <f t="shared" si="32"/>
        <v>2023</v>
      </c>
      <c r="G411" t="str">
        <f t="shared" si="33"/>
        <v>05:17</v>
      </c>
      <c r="H411" t="str" cm="1">
        <f t="array" ref="H411:K411">_xlfn.TEXTSPLIT(SUBSTITUTE(SUBSTITUTE(SUBSTITUTE(SUBSTITUTE(C411,LEFT(C411,1),""),"_","\",1),"-","\",1),RIGHT(C411,1),""),"\")</f>
        <v>Toy</v>
      </c>
      <c r="I411" t="str">
        <v>84185</v>
      </c>
      <c r="J411" t="str">
        <v>PM</v>
      </c>
      <c r="K411" s="9" t="str">
        <v>In-Store</v>
      </c>
      <c r="L411" s="5" t="str">
        <f t="shared" si="34"/>
        <v>05January202305:17Toy84185PMIn-Store909</v>
      </c>
    </row>
    <row r="412" spans="1:12" x14ac:dyDescent="0.25">
      <c r="A412" s="4">
        <v>44955.665277777778</v>
      </c>
      <c r="B412">
        <v>787</v>
      </c>
      <c r="C412" t="s">
        <v>412</v>
      </c>
      <c r="D412" s="8" t="str">
        <f t="shared" si="30"/>
        <v>29</v>
      </c>
      <c r="E412" t="str">
        <f t="shared" si="31"/>
        <v>January</v>
      </c>
      <c r="F412" t="str">
        <f t="shared" si="32"/>
        <v>2023</v>
      </c>
      <c r="G412" t="str">
        <f t="shared" si="33"/>
        <v>15:58</v>
      </c>
      <c r="H412" t="str" cm="1">
        <f t="array" ref="H412:K412">_xlfn.TEXTSPLIT(SUBSTITUTE(SUBSTITUTE(SUBSTITUTE(SUBSTITUTE(C412,LEFT(C412,1),""),"_","\",1),"-","\",1),RIGHT(C412,1),""),"\")</f>
        <v>Stationary</v>
      </c>
      <c r="I412" t="str">
        <v>83945</v>
      </c>
      <c r="J412" t="str">
        <v>PM</v>
      </c>
      <c r="K412" s="9" t="str">
        <v>Online</v>
      </c>
      <c r="L412" s="5" t="str">
        <f t="shared" si="34"/>
        <v>29January202315:58Stationary83945PMOnline787</v>
      </c>
    </row>
    <row r="413" spans="1:12" x14ac:dyDescent="0.25">
      <c r="A413" s="4">
        <v>44947.481944444444</v>
      </c>
      <c r="B413">
        <v>766</v>
      </c>
      <c r="C413" t="s">
        <v>413</v>
      </c>
      <c r="D413" s="8" t="str">
        <f t="shared" si="30"/>
        <v>21</v>
      </c>
      <c r="E413" t="str">
        <f t="shared" si="31"/>
        <v>January</v>
      </c>
      <c r="F413" t="str">
        <f t="shared" si="32"/>
        <v>2023</v>
      </c>
      <c r="G413" t="str">
        <f t="shared" si="33"/>
        <v>11:34</v>
      </c>
      <c r="H413" t="str" cm="1">
        <f t="array" ref="H413:K413">_xlfn.TEXTSPLIT(SUBSTITUTE(SUBSTITUTE(SUBSTITUTE(SUBSTITUTE(C413,LEFT(C413,1),""),"_","\",1),"-","\",1),RIGHT(C413,1),""),"\")</f>
        <v>Toy</v>
      </c>
      <c r="I413" t="str">
        <v>83003</v>
      </c>
      <c r="J413" t="str">
        <v>PM</v>
      </c>
      <c r="K413" s="9" t="str">
        <v>In-Store</v>
      </c>
      <c r="L413" s="5" t="str">
        <f t="shared" si="34"/>
        <v>21January202311:34Toy83003PMIn-Store766</v>
      </c>
    </row>
    <row r="414" spans="1:12" x14ac:dyDescent="0.25">
      <c r="A414" s="4">
        <v>44928.542361111111</v>
      </c>
      <c r="B414">
        <v>872</v>
      </c>
      <c r="C414" t="s">
        <v>414</v>
      </c>
      <c r="D414" s="8" t="str">
        <f t="shared" si="30"/>
        <v>02</v>
      </c>
      <c r="E414" t="str">
        <f t="shared" si="31"/>
        <v>January</v>
      </c>
      <c r="F414" t="str">
        <f t="shared" si="32"/>
        <v>2023</v>
      </c>
      <c r="G414" t="str">
        <f t="shared" si="33"/>
        <v>13:01</v>
      </c>
      <c r="H414" t="str" cm="1">
        <f t="array" ref="H414:K414">_xlfn.TEXTSPLIT(SUBSTITUTE(SUBSTITUTE(SUBSTITUTE(SUBSTITUTE(C414,LEFT(C414,1),""),"_","\",1),"-","\",1),RIGHT(C414,1),""),"\")</f>
        <v>Backpack</v>
      </c>
      <c r="I414" t="str">
        <v>79349</v>
      </c>
      <c r="J414" t="str">
        <v>AM</v>
      </c>
      <c r="K414" s="9" t="str">
        <v>Online</v>
      </c>
      <c r="L414" s="5" t="str">
        <f t="shared" si="34"/>
        <v>02January202313:01Backpack79349AMOnline872</v>
      </c>
    </row>
    <row r="415" spans="1:12" x14ac:dyDescent="0.25">
      <c r="A415" s="4">
        <v>44928.445833333331</v>
      </c>
      <c r="B415">
        <v>937</v>
      </c>
      <c r="C415" t="s">
        <v>415</v>
      </c>
      <c r="D415" s="8" t="str">
        <f t="shared" si="30"/>
        <v>02</v>
      </c>
      <c r="E415" t="str">
        <f t="shared" si="31"/>
        <v>January</v>
      </c>
      <c r="F415" t="str">
        <f t="shared" si="32"/>
        <v>2023</v>
      </c>
      <c r="G415" t="str">
        <f t="shared" si="33"/>
        <v>10:42</v>
      </c>
      <c r="H415" t="str" cm="1">
        <f t="array" ref="H415:K415">_xlfn.TEXTSPLIT(SUBSTITUTE(SUBSTITUTE(SUBSTITUTE(SUBSTITUTE(C415,LEFT(C415,1),""),"_","\",1),"-","\",1),RIGHT(C415,1),""),"\")</f>
        <v>Toy</v>
      </c>
      <c r="I415" t="str">
        <v>79643</v>
      </c>
      <c r="J415" t="str">
        <v>PM</v>
      </c>
      <c r="K415" s="9" t="str">
        <v>Online</v>
      </c>
      <c r="L415" s="5" t="str">
        <f t="shared" si="34"/>
        <v>02January202310:42Toy79643PMOnline937</v>
      </c>
    </row>
    <row r="416" spans="1:12" x14ac:dyDescent="0.25">
      <c r="A416" s="4">
        <v>44931.54791666667</v>
      </c>
      <c r="B416">
        <v>766</v>
      </c>
      <c r="C416" t="s">
        <v>416</v>
      </c>
      <c r="D416" s="8" t="str">
        <f t="shared" si="30"/>
        <v>05</v>
      </c>
      <c r="E416" t="str">
        <f t="shared" si="31"/>
        <v>January</v>
      </c>
      <c r="F416" t="str">
        <f t="shared" si="32"/>
        <v>2023</v>
      </c>
      <c r="G416" t="str">
        <f t="shared" si="33"/>
        <v>13:09</v>
      </c>
      <c r="H416" t="str" cm="1">
        <f t="array" ref="H416:K416">_xlfn.TEXTSPLIT(SUBSTITUTE(SUBSTITUTE(SUBSTITUTE(SUBSTITUTE(C416,LEFT(C416,1),""),"_","\",1),"-","\",1),RIGHT(C416,1),""),"\")</f>
        <v>Stationary</v>
      </c>
      <c r="I416" t="str">
        <v>92008</v>
      </c>
      <c r="J416" t="str">
        <v>PM</v>
      </c>
      <c r="K416" s="9" t="str">
        <v>In-Store</v>
      </c>
      <c r="L416" s="5" t="str">
        <f t="shared" si="34"/>
        <v>05January202313:09Stationary92008PMIn-Store766</v>
      </c>
    </row>
    <row r="417" spans="1:12" x14ac:dyDescent="0.25">
      <c r="A417" s="4">
        <v>44937.613194444442</v>
      </c>
      <c r="B417">
        <v>682</v>
      </c>
      <c r="C417" t="s">
        <v>417</v>
      </c>
      <c r="D417" s="8" t="str">
        <f t="shared" si="30"/>
        <v>11</v>
      </c>
      <c r="E417" t="str">
        <f t="shared" si="31"/>
        <v>January</v>
      </c>
      <c r="F417" t="str">
        <f t="shared" si="32"/>
        <v>2023</v>
      </c>
      <c r="G417" t="str">
        <f t="shared" si="33"/>
        <v>14:43</v>
      </c>
      <c r="H417" t="str" cm="1">
        <f t="array" ref="H417:K417">_xlfn.TEXTSPLIT(SUBSTITUTE(SUBSTITUTE(SUBSTITUTE(SUBSTITUTE(C417,LEFT(C417,1),""),"_","\",1),"-","\",1),RIGHT(C417,1),""),"\")</f>
        <v>Backpack</v>
      </c>
      <c r="I417" t="str">
        <v>50479</v>
      </c>
      <c r="J417" t="str">
        <v>PM</v>
      </c>
      <c r="K417" s="9" t="str">
        <v>In-Store</v>
      </c>
      <c r="L417" s="5" t="str">
        <f t="shared" si="34"/>
        <v>11January202314:43Backpack50479PMIn-Store682</v>
      </c>
    </row>
    <row r="418" spans="1:12" x14ac:dyDescent="0.25">
      <c r="A418" s="4">
        <v>44938.294444444444</v>
      </c>
      <c r="B418">
        <v>854</v>
      </c>
      <c r="C418" t="s">
        <v>418</v>
      </c>
      <c r="D418" s="8" t="str">
        <f t="shared" si="30"/>
        <v>12</v>
      </c>
      <c r="E418" t="str">
        <f t="shared" si="31"/>
        <v>January</v>
      </c>
      <c r="F418" t="str">
        <f t="shared" si="32"/>
        <v>2023</v>
      </c>
      <c r="G418" t="str">
        <f t="shared" si="33"/>
        <v>07:04</v>
      </c>
      <c r="H418" t="str" cm="1">
        <f t="array" ref="H418:K418">_xlfn.TEXTSPLIT(SUBSTITUTE(SUBSTITUTE(SUBSTITUTE(SUBSTITUTE(C418,LEFT(C418,1),""),"_","\",1),"-","\",1),RIGHT(C418,1),""),"\")</f>
        <v>Toy</v>
      </c>
      <c r="I418" t="str">
        <v>41030</v>
      </c>
      <c r="J418" t="str">
        <v>AM</v>
      </c>
      <c r="K418" s="9" t="str">
        <v>In-Store</v>
      </c>
      <c r="L418" s="5" t="str">
        <f t="shared" si="34"/>
        <v>12January202307:04Toy41030AMIn-Store854</v>
      </c>
    </row>
    <row r="419" spans="1:12" x14ac:dyDescent="0.25">
      <c r="A419" s="4">
        <v>44951.531944444447</v>
      </c>
      <c r="B419">
        <v>937</v>
      </c>
      <c r="C419" t="s">
        <v>419</v>
      </c>
      <c r="D419" s="8" t="str">
        <f t="shared" si="30"/>
        <v>25</v>
      </c>
      <c r="E419" t="str">
        <f t="shared" si="31"/>
        <v>January</v>
      </c>
      <c r="F419" t="str">
        <f t="shared" si="32"/>
        <v>2023</v>
      </c>
      <c r="G419" t="str">
        <f t="shared" si="33"/>
        <v>12:46</v>
      </c>
      <c r="H419" t="str" cm="1">
        <f t="array" ref="H419:K419">_xlfn.TEXTSPLIT(SUBSTITUTE(SUBSTITUTE(SUBSTITUTE(SUBSTITUTE(C419,LEFT(C419,1),""),"_","\",1),"-","\",1),RIGHT(C419,1),""),"\")</f>
        <v>Stationary</v>
      </c>
      <c r="I419" t="str">
        <v>82885</v>
      </c>
      <c r="J419" t="str">
        <v>AM</v>
      </c>
      <c r="K419" s="9" t="str">
        <v>In-Store</v>
      </c>
      <c r="L419" s="5" t="str">
        <f t="shared" si="34"/>
        <v>25January202312:46Stationary82885AMIn-Store937</v>
      </c>
    </row>
    <row r="420" spans="1:12" x14ac:dyDescent="0.25">
      <c r="A420" s="4">
        <v>44956.224999999999</v>
      </c>
      <c r="B420">
        <v>993</v>
      </c>
      <c r="C420" t="s">
        <v>420</v>
      </c>
      <c r="D420" s="8" t="str">
        <f t="shared" si="30"/>
        <v>30</v>
      </c>
      <c r="E420" t="str">
        <f t="shared" si="31"/>
        <v>January</v>
      </c>
      <c r="F420" t="str">
        <f t="shared" si="32"/>
        <v>2023</v>
      </c>
      <c r="G420" t="str">
        <f t="shared" si="33"/>
        <v>05:24</v>
      </c>
      <c r="H420" t="str" cm="1">
        <f t="array" ref="H420:K420">_xlfn.TEXTSPLIT(SUBSTITUTE(SUBSTITUTE(SUBSTITUTE(SUBSTITUTE(C420,LEFT(C420,1),""),"_","\",1),"-","\",1),RIGHT(C420,1),""),"\")</f>
        <v>Backpack</v>
      </c>
      <c r="I420" t="str">
        <v>88786</v>
      </c>
      <c r="J420" t="str">
        <v>AM</v>
      </c>
      <c r="K420" s="9" t="str">
        <v>Online</v>
      </c>
      <c r="L420" s="5" t="str">
        <f t="shared" si="34"/>
        <v>30January202305:24Backpack88786AMOnline993</v>
      </c>
    </row>
    <row r="421" spans="1:12" x14ac:dyDescent="0.25">
      <c r="A421" s="4">
        <v>44928.287499999999</v>
      </c>
      <c r="B421">
        <v>787</v>
      </c>
      <c r="C421" t="s">
        <v>421</v>
      </c>
      <c r="D421" s="8" t="str">
        <f t="shared" si="30"/>
        <v>02</v>
      </c>
      <c r="E421" t="str">
        <f t="shared" si="31"/>
        <v>January</v>
      </c>
      <c r="F421" t="str">
        <f t="shared" si="32"/>
        <v>2023</v>
      </c>
      <c r="G421" t="str">
        <f t="shared" si="33"/>
        <v>06:54</v>
      </c>
      <c r="H421" t="str" cm="1">
        <f t="array" ref="H421:K421">_xlfn.TEXTSPLIT(SUBSTITUTE(SUBSTITUTE(SUBSTITUTE(SUBSTITUTE(C421,LEFT(C421,1),""),"_","\",1),"-","\",1),RIGHT(C421,1),""),"\")</f>
        <v>Toy</v>
      </c>
      <c r="I421" t="str">
        <v>54171</v>
      </c>
      <c r="J421" t="str">
        <v>PM</v>
      </c>
      <c r="K421" s="9" t="str">
        <v>Online</v>
      </c>
      <c r="L421" s="5" t="str">
        <f t="shared" si="34"/>
        <v>02January202306:54Toy54171PMOnline787</v>
      </c>
    </row>
    <row r="422" spans="1:12" x14ac:dyDescent="0.25">
      <c r="A422" s="4">
        <v>44954.245138888888</v>
      </c>
      <c r="B422">
        <v>766</v>
      </c>
      <c r="C422" t="s">
        <v>422</v>
      </c>
      <c r="D422" s="8" t="str">
        <f t="shared" si="30"/>
        <v>28</v>
      </c>
      <c r="E422" t="str">
        <f t="shared" si="31"/>
        <v>January</v>
      </c>
      <c r="F422" t="str">
        <f t="shared" si="32"/>
        <v>2023</v>
      </c>
      <c r="G422" t="str">
        <f t="shared" si="33"/>
        <v>05:53</v>
      </c>
      <c r="H422" t="str" cm="1">
        <f t="array" ref="H422:K422">_xlfn.TEXTSPLIT(SUBSTITUTE(SUBSTITUTE(SUBSTITUTE(SUBSTITUTE(C422,LEFT(C422,1),""),"_","\",1),"-","\",1),RIGHT(C422,1),""),"\")</f>
        <v>Stationary</v>
      </c>
      <c r="I422" t="str">
        <v>50586</v>
      </c>
      <c r="J422" t="str">
        <v>PM</v>
      </c>
      <c r="K422" s="9" t="str">
        <v>In-Store</v>
      </c>
      <c r="L422" s="5" t="str">
        <f t="shared" si="34"/>
        <v>28January202305:53Stationary50586PMIn-Store766</v>
      </c>
    </row>
    <row r="423" spans="1:12" x14ac:dyDescent="0.25">
      <c r="A423" s="4">
        <v>44936.652083333334</v>
      </c>
      <c r="B423">
        <v>854</v>
      </c>
      <c r="C423" t="s">
        <v>423</v>
      </c>
      <c r="D423" s="8" t="str">
        <f t="shared" si="30"/>
        <v>10</v>
      </c>
      <c r="E423" t="str">
        <f t="shared" si="31"/>
        <v>January</v>
      </c>
      <c r="F423" t="str">
        <f t="shared" si="32"/>
        <v>2023</v>
      </c>
      <c r="G423" t="str">
        <f t="shared" si="33"/>
        <v>15:39</v>
      </c>
      <c r="H423" t="str" cm="1">
        <f t="array" ref="H423:K423">_xlfn.TEXTSPLIT(SUBSTITUTE(SUBSTITUTE(SUBSTITUTE(SUBSTITUTE(C423,LEFT(C423,1),""),"_","\",1),"-","\",1),RIGHT(C423,1),""),"\")</f>
        <v>Backpack</v>
      </c>
      <c r="I423" t="str">
        <v>70451</v>
      </c>
      <c r="J423" t="str">
        <v>PM</v>
      </c>
      <c r="K423" s="9" t="str">
        <v>Online</v>
      </c>
      <c r="L423" s="5" t="str">
        <f t="shared" si="34"/>
        <v>10January202315:39Backpack70451PMOnline854</v>
      </c>
    </row>
    <row r="424" spans="1:12" x14ac:dyDescent="0.25">
      <c r="A424" s="4">
        <v>44953.45416666667</v>
      </c>
      <c r="B424">
        <v>747</v>
      </c>
      <c r="C424" t="s">
        <v>424</v>
      </c>
      <c r="D424" s="8" t="str">
        <f t="shared" si="30"/>
        <v>27</v>
      </c>
      <c r="E424" t="str">
        <f t="shared" si="31"/>
        <v>January</v>
      </c>
      <c r="F424" t="str">
        <f t="shared" si="32"/>
        <v>2023</v>
      </c>
      <c r="G424" t="str">
        <f t="shared" si="33"/>
        <v>10:54</v>
      </c>
      <c r="H424" t="str" cm="1">
        <f t="array" ref="H424:K424">_xlfn.TEXTSPLIT(SUBSTITUTE(SUBSTITUTE(SUBSTITUTE(SUBSTITUTE(C424,LEFT(C424,1),""),"_","\",1),"-","\",1),RIGHT(C424,1),""),"\")</f>
        <v>Backpack</v>
      </c>
      <c r="I424" t="str">
        <v>74080</v>
      </c>
      <c r="J424" t="str">
        <v>PM</v>
      </c>
      <c r="K424" s="9" t="str">
        <v>Online</v>
      </c>
      <c r="L424" s="5" t="str">
        <f t="shared" si="34"/>
        <v>27January202310:54Backpack74080PMOnline747</v>
      </c>
    </row>
    <row r="425" spans="1:12" x14ac:dyDescent="0.25">
      <c r="A425" s="4">
        <v>44947.365277777775</v>
      </c>
      <c r="B425">
        <v>593</v>
      </c>
      <c r="C425" t="s">
        <v>425</v>
      </c>
      <c r="D425" s="8" t="str">
        <f t="shared" si="30"/>
        <v>21</v>
      </c>
      <c r="E425" t="str">
        <f t="shared" si="31"/>
        <v>January</v>
      </c>
      <c r="F425" t="str">
        <f t="shared" si="32"/>
        <v>2023</v>
      </c>
      <c r="G425" t="str">
        <f t="shared" si="33"/>
        <v>08:46</v>
      </c>
      <c r="H425" t="str" cm="1">
        <f t="array" ref="H425:K425">_xlfn.TEXTSPLIT(SUBSTITUTE(SUBSTITUTE(SUBSTITUTE(SUBSTITUTE(C425,LEFT(C425,1),""),"_","\",1),"-","\",1),RIGHT(C425,1),""),"\")</f>
        <v>Stationary</v>
      </c>
      <c r="I425" t="str">
        <v>76151</v>
      </c>
      <c r="J425" t="str">
        <v>AM</v>
      </c>
      <c r="K425" s="9" t="str">
        <v>Online</v>
      </c>
      <c r="L425" s="5" t="str">
        <f t="shared" si="34"/>
        <v>21January202308:46Stationary76151AMOnline593</v>
      </c>
    </row>
    <row r="426" spans="1:12" x14ac:dyDescent="0.25">
      <c r="A426" s="4">
        <v>44937.700694444444</v>
      </c>
      <c r="B426">
        <v>640</v>
      </c>
      <c r="C426" t="s">
        <v>426</v>
      </c>
      <c r="D426" s="8" t="str">
        <f t="shared" si="30"/>
        <v>11</v>
      </c>
      <c r="E426" t="str">
        <f t="shared" si="31"/>
        <v>January</v>
      </c>
      <c r="F426" t="str">
        <f t="shared" si="32"/>
        <v>2023</v>
      </c>
      <c r="G426" t="str">
        <f t="shared" si="33"/>
        <v>16:49</v>
      </c>
      <c r="H426" t="str" cm="1">
        <f t="array" ref="H426:K426">_xlfn.TEXTSPLIT(SUBSTITUTE(SUBSTITUTE(SUBSTITUTE(SUBSTITUTE(C426,LEFT(C426,1),""),"_","\",1),"-","\",1),RIGHT(C426,1),""),"\")</f>
        <v>Stationary</v>
      </c>
      <c r="I426" t="str">
        <v>75317</v>
      </c>
      <c r="J426" t="str">
        <v>AM</v>
      </c>
      <c r="K426" s="9" t="str">
        <v>Online</v>
      </c>
      <c r="L426" s="5" t="str">
        <f t="shared" si="34"/>
        <v>11January202316:49Stationary75317AMOnline640</v>
      </c>
    </row>
    <row r="427" spans="1:12" x14ac:dyDescent="0.25">
      <c r="A427" s="4">
        <v>44948.806250000001</v>
      </c>
      <c r="B427">
        <v>872</v>
      </c>
      <c r="C427" t="s">
        <v>427</v>
      </c>
      <c r="D427" s="8" t="str">
        <f t="shared" si="30"/>
        <v>22</v>
      </c>
      <c r="E427" t="str">
        <f t="shared" si="31"/>
        <v>January</v>
      </c>
      <c r="F427" t="str">
        <f t="shared" si="32"/>
        <v>2023</v>
      </c>
      <c r="G427" t="str">
        <f t="shared" si="33"/>
        <v>19:21</v>
      </c>
      <c r="H427" t="str" cm="1">
        <f t="array" ref="H427:K427">_xlfn.TEXTSPLIT(SUBSTITUTE(SUBSTITUTE(SUBSTITUTE(SUBSTITUTE(C427,LEFT(C427,1),""),"_","\",1),"-","\",1),RIGHT(C427,1),""),"\")</f>
        <v>Stationary</v>
      </c>
      <c r="I427" t="str">
        <v>67718</v>
      </c>
      <c r="J427" t="str">
        <v>PM</v>
      </c>
      <c r="K427" s="9" t="str">
        <v>Online</v>
      </c>
      <c r="L427" s="5" t="str">
        <f t="shared" si="34"/>
        <v>22January202319:21Stationary67718PMOnline872</v>
      </c>
    </row>
    <row r="428" spans="1:12" x14ac:dyDescent="0.25">
      <c r="A428" s="4">
        <v>44955.605555555558</v>
      </c>
      <c r="B428">
        <v>899</v>
      </c>
      <c r="C428" t="s">
        <v>428</v>
      </c>
      <c r="D428" s="8" t="str">
        <f t="shared" si="30"/>
        <v>29</v>
      </c>
      <c r="E428" t="str">
        <f t="shared" si="31"/>
        <v>January</v>
      </c>
      <c r="F428" t="str">
        <f t="shared" si="32"/>
        <v>2023</v>
      </c>
      <c r="G428" t="str">
        <f t="shared" si="33"/>
        <v>14:32</v>
      </c>
      <c r="H428" t="str" cm="1">
        <f t="array" ref="H428:K428">_xlfn.TEXTSPLIT(SUBSTITUTE(SUBSTITUTE(SUBSTITUTE(SUBSTITUTE(C428,LEFT(C428,1),""),"_","\",1),"-","\",1),RIGHT(C428,1),""),"\")</f>
        <v>Stationary</v>
      </c>
      <c r="I428" t="str">
        <v>66431</v>
      </c>
      <c r="J428" t="str">
        <v>AM</v>
      </c>
      <c r="K428" s="9" t="str">
        <v>In-Store</v>
      </c>
      <c r="L428" s="5" t="str">
        <f t="shared" si="34"/>
        <v>29January202314:32Stationary66431AMIn-Store899</v>
      </c>
    </row>
    <row r="429" spans="1:12" x14ac:dyDescent="0.25">
      <c r="A429" s="4">
        <v>44940.504166666666</v>
      </c>
      <c r="B429">
        <v>747</v>
      </c>
      <c r="C429" t="s">
        <v>429</v>
      </c>
      <c r="D429" s="8" t="str">
        <f t="shared" si="30"/>
        <v>14</v>
      </c>
      <c r="E429" t="str">
        <f t="shared" si="31"/>
        <v>January</v>
      </c>
      <c r="F429" t="str">
        <f t="shared" si="32"/>
        <v>2023</v>
      </c>
      <c r="G429" t="str">
        <f t="shared" si="33"/>
        <v>12:06</v>
      </c>
      <c r="H429" t="str" cm="1">
        <f t="array" ref="H429:K429">_xlfn.TEXTSPLIT(SUBSTITUTE(SUBSTITUTE(SUBSTITUTE(SUBSTITUTE(C429,LEFT(C429,1),""),"_","\",1),"-","\",1),RIGHT(C429,1),""),"\")</f>
        <v>Backpack</v>
      </c>
      <c r="I429" t="str">
        <v>71613</v>
      </c>
      <c r="J429" t="str">
        <v>PM</v>
      </c>
      <c r="K429" s="9" t="str">
        <v>Online</v>
      </c>
      <c r="L429" s="5" t="str">
        <f t="shared" si="34"/>
        <v>14January202312:06Backpack71613PMOnline747</v>
      </c>
    </row>
    <row r="430" spans="1:12" x14ac:dyDescent="0.25">
      <c r="A430" s="4">
        <v>44927.31527777778</v>
      </c>
      <c r="B430">
        <v>810</v>
      </c>
      <c r="C430" t="s">
        <v>430</v>
      </c>
      <c r="D430" s="8" t="str">
        <f t="shared" si="30"/>
        <v>01</v>
      </c>
      <c r="E430" t="str">
        <f t="shared" si="31"/>
        <v>January</v>
      </c>
      <c r="F430" t="str">
        <f t="shared" si="32"/>
        <v>2023</v>
      </c>
      <c r="G430" t="str">
        <f t="shared" si="33"/>
        <v>07:34</v>
      </c>
      <c r="H430" t="str" cm="1">
        <f t="array" ref="H430:K430">_xlfn.TEXTSPLIT(SUBSTITUTE(SUBSTITUTE(SUBSTITUTE(SUBSTITUTE(C430,LEFT(C430,1),""),"_","\",1),"-","\",1),RIGHT(C430,1),""),"\")</f>
        <v>Stationary</v>
      </c>
      <c r="I430" t="str">
        <v>65215</v>
      </c>
      <c r="J430" t="str">
        <v>AM</v>
      </c>
      <c r="K430" s="9" t="str">
        <v>In-Store</v>
      </c>
      <c r="L430" s="5" t="str">
        <f t="shared" si="34"/>
        <v>01January202307:34Stationary65215AMIn-Store810</v>
      </c>
    </row>
    <row r="431" spans="1:12" x14ac:dyDescent="0.25">
      <c r="A431" s="4">
        <v>44934.75</v>
      </c>
      <c r="B431">
        <v>593</v>
      </c>
      <c r="C431" t="s">
        <v>431</v>
      </c>
      <c r="D431" s="8" t="str">
        <f t="shared" si="30"/>
        <v>08</v>
      </c>
      <c r="E431" t="str">
        <f t="shared" si="31"/>
        <v>January</v>
      </c>
      <c r="F431" t="str">
        <f t="shared" si="32"/>
        <v>2023</v>
      </c>
      <c r="G431" t="str">
        <f t="shared" si="33"/>
        <v>18:00</v>
      </c>
      <c r="H431" t="str" cm="1">
        <f t="array" ref="H431:K431">_xlfn.TEXTSPLIT(SUBSTITUTE(SUBSTITUTE(SUBSTITUTE(SUBSTITUTE(C431,LEFT(C431,1),""),"_","\",1),"-","\",1),RIGHT(C431,1),""),"\")</f>
        <v>Toy</v>
      </c>
      <c r="I431" t="str">
        <v>46795</v>
      </c>
      <c r="J431" t="str">
        <v>PM</v>
      </c>
      <c r="K431" s="9" t="str">
        <v>In-Store</v>
      </c>
      <c r="L431" s="5" t="str">
        <f t="shared" si="34"/>
        <v>08January202318:00Toy46795PMIn-Store593</v>
      </c>
    </row>
    <row r="432" spans="1:12" x14ac:dyDescent="0.25">
      <c r="A432" s="4">
        <v>44947.515277777777</v>
      </c>
      <c r="B432">
        <v>993</v>
      </c>
      <c r="C432" t="s">
        <v>432</v>
      </c>
      <c r="D432" s="8" t="str">
        <f t="shared" si="30"/>
        <v>21</v>
      </c>
      <c r="E432" t="str">
        <f t="shared" si="31"/>
        <v>January</v>
      </c>
      <c r="F432" t="str">
        <f t="shared" si="32"/>
        <v>2023</v>
      </c>
      <c r="G432" t="str">
        <f t="shared" si="33"/>
        <v>12:22</v>
      </c>
      <c r="H432" t="str" cm="1">
        <f t="array" ref="H432:K432">_xlfn.TEXTSPLIT(SUBSTITUTE(SUBSTITUTE(SUBSTITUTE(SUBSTITUTE(C432,LEFT(C432,1),""),"_","\",1),"-","\",1),RIGHT(C432,1),""),"\")</f>
        <v>Backpack</v>
      </c>
      <c r="I432" t="str">
        <v>53835</v>
      </c>
      <c r="J432" t="str">
        <v>PM</v>
      </c>
      <c r="K432" s="9" t="str">
        <v>In-Store</v>
      </c>
      <c r="L432" s="5" t="str">
        <f t="shared" si="34"/>
        <v>21January202312:22Backpack53835PMIn-Store993</v>
      </c>
    </row>
    <row r="433" spans="1:12" x14ac:dyDescent="0.25">
      <c r="A433" s="4">
        <v>44943.517361111109</v>
      </c>
      <c r="B433">
        <v>682</v>
      </c>
      <c r="C433" t="s">
        <v>433</v>
      </c>
      <c r="D433" s="8" t="str">
        <f t="shared" si="30"/>
        <v>17</v>
      </c>
      <c r="E433" t="str">
        <f t="shared" si="31"/>
        <v>January</v>
      </c>
      <c r="F433" t="str">
        <f t="shared" si="32"/>
        <v>2023</v>
      </c>
      <c r="G433" t="str">
        <f t="shared" si="33"/>
        <v>12:25</v>
      </c>
      <c r="H433" t="str" cm="1">
        <f t="array" ref="H433:K433">_xlfn.TEXTSPLIT(SUBSTITUTE(SUBSTITUTE(SUBSTITUTE(SUBSTITUTE(C433,LEFT(C433,1),""),"_","\",1),"-","\",1),RIGHT(C433,1),""),"\")</f>
        <v>Stationary</v>
      </c>
      <c r="I433" t="str">
        <v>72120</v>
      </c>
      <c r="J433" t="str">
        <v>AM</v>
      </c>
      <c r="K433" s="9" t="str">
        <v>In-Store</v>
      </c>
      <c r="L433" s="5" t="str">
        <f t="shared" si="34"/>
        <v>17January202312:25Stationary72120AMIn-Store682</v>
      </c>
    </row>
    <row r="434" spans="1:12" x14ac:dyDescent="0.25">
      <c r="A434" s="4">
        <v>44940.488888888889</v>
      </c>
      <c r="B434">
        <v>801</v>
      </c>
      <c r="C434" t="s">
        <v>434</v>
      </c>
      <c r="D434" s="8" t="str">
        <f t="shared" si="30"/>
        <v>14</v>
      </c>
      <c r="E434" t="str">
        <f t="shared" si="31"/>
        <v>January</v>
      </c>
      <c r="F434" t="str">
        <f t="shared" si="32"/>
        <v>2023</v>
      </c>
      <c r="G434" t="str">
        <f t="shared" si="33"/>
        <v>11:44</v>
      </c>
      <c r="H434" t="str" cm="1">
        <f t="array" ref="H434:K434">_xlfn.TEXTSPLIT(SUBSTITUTE(SUBSTITUTE(SUBSTITUTE(SUBSTITUTE(C434,LEFT(C434,1),""),"_","\",1),"-","\",1),RIGHT(C434,1),""),"\")</f>
        <v>Toy</v>
      </c>
      <c r="I434" t="str">
        <v>51733</v>
      </c>
      <c r="J434" t="str">
        <v>PM</v>
      </c>
      <c r="K434" s="9" t="str">
        <v>Online</v>
      </c>
      <c r="L434" s="5" t="str">
        <f t="shared" si="34"/>
        <v>14January202311:44Toy51733PMOnline801</v>
      </c>
    </row>
    <row r="435" spans="1:12" x14ac:dyDescent="0.25">
      <c r="A435" s="4">
        <v>44934.547222222223</v>
      </c>
      <c r="B435">
        <v>909</v>
      </c>
      <c r="C435" t="s">
        <v>435</v>
      </c>
      <c r="D435" s="8" t="str">
        <f t="shared" si="30"/>
        <v>08</v>
      </c>
      <c r="E435" t="str">
        <f t="shared" si="31"/>
        <v>January</v>
      </c>
      <c r="F435" t="str">
        <f t="shared" si="32"/>
        <v>2023</v>
      </c>
      <c r="G435" t="str">
        <f t="shared" si="33"/>
        <v>13:08</v>
      </c>
      <c r="H435" t="str" cm="1">
        <f t="array" ref="H435:K435">_xlfn.TEXTSPLIT(SUBSTITUTE(SUBSTITUTE(SUBSTITUTE(SUBSTITUTE(C435,LEFT(C435,1),""),"_","\",1),"-","\",1),RIGHT(C435,1),""),"\")</f>
        <v>Stationary</v>
      </c>
      <c r="I435" t="str">
        <v>53001</v>
      </c>
      <c r="J435" t="str">
        <v>AM</v>
      </c>
      <c r="K435" s="9" t="str">
        <v>Online</v>
      </c>
      <c r="L435" s="5" t="str">
        <f t="shared" si="34"/>
        <v>08January202313:08Stationary53001AMOnline909</v>
      </c>
    </row>
    <row r="436" spans="1:12" x14ac:dyDescent="0.25">
      <c r="A436" s="4">
        <v>44937.45208333333</v>
      </c>
      <c r="B436">
        <v>942</v>
      </c>
      <c r="C436" t="s">
        <v>436</v>
      </c>
      <c r="D436" s="8" t="str">
        <f t="shared" si="30"/>
        <v>11</v>
      </c>
      <c r="E436" t="str">
        <f t="shared" si="31"/>
        <v>January</v>
      </c>
      <c r="F436" t="str">
        <f t="shared" si="32"/>
        <v>2023</v>
      </c>
      <c r="G436" t="str">
        <f t="shared" si="33"/>
        <v>10:51</v>
      </c>
      <c r="H436" t="str" cm="1">
        <f t="array" ref="H436:K436">_xlfn.TEXTSPLIT(SUBSTITUTE(SUBSTITUTE(SUBSTITUTE(SUBSTITUTE(C436,LEFT(C436,1),""),"_","\",1),"-","\",1),RIGHT(C436,1),""),"\")</f>
        <v>Backpack</v>
      </c>
      <c r="I436" t="str">
        <v>77013</v>
      </c>
      <c r="J436" t="str">
        <v>AM</v>
      </c>
      <c r="K436" s="9" t="str">
        <v>In-Store</v>
      </c>
      <c r="L436" s="5" t="str">
        <f t="shared" si="34"/>
        <v>11January202310:51Backpack77013AMIn-Store942</v>
      </c>
    </row>
    <row r="437" spans="1:12" x14ac:dyDescent="0.25">
      <c r="A437" s="4">
        <v>44943.339583333334</v>
      </c>
      <c r="B437">
        <v>854</v>
      </c>
      <c r="C437" t="s">
        <v>437</v>
      </c>
      <c r="D437" s="8" t="str">
        <f t="shared" si="30"/>
        <v>17</v>
      </c>
      <c r="E437" t="str">
        <f t="shared" si="31"/>
        <v>January</v>
      </c>
      <c r="F437" t="str">
        <f t="shared" si="32"/>
        <v>2023</v>
      </c>
      <c r="G437" t="str">
        <f t="shared" si="33"/>
        <v>08:09</v>
      </c>
      <c r="H437" t="str" cm="1">
        <f t="array" ref="H437:K437">_xlfn.TEXTSPLIT(SUBSTITUTE(SUBSTITUTE(SUBSTITUTE(SUBSTITUTE(C437,LEFT(C437,1),""),"_","\",1),"-","\",1),RIGHT(C437,1),""),"\")</f>
        <v>Toy</v>
      </c>
      <c r="I437" t="str">
        <v>60693</v>
      </c>
      <c r="J437" t="str">
        <v>PM</v>
      </c>
      <c r="K437" s="9" t="str">
        <v>In-Store</v>
      </c>
      <c r="L437" s="5" t="str">
        <f t="shared" si="34"/>
        <v>17January202308:09Toy60693PMIn-Store854</v>
      </c>
    </row>
    <row r="438" spans="1:12" x14ac:dyDescent="0.25">
      <c r="A438" s="4">
        <v>44931.961805555555</v>
      </c>
      <c r="B438">
        <v>593</v>
      </c>
      <c r="C438" t="s">
        <v>438</v>
      </c>
      <c r="D438" s="8" t="str">
        <f t="shared" si="30"/>
        <v>05</v>
      </c>
      <c r="E438" t="str">
        <f t="shared" si="31"/>
        <v>January</v>
      </c>
      <c r="F438" t="str">
        <f t="shared" si="32"/>
        <v>2023</v>
      </c>
      <c r="G438" t="str">
        <f t="shared" si="33"/>
        <v>23:05</v>
      </c>
      <c r="H438" t="str" cm="1">
        <f t="array" ref="H438:K438">_xlfn.TEXTSPLIT(SUBSTITUTE(SUBSTITUTE(SUBSTITUTE(SUBSTITUTE(C438,LEFT(C438,1),""),"_","\",1),"-","\",1),RIGHT(C438,1),""),"\")</f>
        <v>Backpack</v>
      </c>
      <c r="I438" t="str">
        <v>77382</v>
      </c>
      <c r="J438" t="str">
        <v>AM</v>
      </c>
      <c r="K438" s="9" t="str">
        <v>Online</v>
      </c>
      <c r="L438" s="5" t="str">
        <f t="shared" si="34"/>
        <v>05January202323:05Backpack77382AMOnline593</v>
      </c>
    </row>
    <row r="439" spans="1:12" x14ac:dyDescent="0.25">
      <c r="A439" s="4">
        <v>44931.502083333333</v>
      </c>
      <c r="B439">
        <v>993</v>
      </c>
      <c r="C439" t="s">
        <v>439</v>
      </c>
      <c r="D439" s="8" t="str">
        <f t="shared" si="30"/>
        <v>05</v>
      </c>
      <c r="E439" t="str">
        <f t="shared" si="31"/>
        <v>January</v>
      </c>
      <c r="F439" t="str">
        <f t="shared" si="32"/>
        <v>2023</v>
      </c>
      <c r="G439" t="str">
        <f t="shared" si="33"/>
        <v>12:03</v>
      </c>
      <c r="H439" t="str" cm="1">
        <f t="array" ref="H439:K439">_xlfn.TEXTSPLIT(SUBSTITUTE(SUBSTITUTE(SUBSTITUTE(SUBSTITUTE(C439,LEFT(C439,1),""),"_","\",1),"-","\",1),RIGHT(C439,1),""),"\")</f>
        <v>Backpack</v>
      </c>
      <c r="I439" t="str">
        <v>81252</v>
      </c>
      <c r="J439" t="str">
        <v>AM</v>
      </c>
      <c r="K439" s="9" t="str">
        <v>In-Store</v>
      </c>
      <c r="L439" s="5" t="str">
        <f t="shared" si="34"/>
        <v>05January202312:03Backpack81252AMIn-Store993</v>
      </c>
    </row>
    <row r="440" spans="1:12" x14ac:dyDescent="0.25">
      <c r="A440" s="4">
        <v>44945.443055555559</v>
      </c>
      <c r="B440">
        <v>909</v>
      </c>
      <c r="C440" t="s">
        <v>440</v>
      </c>
      <c r="D440" s="8" t="str">
        <f t="shared" si="30"/>
        <v>19</v>
      </c>
      <c r="E440" t="str">
        <f t="shared" si="31"/>
        <v>January</v>
      </c>
      <c r="F440" t="str">
        <f t="shared" si="32"/>
        <v>2023</v>
      </c>
      <c r="G440" t="str">
        <f t="shared" si="33"/>
        <v>10:38</v>
      </c>
      <c r="H440" t="str" cm="1">
        <f t="array" ref="H440:K440">_xlfn.TEXTSPLIT(SUBSTITUTE(SUBSTITUTE(SUBSTITUTE(SUBSTITUTE(C440,LEFT(C440,1),""),"_","\",1),"-","\",1),RIGHT(C440,1),""),"\")</f>
        <v>Backpack</v>
      </c>
      <c r="I440" t="str">
        <v>65827</v>
      </c>
      <c r="J440" t="str">
        <v>PM</v>
      </c>
      <c r="K440" s="9" t="str">
        <v>In-Store</v>
      </c>
      <c r="L440" s="5" t="str">
        <f t="shared" si="34"/>
        <v>19January202310:38Backpack65827PMIn-Store909</v>
      </c>
    </row>
    <row r="441" spans="1:12" x14ac:dyDescent="0.25">
      <c r="A441" s="4">
        <v>44931.694444444445</v>
      </c>
      <c r="B441">
        <v>902</v>
      </c>
      <c r="C441" t="s">
        <v>441</v>
      </c>
      <c r="D441" s="8" t="str">
        <f t="shared" si="30"/>
        <v>05</v>
      </c>
      <c r="E441" t="str">
        <f t="shared" si="31"/>
        <v>January</v>
      </c>
      <c r="F441" t="str">
        <f t="shared" si="32"/>
        <v>2023</v>
      </c>
      <c r="G441" t="str">
        <f t="shared" si="33"/>
        <v>16:40</v>
      </c>
      <c r="H441" t="str" cm="1">
        <f t="array" ref="H441:K441">_xlfn.TEXTSPLIT(SUBSTITUTE(SUBSTITUTE(SUBSTITUTE(SUBSTITUTE(C441,LEFT(C441,1),""),"_","\",1),"-","\",1),RIGHT(C441,1),""),"\")</f>
        <v>Backpack</v>
      </c>
      <c r="I441" t="str">
        <v>75838</v>
      </c>
      <c r="J441" t="str">
        <v>AM</v>
      </c>
      <c r="K441" s="9" t="str">
        <v>Online</v>
      </c>
      <c r="L441" s="5" t="str">
        <f t="shared" si="34"/>
        <v>05January202316:40Backpack75838AMOnline902</v>
      </c>
    </row>
    <row r="442" spans="1:12" x14ac:dyDescent="0.25">
      <c r="A442" s="4">
        <v>44944.426388888889</v>
      </c>
      <c r="B442">
        <v>766</v>
      </c>
      <c r="C442" t="s">
        <v>442</v>
      </c>
      <c r="D442" s="8" t="str">
        <f t="shared" si="30"/>
        <v>18</v>
      </c>
      <c r="E442" t="str">
        <f t="shared" si="31"/>
        <v>January</v>
      </c>
      <c r="F442" t="str">
        <f t="shared" si="32"/>
        <v>2023</v>
      </c>
      <c r="G442" t="str">
        <f t="shared" si="33"/>
        <v>10:14</v>
      </c>
      <c r="H442" t="str" cm="1">
        <f t="array" ref="H442:K442">_xlfn.TEXTSPLIT(SUBSTITUTE(SUBSTITUTE(SUBSTITUTE(SUBSTITUTE(C442,LEFT(C442,1),""),"_","\",1),"-","\",1),RIGHT(C442,1),""),"\")</f>
        <v>Stationary</v>
      </c>
      <c r="I442" t="str">
        <v>88778</v>
      </c>
      <c r="J442" t="str">
        <v>AM</v>
      </c>
      <c r="K442" s="9" t="str">
        <v>In-Store</v>
      </c>
      <c r="L442" s="5" t="str">
        <f t="shared" si="34"/>
        <v>18January202310:14Stationary88778AMIn-Store766</v>
      </c>
    </row>
    <row r="443" spans="1:12" x14ac:dyDescent="0.25">
      <c r="A443" s="4">
        <v>44943.697222222225</v>
      </c>
      <c r="B443">
        <v>942</v>
      </c>
      <c r="C443" t="s">
        <v>443</v>
      </c>
      <c r="D443" s="8" t="str">
        <f t="shared" si="30"/>
        <v>17</v>
      </c>
      <c r="E443" t="str">
        <f t="shared" si="31"/>
        <v>January</v>
      </c>
      <c r="F443" t="str">
        <f t="shared" si="32"/>
        <v>2023</v>
      </c>
      <c r="G443" t="str">
        <f t="shared" si="33"/>
        <v>16:44</v>
      </c>
      <c r="H443" t="str" cm="1">
        <f t="array" ref="H443:K443">_xlfn.TEXTSPLIT(SUBSTITUTE(SUBSTITUTE(SUBSTITUTE(SUBSTITUTE(C443,LEFT(C443,1),""),"_","\",1),"-","\",1),RIGHT(C443,1),""),"\")</f>
        <v>Stationary</v>
      </c>
      <c r="I443" t="str">
        <v>71506</v>
      </c>
      <c r="J443" t="str">
        <v>PM</v>
      </c>
      <c r="K443" s="9" t="str">
        <v>Online</v>
      </c>
      <c r="L443" s="5" t="str">
        <f t="shared" si="34"/>
        <v>17January202316:44Stationary71506PMOnline942</v>
      </c>
    </row>
    <row r="444" spans="1:12" x14ac:dyDescent="0.25">
      <c r="A444" s="4">
        <v>44956.307638888888</v>
      </c>
      <c r="B444">
        <v>854</v>
      </c>
      <c r="C444" t="s">
        <v>444</v>
      </c>
      <c r="D444" s="8" t="str">
        <f t="shared" si="30"/>
        <v>30</v>
      </c>
      <c r="E444" t="str">
        <f t="shared" si="31"/>
        <v>January</v>
      </c>
      <c r="F444" t="str">
        <f t="shared" si="32"/>
        <v>2023</v>
      </c>
      <c r="G444" t="str">
        <f t="shared" si="33"/>
        <v>07:23</v>
      </c>
      <c r="H444" t="str" cm="1">
        <f t="array" ref="H444:K444">_xlfn.TEXTSPLIT(SUBSTITUTE(SUBSTITUTE(SUBSTITUTE(SUBSTITUTE(C444,LEFT(C444,1),""),"_","\",1),"-","\",1),RIGHT(C444,1),""),"\")</f>
        <v>Backpack</v>
      </c>
      <c r="I444" t="str">
        <v>63053</v>
      </c>
      <c r="J444" t="str">
        <v>PM</v>
      </c>
      <c r="K444" s="9" t="str">
        <v>In-Store</v>
      </c>
      <c r="L444" s="5" t="str">
        <f t="shared" si="34"/>
        <v>30January202307:23Backpack63053PMIn-Store854</v>
      </c>
    </row>
    <row r="445" spans="1:12" x14ac:dyDescent="0.25">
      <c r="A445" s="4">
        <v>44939.84097222222</v>
      </c>
      <c r="B445">
        <v>937</v>
      </c>
      <c r="C445" t="s">
        <v>445</v>
      </c>
      <c r="D445" s="8" t="str">
        <f t="shared" si="30"/>
        <v>13</v>
      </c>
      <c r="E445" t="str">
        <f t="shared" si="31"/>
        <v>January</v>
      </c>
      <c r="F445" t="str">
        <f t="shared" si="32"/>
        <v>2023</v>
      </c>
      <c r="G445" t="str">
        <f t="shared" si="33"/>
        <v>20:11</v>
      </c>
      <c r="H445" t="str" cm="1">
        <f t="array" ref="H445:K445">_xlfn.TEXTSPLIT(SUBSTITUTE(SUBSTITUTE(SUBSTITUTE(SUBSTITUTE(C445,LEFT(C445,1),""),"_","\",1),"-","\",1),RIGHT(C445,1),""),"\")</f>
        <v>Toy</v>
      </c>
      <c r="I445" t="str">
        <v>57323</v>
      </c>
      <c r="J445" t="str">
        <v>PM</v>
      </c>
      <c r="K445" s="9" t="str">
        <v>Online</v>
      </c>
      <c r="L445" s="5" t="str">
        <f t="shared" si="34"/>
        <v>13January202320:11Toy57323PMOnline937</v>
      </c>
    </row>
    <row r="446" spans="1:12" x14ac:dyDescent="0.25">
      <c r="A446" s="4">
        <v>44929.109027777777</v>
      </c>
      <c r="B446">
        <v>827</v>
      </c>
      <c r="C446" t="s">
        <v>446</v>
      </c>
      <c r="D446" s="8" t="str">
        <f t="shared" si="30"/>
        <v>03</v>
      </c>
      <c r="E446" t="str">
        <f t="shared" si="31"/>
        <v>January</v>
      </c>
      <c r="F446" t="str">
        <f t="shared" si="32"/>
        <v>2023</v>
      </c>
      <c r="G446" t="str">
        <f t="shared" si="33"/>
        <v>02:37</v>
      </c>
      <c r="H446" t="str" cm="1">
        <f t="array" ref="H446:K446">_xlfn.TEXTSPLIT(SUBSTITUTE(SUBSTITUTE(SUBSTITUTE(SUBSTITUTE(C446,LEFT(C446,1),""),"_","\",1),"-","\",1),RIGHT(C446,1),""),"\")</f>
        <v>Toy</v>
      </c>
      <c r="I446" t="str">
        <v>40799</v>
      </c>
      <c r="J446" t="str">
        <v>PM</v>
      </c>
      <c r="K446" s="9" t="str">
        <v>Online</v>
      </c>
      <c r="L446" s="5" t="str">
        <f t="shared" si="34"/>
        <v>03January202302:37Toy40799PMOnline827</v>
      </c>
    </row>
    <row r="447" spans="1:12" x14ac:dyDescent="0.25">
      <c r="A447" s="4">
        <v>44949.302777777775</v>
      </c>
      <c r="B447">
        <v>593</v>
      </c>
      <c r="C447" t="s">
        <v>447</v>
      </c>
      <c r="D447" s="8" t="str">
        <f t="shared" si="30"/>
        <v>23</v>
      </c>
      <c r="E447" t="str">
        <f t="shared" si="31"/>
        <v>January</v>
      </c>
      <c r="F447" t="str">
        <f t="shared" si="32"/>
        <v>2023</v>
      </c>
      <c r="G447" t="str">
        <f t="shared" si="33"/>
        <v>07:16</v>
      </c>
      <c r="H447" t="str" cm="1">
        <f t="array" ref="H447:K447">_xlfn.TEXTSPLIT(SUBSTITUTE(SUBSTITUTE(SUBSTITUTE(SUBSTITUTE(C447,LEFT(C447,1),""),"_","\",1),"-","\",1),RIGHT(C447,1),""),"\")</f>
        <v>Toy</v>
      </c>
      <c r="I447" t="str">
        <v>71831</v>
      </c>
      <c r="J447" t="str">
        <v>PM</v>
      </c>
      <c r="K447" s="9" t="str">
        <v>In-Store</v>
      </c>
      <c r="L447" s="5" t="str">
        <f t="shared" si="34"/>
        <v>23January202307:16Toy71831PMIn-Store593</v>
      </c>
    </row>
    <row r="448" spans="1:12" x14ac:dyDescent="0.25">
      <c r="A448" s="4">
        <v>44953.03125</v>
      </c>
      <c r="B448">
        <v>993</v>
      </c>
      <c r="C448" t="s">
        <v>448</v>
      </c>
      <c r="D448" s="8" t="str">
        <f t="shared" si="30"/>
        <v>27</v>
      </c>
      <c r="E448" t="str">
        <f t="shared" si="31"/>
        <v>January</v>
      </c>
      <c r="F448" t="str">
        <f t="shared" si="32"/>
        <v>2023</v>
      </c>
      <c r="G448" t="str">
        <f t="shared" si="33"/>
        <v>00:45</v>
      </c>
      <c r="H448" t="str" cm="1">
        <f t="array" ref="H448:K448">_xlfn.TEXTSPLIT(SUBSTITUTE(SUBSTITUTE(SUBSTITUTE(SUBSTITUTE(C448,LEFT(C448,1),""),"_","\",1),"-","\",1),RIGHT(C448,1),""),"\")</f>
        <v>Stationary</v>
      </c>
      <c r="I448" t="str">
        <v>55336</v>
      </c>
      <c r="J448" t="str">
        <v>PM</v>
      </c>
      <c r="K448" s="9" t="str">
        <v>Online</v>
      </c>
      <c r="L448" s="5" t="str">
        <f t="shared" si="34"/>
        <v>27January202300:45Stationary55336PMOnline993</v>
      </c>
    </row>
    <row r="449" spans="1:12" x14ac:dyDescent="0.25">
      <c r="A449" s="4">
        <v>44933.059027777781</v>
      </c>
      <c r="B449">
        <v>810</v>
      </c>
      <c r="C449" t="s">
        <v>449</v>
      </c>
      <c r="D449" s="8" t="str">
        <f t="shared" si="30"/>
        <v>07</v>
      </c>
      <c r="E449" t="str">
        <f t="shared" si="31"/>
        <v>January</v>
      </c>
      <c r="F449" t="str">
        <f t="shared" si="32"/>
        <v>2023</v>
      </c>
      <c r="G449" t="str">
        <f t="shared" si="33"/>
        <v>01:25</v>
      </c>
      <c r="H449" t="str" cm="1">
        <f t="array" ref="H449:K449">_xlfn.TEXTSPLIT(SUBSTITUTE(SUBSTITUTE(SUBSTITUTE(SUBSTITUTE(C449,LEFT(C449,1),""),"_","\",1),"-","\",1),RIGHT(C449,1),""),"\")</f>
        <v>Stationary</v>
      </c>
      <c r="I449" t="str">
        <v>79633</v>
      </c>
      <c r="J449" t="str">
        <v>PM</v>
      </c>
      <c r="K449" s="9" t="str">
        <v>Online</v>
      </c>
      <c r="L449" s="5" t="str">
        <f t="shared" si="34"/>
        <v>07January202301:25Stationary79633PMOnline810</v>
      </c>
    </row>
    <row r="450" spans="1:12" x14ac:dyDescent="0.25">
      <c r="A450" s="4">
        <v>44945.375694444447</v>
      </c>
      <c r="B450">
        <v>640</v>
      </c>
      <c r="C450" t="s">
        <v>450</v>
      </c>
      <c r="D450" s="8" t="str">
        <f t="shared" si="30"/>
        <v>19</v>
      </c>
      <c r="E450" t="str">
        <f t="shared" si="31"/>
        <v>January</v>
      </c>
      <c r="F450" t="str">
        <f t="shared" si="32"/>
        <v>2023</v>
      </c>
      <c r="G450" t="str">
        <f t="shared" si="33"/>
        <v>09:01</v>
      </c>
      <c r="H450" t="str" cm="1">
        <f t="array" ref="H450:K450">_xlfn.TEXTSPLIT(SUBSTITUTE(SUBSTITUTE(SUBSTITUTE(SUBSTITUTE(C450,LEFT(C450,1),""),"_","\",1),"-","\",1),RIGHT(C450,1),""),"\")</f>
        <v>Toy</v>
      </c>
      <c r="I450" t="str">
        <v>54287</v>
      </c>
      <c r="J450" t="str">
        <v>PM</v>
      </c>
      <c r="K450" s="9" t="str">
        <v>In-Store</v>
      </c>
      <c r="L450" s="5" t="str">
        <f t="shared" si="34"/>
        <v>19January202309:01Toy54287PMIn-Store640</v>
      </c>
    </row>
    <row r="451" spans="1:12" x14ac:dyDescent="0.25">
      <c r="A451" s="4">
        <v>44930.824999999997</v>
      </c>
      <c r="B451">
        <v>593</v>
      </c>
      <c r="C451" t="s">
        <v>451</v>
      </c>
      <c r="D451" s="8" t="str">
        <f t="shared" ref="D451:D514" si="35">TEXT(A451,"dd")</f>
        <v>04</v>
      </c>
      <c r="E451" t="str">
        <f t="shared" ref="E451:E514" si="36">TEXT(A451,"MMMM")</f>
        <v>January</v>
      </c>
      <c r="F451" t="str">
        <f t="shared" ref="F451:F514" si="37">TEXT(A451,"YYYY")</f>
        <v>2023</v>
      </c>
      <c r="G451" t="str">
        <f t="shared" ref="G451:G514" si="38">TEXT(A451,"HH:MM")</f>
        <v>19:48</v>
      </c>
      <c r="H451" t="str" cm="1">
        <f t="array" ref="H451:K451">_xlfn.TEXTSPLIT(SUBSTITUTE(SUBSTITUTE(SUBSTITUTE(SUBSTITUTE(C451,LEFT(C451,1),""),"_","\",1),"-","\",1),RIGHT(C451,1),""),"\")</f>
        <v>Backpack</v>
      </c>
      <c r="I451" t="str">
        <v>53678</v>
      </c>
      <c r="J451" t="str">
        <v>AM</v>
      </c>
      <c r="K451" s="9" t="str">
        <v>Online</v>
      </c>
      <c r="L451" s="5" t="str">
        <f t="shared" ref="L451:L514" si="39">_xlfn.CONCAT(D451:K451,B451)</f>
        <v>04January202319:48Backpack53678AMOnline593</v>
      </c>
    </row>
    <row r="452" spans="1:12" x14ac:dyDescent="0.25">
      <c r="A452" s="4">
        <v>44953.798611111109</v>
      </c>
      <c r="B452">
        <v>993</v>
      </c>
      <c r="C452" t="s">
        <v>452</v>
      </c>
      <c r="D452" s="8" t="str">
        <f t="shared" si="35"/>
        <v>27</v>
      </c>
      <c r="E452" t="str">
        <f t="shared" si="36"/>
        <v>January</v>
      </c>
      <c r="F452" t="str">
        <f t="shared" si="37"/>
        <v>2023</v>
      </c>
      <c r="G452" t="str">
        <f t="shared" si="38"/>
        <v>19:10</v>
      </c>
      <c r="H452" t="str" cm="1">
        <f t="array" ref="H452:K452">_xlfn.TEXTSPLIT(SUBSTITUTE(SUBSTITUTE(SUBSTITUTE(SUBSTITUTE(C452,LEFT(C452,1),""),"_","\",1),"-","\",1),RIGHT(C452,1),""),"\")</f>
        <v>Toy</v>
      </c>
      <c r="I452" t="str">
        <v>86801</v>
      </c>
      <c r="J452" t="str">
        <v>PM</v>
      </c>
      <c r="K452" s="9" t="str">
        <v>Online</v>
      </c>
      <c r="L452" s="5" t="str">
        <f t="shared" si="39"/>
        <v>27January202319:10Toy86801PMOnline993</v>
      </c>
    </row>
    <row r="453" spans="1:12" x14ac:dyDescent="0.25">
      <c r="A453" s="4">
        <v>44932.404166666667</v>
      </c>
      <c r="B453">
        <v>640</v>
      </c>
      <c r="C453" t="s">
        <v>453</v>
      </c>
      <c r="D453" s="8" t="str">
        <f t="shared" si="35"/>
        <v>06</v>
      </c>
      <c r="E453" t="str">
        <f t="shared" si="36"/>
        <v>January</v>
      </c>
      <c r="F453" t="str">
        <f t="shared" si="37"/>
        <v>2023</v>
      </c>
      <c r="G453" t="str">
        <f t="shared" si="38"/>
        <v>09:42</v>
      </c>
      <c r="H453" t="str" cm="1">
        <f t="array" ref="H453:K453">_xlfn.TEXTSPLIT(SUBSTITUTE(SUBSTITUTE(SUBSTITUTE(SUBSTITUTE(C453,LEFT(C453,1),""),"_","\",1),"-","\",1),RIGHT(C453,1),""),"\")</f>
        <v>Stationary</v>
      </c>
      <c r="I453" t="str">
        <v>72374</v>
      </c>
      <c r="J453" t="str">
        <v>PM</v>
      </c>
      <c r="K453" s="9" t="str">
        <v>In-Store</v>
      </c>
      <c r="L453" s="5" t="str">
        <f t="shared" si="39"/>
        <v>06January202309:42Stationary72374PMIn-Store640</v>
      </c>
    </row>
    <row r="454" spans="1:12" x14ac:dyDescent="0.25">
      <c r="A454" s="4">
        <v>44928.213888888888</v>
      </c>
      <c r="B454">
        <v>787</v>
      </c>
      <c r="C454" t="s">
        <v>454</v>
      </c>
      <c r="D454" s="8" t="str">
        <f t="shared" si="35"/>
        <v>02</v>
      </c>
      <c r="E454" t="str">
        <f t="shared" si="36"/>
        <v>January</v>
      </c>
      <c r="F454" t="str">
        <f t="shared" si="37"/>
        <v>2023</v>
      </c>
      <c r="G454" t="str">
        <f t="shared" si="38"/>
        <v>05:08</v>
      </c>
      <c r="H454" t="str" cm="1">
        <f t="array" ref="H454:K454">_xlfn.TEXTSPLIT(SUBSTITUTE(SUBSTITUTE(SUBSTITUTE(SUBSTITUTE(C454,LEFT(C454,1),""),"_","\",1),"-","\",1),RIGHT(C454,1),""),"\")</f>
        <v>Toy</v>
      </c>
      <c r="I454" t="str">
        <v>82849</v>
      </c>
      <c r="J454" t="str">
        <v>AM</v>
      </c>
      <c r="K454" s="9" t="str">
        <v>In-Store</v>
      </c>
      <c r="L454" s="5" t="str">
        <f t="shared" si="39"/>
        <v>02January202305:08Toy82849AMIn-Store787</v>
      </c>
    </row>
    <row r="455" spans="1:12" x14ac:dyDescent="0.25">
      <c r="A455" s="4">
        <v>44940.350694444445</v>
      </c>
      <c r="B455">
        <v>854</v>
      </c>
      <c r="C455" t="s">
        <v>455</v>
      </c>
      <c r="D455" s="8" t="str">
        <f t="shared" si="35"/>
        <v>14</v>
      </c>
      <c r="E455" t="str">
        <f t="shared" si="36"/>
        <v>January</v>
      </c>
      <c r="F455" t="str">
        <f t="shared" si="37"/>
        <v>2023</v>
      </c>
      <c r="G455" t="str">
        <f t="shared" si="38"/>
        <v>08:25</v>
      </c>
      <c r="H455" t="str" cm="1">
        <f t="array" ref="H455:K455">_xlfn.TEXTSPLIT(SUBSTITUTE(SUBSTITUTE(SUBSTITUTE(SUBSTITUTE(C455,LEFT(C455,1),""),"_","\",1),"-","\",1),RIGHT(C455,1),""),"\")</f>
        <v>Toy</v>
      </c>
      <c r="I455" t="str">
        <v>55356</v>
      </c>
      <c r="J455" t="str">
        <v>PM</v>
      </c>
      <c r="K455" s="9" t="str">
        <v>Online</v>
      </c>
      <c r="L455" s="5" t="str">
        <f t="shared" si="39"/>
        <v>14January202308:25Toy55356PMOnline854</v>
      </c>
    </row>
    <row r="456" spans="1:12" x14ac:dyDescent="0.25">
      <c r="A456" s="4">
        <v>44938.888194444444</v>
      </c>
      <c r="B456">
        <v>937</v>
      </c>
      <c r="C456" t="s">
        <v>456</v>
      </c>
      <c r="D456" s="8" t="str">
        <f t="shared" si="35"/>
        <v>12</v>
      </c>
      <c r="E456" t="str">
        <f t="shared" si="36"/>
        <v>January</v>
      </c>
      <c r="F456" t="str">
        <f t="shared" si="37"/>
        <v>2023</v>
      </c>
      <c r="G456" t="str">
        <f t="shared" si="38"/>
        <v>21:19</v>
      </c>
      <c r="H456" t="str" cm="1">
        <f t="array" ref="H456:K456">_xlfn.TEXTSPLIT(SUBSTITUTE(SUBSTITUTE(SUBSTITUTE(SUBSTITUTE(C456,LEFT(C456,1),""),"_","\",1),"-","\",1),RIGHT(C456,1),""),"\")</f>
        <v>Toy</v>
      </c>
      <c r="I456" t="str">
        <v>66230</v>
      </c>
      <c r="J456" t="str">
        <v>AM</v>
      </c>
      <c r="K456" s="9" t="str">
        <v>Online</v>
      </c>
      <c r="L456" s="5" t="str">
        <f t="shared" si="39"/>
        <v>12January202321:19Toy66230AMOnline937</v>
      </c>
    </row>
    <row r="457" spans="1:12" x14ac:dyDescent="0.25">
      <c r="A457" s="4">
        <v>44937.835416666669</v>
      </c>
      <c r="B457">
        <v>899</v>
      </c>
      <c r="C457" t="s">
        <v>457</v>
      </c>
      <c r="D457" s="8" t="str">
        <f t="shared" si="35"/>
        <v>11</v>
      </c>
      <c r="E457" t="str">
        <f t="shared" si="36"/>
        <v>January</v>
      </c>
      <c r="F457" t="str">
        <f t="shared" si="37"/>
        <v>2023</v>
      </c>
      <c r="G457" t="str">
        <f t="shared" si="38"/>
        <v>20:03</v>
      </c>
      <c r="H457" t="str" cm="1">
        <f t="array" ref="H457:K457">_xlfn.TEXTSPLIT(SUBSTITUTE(SUBSTITUTE(SUBSTITUTE(SUBSTITUTE(C457,LEFT(C457,1),""),"_","\",1),"-","\",1),RIGHT(C457,1),""),"\")</f>
        <v>Backpack</v>
      </c>
      <c r="I457" t="str">
        <v>75525</v>
      </c>
      <c r="J457" t="str">
        <v>AM</v>
      </c>
      <c r="K457" s="9" t="str">
        <v>In-Store</v>
      </c>
      <c r="L457" s="5" t="str">
        <f t="shared" si="39"/>
        <v>11January202320:03Backpack75525AMIn-Store899</v>
      </c>
    </row>
    <row r="458" spans="1:12" x14ac:dyDescent="0.25">
      <c r="A458" s="4">
        <v>44933.773611111108</v>
      </c>
      <c r="B458">
        <v>640</v>
      </c>
      <c r="C458" t="s">
        <v>458</v>
      </c>
      <c r="D458" s="8" t="str">
        <f t="shared" si="35"/>
        <v>07</v>
      </c>
      <c r="E458" t="str">
        <f t="shared" si="36"/>
        <v>January</v>
      </c>
      <c r="F458" t="str">
        <f t="shared" si="37"/>
        <v>2023</v>
      </c>
      <c r="G458" t="str">
        <f t="shared" si="38"/>
        <v>18:34</v>
      </c>
      <c r="H458" t="str" cm="1">
        <f t="array" ref="H458:K458">_xlfn.TEXTSPLIT(SUBSTITUTE(SUBSTITUTE(SUBSTITUTE(SUBSTITUTE(C458,LEFT(C458,1),""),"_","\",1),"-","\",1),RIGHT(C458,1),""),"\")</f>
        <v>Backpack</v>
      </c>
      <c r="I458" t="str">
        <v>82934</v>
      </c>
      <c r="J458" t="str">
        <v>AM</v>
      </c>
      <c r="K458" s="9" t="str">
        <v>Online</v>
      </c>
      <c r="L458" s="5" t="str">
        <f t="shared" si="39"/>
        <v>07January202318:34Backpack82934AMOnline640</v>
      </c>
    </row>
    <row r="459" spans="1:12" x14ac:dyDescent="0.25">
      <c r="A459" s="4">
        <v>44931.974999999999</v>
      </c>
      <c r="B459">
        <v>766</v>
      </c>
      <c r="C459" t="s">
        <v>459</v>
      </c>
      <c r="D459" s="8" t="str">
        <f t="shared" si="35"/>
        <v>05</v>
      </c>
      <c r="E459" t="str">
        <f t="shared" si="36"/>
        <v>January</v>
      </c>
      <c r="F459" t="str">
        <f t="shared" si="37"/>
        <v>2023</v>
      </c>
      <c r="G459" t="str">
        <f t="shared" si="38"/>
        <v>23:24</v>
      </c>
      <c r="H459" t="str" cm="1">
        <f t="array" ref="H459:K459">_xlfn.TEXTSPLIT(SUBSTITUTE(SUBSTITUTE(SUBSTITUTE(SUBSTITUTE(C459,LEFT(C459,1),""),"_","\",1),"-","\",1),RIGHT(C459,1),""),"\")</f>
        <v>Toy</v>
      </c>
      <c r="I459" t="str">
        <v>45926</v>
      </c>
      <c r="J459" t="str">
        <v>AM</v>
      </c>
      <c r="K459" s="9" t="str">
        <v>In-Store</v>
      </c>
      <c r="L459" s="5" t="str">
        <f t="shared" si="39"/>
        <v>05January202323:24Toy45926AMIn-Store766</v>
      </c>
    </row>
    <row r="460" spans="1:12" x14ac:dyDescent="0.25">
      <c r="A460" s="4">
        <v>44953.474305555559</v>
      </c>
      <c r="B460">
        <v>872</v>
      </c>
      <c r="C460" t="s">
        <v>460</v>
      </c>
      <c r="D460" s="8" t="str">
        <f t="shared" si="35"/>
        <v>27</v>
      </c>
      <c r="E460" t="str">
        <f t="shared" si="36"/>
        <v>January</v>
      </c>
      <c r="F460" t="str">
        <f t="shared" si="37"/>
        <v>2023</v>
      </c>
      <c r="G460" t="str">
        <f t="shared" si="38"/>
        <v>11:23</v>
      </c>
      <c r="H460" t="str" cm="1">
        <f t="array" ref="H460:K460">_xlfn.TEXTSPLIT(SUBSTITUTE(SUBSTITUTE(SUBSTITUTE(SUBSTITUTE(C460,LEFT(C460,1),""),"_","\",1),"-","\",1),RIGHT(C460,1),""),"\")</f>
        <v>Backpack</v>
      </c>
      <c r="I460" t="str">
        <v>65284</v>
      </c>
      <c r="J460" t="str">
        <v>PM</v>
      </c>
      <c r="K460" s="9" t="str">
        <v>In-Store</v>
      </c>
      <c r="L460" s="5" t="str">
        <f t="shared" si="39"/>
        <v>27January202311:23Backpack65284PMIn-Store872</v>
      </c>
    </row>
    <row r="461" spans="1:12" x14ac:dyDescent="0.25">
      <c r="A461" s="4">
        <v>44931.220138888886</v>
      </c>
      <c r="B461">
        <v>747</v>
      </c>
      <c r="C461" t="s">
        <v>461</v>
      </c>
      <c r="D461" s="8" t="str">
        <f t="shared" si="35"/>
        <v>05</v>
      </c>
      <c r="E461" t="str">
        <f t="shared" si="36"/>
        <v>January</v>
      </c>
      <c r="F461" t="str">
        <f t="shared" si="37"/>
        <v>2023</v>
      </c>
      <c r="G461" t="str">
        <f t="shared" si="38"/>
        <v>05:17</v>
      </c>
      <c r="H461" t="str" cm="1">
        <f t="array" ref="H461:K461">_xlfn.TEXTSPLIT(SUBSTITUTE(SUBSTITUTE(SUBSTITUTE(SUBSTITUTE(C461,LEFT(C461,1),""),"_","\",1),"-","\",1),RIGHT(C461,1),""),"\")</f>
        <v>Backpack</v>
      </c>
      <c r="I461" t="str">
        <v>81758</v>
      </c>
      <c r="J461" t="str">
        <v>AM</v>
      </c>
      <c r="K461" s="9" t="str">
        <v>In-Store</v>
      </c>
      <c r="L461" s="5" t="str">
        <f t="shared" si="39"/>
        <v>05January202305:17Backpack81758AMIn-Store747</v>
      </c>
    </row>
    <row r="462" spans="1:12" x14ac:dyDescent="0.25">
      <c r="A462" s="4">
        <v>44955.665277777778</v>
      </c>
      <c r="B462">
        <v>800</v>
      </c>
      <c r="C462" t="s">
        <v>462</v>
      </c>
      <c r="D462" s="8" t="str">
        <f t="shared" si="35"/>
        <v>29</v>
      </c>
      <c r="E462" t="str">
        <f t="shared" si="36"/>
        <v>January</v>
      </c>
      <c r="F462" t="str">
        <f t="shared" si="37"/>
        <v>2023</v>
      </c>
      <c r="G462" t="str">
        <f t="shared" si="38"/>
        <v>15:58</v>
      </c>
      <c r="H462" t="str" cm="1">
        <f t="array" ref="H462:K462">_xlfn.TEXTSPLIT(SUBSTITUTE(SUBSTITUTE(SUBSTITUTE(SUBSTITUTE(C462,LEFT(C462,1),""),"_","\",1),"-","\",1),RIGHT(C462,1),""),"\")</f>
        <v>Toy</v>
      </c>
      <c r="I462" t="str">
        <v>75706</v>
      </c>
      <c r="J462" t="str">
        <v>PM</v>
      </c>
      <c r="K462" s="9" t="str">
        <v>Online</v>
      </c>
      <c r="L462" s="5" t="str">
        <f t="shared" si="39"/>
        <v>29January202315:58Toy75706PMOnline800</v>
      </c>
    </row>
    <row r="463" spans="1:12" x14ac:dyDescent="0.25">
      <c r="A463" s="4">
        <v>44947.481944444444</v>
      </c>
      <c r="B463">
        <v>593</v>
      </c>
      <c r="C463" t="s">
        <v>463</v>
      </c>
      <c r="D463" s="8" t="str">
        <f t="shared" si="35"/>
        <v>21</v>
      </c>
      <c r="E463" t="str">
        <f t="shared" si="36"/>
        <v>January</v>
      </c>
      <c r="F463" t="str">
        <f t="shared" si="37"/>
        <v>2023</v>
      </c>
      <c r="G463" t="str">
        <f t="shared" si="38"/>
        <v>11:34</v>
      </c>
      <c r="H463" t="str" cm="1">
        <f t="array" ref="H463:K463">_xlfn.TEXTSPLIT(SUBSTITUTE(SUBSTITUTE(SUBSTITUTE(SUBSTITUTE(C463,LEFT(C463,1),""),"_","\",1),"-","\",1),RIGHT(C463,1),""),"\")</f>
        <v>Stationary</v>
      </c>
      <c r="I463" t="str">
        <v>86793</v>
      </c>
      <c r="J463" t="str">
        <v>PM</v>
      </c>
      <c r="K463" s="9" t="str">
        <v>In-Store</v>
      </c>
      <c r="L463" s="5" t="str">
        <f t="shared" si="39"/>
        <v>21January202311:34Stationary86793PMIn-Store593</v>
      </c>
    </row>
    <row r="464" spans="1:12" x14ac:dyDescent="0.25">
      <c r="A464" s="4">
        <v>44928.542361111111</v>
      </c>
      <c r="B464">
        <v>640</v>
      </c>
      <c r="C464" t="s">
        <v>464</v>
      </c>
      <c r="D464" s="8" t="str">
        <f t="shared" si="35"/>
        <v>02</v>
      </c>
      <c r="E464" t="str">
        <f t="shared" si="36"/>
        <v>January</v>
      </c>
      <c r="F464" t="str">
        <f t="shared" si="37"/>
        <v>2023</v>
      </c>
      <c r="G464" t="str">
        <f t="shared" si="38"/>
        <v>13:01</v>
      </c>
      <c r="H464" t="str" cm="1">
        <f t="array" ref="H464:K464">_xlfn.TEXTSPLIT(SUBSTITUTE(SUBSTITUTE(SUBSTITUTE(SUBSTITUTE(C464,LEFT(C464,1),""),"_","\",1),"-","\",1),RIGHT(C464,1),""),"\")</f>
        <v>Toy</v>
      </c>
      <c r="I464" t="str">
        <v>42412</v>
      </c>
      <c r="J464" t="str">
        <v>PM</v>
      </c>
      <c r="K464" s="9" t="str">
        <v>Online</v>
      </c>
      <c r="L464" s="5" t="str">
        <f t="shared" si="39"/>
        <v>02January202313:01Toy42412PMOnline640</v>
      </c>
    </row>
    <row r="465" spans="1:12" x14ac:dyDescent="0.25">
      <c r="A465" s="4">
        <v>44928.445833333331</v>
      </c>
      <c r="B465">
        <v>902</v>
      </c>
      <c r="C465" t="s">
        <v>465</v>
      </c>
      <c r="D465" s="8" t="str">
        <f t="shared" si="35"/>
        <v>02</v>
      </c>
      <c r="E465" t="str">
        <f t="shared" si="36"/>
        <v>January</v>
      </c>
      <c r="F465" t="str">
        <f t="shared" si="37"/>
        <v>2023</v>
      </c>
      <c r="G465" t="str">
        <f t="shared" si="38"/>
        <v>10:42</v>
      </c>
      <c r="H465" t="str" cm="1">
        <f t="array" ref="H465:K465">_xlfn.TEXTSPLIT(SUBSTITUTE(SUBSTITUTE(SUBSTITUTE(SUBSTITUTE(C465,LEFT(C465,1),""),"_","\",1),"-","\",1),RIGHT(C465,1),""),"\")</f>
        <v>Toy</v>
      </c>
      <c r="I465" t="str">
        <v>85683</v>
      </c>
      <c r="J465" t="str">
        <v>AM</v>
      </c>
      <c r="K465" s="9" t="str">
        <v>Online</v>
      </c>
      <c r="L465" s="5" t="str">
        <f t="shared" si="39"/>
        <v>02January202310:42Toy85683AMOnline902</v>
      </c>
    </row>
    <row r="466" spans="1:12" x14ac:dyDescent="0.25">
      <c r="A466" s="4">
        <v>44931.54791666667</v>
      </c>
      <c r="B466">
        <v>942</v>
      </c>
      <c r="C466" t="s">
        <v>466</v>
      </c>
      <c r="D466" s="8" t="str">
        <f t="shared" si="35"/>
        <v>05</v>
      </c>
      <c r="E466" t="str">
        <f t="shared" si="36"/>
        <v>January</v>
      </c>
      <c r="F466" t="str">
        <f t="shared" si="37"/>
        <v>2023</v>
      </c>
      <c r="G466" t="str">
        <f t="shared" si="38"/>
        <v>13:09</v>
      </c>
      <c r="H466" t="str" cm="1">
        <f t="array" ref="H466:K466">_xlfn.TEXTSPLIT(SUBSTITUTE(SUBSTITUTE(SUBSTITUTE(SUBSTITUTE(C466,LEFT(C466,1),""),"_","\",1),"-","\",1),RIGHT(C466,1),""),"\")</f>
        <v>Stationary</v>
      </c>
      <c r="I466" t="str">
        <v>61999</v>
      </c>
      <c r="J466" t="str">
        <v>PM</v>
      </c>
      <c r="K466" s="9" t="str">
        <v>In-Store</v>
      </c>
      <c r="L466" s="5" t="str">
        <f t="shared" si="39"/>
        <v>05January202313:09Stationary61999PMIn-Store942</v>
      </c>
    </row>
    <row r="467" spans="1:12" x14ac:dyDescent="0.25">
      <c r="A467" s="4">
        <v>44937.613194444442</v>
      </c>
      <c r="B467">
        <v>899</v>
      </c>
      <c r="C467" t="s">
        <v>467</v>
      </c>
      <c r="D467" s="8" t="str">
        <f t="shared" si="35"/>
        <v>11</v>
      </c>
      <c r="E467" t="str">
        <f t="shared" si="36"/>
        <v>January</v>
      </c>
      <c r="F467" t="str">
        <f t="shared" si="37"/>
        <v>2023</v>
      </c>
      <c r="G467" t="str">
        <f t="shared" si="38"/>
        <v>14:43</v>
      </c>
      <c r="H467" t="str" cm="1">
        <f t="array" ref="H467:K467">_xlfn.TEXTSPLIT(SUBSTITUTE(SUBSTITUTE(SUBSTITUTE(SUBSTITUTE(C467,LEFT(C467,1),""),"_","\",1),"-","\",1),RIGHT(C467,1),""),"\")</f>
        <v>Backpack</v>
      </c>
      <c r="I467" t="str">
        <v>82243</v>
      </c>
      <c r="J467" t="str">
        <v>AM</v>
      </c>
      <c r="K467" s="9" t="str">
        <v>In-Store</v>
      </c>
      <c r="L467" s="5" t="str">
        <f t="shared" si="39"/>
        <v>11January202314:43Backpack82243AMIn-Store899</v>
      </c>
    </row>
    <row r="468" spans="1:12" x14ac:dyDescent="0.25">
      <c r="A468" s="4">
        <v>44938.294444444444</v>
      </c>
      <c r="B468">
        <v>827</v>
      </c>
      <c r="C468" t="s">
        <v>468</v>
      </c>
      <c r="D468" s="8" t="str">
        <f t="shared" si="35"/>
        <v>12</v>
      </c>
      <c r="E468" t="str">
        <f t="shared" si="36"/>
        <v>January</v>
      </c>
      <c r="F468" t="str">
        <f t="shared" si="37"/>
        <v>2023</v>
      </c>
      <c r="G468" t="str">
        <f t="shared" si="38"/>
        <v>07:04</v>
      </c>
      <c r="H468" t="str" cm="1">
        <f t="array" ref="H468:K468">_xlfn.TEXTSPLIT(SUBSTITUTE(SUBSTITUTE(SUBSTITUTE(SUBSTITUTE(C468,LEFT(C468,1),""),"_","\",1),"-","\",1),RIGHT(C468,1),""),"\")</f>
        <v>Backpack</v>
      </c>
      <c r="I468" t="str">
        <v>74307</v>
      </c>
      <c r="J468" t="str">
        <v>AM</v>
      </c>
      <c r="K468" s="9" t="str">
        <v>In-Store</v>
      </c>
      <c r="L468" s="5" t="str">
        <f t="shared" si="39"/>
        <v>12January202307:04Backpack74307AMIn-Store827</v>
      </c>
    </row>
    <row r="469" spans="1:12" x14ac:dyDescent="0.25">
      <c r="A469" s="4">
        <v>44951.531944444447</v>
      </c>
      <c r="B469">
        <v>747</v>
      </c>
      <c r="C469" t="s">
        <v>469</v>
      </c>
      <c r="D469" s="8" t="str">
        <f t="shared" si="35"/>
        <v>25</v>
      </c>
      <c r="E469" t="str">
        <f t="shared" si="36"/>
        <v>January</v>
      </c>
      <c r="F469" t="str">
        <f t="shared" si="37"/>
        <v>2023</v>
      </c>
      <c r="G469" t="str">
        <f t="shared" si="38"/>
        <v>12:46</v>
      </c>
      <c r="H469" t="str" cm="1">
        <f t="array" ref="H469:K469">_xlfn.TEXTSPLIT(SUBSTITUTE(SUBSTITUTE(SUBSTITUTE(SUBSTITUTE(C469,LEFT(C469,1),""),"_","\",1),"-","\",1),RIGHT(C469,1),""),"\")</f>
        <v>Backpack</v>
      </c>
      <c r="I469" t="str">
        <v>75973</v>
      </c>
      <c r="J469" t="str">
        <v>AM</v>
      </c>
      <c r="K469" s="9" t="str">
        <v>In-Store</v>
      </c>
      <c r="L469" s="5" t="str">
        <f t="shared" si="39"/>
        <v>25January202312:46Backpack75973AMIn-Store747</v>
      </c>
    </row>
    <row r="470" spans="1:12" x14ac:dyDescent="0.25">
      <c r="A470" s="4">
        <v>44956.224999999999</v>
      </c>
      <c r="B470">
        <v>593</v>
      </c>
      <c r="C470" t="s">
        <v>470</v>
      </c>
      <c r="D470" s="8" t="str">
        <f t="shared" si="35"/>
        <v>30</v>
      </c>
      <c r="E470" t="str">
        <f t="shared" si="36"/>
        <v>January</v>
      </c>
      <c r="F470" t="str">
        <f t="shared" si="37"/>
        <v>2023</v>
      </c>
      <c r="G470" t="str">
        <f t="shared" si="38"/>
        <v>05:24</v>
      </c>
      <c r="H470" t="str" cm="1">
        <f t="array" ref="H470:K470">_xlfn.TEXTSPLIT(SUBSTITUTE(SUBSTITUTE(SUBSTITUTE(SUBSTITUTE(C470,LEFT(C470,1),""),"_","\",1),"-","\",1),RIGHT(C470,1),""),"\")</f>
        <v>Toy</v>
      </c>
      <c r="I470" t="str">
        <v>60731</v>
      </c>
      <c r="J470" t="str">
        <v>PM</v>
      </c>
      <c r="K470" s="9" t="str">
        <v>Online</v>
      </c>
      <c r="L470" s="5" t="str">
        <f t="shared" si="39"/>
        <v>30January202305:24Toy60731PMOnline593</v>
      </c>
    </row>
    <row r="471" spans="1:12" x14ac:dyDescent="0.25">
      <c r="A471" s="4">
        <v>44928.287499999999</v>
      </c>
      <c r="B471">
        <v>810</v>
      </c>
      <c r="C471" t="s">
        <v>471</v>
      </c>
      <c r="D471" s="8" t="str">
        <f t="shared" si="35"/>
        <v>02</v>
      </c>
      <c r="E471" t="str">
        <f t="shared" si="36"/>
        <v>January</v>
      </c>
      <c r="F471" t="str">
        <f t="shared" si="37"/>
        <v>2023</v>
      </c>
      <c r="G471" t="str">
        <f t="shared" si="38"/>
        <v>06:54</v>
      </c>
      <c r="H471" t="str" cm="1">
        <f t="array" ref="H471:K471">_xlfn.TEXTSPLIT(SUBSTITUTE(SUBSTITUTE(SUBSTITUTE(SUBSTITUTE(C471,LEFT(C471,1),""),"_","\",1),"-","\",1),RIGHT(C471,1),""),"\")</f>
        <v>Toy</v>
      </c>
      <c r="I471" t="str">
        <v>65897</v>
      </c>
      <c r="J471" t="str">
        <v>PM</v>
      </c>
      <c r="K471" s="9" t="str">
        <v>Online</v>
      </c>
      <c r="L471" s="5" t="str">
        <f t="shared" si="39"/>
        <v>02January202306:54Toy65897PMOnline810</v>
      </c>
    </row>
    <row r="472" spans="1:12" x14ac:dyDescent="0.25">
      <c r="A472" s="4">
        <v>44954.245138888888</v>
      </c>
      <c r="B472">
        <v>909</v>
      </c>
      <c r="C472" t="s">
        <v>472</v>
      </c>
      <c r="D472" s="8" t="str">
        <f t="shared" si="35"/>
        <v>28</v>
      </c>
      <c r="E472" t="str">
        <f t="shared" si="36"/>
        <v>January</v>
      </c>
      <c r="F472" t="str">
        <f t="shared" si="37"/>
        <v>2023</v>
      </c>
      <c r="G472" t="str">
        <f t="shared" si="38"/>
        <v>05:53</v>
      </c>
      <c r="H472" t="str" cm="1">
        <f t="array" ref="H472:K472">_xlfn.TEXTSPLIT(SUBSTITUTE(SUBSTITUTE(SUBSTITUTE(SUBSTITUTE(C472,LEFT(C472,1),""),"_","\",1),"-","\",1),RIGHT(C472,1),""),"\")</f>
        <v>Toy</v>
      </c>
      <c r="I472" t="str">
        <v>91303</v>
      </c>
      <c r="J472" t="str">
        <v>AM</v>
      </c>
      <c r="K472" s="9" t="str">
        <v>In-Store</v>
      </c>
      <c r="L472" s="5" t="str">
        <f t="shared" si="39"/>
        <v>28January202305:53Toy91303AMIn-Store909</v>
      </c>
    </row>
    <row r="473" spans="1:12" x14ac:dyDescent="0.25">
      <c r="A473" s="4">
        <v>44936.652083333334</v>
      </c>
      <c r="B473">
        <v>787</v>
      </c>
      <c r="C473" t="s">
        <v>473</v>
      </c>
      <c r="D473" s="8" t="str">
        <f t="shared" si="35"/>
        <v>10</v>
      </c>
      <c r="E473" t="str">
        <f t="shared" si="36"/>
        <v>January</v>
      </c>
      <c r="F473" t="str">
        <f t="shared" si="37"/>
        <v>2023</v>
      </c>
      <c r="G473" t="str">
        <f t="shared" si="38"/>
        <v>15:39</v>
      </c>
      <c r="H473" t="str" cm="1">
        <f t="array" ref="H473:K473">_xlfn.TEXTSPLIT(SUBSTITUTE(SUBSTITUTE(SUBSTITUTE(SUBSTITUTE(C473,LEFT(C473,1),""),"_","\",1),"-","\",1),RIGHT(C473,1),""),"\")</f>
        <v>Backpack</v>
      </c>
      <c r="I473" t="str">
        <v>56723</v>
      </c>
      <c r="J473" t="str">
        <v>AM</v>
      </c>
      <c r="K473" s="9" t="str">
        <v>Online</v>
      </c>
      <c r="L473" s="5" t="str">
        <f t="shared" si="39"/>
        <v>10January202315:39Backpack56723AMOnline787</v>
      </c>
    </row>
    <row r="474" spans="1:12" x14ac:dyDescent="0.25">
      <c r="A474" s="4">
        <v>44953.45416666667</v>
      </c>
      <c r="B474">
        <v>766</v>
      </c>
      <c r="C474" t="s">
        <v>474</v>
      </c>
      <c r="D474" s="8" t="str">
        <f t="shared" si="35"/>
        <v>27</v>
      </c>
      <c r="E474" t="str">
        <f t="shared" si="36"/>
        <v>January</v>
      </c>
      <c r="F474" t="str">
        <f t="shared" si="37"/>
        <v>2023</v>
      </c>
      <c r="G474" t="str">
        <f t="shared" si="38"/>
        <v>10:54</v>
      </c>
      <c r="H474" t="str" cm="1">
        <f t="array" ref="H474:K474">_xlfn.TEXTSPLIT(SUBSTITUTE(SUBSTITUTE(SUBSTITUTE(SUBSTITUTE(C474,LEFT(C474,1),""),"_","\",1),"-","\",1),RIGHT(C474,1),""),"\")</f>
        <v>Toy</v>
      </c>
      <c r="I474" t="str">
        <v>89552</v>
      </c>
      <c r="J474" t="str">
        <v>AM</v>
      </c>
      <c r="K474" s="9" t="str">
        <v>Online</v>
      </c>
      <c r="L474" s="5" t="str">
        <f t="shared" si="39"/>
        <v>27January202310:54Toy89552AMOnline766</v>
      </c>
    </row>
    <row r="475" spans="1:12" x14ac:dyDescent="0.25">
      <c r="A475" s="4">
        <v>44947.365277777775</v>
      </c>
      <c r="B475">
        <v>872</v>
      </c>
      <c r="C475" t="s">
        <v>475</v>
      </c>
      <c r="D475" s="8" t="str">
        <f t="shared" si="35"/>
        <v>21</v>
      </c>
      <c r="E475" t="str">
        <f t="shared" si="36"/>
        <v>January</v>
      </c>
      <c r="F475" t="str">
        <f t="shared" si="37"/>
        <v>2023</v>
      </c>
      <c r="G475" t="str">
        <f t="shared" si="38"/>
        <v>08:46</v>
      </c>
      <c r="H475" t="str" cm="1">
        <f t="array" ref="H475:K475">_xlfn.TEXTSPLIT(SUBSTITUTE(SUBSTITUTE(SUBSTITUTE(SUBSTITUTE(C475,LEFT(C475,1),""),"_","\",1),"-","\",1),RIGHT(C475,1),""),"\")</f>
        <v>Backpack</v>
      </c>
      <c r="I475" t="str">
        <v>91973</v>
      </c>
      <c r="J475" t="str">
        <v>PM</v>
      </c>
      <c r="K475" s="9" t="str">
        <v>Online</v>
      </c>
      <c r="L475" s="5" t="str">
        <f t="shared" si="39"/>
        <v>21January202308:46Backpack91973PMOnline872</v>
      </c>
    </row>
    <row r="476" spans="1:12" x14ac:dyDescent="0.25">
      <c r="A476" s="4">
        <v>44937.700694444444</v>
      </c>
      <c r="B476">
        <v>937</v>
      </c>
      <c r="C476" t="s">
        <v>476</v>
      </c>
      <c r="D476" s="8" t="str">
        <f t="shared" si="35"/>
        <v>11</v>
      </c>
      <c r="E476" t="str">
        <f t="shared" si="36"/>
        <v>January</v>
      </c>
      <c r="F476" t="str">
        <f t="shared" si="37"/>
        <v>2023</v>
      </c>
      <c r="G476" t="str">
        <f t="shared" si="38"/>
        <v>16:49</v>
      </c>
      <c r="H476" t="str" cm="1">
        <f t="array" ref="H476:K476">_xlfn.TEXTSPLIT(SUBSTITUTE(SUBSTITUTE(SUBSTITUTE(SUBSTITUTE(C476,LEFT(C476,1),""),"_","\",1),"-","\",1),RIGHT(C476,1),""),"\")</f>
        <v>Backpack</v>
      </c>
      <c r="I476" t="str">
        <v>82640</v>
      </c>
      <c r="J476" t="str">
        <v>PM</v>
      </c>
      <c r="K476" s="9" t="str">
        <v>Online</v>
      </c>
      <c r="L476" s="5" t="str">
        <f t="shared" si="39"/>
        <v>11January202316:49Backpack82640PMOnline937</v>
      </c>
    </row>
    <row r="477" spans="1:12" x14ac:dyDescent="0.25">
      <c r="A477" s="4">
        <v>44948.806250000001</v>
      </c>
      <c r="B477">
        <v>766</v>
      </c>
      <c r="C477" t="s">
        <v>477</v>
      </c>
      <c r="D477" s="8" t="str">
        <f t="shared" si="35"/>
        <v>22</v>
      </c>
      <c r="E477" t="str">
        <f t="shared" si="36"/>
        <v>January</v>
      </c>
      <c r="F477" t="str">
        <f t="shared" si="37"/>
        <v>2023</v>
      </c>
      <c r="G477" t="str">
        <f t="shared" si="38"/>
        <v>19:21</v>
      </c>
      <c r="H477" t="str" cm="1">
        <f t="array" ref="H477:K477">_xlfn.TEXTSPLIT(SUBSTITUTE(SUBSTITUTE(SUBSTITUTE(SUBSTITUTE(C477,LEFT(C477,1),""),"_","\",1),"-","\",1),RIGHT(C477,1),""),"\")</f>
        <v>Toy</v>
      </c>
      <c r="I477" t="str">
        <v>69668</v>
      </c>
      <c r="J477" t="str">
        <v>AM</v>
      </c>
      <c r="K477" s="9" t="str">
        <v>Online</v>
      </c>
      <c r="L477" s="5" t="str">
        <f t="shared" si="39"/>
        <v>22January202319:21Toy69668AMOnline766</v>
      </c>
    </row>
    <row r="478" spans="1:12" x14ac:dyDescent="0.25">
      <c r="A478" s="4">
        <v>44955.605555555558</v>
      </c>
      <c r="B478">
        <v>682</v>
      </c>
      <c r="C478" t="s">
        <v>478</v>
      </c>
      <c r="D478" s="8" t="str">
        <f t="shared" si="35"/>
        <v>29</v>
      </c>
      <c r="E478" t="str">
        <f t="shared" si="36"/>
        <v>January</v>
      </c>
      <c r="F478" t="str">
        <f t="shared" si="37"/>
        <v>2023</v>
      </c>
      <c r="G478" t="str">
        <f t="shared" si="38"/>
        <v>14:32</v>
      </c>
      <c r="H478" t="str" cm="1">
        <f t="array" ref="H478:K478">_xlfn.TEXTSPLIT(SUBSTITUTE(SUBSTITUTE(SUBSTITUTE(SUBSTITUTE(C478,LEFT(C478,1),""),"_","\",1),"-","\",1),RIGHT(C478,1),""),"\")</f>
        <v>Toy</v>
      </c>
      <c r="I478" t="str">
        <v>61064</v>
      </c>
      <c r="J478" t="str">
        <v>AM</v>
      </c>
      <c r="K478" s="9" t="str">
        <v>In-Store</v>
      </c>
      <c r="L478" s="5" t="str">
        <f t="shared" si="39"/>
        <v>29January202314:32Toy61064AMIn-Store682</v>
      </c>
    </row>
    <row r="479" spans="1:12" x14ac:dyDescent="0.25">
      <c r="A479" s="4">
        <v>44940.504166666666</v>
      </c>
      <c r="B479">
        <v>854</v>
      </c>
      <c r="C479" t="s">
        <v>479</v>
      </c>
      <c r="D479" s="8" t="str">
        <f t="shared" si="35"/>
        <v>14</v>
      </c>
      <c r="E479" t="str">
        <f t="shared" si="36"/>
        <v>January</v>
      </c>
      <c r="F479" t="str">
        <f t="shared" si="37"/>
        <v>2023</v>
      </c>
      <c r="G479" t="str">
        <f t="shared" si="38"/>
        <v>12:06</v>
      </c>
      <c r="H479" t="str" cm="1">
        <f t="array" ref="H479:K479">_xlfn.TEXTSPLIT(SUBSTITUTE(SUBSTITUTE(SUBSTITUTE(SUBSTITUTE(C479,LEFT(C479,1),""),"_","\",1),"-","\",1),RIGHT(C479,1),""),"\")</f>
        <v>Toy</v>
      </c>
      <c r="I479" t="str">
        <v>76462</v>
      </c>
      <c r="J479" t="str">
        <v>PM</v>
      </c>
      <c r="K479" s="9" t="str">
        <v>Online</v>
      </c>
      <c r="L479" s="5" t="str">
        <f t="shared" si="39"/>
        <v>14January202312:06Toy76462PMOnline854</v>
      </c>
    </row>
    <row r="480" spans="1:12" x14ac:dyDescent="0.25">
      <c r="A480" s="4">
        <v>44927.31527777778</v>
      </c>
      <c r="B480">
        <v>937</v>
      </c>
      <c r="C480" t="s">
        <v>480</v>
      </c>
      <c r="D480" s="8" t="str">
        <f t="shared" si="35"/>
        <v>01</v>
      </c>
      <c r="E480" t="str">
        <f t="shared" si="36"/>
        <v>January</v>
      </c>
      <c r="F480" t="str">
        <f t="shared" si="37"/>
        <v>2023</v>
      </c>
      <c r="G480" t="str">
        <f t="shared" si="38"/>
        <v>07:34</v>
      </c>
      <c r="H480" t="str" cm="1">
        <f t="array" ref="H480:K480">_xlfn.TEXTSPLIT(SUBSTITUTE(SUBSTITUTE(SUBSTITUTE(SUBSTITUTE(C480,LEFT(C480,1),""),"_","\",1),"-","\",1),RIGHT(C480,1),""),"\")</f>
        <v>Toy</v>
      </c>
      <c r="I480" t="str">
        <v>91658</v>
      </c>
      <c r="J480" t="str">
        <v>AM</v>
      </c>
      <c r="K480" s="9" t="str">
        <v>In-Store</v>
      </c>
      <c r="L480" s="5" t="str">
        <f t="shared" si="39"/>
        <v>01January202307:34Toy91658AMIn-Store937</v>
      </c>
    </row>
    <row r="481" spans="1:12" x14ac:dyDescent="0.25">
      <c r="A481" s="4">
        <v>44934.75</v>
      </c>
      <c r="B481">
        <v>993</v>
      </c>
      <c r="C481" t="s">
        <v>481</v>
      </c>
      <c r="D481" s="8" t="str">
        <f t="shared" si="35"/>
        <v>08</v>
      </c>
      <c r="E481" t="str">
        <f t="shared" si="36"/>
        <v>January</v>
      </c>
      <c r="F481" t="str">
        <f t="shared" si="37"/>
        <v>2023</v>
      </c>
      <c r="G481" t="str">
        <f t="shared" si="38"/>
        <v>18:00</v>
      </c>
      <c r="H481" t="str" cm="1">
        <f t="array" ref="H481:K481">_xlfn.TEXTSPLIT(SUBSTITUTE(SUBSTITUTE(SUBSTITUTE(SUBSTITUTE(C481,LEFT(C481,1),""),"_","\",1),"-","\",1),RIGHT(C481,1),""),"\")</f>
        <v>Toy</v>
      </c>
      <c r="I481" t="str">
        <v>92188</v>
      </c>
      <c r="J481" t="str">
        <v>PM</v>
      </c>
      <c r="K481" s="9" t="str">
        <v>In-Store</v>
      </c>
      <c r="L481" s="5" t="str">
        <f t="shared" si="39"/>
        <v>08January202318:00Toy92188PMIn-Store993</v>
      </c>
    </row>
    <row r="482" spans="1:12" x14ac:dyDescent="0.25">
      <c r="A482" s="4">
        <v>44947.515277777777</v>
      </c>
      <c r="B482">
        <v>787</v>
      </c>
      <c r="C482" t="s">
        <v>482</v>
      </c>
      <c r="D482" s="8" t="str">
        <f t="shared" si="35"/>
        <v>21</v>
      </c>
      <c r="E482" t="str">
        <f t="shared" si="36"/>
        <v>January</v>
      </c>
      <c r="F482" t="str">
        <f t="shared" si="37"/>
        <v>2023</v>
      </c>
      <c r="G482" t="str">
        <f t="shared" si="38"/>
        <v>12:22</v>
      </c>
      <c r="H482" t="str" cm="1">
        <f t="array" ref="H482:K482">_xlfn.TEXTSPLIT(SUBSTITUTE(SUBSTITUTE(SUBSTITUTE(SUBSTITUTE(C482,LEFT(C482,1),""),"_","\",1),"-","\",1),RIGHT(C482,1),""),"\")</f>
        <v>Backpack</v>
      </c>
      <c r="I482" t="str">
        <v>53022</v>
      </c>
      <c r="J482" t="str">
        <v>AM</v>
      </c>
      <c r="K482" s="9" t="str">
        <v>In-Store</v>
      </c>
      <c r="L482" s="5" t="str">
        <f t="shared" si="39"/>
        <v>21January202312:22Backpack53022AMIn-Store787</v>
      </c>
    </row>
    <row r="483" spans="1:12" x14ac:dyDescent="0.25">
      <c r="A483" s="4">
        <v>44943.517361111109</v>
      </c>
      <c r="B483">
        <v>766</v>
      </c>
      <c r="C483" t="s">
        <v>483</v>
      </c>
      <c r="D483" s="8" t="str">
        <f t="shared" si="35"/>
        <v>17</v>
      </c>
      <c r="E483" t="str">
        <f t="shared" si="36"/>
        <v>January</v>
      </c>
      <c r="F483" t="str">
        <f t="shared" si="37"/>
        <v>2023</v>
      </c>
      <c r="G483" t="str">
        <f t="shared" si="38"/>
        <v>12:25</v>
      </c>
      <c r="H483" t="str" cm="1">
        <f t="array" ref="H483:K483">_xlfn.TEXTSPLIT(SUBSTITUTE(SUBSTITUTE(SUBSTITUTE(SUBSTITUTE(C483,LEFT(C483,1),""),"_","\",1),"-","\",1),RIGHT(C483,1),""),"\")</f>
        <v>Backpack</v>
      </c>
      <c r="I483" t="str">
        <v>72229</v>
      </c>
      <c r="J483" t="str">
        <v>PM</v>
      </c>
      <c r="K483" s="9" t="str">
        <v>In-Store</v>
      </c>
      <c r="L483" s="5" t="str">
        <f t="shared" si="39"/>
        <v>17January202312:25Backpack72229PMIn-Store766</v>
      </c>
    </row>
    <row r="484" spans="1:12" x14ac:dyDescent="0.25">
      <c r="A484" s="4">
        <v>44940.488888888889</v>
      </c>
      <c r="B484">
        <v>854</v>
      </c>
      <c r="C484" t="s">
        <v>484</v>
      </c>
      <c r="D484" s="8" t="str">
        <f t="shared" si="35"/>
        <v>14</v>
      </c>
      <c r="E484" t="str">
        <f t="shared" si="36"/>
        <v>January</v>
      </c>
      <c r="F484" t="str">
        <f t="shared" si="37"/>
        <v>2023</v>
      </c>
      <c r="G484" t="str">
        <f t="shared" si="38"/>
        <v>11:44</v>
      </c>
      <c r="H484" t="str" cm="1">
        <f t="array" ref="H484:K484">_xlfn.TEXTSPLIT(SUBSTITUTE(SUBSTITUTE(SUBSTITUTE(SUBSTITUTE(C484,LEFT(C484,1),""),"_","\",1),"-","\",1),RIGHT(C484,1),""),"\")</f>
        <v>Backpack</v>
      </c>
      <c r="I484" t="str">
        <v>79427</v>
      </c>
      <c r="J484" t="str">
        <v>AM</v>
      </c>
      <c r="K484" s="9" t="str">
        <v>Online</v>
      </c>
      <c r="L484" s="5" t="str">
        <f t="shared" si="39"/>
        <v>14January202311:44Backpack79427AMOnline854</v>
      </c>
    </row>
    <row r="485" spans="1:12" x14ac:dyDescent="0.25">
      <c r="A485" s="4">
        <v>44934.547222222223</v>
      </c>
      <c r="B485">
        <v>747</v>
      </c>
      <c r="C485" t="s">
        <v>485</v>
      </c>
      <c r="D485" s="8" t="str">
        <f t="shared" si="35"/>
        <v>08</v>
      </c>
      <c r="E485" t="str">
        <f t="shared" si="36"/>
        <v>January</v>
      </c>
      <c r="F485" t="str">
        <f t="shared" si="37"/>
        <v>2023</v>
      </c>
      <c r="G485" t="str">
        <f t="shared" si="38"/>
        <v>13:08</v>
      </c>
      <c r="H485" t="str" cm="1">
        <f t="array" ref="H485:K485">_xlfn.TEXTSPLIT(SUBSTITUTE(SUBSTITUTE(SUBSTITUTE(SUBSTITUTE(C485,LEFT(C485,1),""),"_","\",1),"-","\",1),RIGHT(C485,1),""),"\")</f>
        <v>Stationary</v>
      </c>
      <c r="I485" t="str">
        <v>74493</v>
      </c>
      <c r="J485" t="str">
        <v>PM</v>
      </c>
      <c r="K485" s="9" t="str">
        <v>Online</v>
      </c>
      <c r="L485" s="5" t="str">
        <f t="shared" si="39"/>
        <v>08January202313:08Stationary74493PMOnline747</v>
      </c>
    </row>
    <row r="486" spans="1:12" x14ac:dyDescent="0.25">
      <c r="A486" s="4">
        <v>44937.45208333333</v>
      </c>
      <c r="B486">
        <v>593</v>
      </c>
      <c r="C486" t="s">
        <v>486</v>
      </c>
      <c r="D486" s="8" t="str">
        <f t="shared" si="35"/>
        <v>11</v>
      </c>
      <c r="E486" t="str">
        <f t="shared" si="36"/>
        <v>January</v>
      </c>
      <c r="F486" t="str">
        <f t="shared" si="37"/>
        <v>2023</v>
      </c>
      <c r="G486" t="str">
        <f t="shared" si="38"/>
        <v>10:51</v>
      </c>
      <c r="H486" t="str" cm="1">
        <f t="array" ref="H486:K486">_xlfn.TEXTSPLIT(SUBSTITUTE(SUBSTITUTE(SUBSTITUTE(SUBSTITUTE(C486,LEFT(C486,1),""),"_","\",1),"-","\",1),RIGHT(C486,1),""),"\")</f>
        <v>Stationary</v>
      </c>
      <c r="I486" t="str">
        <v>55916</v>
      </c>
      <c r="J486" t="str">
        <v>PM</v>
      </c>
      <c r="K486" s="9" t="str">
        <v>In-Store</v>
      </c>
      <c r="L486" s="5" t="str">
        <f t="shared" si="39"/>
        <v>11January202310:51Stationary55916PMIn-Store593</v>
      </c>
    </row>
    <row r="487" spans="1:12" x14ac:dyDescent="0.25">
      <c r="A487" s="4">
        <v>44943.339583333334</v>
      </c>
      <c r="B487">
        <v>640</v>
      </c>
      <c r="C487" t="s">
        <v>487</v>
      </c>
      <c r="D487" s="8" t="str">
        <f t="shared" si="35"/>
        <v>17</v>
      </c>
      <c r="E487" t="str">
        <f t="shared" si="36"/>
        <v>January</v>
      </c>
      <c r="F487" t="str">
        <f t="shared" si="37"/>
        <v>2023</v>
      </c>
      <c r="G487" t="str">
        <f t="shared" si="38"/>
        <v>08:09</v>
      </c>
      <c r="H487" t="str" cm="1">
        <f t="array" ref="H487:K487">_xlfn.TEXTSPLIT(SUBSTITUTE(SUBSTITUTE(SUBSTITUTE(SUBSTITUTE(C487,LEFT(C487,1),""),"_","\",1),"-","\",1),RIGHT(C487,1),""),"\")</f>
        <v>Stationary</v>
      </c>
      <c r="I487" t="str">
        <v>84547</v>
      </c>
      <c r="J487" t="str">
        <v>AM</v>
      </c>
      <c r="K487" s="9" t="str">
        <v>In-Store</v>
      </c>
      <c r="L487" s="5" t="str">
        <f t="shared" si="39"/>
        <v>17January202308:09Stationary84547AMIn-Store640</v>
      </c>
    </row>
    <row r="488" spans="1:12" x14ac:dyDescent="0.25">
      <c r="A488" s="4">
        <v>44931.961805555555</v>
      </c>
      <c r="B488">
        <v>1001</v>
      </c>
      <c r="C488" t="s">
        <v>488</v>
      </c>
      <c r="D488" s="8" t="str">
        <f t="shared" si="35"/>
        <v>05</v>
      </c>
      <c r="E488" t="str">
        <f t="shared" si="36"/>
        <v>January</v>
      </c>
      <c r="F488" t="str">
        <f t="shared" si="37"/>
        <v>2023</v>
      </c>
      <c r="G488" t="str">
        <f t="shared" si="38"/>
        <v>23:05</v>
      </c>
      <c r="H488" t="str" cm="1">
        <f t="array" ref="H488:K488">_xlfn.TEXTSPLIT(SUBSTITUTE(SUBSTITUTE(SUBSTITUTE(SUBSTITUTE(C488,LEFT(C488,1),""),"_","\",1),"-","\",1),RIGHT(C488,1),""),"\")</f>
        <v>Toy</v>
      </c>
      <c r="I488" t="str">
        <v>88384</v>
      </c>
      <c r="J488" t="str">
        <v>PM</v>
      </c>
      <c r="K488" s="9" t="str">
        <v>Online</v>
      </c>
      <c r="L488" s="5" t="str">
        <f t="shared" si="39"/>
        <v>05January202323:05Toy88384PMOnline1001</v>
      </c>
    </row>
    <row r="489" spans="1:12" x14ac:dyDescent="0.25">
      <c r="A489" s="4">
        <v>44931.502083333333</v>
      </c>
      <c r="B489">
        <v>834</v>
      </c>
      <c r="C489" t="s">
        <v>489</v>
      </c>
      <c r="D489" s="8" t="str">
        <f t="shared" si="35"/>
        <v>05</v>
      </c>
      <c r="E489" t="str">
        <f t="shared" si="36"/>
        <v>January</v>
      </c>
      <c r="F489" t="str">
        <f t="shared" si="37"/>
        <v>2023</v>
      </c>
      <c r="G489" t="str">
        <f t="shared" si="38"/>
        <v>12:03</v>
      </c>
      <c r="H489" t="str" cm="1">
        <f t="array" ref="H489:K489">_xlfn.TEXTSPLIT(SUBSTITUTE(SUBSTITUTE(SUBSTITUTE(SUBSTITUTE(C489,LEFT(C489,1),""),"_","\",1),"-","\",1),RIGHT(C489,1),""),"\")</f>
        <v>Backpack</v>
      </c>
      <c r="I489" t="str">
        <v>86097</v>
      </c>
      <c r="J489" t="str">
        <v>PM</v>
      </c>
      <c r="K489" s="9" t="str">
        <v>In-Store</v>
      </c>
      <c r="L489" s="5" t="str">
        <f t="shared" si="39"/>
        <v>05January202312:03Backpack86097PMIn-Store834</v>
      </c>
    </row>
    <row r="490" spans="1:12" x14ac:dyDescent="0.25">
      <c r="A490" s="4">
        <v>44945.443055555559</v>
      </c>
      <c r="B490">
        <v>1446</v>
      </c>
      <c r="C490" t="s">
        <v>490</v>
      </c>
      <c r="D490" s="8" t="str">
        <f t="shared" si="35"/>
        <v>19</v>
      </c>
      <c r="E490" t="str">
        <f t="shared" si="36"/>
        <v>January</v>
      </c>
      <c r="F490" t="str">
        <f t="shared" si="37"/>
        <v>2023</v>
      </c>
      <c r="G490" t="str">
        <f t="shared" si="38"/>
        <v>10:38</v>
      </c>
      <c r="H490" t="str" cm="1">
        <f t="array" ref="H490:K490">_xlfn.TEXTSPLIT(SUBSTITUTE(SUBSTITUTE(SUBSTITUTE(SUBSTITUTE(C490,LEFT(C490,1),""),"_","\",1),"-","\",1),RIGHT(C490,1),""),"\")</f>
        <v>Backpack</v>
      </c>
      <c r="I490" t="str">
        <v>41179</v>
      </c>
      <c r="J490" t="str">
        <v>PM</v>
      </c>
      <c r="K490" s="9" t="str">
        <v>In-Store</v>
      </c>
      <c r="L490" s="5" t="str">
        <f t="shared" si="39"/>
        <v>19January202310:38Backpack41179PMIn-Store1446</v>
      </c>
    </row>
    <row r="491" spans="1:12" x14ac:dyDescent="0.25">
      <c r="A491" s="4">
        <v>44931.694444444445</v>
      </c>
      <c r="B491">
        <v>1277</v>
      </c>
      <c r="C491" t="s">
        <v>491</v>
      </c>
      <c r="D491" s="8" t="str">
        <f t="shared" si="35"/>
        <v>05</v>
      </c>
      <c r="E491" t="str">
        <f t="shared" si="36"/>
        <v>January</v>
      </c>
      <c r="F491" t="str">
        <f t="shared" si="37"/>
        <v>2023</v>
      </c>
      <c r="G491" t="str">
        <f t="shared" si="38"/>
        <v>16:40</v>
      </c>
      <c r="H491" t="str" cm="1">
        <f t="array" ref="H491:K491">_xlfn.TEXTSPLIT(SUBSTITUTE(SUBSTITUTE(SUBSTITUTE(SUBSTITUTE(C491,LEFT(C491,1),""),"_","\",1),"-","\",1),RIGHT(C491,1),""),"\")</f>
        <v>Toy</v>
      </c>
      <c r="I491" t="str">
        <v>40450</v>
      </c>
      <c r="J491" t="str">
        <v>AM</v>
      </c>
      <c r="K491" s="9" t="str">
        <v>Online</v>
      </c>
      <c r="L491" s="5" t="str">
        <f t="shared" si="39"/>
        <v>05January202316:40Toy40450AMOnline1277</v>
      </c>
    </row>
    <row r="492" spans="1:12" x14ac:dyDescent="0.25">
      <c r="A492" s="4">
        <v>44944.426388888889</v>
      </c>
      <c r="B492">
        <v>1052</v>
      </c>
      <c r="C492" t="s">
        <v>492</v>
      </c>
      <c r="D492" s="8" t="str">
        <f t="shared" si="35"/>
        <v>18</v>
      </c>
      <c r="E492" t="str">
        <f t="shared" si="36"/>
        <v>January</v>
      </c>
      <c r="F492" t="str">
        <f t="shared" si="37"/>
        <v>2023</v>
      </c>
      <c r="G492" t="str">
        <f t="shared" si="38"/>
        <v>10:14</v>
      </c>
      <c r="H492" t="str" cm="1">
        <f t="array" ref="H492:K492">_xlfn.TEXTSPLIT(SUBSTITUTE(SUBSTITUTE(SUBSTITUTE(SUBSTITUTE(C492,LEFT(C492,1),""),"_","\",1),"-","\",1),RIGHT(C492,1),""),"\")</f>
        <v>Stationary</v>
      </c>
      <c r="I492" t="str">
        <v>47393</v>
      </c>
      <c r="J492" t="str">
        <v>AM</v>
      </c>
      <c r="K492" s="9" t="str">
        <v>In-Store</v>
      </c>
      <c r="L492" s="5" t="str">
        <f t="shared" si="39"/>
        <v>18January202310:14Stationary47393AMIn-Store1052</v>
      </c>
    </row>
    <row r="493" spans="1:12" x14ac:dyDescent="0.25">
      <c r="A493" s="4">
        <v>44943.697222222225</v>
      </c>
      <c r="B493">
        <v>1810</v>
      </c>
      <c r="C493" t="s">
        <v>493</v>
      </c>
      <c r="D493" s="8" t="str">
        <f t="shared" si="35"/>
        <v>17</v>
      </c>
      <c r="E493" t="str">
        <f t="shared" si="36"/>
        <v>January</v>
      </c>
      <c r="F493" t="str">
        <f t="shared" si="37"/>
        <v>2023</v>
      </c>
      <c r="G493" t="str">
        <f t="shared" si="38"/>
        <v>16:44</v>
      </c>
      <c r="H493" t="str" cm="1">
        <f t="array" ref="H493:K493">_xlfn.TEXTSPLIT(SUBSTITUTE(SUBSTITUTE(SUBSTITUTE(SUBSTITUTE(C493,LEFT(C493,1),""),"_","\",1),"-","\",1),RIGHT(C493,1),""),"\")</f>
        <v>Toy</v>
      </c>
      <c r="I493" t="str">
        <v>41447</v>
      </c>
      <c r="J493" t="str">
        <v>PM</v>
      </c>
      <c r="K493" s="9" t="str">
        <v>Online</v>
      </c>
      <c r="L493" s="5" t="str">
        <f t="shared" si="39"/>
        <v>17January202316:44Toy41447PMOnline1810</v>
      </c>
    </row>
    <row r="494" spans="1:12" x14ac:dyDescent="0.25">
      <c r="A494" s="4">
        <v>44956.307638888888</v>
      </c>
      <c r="B494">
        <v>1909</v>
      </c>
      <c r="C494" t="s">
        <v>494</v>
      </c>
      <c r="D494" s="8" t="str">
        <f t="shared" si="35"/>
        <v>30</v>
      </c>
      <c r="E494" t="str">
        <f t="shared" si="36"/>
        <v>January</v>
      </c>
      <c r="F494" t="str">
        <f t="shared" si="37"/>
        <v>2023</v>
      </c>
      <c r="G494" t="str">
        <f t="shared" si="38"/>
        <v>07:23</v>
      </c>
      <c r="H494" t="str" cm="1">
        <f t="array" ref="H494:K494">_xlfn.TEXTSPLIT(SUBSTITUTE(SUBSTITUTE(SUBSTITUTE(SUBSTITUTE(C494,LEFT(C494,1),""),"_","\",1),"-","\",1),RIGHT(C494,1),""),"\")</f>
        <v>Backpack</v>
      </c>
      <c r="I494" t="str">
        <v>79824</v>
      </c>
      <c r="J494" t="str">
        <v>AM</v>
      </c>
      <c r="K494" s="9" t="str">
        <v>In-Store</v>
      </c>
      <c r="L494" s="5" t="str">
        <f t="shared" si="39"/>
        <v>30January202307:23Backpack79824AMIn-Store1909</v>
      </c>
    </row>
    <row r="495" spans="1:12" x14ac:dyDescent="0.25">
      <c r="A495" s="4">
        <v>44939.84097222222</v>
      </c>
      <c r="B495">
        <v>1640</v>
      </c>
      <c r="C495" t="s">
        <v>495</v>
      </c>
      <c r="D495" s="8" t="str">
        <f t="shared" si="35"/>
        <v>13</v>
      </c>
      <c r="E495" t="str">
        <f t="shared" si="36"/>
        <v>January</v>
      </c>
      <c r="F495" t="str">
        <f t="shared" si="37"/>
        <v>2023</v>
      </c>
      <c r="G495" t="str">
        <f t="shared" si="38"/>
        <v>20:11</v>
      </c>
      <c r="H495" t="str" cm="1">
        <f t="array" ref="H495:K495">_xlfn.TEXTSPLIT(SUBSTITUTE(SUBSTITUTE(SUBSTITUTE(SUBSTITUTE(C495,LEFT(C495,1),""),"_","\",1),"-","\",1),RIGHT(C495,1),""),"\")</f>
        <v>Backpack</v>
      </c>
      <c r="I495" t="str">
        <v>51861</v>
      </c>
      <c r="J495" t="str">
        <v>PM</v>
      </c>
      <c r="K495" s="9" t="str">
        <v>Online</v>
      </c>
      <c r="L495" s="5" t="str">
        <f t="shared" si="39"/>
        <v>13January202320:11Backpack51861PMOnline1640</v>
      </c>
    </row>
    <row r="496" spans="1:12" x14ac:dyDescent="0.25">
      <c r="A496" s="4">
        <v>44929.109027777777</v>
      </c>
      <c r="B496">
        <v>949</v>
      </c>
      <c r="C496" t="s">
        <v>496</v>
      </c>
      <c r="D496" s="8" t="str">
        <f t="shared" si="35"/>
        <v>03</v>
      </c>
      <c r="E496" t="str">
        <f t="shared" si="36"/>
        <v>January</v>
      </c>
      <c r="F496" t="str">
        <f t="shared" si="37"/>
        <v>2023</v>
      </c>
      <c r="G496" t="str">
        <f t="shared" si="38"/>
        <v>02:37</v>
      </c>
      <c r="H496" t="str" cm="1">
        <f t="array" ref="H496:K496">_xlfn.TEXTSPLIT(SUBSTITUTE(SUBSTITUTE(SUBSTITUTE(SUBSTITUTE(C496,LEFT(C496,1),""),"_","\",1),"-","\",1),RIGHT(C496,1),""),"\")</f>
        <v>Stationary</v>
      </c>
      <c r="I496" t="str">
        <v>91212</v>
      </c>
      <c r="J496" t="str">
        <v>AM</v>
      </c>
      <c r="K496" s="9" t="str">
        <v>Online</v>
      </c>
      <c r="L496" s="5" t="str">
        <f t="shared" si="39"/>
        <v>03January202302:37Stationary91212AMOnline949</v>
      </c>
    </row>
    <row r="497" spans="1:12" x14ac:dyDescent="0.25">
      <c r="A497" s="4">
        <v>44949.302777777775</v>
      </c>
      <c r="B497">
        <v>1902</v>
      </c>
      <c r="C497" t="s">
        <v>497</v>
      </c>
      <c r="D497" s="8" t="str">
        <f t="shared" si="35"/>
        <v>23</v>
      </c>
      <c r="E497" t="str">
        <f t="shared" si="36"/>
        <v>January</v>
      </c>
      <c r="F497" t="str">
        <f t="shared" si="37"/>
        <v>2023</v>
      </c>
      <c r="G497" t="str">
        <f t="shared" si="38"/>
        <v>07:16</v>
      </c>
      <c r="H497" t="str" cm="1">
        <f t="array" ref="H497:K497">_xlfn.TEXTSPLIT(SUBSTITUTE(SUBSTITUTE(SUBSTITUTE(SUBSTITUTE(C497,LEFT(C497,1),""),"_","\",1),"-","\",1),RIGHT(C497,1),""),"\")</f>
        <v>Toy</v>
      </c>
      <c r="I497" t="str">
        <v>53803</v>
      </c>
      <c r="J497" t="str">
        <v>AM</v>
      </c>
      <c r="K497" s="9" t="str">
        <v>In-Store</v>
      </c>
      <c r="L497" s="5" t="str">
        <f t="shared" si="39"/>
        <v>23January202307:16Toy53803AMIn-Store1902</v>
      </c>
    </row>
    <row r="498" spans="1:12" x14ac:dyDescent="0.25">
      <c r="A498" s="4">
        <v>44953.03125</v>
      </c>
      <c r="B498">
        <v>1164</v>
      </c>
      <c r="C498" t="s">
        <v>498</v>
      </c>
      <c r="D498" s="8" t="str">
        <f t="shared" si="35"/>
        <v>27</v>
      </c>
      <c r="E498" t="str">
        <f t="shared" si="36"/>
        <v>January</v>
      </c>
      <c r="F498" t="str">
        <f t="shared" si="37"/>
        <v>2023</v>
      </c>
      <c r="G498" t="str">
        <f t="shared" si="38"/>
        <v>00:45</v>
      </c>
      <c r="H498" t="str" cm="1">
        <f t="array" ref="H498:K498">_xlfn.TEXTSPLIT(SUBSTITUTE(SUBSTITUTE(SUBSTITUTE(SUBSTITUTE(C498,LEFT(C498,1),""),"_","\",1),"-","\",1),RIGHT(C498,1),""),"\")</f>
        <v>Backpack</v>
      </c>
      <c r="I498" t="str">
        <v>85642</v>
      </c>
      <c r="J498" t="str">
        <v>PM</v>
      </c>
      <c r="K498" s="9" t="str">
        <v>Online</v>
      </c>
      <c r="L498" s="5" t="str">
        <f t="shared" si="39"/>
        <v>27January202300:45Backpack85642PMOnline1164</v>
      </c>
    </row>
    <row r="499" spans="1:12" x14ac:dyDescent="0.25">
      <c r="A499" s="4">
        <v>44933.059027777781</v>
      </c>
      <c r="B499">
        <v>614</v>
      </c>
      <c r="C499" t="s">
        <v>499</v>
      </c>
      <c r="D499" s="8" t="str">
        <f t="shared" si="35"/>
        <v>07</v>
      </c>
      <c r="E499" t="str">
        <f t="shared" si="36"/>
        <v>January</v>
      </c>
      <c r="F499" t="str">
        <f t="shared" si="37"/>
        <v>2023</v>
      </c>
      <c r="G499" t="str">
        <f t="shared" si="38"/>
        <v>01:25</v>
      </c>
      <c r="H499" t="str" cm="1">
        <f t="array" ref="H499:K499">_xlfn.TEXTSPLIT(SUBSTITUTE(SUBSTITUTE(SUBSTITUTE(SUBSTITUTE(C499,LEFT(C499,1),""),"_","\",1),"-","\",1),RIGHT(C499,1),""),"\")</f>
        <v>Backpack</v>
      </c>
      <c r="I499" t="str">
        <v>84625</v>
      </c>
      <c r="J499" t="str">
        <v>PM</v>
      </c>
      <c r="K499" s="9" t="str">
        <v>Online</v>
      </c>
      <c r="L499" s="5" t="str">
        <f t="shared" si="39"/>
        <v>07January202301:25Backpack84625PMOnline614</v>
      </c>
    </row>
    <row r="500" spans="1:12" x14ac:dyDescent="0.25">
      <c r="A500" s="4">
        <v>44945.375694444447</v>
      </c>
      <c r="B500">
        <v>969</v>
      </c>
      <c r="C500" t="s">
        <v>500</v>
      </c>
      <c r="D500" s="8" t="str">
        <f t="shared" si="35"/>
        <v>19</v>
      </c>
      <c r="E500" t="str">
        <f t="shared" si="36"/>
        <v>January</v>
      </c>
      <c r="F500" t="str">
        <f t="shared" si="37"/>
        <v>2023</v>
      </c>
      <c r="G500" t="str">
        <f t="shared" si="38"/>
        <v>09:01</v>
      </c>
      <c r="H500" t="str" cm="1">
        <f t="array" ref="H500:K500">_xlfn.TEXTSPLIT(SUBSTITUTE(SUBSTITUTE(SUBSTITUTE(SUBSTITUTE(C500,LEFT(C500,1),""),"_","\",1),"-","\",1),RIGHT(C500,1),""),"\")</f>
        <v>Toy</v>
      </c>
      <c r="I500" t="str">
        <v>61590</v>
      </c>
      <c r="J500" t="str">
        <v>PM</v>
      </c>
      <c r="K500" s="9" t="str">
        <v>In-Store</v>
      </c>
      <c r="L500" s="5" t="str">
        <f t="shared" si="39"/>
        <v>19January202309:01Toy61590PMIn-Store969</v>
      </c>
    </row>
    <row r="501" spans="1:12" x14ac:dyDescent="0.25">
      <c r="A501" s="4">
        <v>44930.824999999997</v>
      </c>
      <c r="B501">
        <v>565</v>
      </c>
      <c r="C501" t="s">
        <v>501</v>
      </c>
      <c r="D501" s="8" t="str">
        <f t="shared" si="35"/>
        <v>04</v>
      </c>
      <c r="E501" t="str">
        <f t="shared" si="36"/>
        <v>January</v>
      </c>
      <c r="F501" t="str">
        <f t="shared" si="37"/>
        <v>2023</v>
      </c>
      <c r="G501" t="str">
        <f t="shared" si="38"/>
        <v>19:48</v>
      </c>
      <c r="H501" t="str" cm="1">
        <f t="array" ref="H501:K501">_xlfn.TEXTSPLIT(SUBSTITUTE(SUBSTITUTE(SUBSTITUTE(SUBSTITUTE(C501,LEFT(C501,1),""),"_","\",1),"-","\",1),RIGHT(C501,1),""),"\")</f>
        <v>Backpack</v>
      </c>
      <c r="I501" t="str">
        <v>62592</v>
      </c>
      <c r="J501" t="str">
        <v>PM</v>
      </c>
      <c r="K501" s="9" t="str">
        <v>Online</v>
      </c>
      <c r="L501" s="5" t="str">
        <f t="shared" si="39"/>
        <v>04January202319:48Backpack62592PMOnline565</v>
      </c>
    </row>
    <row r="502" spans="1:12" x14ac:dyDescent="0.25">
      <c r="A502" s="4">
        <v>44953.798611111109</v>
      </c>
      <c r="B502">
        <v>1146</v>
      </c>
      <c r="C502" t="s">
        <v>502</v>
      </c>
      <c r="D502" s="8" t="str">
        <f t="shared" si="35"/>
        <v>27</v>
      </c>
      <c r="E502" t="str">
        <f t="shared" si="36"/>
        <v>January</v>
      </c>
      <c r="F502" t="str">
        <f t="shared" si="37"/>
        <v>2023</v>
      </c>
      <c r="G502" t="str">
        <f t="shared" si="38"/>
        <v>19:10</v>
      </c>
      <c r="H502" t="str" cm="1">
        <f t="array" ref="H502:K502">_xlfn.TEXTSPLIT(SUBSTITUTE(SUBSTITUTE(SUBSTITUTE(SUBSTITUTE(C502,LEFT(C502,1),""),"_","\",1),"-","\",1),RIGHT(C502,1),""),"\")</f>
        <v>Stationary</v>
      </c>
      <c r="I502" t="str">
        <v>49926</v>
      </c>
      <c r="J502" t="str">
        <v>PM</v>
      </c>
      <c r="K502" s="9" t="str">
        <v>Online</v>
      </c>
      <c r="L502" s="5" t="str">
        <f t="shared" si="39"/>
        <v>27January202319:10Stationary49926PMOnline1146</v>
      </c>
    </row>
    <row r="503" spans="1:12" x14ac:dyDescent="0.25">
      <c r="A503" s="4">
        <v>44932.404166666667</v>
      </c>
      <c r="B503">
        <v>1100</v>
      </c>
      <c r="C503" t="s">
        <v>503</v>
      </c>
      <c r="D503" s="8" t="str">
        <f t="shared" si="35"/>
        <v>06</v>
      </c>
      <c r="E503" t="str">
        <f t="shared" si="36"/>
        <v>January</v>
      </c>
      <c r="F503" t="str">
        <f t="shared" si="37"/>
        <v>2023</v>
      </c>
      <c r="G503" t="str">
        <f t="shared" si="38"/>
        <v>09:42</v>
      </c>
      <c r="H503" t="str" cm="1">
        <f t="array" ref="H503:K503">_xlfn.TEXTSPLIT(SUBSTITUTE(SUBSTITUTE(SUBSTITUTE(SUBSTITUTE(C503,LEFT(C503,1),""),"_","\",1),"-","\",1),RIGHT(C503,1),""),"\")</f>
        <v>Toy</v>
      </c>
      <c r="I503" t="str">
        <v>41938</v>
      </c>
      <c r="J503" t="str">
        <v>PM</v>
      </c>
      <c r="K503" s="9" t="str">
        <v>In-Store</v>
      </c>
      <c r="L503" s="5" t="str">
        <f t="shared" si="39"/>
        <v>06January202309:42Toy41938PMIn-Store1100</v>
      </c>
    </row>
    <row r="504" spans="1:12" x14ac:dyDescent="0.25">
      <c r="A504" s="4">
        <v>44928.213888888888</v>
      </c>
      <c r="B504">
        <v>1787</v>
      </c>
      <c r="C504" t="s">
        <v>504</v>
      </c>
      <c r="D504" s="8" t="str">
        <f t="shared" si="35"/>
        <v>02</v>
      </c>
      <c r="E504" t="str">
        <f t="shared" si="36"/>
        <v>January</v>
      </c>
      <c r="F504" t="str">
        <f t="shared" si="37"/>
        <v>2023</v>
      </c>
      <c r="G504" t="str">
        <f t="shared" si="38"/>
        <v>05:08</v>
      </c>
      <c r="H504" t="str" cm="1">
        <f t="array" ref="H504:K504">_xlfn.TEXTSPLIT(SUBSTITUTE(SUBSTITUTE(SUBSTITUTE(SUBSTITUTE(C504,LEFT(C504,1),""),"_","\",1),"-","\",1),RIGHT(C504,1),""),"\")</f>
        <v>Toy</v>
      </c>
      <c r="I504" t="str">
        <v>86665</v>
      </c>
      <c r="J504" t="str">
        <v>PM</v>
      </c>
      <c r="K504" s="9" t="str">
        <v>In-Store</v>
      </c>
      <c r="L504" s="5" t="str">
        <f t="shared" si="39"/>
        <v>02January202305:08Toy86665PMIn-Store1787</v>
      </c>
    </row>
    <row r="505" spans="1:12" x14ac:dyDescent="0.25">
      <c r="A505" s="4">
        <v>44940.350694444445</v>
      </c>
      <c r="B505">
        <v>1766</v>
      </c>
      <c r="C505" t="s">
        <v>505</v>
      </c>
      <c r="D505" s="8" t="str">
        <f t="shared" si="35"/>
        <v>14</v>
      </c>
      <c r="E505" t="str">
        <f t="shared" si="36"/>
        <v>January</v>
      </c>
      <c r="F505" t="str">
        <f t="shared" si="37"/>
        <v>2023</v>
      </c>
      <c r="G505" t="str">
        <f t="shared" si="38"/>
        <v>08:25</v>
      </c>
      <c r="H505" t="str" cm="1">
        <f t="array" ref="H505:K505">_xlfn.TEXTSPLIT(SUBSTITUTE(SUBSTITUTE(SUBSTITUTE(SUBSTITUTE(C505,LEFT(C505,1),""),"_","\",1),"-","\",1),RIGHT(C505,1),""),"\")</f>
        <v>Backpack</v>
      </c>
      <c r="I505" t="str">
        <v>61935</v>
      </c>
      <c r="J505" t="str">
        <v>PM</v>
      </c>
      <c r="K505" s="9" t="str">
        <v>Online</v>
      </c>
      <c r="L505" s="5" t="str">
        <f t="shared" si="39"/>
        <v>14January202308:25Backpack61935PMOnline1766</v>
      </c>
    </row>
    <row r="506" spans="1:12" x14ac:dyDescent="0.25">
      <c r="A506" s="4">
        <v>44938.888194444444</v>
      </c>
      <c r="B506">
        <v>1240</v>
      </c>
      <c r="C506" t="s">
        <v>506</v>
      </c>
      <c r="D506" s="8" t="str">
        <f t="shared" si="35"/>
        <v>12</v>
      </c>
      <c r="E506" t="str">
        <f t="shared" si="36"/>
        <v>January</v>
      </c>
      <c r="F506" t="str">
        <f t="shared" si="37"/>
        <v>2023</v>
      </c>
      <c r="G506" t="str">
        <f t="shared" si="38"/>
        <v>21:19</v>
      </c>
      <c r="H506" t="str" cm="1">
        <f t="array" ref="H506:K506">_xlfn.TEXTSPLIT(SUBSTITUTE(SUBSTITUTE(SUBSTITUTE(SUBSTITUTE(C506,LEFT(C506,1),""),"_","\",1),"-","\",1),RIGHT(C506,1),""),"\")</f>
        <v>Toy</v>
      </c>
      <c r="I506" t="str">
        <v>42128</v>
      </c>
      <c r="J506" t="str">
        <v>AM</v>
      </c>
      <c r="K506" s="9" t="str">
        <v>Online</v>
      </c>
      <c r="L506" s="5" t="str">
        <f t="shared" si="39"/>
        <v>12January202321:19Toy42128AMOnline1240</v>
      </c>
    </row>
    <row r="507" spans="1:12" x14ac:dyDescent="0.25">
      <c r="A507" s="4">
        <v>44937.835416666669</v>
      </c>
      <c r="B507">
        <v>682</v>
      </c>
      <c r="C507" t="s">
        <v>507</v>
      </c>
      <c r="D507" s="8" t="str">
        <f t="shared" si="35"/>
        <v>11</v>
      </c>
      <c r="E507" t="str">
        <f t="shared" si="36"/>
        <v>January</v>
      </c>
      <c r="F507" t="str">
        <f t="shared" si="37"/>
        <v>2023</v>
      </c>
      <c r="G507" t="str">
        <f t="shared" si="38"/>
        <v>20:03</v>
      </c>
      <c r="H507" t="str" cm="1">
        <f t="array" ref="H507:K507">_xlfn.TEXTSPLIT(SUBSTITUTE(SUBSTITUTE(SUBSTITUTE(SUBSTITUTE(C507,LEFT(C507,1),""),"_","\",1),"-","\",1),RIGHT(C507,1),""),"\")</f>
        <v>Stationary</v>
      </c>
      <c r="I507" t="str">
        <v>40912</v>
      </c>
      <c r="J507" t="str">
        <v>AM</v>
      </c>
      <c r="K507" s="9" t="str">
        <v>In-Store</v>
      </c>
      <c r="L507" s="5" t="str">
        <f t="shared" si="39"/>
        <v>11January202320:03Stationary40912AMIn-Store682</v>
      </c>
    </row>
    <row r="508" spans="1:12" x14ac:dyDescent="0.25">
      <c r="A508" s="4">
        <v>44933.773611111108</v>
      </c>
      <c r="B508">
        <v>801</v>
      </c>
      <c r="C508" t="s">
        <v>508</v>
      </c>
      <c r="D508" s="8" t="str">
        <f t="shared" si="35"/>
        <v>07</v>
      </c>
      <c r="E508" t="str">
        <f t="shared" si="36"/>
        <v>January</v>
      </c>
      <c r="F508" t="str">
        <f t="shared" si="37"/>
        <v>2023</v>
      </c>
      <c r="G508" t="str">
        <f t="shared" si="38"/>
        <v>18:34</v>
      </c>
      <c r="H508" t="str" cm="1">
        <f t="array" ref="H508:K508">_xlfn.TEXTSPLIT(SUBSTITUTE(SUBSTITUTE(SUBSTITUTE(SUBSTITUTE(C508,LEFT(C508,1),""),"_","\",1),"-","\",1),RIGHT(C508,1),""),"\")</f>
        <v>Toy</v>
      </c>
      <c r="I508" t="str">
        <v>91025</v>
      </c>
      <c r="J508" t="str">
        <v>AM</v>
      </c>
      <c r="K508" s="9" t="str">
        <v>Online</v>
      </c>
      <c r="L508" s="5" t="str">
        <f t="shared" si="39"/>
        <v>07January202318:34Toy91025AMOnline801</v>
      </c>
    </row>
    <row r="509" spans="1:12" x14ac:dyDescent="0.25">
      <c r="A509" s="4">
        <v>44931.974999999999</v>
      </c>
      <c r="B509">
        <v>909</v>
      </c>
      <c r="C509" t="s">
        <v>509</v>
      </c>
      <c r="D509" s="8" t="str">
        <f t="shared" si="35"/>
        <v>05</v>
      </c>
      <c r="E509" t="str">
        <f t="shared" si="36"/>
        <v>January</v>
      </c>
      <c r="F509" t="str">
        <f t="shared" si="37"/>
        <v>2023</v>
      </c>
      <c r="G509" t="str">
        <f t="shared" si="38"/>
        <v>23:24</v>
      </c>
      <c r="H509" t="str" cm="1">
        <f t="array" ref="H509:K509">_xlfn.TEXTSPLIT(SUBSTITUTE(SUBSTITUTE(SUBSTITUTE(SUBSTITUTE(C509,LEFT(C509,1),""),"_","\",1),"-","\",1),RIGHT(C509,1),""),"\")</f>
        <v>Toy</v>
      </c>
      <c r="I509" t="str">
        <v>64472</v>
      </c>
      <c r="J509" t="str">
        <v>PM</v>
      </c>
      <c r="K509" s="9" t="str">
        <v>In-Store</v>
      </c>
      <c r="L509" s="5" t="str">
        <f t="shared" si="39"/>
        <v>05January202323:24Toy64472PMIn-Store909</v>
      </c>
    </row>
    <row r="510" spans="1:12" x14ac:dyDescent="0.25">
      <c r="A510" s="4">
        <v>44953.474305555559</v>
      </c>
      <c r="B510">
        <v>942</v>
      </c>
      <c r="C510" t="s">
        <v>510</v>
      </c>
      <c r="D510" s="8" t="str">
        <f t="shared" si="35"/>
        <v>27</v>
      </c>
      <c r="E510" t="str">
        <f t="shared" si="36"/>
        <v>January</v>
      </c>
      <c r="F510" t="str">
        <f t="shared" si="37"/>
        <v>2023</v>
      </c>
      <c r="G510" t="str">
        <f t="shared" si="38"/>
        <v>11:23</v>
      </c>
      <c r="H510" t="str" cm="1">
        <f t="array" ref="H510:K510">_xlfn.TEXTSPLIT(SUBSTITUTE(SUBSTITUTE(SUBSTITUTE(SUBSTITUTE(C510,LEFT(C510,1),""),"_","\",1),"-","\",1),RIGHT(C510,1),""),"\")</f>
        <v>Stationary</v>
      </c>
      <c r="I510" t="str">
        <v>87056</v>
      </c>
      <c r="J510" t="str">
        <v>AM</v>
      </c>
      <c r="K510" s="9" t="str">
        <v>In-Store</v>
      </c>
      <c r="L510" s="5" t="str">
        <f t="shared" si="39"/>
        <v>27January202311:23Stationary87056AMIn-Store942</v>
      </c>
    </row>
    <row r="511" spans="1:12" x14ac:dyDescent="0.25">
      <c r="A511" s="4">
        <v>44931.220138888886</v>
      </c>
      <c r="B511">
        <v>854</v>
      </c>
      <c r="C511" t="s">
        <v>511</v>
      </c>
      <c r="D511" s="8" t="str">
        <f t="shared" si="35"/>
        <v>05</v>
      </c>
      <c r="E511" t="str">
        <f t="shared" si="36"/>
        <v>January</v>
      </c>
      <c r="F511" t="str">
        <f t="shared" si="37"/>
        <v>2023</v>
      </c>
      <c r="G511" t="str">
        <f t="shared" si="38"/>
        <v>05:17</v>
      </c>
      <c r="H511" t="str" cm="1">
        <f t="array" ref="H511:K511">_xlfn.TEXTSPLIT(SUBSTITUTE(SUBSTITUTE(SUBSTITUTE(SUBSTITUTE(C511,LEFT(C511,1),""),"_","\",1),"-","\",1),RIGHT(C511,1),""),"\")</f>
        <v>Backpack</v>
      </c>
      <c r="I511" t="str">
        <v>54430</v>
      </c>
      <c r="J511" t="str">
        <v>AM</v>
      </c>
      <c r="K511" s="9" t="str">
        <v>In-Store</v>
      </c>
      <c r="L511" s="5" t="str">
        <f t="shared" si="39"/>
        <v>05January202305:17Backpack54430AMIn-Store854</v>
      </c>
    </row>
    <row r="512" spans="1:12" x14ac:dyDescent="0.25">
      <c r="A512" s="4">
        <v>44955.665277777778</v>
      </c>
      <c r="B512">
        <v>593</v>
      </c>
      <c r="C512" t="s">
        <v>512</v>
      </c>
      <c r="D512" s="8" t="str">
        <f t="shared" si="35"/>
        <v>29</v>
      </c>
      <c r="E512" t="str">
        <f t="shared" si="36"/>
        <v>January</v>
      </c>
      <c r="F512" t="str">
        <f t="shared" si="37"/>
        <v>2023</v>
      </c>
      <c r="G512" t="str">
        <f t="shared" si="38"/>
        <v>15:58</v>
      </c>
      <c r="H512" t="str" cm="1">
        <f t="array" ref="H512:K512">_xlfn.TEXTSPLIT(SUBSTITUTE(SUBSTITUTE(SUBSTITUTE(SUBSTITUTE(C512,LEFT(C512,1),""),"_","\",1),"-","\",1),RIGHT(C512,1),""),"\")</f>
        <v>Toy</v>
      </c>
      <c r="I512" t="str">
        <v>70300</v>
      </c>
      <c r="J512" t="str">
        <v>AM</v>
      </c>
      <c r="K512" s="9" t="str">
        <v>Online</v>
      </c>
      <c r="L512" s="5" t="str">
        <f t="shared" si="39"/>
        <v>29January202315:58Toy70300AMOnline593</v>
      </c>
    </row>
    <row r="513" spans="1:12" x14ac:dyDescent="0.25">
      <c r="A513" s="4">
        <v>44947.481944444444</v>
      </c>
      <c r="B513">
        <v>993</v>
      </c>
      <c r="C513" t="s">
        <v>513</v>
      </c>
      <c r="D513" s="8" t="str">
        <f t="shared" si="35"/>
        <v>21</v>
      </c>
      <c r="E513" t="str">
        <f t="shared" si="36"/>
        <v>January</v>
      </c>
      <c r="F513" t="str">
        <f t="shared" si="37"/>
        <v>2023</v>
      </c>
      <c r="G513" t="str">
        <f t="shared" si="38"/>
        <v>11:34</v>
      </c>
      <c r="H513" t="str" cm="1">
        <f t="array" ref="H513:K513">_xlfn.TEXTSPLIT(SUBSTITUTE(SUBSTITUTE(SUBSTITUTE(SUBSTITUTE(C513,LEFT(C513,1),""),"_","\",1),"-","\",1),RIGHT(C513,1),""),"\")</f>
        <v>Backpack</v>
      </c>
      <c r="I513" t="str">
        <v>56417</v>
      </c>
      <c r="J513" t="str">
        <v>PM</v>
      </c>
      <c r="K513" s="9" t="str">
        <v>In-Store</v>
      </c>
      <c r="L513" s="5" t="str">
        <f t="shared" si="39"/>
        <v>21January202311:34Backpack56417PMIn-Store993</v>
      </c>
    </row>
    <row r="514" spans="1:12" x14ac:dyDescent="0.25">
      <c r="A514" s="4">
        <v>44928.542361111111</v>
      </c>
      <c r="B514">
        <v>909</v>
      </c>
      <c r="C514" t="s">
        <v>514</v>
      </c>
      <c r="D514" s="8" t="str">
        <f t="shared" si="35"/>
        <v>02</v>
      </c>
      <c r="E514" t="str">
        <f t="shared" si="36"/>
        <v>January</v>
      </c>
      <c r="F514" t="str">
        <f t="shared" si="37"/>
        <v>2023</v>
      </c>
      <c r="G514" t="str">
        <f t="shared" si="38"/>
        <v>13:01</v>
      </c>
      <c r="H514" t="str" cm="1">
        <f t="array" ref="H514:K514">_xlfn.TEXTSPLIT(SUBSTITUTE(SUBSTITUTE(SUBSTITUTE(SUBSTITUTE(C514,LEFT(C514,1),""),"_","\",1),"-","\",1),RIGHT(C514,1),""),"\")</f>
        <v>Stationary</v>
      </c>
      <c r="I514" t="str">
        <v>65846</v>
      </c>
      <c r="J514" t="str">
        <v>PM</v>
      </c>
      <c r="K514" s="9" t="str">
        <v>Online</v>
      </c>
      <c r="L514" s="5" t="str">
        <f t="shared" si="39"/>
        <v>02January202313:01Stationary65846PMOnline909</v>
      </c>
    </row>
    <row r="515" spans="1:12" x14ac:dyDescent="0.25">
      <c r="A515" s="4">
        <v>44928.445833333331</v>
      </c>
      <c r="B515">
        <v>902</v>
      </c>
      <c r="C515" t="s">
        <v>515</v>
      </c>
      <c r="D515" s="8" t="str">
        <f t="shared" ref="D515:D578" si="40">TEXT(A515,"dd")</f>
        <v>02</v>
      </c>
      <c r="E515" t="str">
        <f t="shared" ref="E515:E578" si="41">TEXT(A515,"MMMM")</f>
        <v>January</v>
      </c>
      <c r="F515" t="str">
        <f t="shared" ref="F515:F578" si="42">TEXT(A515,"YYYY")</f>
        <v>2023</v>
      </c>
      <c r="G515" t="str">
        <f t="shared" ref="G515:G578" si="43">TEXT(A515,"HH:MM")</f>
        <v>10:42</v>
      </c>
      <c r="H515" t="str" cm="1">
        <f t="array" ref="H515:K515">_xlfn.TEXTSPLIT(SUBSTITUTE(SUBSTITUTE(SUBSTITUTE(SUBSTITUTE(C515,LEFT(C515,1),""),"_","\",1),"-","\",1),RIGHT(C515,1),""),"\")</f>
        <v>Toy</v>
      </c>
      <c r="I515" t="str">
        <v>42855</v>
      </c>
      <c r="J515" t="str">
        <v>PM</v>
      </c>
      <c r="K515" s="9" t="str">
        <v>Online</v>
      </c>
      <c r="L515" s="5" t="str">
        <f t="shared" ref="L515:L578" si="44">_xlfn.CONCAT(D515:K515,B515)</f>
        <v>02January202310:42Toy42855PMOnline902</v>
      </c>
    </row>
    <row r="516" spans="1:12" x14ac:dyDescent="0.25">
      <c r="A516" s="4">
        <v>44931.54791666667</v>
      </c>
      <c r="B516">
        <v>766</v>
      </c>
      <c r="C516" t="s">
        <v>516</v>
      </c>
      <c r="D516" s="8" t="str">
        <f t="shared" si="40"/>
        <v>05</v>
      </c>
      <c r="E516" t="str">
        <f t="shared" si="41"/>
        <v>January</v>
      </c>
      <c r="F516" t="str">
        <f t="shared" si="42"/>
        <v>2023</v>
      </c>
      <c r="G516" t="str">
        <f t="shared" si="43"/>
        <v>13:09</v>
      </c>
      <c r="H516" t="str" cm="1">
        <f t="array" ref="H516:K516">_xlfn.TEXTSPLIT(SUBSTITUTE(SUBSTITUTE(SUBSTITUTE(SUBSTITUTE(C516,LEFT(C516,1),""),"_","\",1),"-","\",1),RIGHT(C516,1),""),"\")</f>
        <v>Toy</v>
      </c>
      <c r="I516" t="str">
        <v>51527</v>
      </c>
      <c r="J516" t="str">
        <v>AM</v>
      </c>
      <c r="K516" s="9" t="str">
        <v>In-Store</v>
      </c>
      <c r="L516" s="5" t="str">
        <f t="shared" si="44"/>
        <v>05January202313:09Toy51527AMIn-Store766</v>
      </c>
    </row>
    <row r="517" spans="1:12" x14ac:dyDescent="0.25">
      <c r="A517" s="4">
        <v>44937.613194444442</v>
      </c>
      <c r="B517">
        <v>942</v>
      </c>
      <c r="C517" t="s">
        <v>517</v>
      </c>
      <c r="D517" s="8" t="str">
        <f t="shared" si="40"/>
        <v>11</v>
      </c>
      <c r="E517" t="str">
        <f t="shared" si="41"/>
        <v>January</v>
      </c>
      <c r="F517" t="str">
        <f t="shared" si="42"/>
        <v>2023</v>
      </c>
      <c r="G517" t="str">
        <f t="shared" si="43"/>
        <v>14:43</v>
      </c>
      <c r="H517" t="str" cm="1">
        <f t="array" ref="H517:K517">_xlfn.TEXTSPLIT(SUBSTITUTE(SUBSTITUTE(SUBSTITUTE(SUBSTITUTE(C517,LEFT(C517,1),""),"_","\",1),"-","\",1),RIGHT(C517,1),""),"\")</f>
        <v>Stationary</v>
      </c>
      <c r="I517" t="str">
        <v>48544</v>
      </c>
      <c r="J517" t="str">
        <v>AM</v>
      </c>
      <c r="K517" s="9" t="str">
        <v>In-Store</v>
      </c>
      <c r="L517" s="5" t="str">
        <f t="shared" si="44"/>
        <v>11January202314:43Stationary48544AMIn-Store942</v>
      </c>
    </row>
    <row r="518" spans="1:12" x14ac:dyDescent="0.25">
      <c r="A518" s="4">
        <v>44938.294444444444</v>
      </c>
      <c r="B518">
        <v>854</v>
      </c>
      <c r="C518" t="s">
        <v>518</v>
      </c>
      <c r="D518" s="8" t="str">
        <f t="shared" si="40"/>
        <v>12</v>
      </c>
      <c r="E518" t="str">
        <f t="shared" si="41"/>
        <v>January</v>
      </c>
      <c r="F518" t="str">
        <f t="shared" si="42"/>
        <v>2023</v>
      </c>
      <c r="G518" t="str">
        <f t="shared" si="43"/>
        <v>07:04</v>
      </c>
      <c r="H518" t="str" cm="1">
        <f t="array" ref="H518:K518">_xlfn.TEXTSPLIT(SUBSTITUTE(SUBSTITUTE(SUBSTITUTE(SUBSTITUTE(C518,LEFT(C518,1),""),"_","\",1),"-","\",1),RIGHT(C518,1),""),"\")</f>
        <v>Backpack</v>
      </c>
      <c r="I518" t="str">
        <v>43528</v>
      </c>
      <c r="J518" t="str">
        <v>AM</v>
      </c>
      <c r="K518" s="9" t="str">
        <v>In-Store</v>
      </c>
      <c r="L518" s="5" t="str">
        <f t="shared" si="44"/>
        <v>12January202307:04Backpack43528AMIn-Store854</v>
      </c>
    </row>
    <row r="519" spans="1:12" x14ac:dyDescent="0.25">
      <c r="A519" s="4">
        <v>44951.531944444447</v>
      </c>
      <c r="B519">
        <v>937</v>
      </c>
      <c r="C519" t="s">
        <v>519</v>
      </c>
      <c r="D519" s="8" t="str">
        <f t="shared" si="40"/>
        <v>25</v>
      </c>
      <c r="E519" t="str">
        <f t="shared" si="41"/>
        <v>January</v>
      </c>
      <c r="F519" t="str">
        <f t="shared" si="42"/>
        <v>2023</v>
      </c>
      <c r="G519" t="str">
        <f t="shared" si="43"/>
        <v>12:46</v>
      </c>
      <c r="H519" t="str" cm="1">
        <f t="array" ref="H519:K519">_xlfn.TEXTSPLIT(SUBSTITUTE(SUBSTITUTE(SUBSTITUTE(SUBSTITUTE(C519,LEFT(C519,1),""),"_","\",1),"-","\",1),RIGHT(C519,1),""),"\")</f>
        <v>Toy</v>
      </c>
      <c r="I519" t="str">
        <v>43113</v>
      </c>
      <c r="J519" t="str">
        <v>PM</v>
      </c>
      <c r="K519" s="9" t="str">
        <v>In-Store</v>
      </c>
      <c r="L519" s="5" t="str">
        <f t="shared" si="44"/>
        <v>25January202312:46Toy43113PMIn-Store937</v>
      </c>
    </row>
    <row r="520" spans="1:12" x14ac:dyDescent="0.25">
      <c r="A520" s="4">
        <v>44956.224999999999</v>
      </c>
      <c r="B520">
        <v>827</v>
      </c>
      <c r="C520" t="s">
        <v>520</v>
      </c>
      <c r="D520" s="8" t="str">
        <f t="shared" si="40"/>
        <v>30</v>
      </c>
      <c r="E520" t="str">
        <f t="shared" si="41"/>
        <v>January</v>
      </c>
      <c r="F520" t="str">
        <f t="shared" si="42"/>
        <v>2023</v>
      </c>
      <c r="G520" t="str">
        <f t="shared" si="43"/>
        <v>05:24</v>
      </c>
      <c r="H520" t="str" cm="1">
        <f t="array" ref="H520:K520">_xlfn.TEXTSPLIT(SUBSTITUTE(SUBSTITUTE(SUBSTITUTE(SUBSTITUTE(C520,LEFT(C520,1),""),"_","\",1),"-","\",1),RIGHT(C520,1),""),"\")</f>
        <v>Backpack</v>
      </c>
      <c r="I520" t="str">
        <v>89432</v>
      </c>
      <c r="J520" t="str">
        <v>PM</v>
      </c>
      <c r="K520" s="9" t="str">
        <v>Online</v>
      </c>
      <c r="L520" s="5" t="str">
        <f t="shared" si="44"/>
        <v>30January202305:24Backpack89432PMOnline827</v>
      </c>
    </row>
    <row r="521" spans="1:12" x14ac:dyDescent="0.25">
      <c r="A521" s="4">
        <v>44928.287499999999</v>
      </c>
      <c r="B521">
        <v>593</v>
      </c>
      <c r="C521" t="s">
        <v>521</v>
      </c>
      <c r="D521" s="8" t="str">
        <f t="shared" si="40"/>
        <v>02</v>
      </c>
      <c r="E521" t="str">
        <f t="shared" si="41"/>
        <v>January</v>
      </c>
      <c r="F521" t="str">
        <f t="shared" si="42"/>
        <v>2023</v>
      </c>
      <c r="G521" t="str">
        <f t="shared" si="43"/>
        <v>06:54</v>
      </c>
      <c r="H521" t="str" cm="1">
        <f t="array" ref="H521:K521">_xlfn.TEXTSPLIT(SUBSTITUTE(SUBSTITUTE(SUBSTITUTE(SUBSTITUTE(C521,LEFT(C521,1),""),"_","\",1),"-","\",1),RIGHT(C521,1),""),"\")</f>
        <v>Stationary</v>
      </c>
      <c r="I521" t="str">
        <v>48907</v>
      </c>
      <c r="J521" t="str">
        <v>PM</v>
      </c>
      <c r="K521" s="9" t="str">
        <v>Online</v>
      </c>
      <c r="L521" s="5" t="str">
        <f t="shared" si="44"/>
        <v>02January202306:54Stationary48907PMOnline593</v>
      </c>
    </row>
    <row r="522" spans="1:12" x14ac:dyDescent="0.25">
      <c r="A522" s="4">
        <v>44954.245138888888</v>
      </c>
      <c r="B522">
        <v>993</v>
      </c>
      <c r="C522" t="s">
        <v>522</v>
      </c>
      <c r="D522" s="8" t="str">
        <f t="shared" si="40"/>
        <v>28</v>
      </c>
      <c r="E522" t="str">
        <f t="shared" si="41"/>
        <v>January</v>
      </c>
      <c r="F522" t="str">
        <f t="shared" si="42"/>
        <v>2023</v>
      </c>
      <c r="G522" t="str">
        <f t="shared" si="43"/>
        <v>05:53</v>
      </c>
      <c r="H522" t="str" cm="1">
        <f t="array" ref="H522:K522">_xlfn.TEXTSPLIT(SUBSTITUTE(SUBSTITUTE(SUBSTITUTE(SUBSTITUTE(C522,LEFT(C522,1),""),"_","\",1),"-","\",1),RIGHT(C522,1),""),"\")</f>
        <v>Backpack</v>
      </c>
      <c r="I522" t="str">
        <v>92175</v>
      </c>
      <c r="J522" t="str">
        <v>PM</v>
      </c>
      <c r="K522" s="9" t="str">
        <v>In-Store</v>
      </c>
      <c r="L522" s="5" t="str">
        <f t="shared" si="44"/>
        <v>28January202305:53Backpack92175PMIn-Store993</v>
      </c>
    </row>
    <row r="523" spans="1:12" x14ac:dyDescent="0.25">
      <c r="A523" s="4">
        <v>44936.652083333334</v>
      </c>
      <c r="B523">
        <v>810</v>
      </c>
      <c r="C523" t="s">
        <v>523</v>
      </c>
      <c r="D523" s="8" t="str">
        <f t="shared" si="40"/>
        <v>10</v>
      </c>
      <c r="E523" t="str">
        <f t="shared" si="41"/>
        <v>January</v>
      </c>
      <c r="F523" t="str">
        <f t="shared" si="42"/>
        <v>2023</v>
      </c>
      <c r="G523" t="str">
        <f t="shared" si="43"/>
        <v>15:39</v>
      </c>
      <c r="H523" t="str" cm="1">
        <f t="array" ref="H523:K523">_xlfn.TEXTSPLIT(SUBSTITUTE(SUBSTITUTE(SUBSTITUTE(SUBSTITUTE(C523,LEFT(C523,1),""),"_","\",1),"-","\",1),RIGHT(C523,1),""),"\")</f>
        <v>Backpack</v>
      </c>
      <c r="I523" t="str">
        <v>86103</v>
      </c>
      <c r="J523" t="str">
        <v>AM</v>
      </c>
      <c r="K523" s="9" t="str">
        <v>Online</v>
      </c>
      <c r="L523" s="5" t="str">
        <f t="shared" si="44"/>
        <v>10January202315:39Backpack86103AMOnline810</v>
      </c>
    </row>
    <row r="524" spans="1:12" x14ac:dyDescent="0.25">
      <c r="A524" s="4">
        <v>44953.45416666667</v>
      </c>
      <c r="B524">
        <v>640</v>
      </c>
      <c r="C524" t="s">
        <v>524</v>
      </c>
      <c r="D524" s="8" t="str">
        <f t="shared" si="40"/>
        <v>27</v>
      </c>
      <c r="E524" t="str">
        <f t="shared" si="41"/>
        <v>January</v>
      </c>
      <c r="F524" t="str">
        <f t="shared" si="42"/>
        <v>2023</v>
      </c>
      <c r="G524" t="str">
        <f t="shared" si="43"/>
        <v>10:54</v>
      </c>
      <c r="H524" t="str" cm="1">
        <f t="array" ref="H524:K524">_xlfn.TEXTSPLIT(SUBSTITUTE(SUBSTITUTE(SUBSTITUTE(SUBSTITUTE(C524,LEFT(C524,1),""),"_","\",1),"-","\",1),RIGHT(C524,1),""),"\")</f>
        <v>Backpack</v>
      </c>
      <c r="I524" t="str">
        <v>56141</v>
      </c>
      <c r="J524" t="str">
        <v>AM</v>
      </c>
      <c r="K524" s="9" t="str">
        <v>Online</v>
      </c>
      <c r="L524" s="5" t="str">
        <f t="shared" si="44"/>
        <v>27January202310:54Backpack56141AMOnline640</v>
      </c>
    </row>
    <row r="525" spans="1:12" x14ac:dyDescent="0.25">
      <c r="A525" s="4">
        <v>44947.365277777775</v>
      </c>
      <c r="B525">
        <v>593</v>
      </c>
      <c r="C525" t="s">
        <v>525</v>
      </c>
      <c r="D525" s="8" t="str">
        <f t="shared" si="40"/>
        <v>21</v>
      </c>
      <c r="E525" t="str">
        <f t="shared" si="41"/>
        <v>January</v>
      </c>
      <c r="F525" t="str">
        <f t="shared" si="42"/>
        <v>2023</v>
      </c>
      <c r="G525" t="str">
        <f t="shared" si="43"/>
        <v>08:46</v>
      </c>
      <c r="H525" t="str" cm="1">
        <f t="array" ref="H525:K525">_xlfn.TEXTSPLIT(SUBSTITUTE(SUBSTITUTE(SUBSTITUTE(SUBSTITUTE(C525,LEFT(C525,1),""),"_","\",1),"-","\",1),RIGHT(C525,1),""),"\")</f>
        <v>Backpack</v>
      </c>
      <c r="I525" t="str">
        <v>78975</v>
      </c>
      <c r="J525" t="str">
        <v>PM</v>
      </c>
      <c r="K525" s="9" t="str">
        <v>Online</v>
      </c>
      <c r="L525" s="5" t="str">
        <f t="shared" si="44"/>
        <v>21January202308:46Backpack78975PMOnline593</v>
      </c>
    </row>
    <row r="526" spans="1:12" x14ac:dyDescent="0.25">
      <c r="A526" s="4">
        <v>44937.700694444444</v>
      </c>
      <c r="B526">
        <v>993</v>
      </c>
      <c r="C526" t="s">
        <v>526</v>
      </c>
      <c r="D526" s="8" t="str">
        <f t="shared" si="40"/>
        <v>11</v>
      </c>
      <c r="E526" t="str">
        <f t="shared" si="41"/>
        <v>January</v>
      </c>
      <c r="F526" t="str">
        <f t="shared" si="42"/>
        <v>2023</v>
      </c>
      <c r="G526" t="str">
        <f t="shared" si="43"/>
        <v>16:49</v>
      </c>
      <c r="H526" t="str" cm="1">
        <f t="array" ref="H526:K526">_xlfn.TEXTSPLIT(SUBSTITUTE(SUBSTITUTE(SUBSTITUTE(SUBSTITUTE(C526,LEFT(C526,1),""),"_","\",1),"-","\",1),RIGHT(C526,1),""),"\")</f>
        <v>Stationary</v>
      </c>
      <c r="I526" t="str">
        <v>50895</v>
      </c>
      <c r="J526" t="str">
        <v>AM</v>
      </c>
      <c r="K526" s="9" t="str">
        <v>Online</v>
      </c>
      <c r="L526" s="5" t="str">
        <f t="shared" si="44"/>
        <v>11January202316:49Stationary50895AMOnline993</v>
      </c>
    </row>
    <row r="527" spans="1:12" x14ac:dyDescent="0.25">
      <c r="A527" s="4">
        <v>44948.806250000001</v>
      </c>
      <c r="B527">
        <v>640</v>
      </c>
      <c r="C527" t="s">
        <v>527</v>
      </c>
      <c r="D527" s="8" t="str">
        <f t="shared" si="40"/>
        <v>22</v>
      </c>
      <c r="E527" t="str">
        <f t="shared" si="41"/>
        <v>January</v>
      </c>
      <c r="F527" t="str">
        <f t="shared" si="42"/>
        <v>2023</v>
      </c>
      <c r="G527" t="str">
        <f t="shared" si="43"/>
        <v>19:21</v>
      </c>
      <c r="H527" t="str" cm="1">
        <f t="array" ref="H527:K527">_xlfn.TEXTSPLIT(SUBSTITUTE(SUBSTITUTE(SUBSTITUTE(SUBSTITUTE(C527,LEFT(C527,1),""),"_","\",1),"-","\",1),RIGHT(C527,1),""),"\")</f>
        <v>Backpack</v>
      </c>
      <c r="I527" t="str">
        <v>79012</v>
      </c>
      <c r="J527" t="str">
        <v>PM</v>
      </c>
      <c r="K527" s="9" t="str">
        <v>Online</v>
      </c>
      <c r="L527" s="5" t="str">
        <f t="shared" si="44"/>
        <v>22January202319:21Backpack79012PMOnline640</v>
      </c>
    </row>
    <row r="528" spans="1:12" x14ac:dyDescent="0.25">
      <c r="A528" s="4">
        <v>44955.605555555558</v>
      </c>
      <c r="B528">
        <v>787</v>
      </c>
      <c r="C528" t="s">
        <v>528</v>
      </c>
      <c r="D528" s="8" t="str">
        <f t="shared" si="40"/>
        <v>29</v>
      </c>
      <c r="E528" t="str">
        <f t="shared" si="41"/>
        <v>January</v>
      </c>
      <c r="F528" t="str">
        <f t="shared" si="42"/>
        <v>2023</v>
      </c>
      <c r="G528" t="str">
        <f t="shared" si="43"/>
        <v>14:32</v>
      </c>
      <c r="H528" t="str" cm="1">
        <f t="array" ref="H528:K528">_xlfn.TEXTSPLIT(SUBSTITUTE(SUBSTITUTE(SUBSTITUTE(SUBSTITUTE(C528,LEFT(C528,1),""),"_","\",1),"-","\",1),RIGHT(C528,1),""),"\")</f>
        <v>Toy</v>
      </c>
      <c r="I528" t="str">
        <v>67740</v>
      </c>
      <c r="J528" t="str">
        <v>PM</v>
      </c>
      <c r="K528" s="9" t="str">
        <v>In-Store</v>
      </c>
      <c r="L528" s="5" t="str">
        <f t="shared" si="44"/>
        <v>29January202314:32Toy67740PMIn-Store787</v>
      </c>
    </row>
    <row r="529" spans="1:12" x14ac:dyDescent="0.25">
      <c r="A529" s="4">
        <v>44940.504166666666</v>
      </c>
      <c r="B529">
        <v>854</v>
      </c>
      <c r="C529" t="s">
        <v>529</v>
      </c>
      <c r="D529" s="8" t="str">
        <f t="shared" si="40"/>
        <v>14</v>
      </c>
      <c r="E529" t="str">
        <f t="shared" si="41"/>
        <v>January</v>
      </c>
      <c r="F529" t="str">
        <f t="shared" si="42"/>
        <v>2023</v>
      </c>
      <c r="G529" t="str">
        <f t="shared" si="43"/>
        <v>12:06</v>
      </c>
      <c r="H529" t="str" cm="1">
        <f t="array" ref="H529:K529">_xlfn.TEXTSPLIT(SUBSTITUTE(SUBSTITUTE(SUBSTITUTE(SUBSTITUTE(C529,LEFT(C529,1),""),"_","\",1),"-","\",1),RIGHT(C529,1),""),"\")</f>
        <v>Toy</v>
      </c>
      <c r="I529" t="str">
        <v>71272</v>
      </c>
      <c r="J529" t="str">
        <v>AM</v>
      </c>
      <c r="K529" s="9" t="str">
        <v>Online</v>
      </c>
      <c r="L529" s="5" t="str">
        <f t="shared" si="44"/>
        <v>14January202312:06Toy71272AMOnline854</v>
      </c>
    </row>
    <row r="530" spans="1:12" x14ac:dyDescent="0.25">
      <c r="A530" s="4">
        <v>44927.31527777778</v>
      </c>
      <c r="B530">
        <v>937</v>
      </c>
      <c r="C530" t="s">
        <v>530</v>
      </c>
      <c r="D530" s="8" t="str">
        <f t="shared" si="40"/>
        <v>01</v>
      </c>
      <c r="E530" t="str">
        <f t="shared" si="41"/>
        <v>January</v>
      </c>
      <c r="F530" t="str">
        <f t="shared" si="42"/>
        <v>2023</v>
      </c>
      <c r="G530" t="str">
        <f t="shared" si="43"/>
        <v>07:34</v>
      </c>
      <c r="H530" t="str" cm="1">
        <f t="array" ref="H530:K530">_xlfn.TEXTSPLIT(SUBSTITUTE(SUBSTITUTE(SUBSTITUTE(SUBSTITUTE(C530,LEFT(C530,1),""),"_","\",1),"-","\",1),RIGHT(C530,1),""),"\")</f>
        <v>Toy</v>
      </c>
      <c r="I530" t="str">
        <v>85550</v>
      </c>
      <c r="J530" t="str">
        <v>AM</v>
      </c>
      <c r="K530" s="9" t="str">
        <v>In-Store</v>
      </c>
      <c r="L530" s="5" t="str">
        <f t="shared" si="44"/>
        <v>01January202307:34Toy85550AMIn-Store937</v>
      </c>
    </row>
    <row r="531" spans="1:12" x14ac:dyDescent="0.25">
      <c r="A531" s="4">
        <v>44934.75</v>
      </c>
      <c r="B531">
        <v>899</v>
      </c>
      <c r="C531" t="s">
        <v>531</v>
      </c>
      <c r="D531" s="8" t="str">
        <f t="shared" si="40"/>
        <v>08</v>
      </c>
      <c r="E531" t="str">
        <f t="shared" si="41"/>
        <v>January</v>
      </c>
      <c r="F531" t="str">
        <f t="shared" si="42"/>
        <v>2023</v>
      </c>
      <c r="G531" t="str">
        <f t="shared" si="43"/>
        <v>18:00</v>
      </c>
      <c r="H531" t="str" cm="1">
        <f t="array" ref="H531:K531">_xlfn.TEXTSPLIT(SUBSTITUTE(SUBSTITUTE(SUBSTITUTE(SUBSTITUTE(C531,LEFT(C531,1),""),"_","\",1),"-","\",1),RIGHT(C531,1),""),"\")</f>
        <v>Backpack</v>
      </c>
      <c r="I531" t="str">
        <v>55486</v>
      </c>
      <c r="J531" t="str">
        <v>PM</v>
      </c>
      <c r="K531" s="9" t="str">
        <v>In-Store</v>
      </c>
      <c r="L531" s="5" t="str">
        <f t="shared" si="44"/>
        <v>08January202318:00Backpack55486PMIn-Store899</v>
      </c>
    </row>
    <row r="532" spans="1:12" x14ac:dyDescent="0.25">
      <c r="A532" s="4">
        <v>44947.515277777777</v>
      </c>
      <c r="B532">
        <v>640</v>
      </c>
      <c r="C532" t="s">
        <v>532</v>
      </c>
      <c r="D532" s="8" t="str">
        <f t="shared" si="40"/>
        <v>21</v>
      </c>
      <c r="E532" t="str">
        <f t="shared" si="41"/>
        <v>January</v>
      </c>
      <c r="F532" t="str">
        <f t="shared" si="42"/>
        <v>2023</v>
      </c>
      <c r="G532" t="str">
        <f t="shared" si="43"/>
        <v>12:22</v>
      </c>
      <c r="H532" t="str" cm="1">
        <f t="array" ref="H532:K532">_xlfn.TEXTSPLIT(SUBSTITUTE(SUBSTITUTE(SUBSTITUTE(SUBSTITUTE(C532,LEFT(C532,1),""),"_","\",1),"-","\",1),RIGHT(C532,1),""),"\")</f>
        <v>Backpack</v>
      </c>
      <c r="I532" t="str">
        <v>48730</v>
      </c>
      <c r="J532" t="str">
        <v>AM</v>
      </c>
      <c r="K532" s="9" t="str">
        <v>In-Store</v>
      </c>
      <c r="L532" s="5" t="str">
        <f t="shared" si="44"/>
        <v>21January202312:22Backpack48730AMIn-Store640</v>
      </c>
    </row>
    <row r="533" spans="1:12" x14ac:dyDescent="0.25">
      <c r="A533" s="4">
        <v>44943.517361111109</v>
      </c>
      <c r="B533">
        <v>766</v>
      </c>
      <c r="C533" t="s">
        <v>533</v>
      </c>
      <c r="D533" s="8" t="str">
        <f t="shared" si="40"/>
        <v>17</v>
      </c>
      <c r="E533" t="str">
        <f t="shared" si="41"/>
        <v>January</v>
      </c>
      <c r="F533" t="str">
        <f t="shared" si="42"/>
        <v>2023</v>
      </c>
      <c r="G533" t="str">
        <f t="shared" si="43"/>
        <v>12:25</v>
      </c>
      <c r="H533" t="str" cm="1">
        <f t="array" ref="H533:K533">_xlfn.TEXTSPLIT(SUBSTITUTE(SUBSTITUTE(SUBSTITUTE(SUBSTITUTE(C533,LEFT(C533,1),""),"_","\",1),"-","\",1),RIGHT(C533,1),""),"\")</f>
        <v>Backpack</v>
      </c>
      <c r="I533" t="str">
        <v>75590</v>
      </c>
      <c r="J533" t="str">
        <v>AM</v>
      </c>
      <c r="K533" s="9" t="str">
        <v>In-Store</v>
      </c>
      <c r="L533" s="5" t="str">
        <f t="shared" si="44"/>
        <v>17January202312:25Backpack75590AMIn-Store766</v>
      </c>
    </row>
    <row r="534" spans="1:12" x14ac:dyDescent="0.25">
      <c r="A534" s="4">
        <v>44940.488888888889</v>
      </c>
      <c r="B534">
        <v>872</v>
      </c>
      <c r="C534" t="s">
        <v>534</v>
      </c>
      <c r="D534" s="8" t="str">
        <f t="shared" si="40"/>
        <v>14</v>
      </c>
      <c r="E534" t="str">
        <f t="shared" si="41"/>
        <v>January</v>
      </c>
      <c r="F534" t="str">
        <f t="shared" si="42"/>
        <v>2023</v>
      </c>
      <c r="G534" t="str">
        <f t="shared" si="43"/>
        <v>11:44</v>
      </c>
      <c r="H534" t="str" cm="1">
        <f t="array" ref="H534:K534">_xlfn.TEXTSPLIT(SUBSTITUTE(SUBSTITUTE(SUBSTITUTE(SUBSTITUTE(C534,LEFT(C534,1),""),"_","\",1),"-","\",1),RIGHT(C534,1),""),"\")</f>
        <v>Toy</v>
      </c>
      <c r="I534" t="str">
        <v>68112</v>
      </c>
      <c r="J534" t="str">
        <v>PM</v>
      </c>
      <c r="K534" s="9" t="str">
        <v>Online</v>
      </c>
      <c r="L534" s="5" t="str">
        <f t="shared" si="44"/>
        <v>14January202311:44Toy68112PMOnline872</v>
      </c>
    </row>
    <row r="535" spans="1:12" x14ac:dyDescent="0.25">
      <c r="A535" s="4">
        <v>44934.547222222223</v>
      </c>
      <c r="B535">
        <v>747</v>
      </c>
      <c r="C535" t="s">
        <v>535</v>
      </c>
      <c r="D535" s="8" t="str">
        <f t="shared" si="40"/>
        <v>08</v>
      </c>
      <c r="E535" t="str">
        <f t="shared" si="41"/>
        <v>January</v>
      </c>
      <c r="F535" t="str">
        <f t="shared" si="42"/>
        <v>2023</v>
      </c>
      <c r="G535" t="str">
        <f t="shared" si="43"/>
        <v>13:08</v>
      </c>
      <c r="H535" t="str" cm="1">
        <f t="array" ref="H535:K535">_xlfn.TEXTSPLIT(SUBSTITUTE(SUBSTITUTE(SUBSTITUTE(SUBSTITUTE(C535,LEFT(C535,1),""),"_","\",1),"-","\",1),RIGHT(C535,1),""),"\")</f>
        <v>Toy</v>
      </c>
      <c r="I535" t="str">
        <v>76644</v>
      </c>
      <c r="J535" t="str">
        <v>AM</v>
      </c>
      <c r="K535" s="9" t="str">
        <v>Online</v>
      </c>
      <c r="L535" s="5" t="str">
        <f t="shared" si="44"/>
        <v>08January202313:08Toy76644AMOnline747</v>
      </c>
    </row>
    <row r="536" spans="1:12" x14ac:dyDescent="0.25">
      <c r="A536" s="4">
        <v>44937.45208333333</v>
      </c>
      <c r="B536">
        <v>800</v>
      </c>
      <c r="C536" t="s">
        <v>536</v>
      </c>
      <c r="D536" s="8" t="str">
        <f t="shared" si="40"/>
        <v>11</v>
      </c>
      <c r="E536" t="str">
        <f t="shared" si="41"/>
        <v>January</v>
      </c>
      <c r="F536" t="str">
        <f t="shared" si="42"/>
        <v>2023</v>
      </c>
      <c r="G536" t="str">
        <f t="shared" si="43"/>
        <v>10:51</v>
      </c>
      <c r="H536" t="str" cm="1">
        <f t="array" ref="H536:K536">_xlfn.TEXTSPLIT(SUBSTITUTE(SUBSTITUTE(SUBSTITUTE(SUBSTITUTE(C536,LEFT(C536,1),""),"_","\",1),"-","\",1),RIGHT(C536,1),""),"\")</f>
        <v>Toy</v>
      </c>
      <c r="I536" t="str">
        <v>59165</v>
      </c>
      <c r="J536" t="str">
        <v>AM</v>
      </c>
      <c r="K536" s="9" t="str">
        <v>In-Store</v>
      </c>
      <c r="L536" s="5" t="str">
        <f t="shared" si="44"/>
        <v>11January202310:51Toy59165AMIn-Store800</v>
      </c>
    </row>
    <row r="537" spans="1:12" x14ac:dyDescent="0.25">
      <c r="A537" s="4">
        <v>44943.339583333334</v>
      </c>
      <c r="B537">
        <v>593</v>
      </c>
      <c r="C537" t="s">
        <v>537</v>
      </c>
      <c r="D537" s="8" t="str">
        <f t="shared" si="40"/>
        <v>17</v>
      </c>
      <c r="E537" t="str">
        <f t="shared" si="41"/>
        <v>January</v>
      </c>
      <c r="F537" t="str">
        <f t="shared" si="42"/>
        <v>2023</v>
      </c>
      <c r="G537" t="str">
        <f t="shared" si="43"/>
        <v>08:09</v>
      </c>
      <c r="H537" t="str" cm="1">
        <f t="array" ref="H537:K537">_xlfn.TEXTSPLIT(SUBSTITUTE(SUBSTITUTE(SUBSTITUTE(SUBSTITUTE(C537,LEFT(C537,1),""),"_","\",1),"-","\",1),RIGHT(C537,1),""),"\")</f>
        <v>Backpack</v>
      </c>
      <c r="I537" t="str">
        <v>70827</v>
      </c>
      <c r="J537" t="str">
        <v>PM</v>
      </c>
      <c r="K537" s="9" t="str">
        <v>In-Store</v>
      </c>
      <c r="L537" s="5" t="str">
        <f t="shared" si="44"/>
        <v>17January202308:09Backpack70827PMIn-Store593</v>
      </c>
    </row>
    <row r="538" spans="1:12" x14ac:dyDescent="0.25">
      <c r="A538" s="4">
        <v>44931.961805555555</v>
      </c>
      <c r="B538">
        <v>640</v>
      </c>
      <c r="C538" t="s">
        <v>538</v>
      </c>
      <c r="D538" s="8" t="str">
        <f t="shared" si="40"/>
        <v>05</v>
      </c>
      <c r="E538" t="str">
        <f t="shared" si="41"/>
        <v>January</v>
      </c>
      <c r="F538" t="str">
        <f t="shared" si="42"/>
        <v>2023</v>
      </c>
      <c r="G538" t="str">
        <f t="shared" si="43"/>
        <v>23:05</v>
      </c>
      <c r="H538" t="str" cm="1">
        <f t="array" ref="H538:K538">_xlfn.TEXTSPLIT(SUBSTITUTE(SUBSTITUTE(SUBSTITUTE(SUBSTITUTE(C538,LEFT(C538,1),""),"_","\",1),"-","\",1),RIGHT(C538,1),""),"\")</f>
        <v>Stationary</v>
      </c>
      <c r="I538" t="str">
        <v>90803</v>
      </c>
      <c r="J538" t="str">
        <v>PM</v>
      </c>
      <c r="K538" s="9" t="str">
        <v>Online</v>
      </c>
      <c r="L538" s="5" t="str">
        <f t="shared" si="44"/>
        <v>05January202323:05Stationary90803PMOnline640</v>
      </c>
    </row>
    <row r="539" spans="1:12" x14ac:dyDescent="0.25">
      <c r="A539" s="4">
        <v>44931.502083333333</v>
      </c>
      <c r="B539">
        <v>902</v>
      </c>
      <c r="C539" t="s">
        <v>539</v>
      </c>
      <c r="D539" s="8" t="str">
        <f t="shared" si="40"/>
        <v>05</v>
      </c>
      <c r="E539" t="str">
        <f t="shared" si="41"/>
        <v>January</v>
      </c>
      <c r="F539" t="str">
        <f t="shared" si="42"/>
        <v>2023</v>
      </c>
      <c r="G539" t="str">
        <f t="shared" si="43"/>
        <v>12:03</v>
      </c>
      <c r="H539" t="str" cm="1">
        <f t="array" ref="H539:K539">_xlfn.TEXTSPLIT(SUBSTITUTE(SUBSTITUTE(SUBSTITUTE(SUBSTITUTE(C539,LEFT(C539,1),""),"_","\",1),"-","\",1),RIGHT(C539,1),""),"\")</f>
        <v>Toy</v>
      </c>
      <c r="I539" t="str">
        <v>81868</v>
      </c>
      <c r="J539" t="str">
        <v>AM</v>
      </c>
      <c r="K539" s="9" t="str">
        <v>In-Store</v>
      </c>
      <c r="L539" s="5" t="str">
        <f t="shared" si="44"/>
        <v>05January202312:03Toy81868AMIn-Store902</v>
      </c>
    </row>
    <row r="540" spans="1:12" x14ac:dyDescent="0.25">
      <c r="A540" s="4">
        <v>44945.443055555559</v>
      </c>
      <c r="B540">
        <v>942</v>
      </c>
      <c r="C540" t="s">
        <v>540</v>
      </c>
      <c r="D540" s="8" t="str">
        <f t="shared" si="40"/>
        <v>19</v>
      </c>
      <c r="E540" t="str">
        <f t="shared" si="41"/>
        <v>January</v>
      </c>
      <c r="F540" t="str">
        <f t="shared" si="42"/>
        <v>2023</v>
      </c>
      <c r="G540" t="str">
        <f t="shared" si="43"/>
        <v>10:38</v>
      </c>
      <c r="H540" t="str" cm="1">
        <f t="array" ref="H540:K540">_xlfn.TEXTSPLIT(SUBSTITUTE(SUBSTITUTE(SUBSTITUTE(SUBSTITUTE(C540,LEFT(C540,1),""),"_","\",1),"-","\",1),RIGHT(C540,1),""),"\")</f>
        <v>Toy</v>
      </c>
      <c r="I540" t="str">
        <v>65681</v>
      </c>
      <c r="J540" t="str">
        <v>PM</v>
      </c>
      <c r="K540" s="9" t="str">
        <v>In-Store</v>
      </c>
      <c r="L540" s="5" t="str">
        <f t="shared" si="44"/>
        <v>19January202310:38Toy65681PMIn-Store942</v>
      </c>
    </row>
    <row r="541" spans="1:12" x14ac:dyDescent="0.25">
      <c r="A541" s="4">
        <v>44931.694444444445</v>
      </c>
      <c r="B541">
        <v>899</v>
      </c>
      <c r="C541" t="s">
        <v>541</v>
      </c>
      <c r="D541" s="8" t="str">
        <f t="shared" si="40"/>
        <v>05</v>
      </c>
      <c r="E541" t="str">
        <f t="shared" si="41"/>
        <v>January</v>
      </c>
      <c r="F541" t="str">
        <f t="shared" si="42"/>
        <v>2023</v>
      </c>
      <c r="G541" t="str">
        <f t="shared" si="43"/>
        <v>16:40</v>
      </c>
      <c r="H541" t="str" cm="1">
        <f t="array" ref="H541:K541">_xlfn.TEXTSPLIT(SUBSTITUTE(SUBSTITUTE(SUBSTITUTE(SUBSTITUTE(C541,LEFT(C541,1),""),"_","\",1),"-","\",1),RIGHT(C541,1),""),"\")</f>
        <v>Toy</v>
      </c>
      <c r="I541" t="str">
        <v>87174</v>
      </c>
      <c r="J541" t="str">
        <v>PM</v>
      </c>
      <c r="K541" s="9" t="str">
        <v>Online</v>
      </c>
      <c r="L541" s="5" t="str">
        <f t="shared" si="44"/>
        <v>05January202316:40Toy87174PMOnline899</v>
      </c>
    </row>
    <row r="542" spans="1:12" x14ac:dyDescent="0.25">
      <c r="A542" s="4">
        <v>44944.426388888889</v>
      </c>
      <c r="B542">
        <v>827</v>
      </c>
      <c r="C542" t="s">
        <v>542</v>
      </c>
      <c r="D542" s="8" t="str">
        <f t="shared" si="40"/>
        <v>18</v>
      </c>
      <c r="E542" t="str">
        <f t="shared" si="41"/>
        <v>January</v>
      </c>
      <c r="F542" t="str">
        <f t="shared" si="42"/>
        <v>2023</v>
      </c>
      <c r="G542" t="str">
        <f t="shared" si="43"/>
        <v>10:14</v>
      </c>
      <c r="H542" t="str" cm="1">
        <f t="array" ref="H542:K542">_xlfn.TEXTSPLIT(SUBSTITUTE(SUBSTITUTE(SUBSTITUTE(SUBSTITUTE(C542,LEFT(C542,1),""),"_","\",1),"-","\",1),RIGHT(C542,1),""),"\")</f>
        <v>Stationary</v>
      </c>
      <c r="I542" t="str">
        <v>91942</v>
      </c>
      <c r="J542" t="str">
        <v>AM</v>
      </c>
      <c r="K542" s="9" t="str">
        <v>In-Store</v>
      </c>
      <c r="L542" s="5" t="str">
        <f t="shared" si="44"/>
        <v>18January202310:14Stationary91942AMIn-Store827</v>
      </c>
    </row>
    <row r="543" spans="1:12" x14ac:dyDescent="0.25">
      <c r="A543" s="4">
        <v>44943.697222222225</v>
      </c>
      <c r="B543">
        <v>747</v>
      </c>
      <c r="C543" t="s">
        <v>543</v>
      </c>
      <c r="D543" s="8" t="str">
        <f t="shared" si="40"/>
        <v>17</v>
      </c>
      <c r="E543" t="str">
        <f t="shared" si="41"/>
        <v>January</v>
      </c>
      <c r="F543" t="str">
        <f t="shared" si="42"/>
        <v>2023</v>
      </c>
      <c r="G543" t="str">
        <f t="shared" si="43"/>
        <v>16:44</v>
      </c>
      <c r="H543" t="str" cm="1">
        <f t="array" ref="H543:K543">_xlfn.TEXTSPLIT(SUBSTITUTE(SUBSTITUTE(SUBSTITUTE(SUBSTITUTE(C543,LEFT(C543,1),""),"_","\",1),"-","\",1),RIGHT(C543,1),""),"\")</f>
        <v>Toy</v>
      </c>
      <c r="I543" t="str">
        <v>61135</v>
      </c>
      <c r="J543" t="str">
        <v>PM</v>
      </c>
      <c r="K543" s="9" t="str">
        <v>Online</v>
      </c>
      <c r="L543" s="5" t="str">
        <f t="shared" si="44"/>
        <v>17January202316:44Toy61135PMOnline747</v>
      </c>
    </row>
    <row r="544" spans="1:12" x14ac:dyDescent="0.25">
      <c r="A544" s="4">
        <v>44956.307638888888</v>
      </c>
      <c r="B544">
        <v>593</v>
      </c>
      <c r="C544" t="s">
        <v>544</v>
      </c>
      <c r="D544" s="8" t="str">
        <f t="shared" si="40"/>
        <v>30</v>
      </c>
      <c r="E544" t="str">
        <f t="shared" si="41"/>
        <v>January</v>
      </c>
      <c r="F544" t="str">
        <f t="shared" si="42"/>
        <v>2023</v>
      </c>
      <c r="G544" t="str">
        <f t="shared" si="43"/>
        <v>07:23</v>
      </c>
      <c r="H544" t="str" cm="1">
        <f t="array" ref="H544:K544">_xlfn.TEXTSPLIT(SUBSTITUTE(SUBSTITUTE(SUBSTITUTE(SUBSTITUTE(C544,LEFT(C544,1),""),"_","\",1),"-","\",1),RIGHT(C544,1),""),"\")</f>
        <v>Stationary</v>
      </c>
      <c r="I544" t="str">
        <v>85461</v>
      </c>
      <c r="J544" t="str">
        <v>AM</v>
      </c>
      <c r="K544" s="9" t="str">
        <v>In-Store</v>
      </c>
      <c r="L544" s="5" t="str">
        <f t="shared" si="44"/>
        <v>30January202307:23Stationary85461AMIn-Store593</v>
      </c>
    </row>
    <row r="545" spans="1:12" x14ac:dyDescent="0.25">
      <c r="A545" s="4">
        <v>44939.84097222222</v>
      </c>
      <c r="B545">
        <v>810</v>
      </c>
      <c r="C545" t="s">
        <v>545</v>
      </c>
      <c r="D545" s="8" t="str">
        <f t="shared" si="40"/>
        <v>13</v>
      </c>
      <c r="E545" t="str">
        <f t="shared" si="41"/>
        <v>January</v>
      </c>
      <c r="F545" t="str">
        <f t="shared" si="42"/>
        <v>2023</v>
      </c>
      <c r="G545" t="str">
        <f t="shared" si="43"/>
        <v>20:11</v>
      </c>
      <c r="H545" t="str" cm="1">
        <f t="array" ref="H545:K545">_xlfn.TEXTSPLIT(SUBSTITUTE(SUBSTITUTE(SUBSTITUTE(SUBSTITUTE(C545,LEFT(C545,1),""),"_","\",1),"-","\",1),RIGHT(C545,1),""),"\")</f>
        <v>Backpack</v>
      </c>
      <c r="I545" t="str">
        <v>54294</v>
      </c>
      <c r="J545" t="str">
        <v>PM</v>
      </c>
      <c r="K545" s="9" t="str">
        <v>Online</v>
      </c>
      <c r="L545" s="5" t="str">
        <f t="shared" si="44"/>
        <v>13January202320:11Backpack54294PMOnline810</v>
      </c>
    </row>
    <row r="546" spans="1:12" x14ac:dyDescent="0.25">
      <c r="A546" s="4">
        <v>44929.109027777777</v>
      </c>
      <c r="B546">
        <v>909</v>
      </c>
      <c r="C546" t="s">
        <v>546</v>
      </c>
      <c r="D546" s="8" t="str">
        <f t="shared" si="40"/>
        <v>03</v>
      </c>
      <c r="E546" t="str">
        <f t="shared" si="41"/>
        <v>January</v>
      </c>
      <c r="F546" t="str">
        <f t="shared" si="42"/>
        <v>2023</v>
      </c>
      <c r="G546" t="str">
        <f t="shared" si="43"/>
        <v>02:37</v>
      </c>
      <c r="H546" t="str" cm="1">
        <f t="array" ref="H546:K546">_xlfn.TEXTSPLIT(SUBSTITUTE(SUBSTITUTE(SUBSTITUTE(SUBSTITUTE(C546,LEFT(C546,1),""),"_","\",1),"-","\",1),RIGHT(C546,1),""),"\")</f>
        <v>Toy</v>
      </c>
      <c r="I546" t="str">
        <v>91004</v>
      </c>
      <c r="J546" t="str">
        <v>PM</v>
      </c>
      <c r="K546" s="9" t="str">
        <v>Online</v>
      </c>
      <c r="L546" s="5" t="str">
        <f t="shared" si="44"/>
        <v>03January202302:37Toy91004PMOnline909</v>
      </c>
    </row>
    <row r="547" spans="1:12" x14ac:dyDescent="0.25">
      <c r="A547" s="4">
        <v>44949.302777777775</v>
      </c>
      <c r="B547">
        <v>787</v>
      </c>
      <c r="C547" t="s">
        <v>547</v>
      </c>
      <c r="D547" s="8" t="str">
        <f t="shared" si="40"/>
        <v>23</v>
      </c>
      <c r="E547" t="str">
        <f t="shared" si="41"/>
        <v>January</v>
      </c>
      <c r="F547" t="str">
        <f t="shared" si="42"/>
        <v>2023</v>
      </c>
      <c r="G547" t="str">
        <f t="shared" si="43"/>
        <v>07:16</v>
      </c>
      <c r="H547" t="str" cm="1">
        <f t="array" ref="H547:K547">_xlfn.TEXTSPLIT(SUBSTITUTE(SUBSTITUTE(SUBSTITUTE(SUBSTITUTE(C547,LEFT(C547,1),""),"_","\",1),"-","\",1),RIGHT(C547,1),""),"\")</f>
        <v>Backpack</v>
      </c>
      <c r="I547" t="str">
        <v>58770</v>
      </c>
      <c r="J547" t="str">
        <v>PM</v>
      </c>
      <c r="K547" s="9" t="str">
        <v>In-Store</v>
      </c>
      <c r="L547" s="5" t="str">
        <f t="shared" si="44"/>
        <v>23January202307:16Backpack58770PMIn-Store787</v>
      </c>
    </row>
    <row r="548" spans="1:12" x14ac:dyDescent="0.25">
      <c r="A548" s="4">
        <v>44953.03125</v>
      </c>
      <c r="B548">
        <v>766</v>
      </c>
      <c r="C548" t="s">
        <v>548</v>
      </c>
      <c r="D548" s="8" t="str">
        <f t="shared" si="40"/>
        <v>27</v>
      </c>
      <c r="E548" t="str">
        <f t="shared" si="41"/>
        <v>January</v>
      </c>
      <c r="F548" t="str">
        <f t="shared" si="42"/>
        <v>2023</v>
      </c>
      <c r="G548" t="str">
        <f t="shared" si="43"/>
        <v>00:45</v>
      </c>
      <c r="H548" t="str" cm="1">
        <f t="array" ref="H548:K548">_xlfn.TEXTSPLIT(SUBSTITUTE(SUBSTITUTE(SUBSTITUTE(SUBSTITUTE(C548,LEFT(C548,1),""),"_","\",1),"-","\",1),RIGHT(C548,1),""),"\")</f>
        <v>Toy</v>
      </c>
      <c r="I548" t="str">
        <v>47470</v>
      </c>
      <c r="J548" t="str">
        <v>AM</v>
      </c>
      <c r="K548" s="9" t="str">
        <v>Online</v>
      </c>
      <c r="L548" s="5" t="str">
        <f t="shared" si="44"/>
        <v>27January202300:45Toy47470AMOnline766</v>
      </c>
    </row>
    <row r="549" spans="1:12" x14ac:dyDescent="0.25">
      <c r="A549" s="4">
        <v>44933.059027777781</v>
      </c>
      <c r="B549">
        <v>872</v>
      </c>
      <c r="C549" t="s">
        <v>549</v>
      </c>
      <c r="D549" s="8" t="str">
        <f t="shared" si="40"/>
        <v>07</v>
      </c>
      <c r="E549" t="str">
        <f t="shared" si="41"/>
        <v>January</v>
      </c>
      <c r="F549" t="str">
        <f t="shared" si="42"/>
        <v>2023</v>
      </c>
      <c r="G549" t="str">
        <f t="shared" si="43"/>
        <v>01:25</v>
      </c>
      <c r="H549" t="str" cm="1">
        <f t="array" ref="H549:K549">_xlfn.TEXTSPLIT(SUBSTITUTE(SUBSTITUTE(SUBSTITUTE(SUBSTITUTE(C549,LEFT(C549,1),""),"_","\",1),"-","\",1),RIGHT(C549,1),""),"\")</f>
        <v>Stationary</v>
      </c>
      <c r="I549" t="str">
        <v>90082</v>
      </c>
      <c r="J549" t="str">
        <v>PM</v>
      </c>
      <c r="K549" s="9" t="str">
        <v>Online</v>
      </c>
      <c r="L549" s="5" t="str">
        <f t="shared" si="44"/>
        <v>07January202301:25Stationary90082PMOnline872</v>
      </c>
    </row>
    <row r="550" spans="1:12" x14ac:dyDescent="0.25">
      <c r="A550" s="4">
        <v>44945.375694444447</v>
      </c>
      <c r="B550">
        <v>937</v>
      </c>
      <c r="C550" t="s">
        <v>550</v>
      </c>
      <c r="D550" s="8" t="str">
        <f t="shared" si="40"/>
        <v>19</v>
      </c>
      <c r="E550" t="str">
        <f t="shared" si="41"/>
        <v>January</v>
      </c>
      <c r="F550" t="str">
        <f t="shared" si="42"/>
        <v>2023</v>
      </c>
      <c r="G550" t="str">
        <f t="shared" si="43"/>
        <v>09:01</v>
      </c>
      <c r="H550" t="str" cm="1">
        <f t="array" ref="H550:K550">_xlfn.TEXTSPLIT(SUBSTITUTE(SUBSTITUTE(SUBSTITUTE(SUBSTITUTE(C550,LEFT(C550,1),""),"_","\",1),"-","\",1),RIGHT(C550,1),""),"\")</f>
        <v>Backpack</v>
      </c>
      <c r="I550" t="str">
        <v>74804</v>
      </c>
      <c r="J550" t="str">
        <v>AM</v>
      </c>
      <c r="K550" s="9" t="str">
        <v>In-Store</v>
      </c>
      <c r="L550" s="5" t="str">
        <f t="shared" si="44"/>
        <v>19January202309:01Backpack74804AMIn-Store937</v>
      </c>
    </row>
    <row r="551" spans="1:12" x14ac:dyDescent="0.25">
      <c r="A551" s="4">
        <v>44930.824999999997</v>
      </c>
      <c r="B551">
        <v>766</v>
      </c>
      <c r="C551" t="s">
        <v>551</v>
      </c>
      <c r="D551" s="8" t="str">
        <f t="shared" si="40"/>
        <v>04</v>
      </c>
      <c r="E551" t="str">
        <f t="shared" si="41"/>
        <v>January</v>
      </c>
      <c r="F551" t="str">
        <f t="shared" si="42"/>
        <v>2023</v>
      </c>
      <c r="G551" t="str">
        <f t="shared" si="43"/>
        <v>19:48</v>
      </c>
      <c r="H551" t="str" cm="1">
        <f t="array" ref="H551:K551">_xlfn.TEXTSPLIT(SUBSTITUTE(SUBSTITUTE(SUBSTITUTE(SUBSTITUTE(C551,LEFT(C551,1),""),"_","\",1),"-","\",1),RIGHT(C551,1),""),"\")</f>
        <v>Toy</v>
      </c>
      <c r="I551" t="str">
        <v>89910</v>
      </c>
      <c r="J551" t="str">
        <v>AM</v>
      </c>
      <c r="K551" s="9" t="str">
        <v>Online</v>
      </c>
      <c r="L551" s="5" t="str">
        <f t="shared" si="44"/>
        <v>04January202319:48Toy89910AMOnline766</v>
      </c>
    </row>
    <row r="552" spans="1:12" x14ac:dyDescent="0.25">
      <c r="A552" s="4">
        <v>44953.798611111109</v>
      </c>
      <c r="B552">
        <v>682</v>
      </c>
      <c r="C552" t="s">
        <v>552</v>
      </c>
      <c r="D552" s="8" t="str">
        <f t="shared" si="40"/>
        <v>27</v>
      </c>
      <c r="E552" t="str">
        <f t="shared" si="41"/>
        <v>January</v>
      </c>
      <c r="F552" t="str">
        <f t="shared" si="42"/>
        <v>2023</v>
      </c>
      <c r="G552" t="str">
        <f t="shared" si="43"/>
        <v>19:10</v>
      </c>
      <c r="H552" t="str" cm="1">
        <f t="array" ref="H552:K552">_xlfn.TEXTSPLIT(SUBSTITUTE(SUBSTITUTE(SUBSTITUTE(SUBSTITUTE(C552,LEFT(C552,1),""),"_","\",1),"-","\",1),RIGHT(C552,1),""),"\")</f>
        <v>Stationary</v>
      </c>
      <c r="I552" t="str">
        <v>53893</v>
      </c>
      <c r="J552" t="str">
        <v>AM</v>
      </c>
      <c r="K552" s="9" t="str">
        <v>Online</v>
      </c>
      <c r="L552" s="5" t="str">
        <f t="shared" si="44"/>
        <v>27January202319:10Stationary53893AMOnline682</v>
      </c>
    </row>
    <row r="553" spans="1:12" x14ac:dyDescent="0.25">
      <c r="A553" s="4">
        <v>44932.404166666667</v>
      </c>
      <c r="B553">
        <v>854</v>
      </c>
      <c r="C553" t="s">
        <v>553</v>
      </c>
      <c r="D553" s="8" t="str">
        <f t="shared" si="40"/>
        <v>06</v>
      </c>
      <c r="E553" t="str">
        <f t="shared" si="41"/>
        <v>January</v>
      </c>
      <c r="F553" t="str">
        <f t="shared" si="42"/>
        <v>2023</v>
      </c>
      <c r="G553" t="str">
        <f t="shared" si="43"/>
        <v>09:42</v>
      </c>
      <c r="H553" t="str" cm="1">
        <f t="array" ref="H553:K553">_xlfn.TEXTSPLIT(SUBSTITUTE(SUBSTITUTE(SUBSTITUTE(SUBSTITUTE(C553,LEFT(C553,1),""),"_","\",1),"-","\",1),RIGHT(C553,1),""),"\")</f>
        <v>Toy</v>
      </c>
      <c r="I553" t="str">
        <v>85009</v>
      </c>
      <c r="J553" t="str">
        <v>PM</v>
      </c>
      <c r="K553" s="9" t="str">
        <v>In-Store</v>
      </c>
      <c r="L553" s="5" t="str">
        <f t="shared" si="44"/>
        <v>06January202309:42Toy85009PMIn-Store854</v>
      </c>
    </row>
    <row r="554" spans="1:12" x14ac:dyDescent="0.25">
      <c r="A554" s="4">
        <v>44928.213888888888</v>
      </c>
      <c r="B554">
        <v>937</v>
      </c>
      <c r="C554" t="s">
        <v>554</v>
      </c>
      <c r="D554" s="8" t="str">
        <f t="shared" si="40"/>
        <v>02</v>
      </c>
      <c r="E554" t="str">
        <f t="shared" si="41"/>
        <v>January</v>
      </c>
      <c r="F554" t="str">
        <f t="shared" si="42"/>
        <v>2023</v>
      </c>
      <c r="G554" t="str">
        <f t="shared" si="43"/>
        <v>05:08</v>
      </c>
      <c r="H554" t="str" cm="1">
        <f t="array" ref="H554:K554">_xlfn.TEXTSPLIT(SUBSTITUTE(SUBSTITUTE(SUBSTITUTE(SUBSTITUTE(C554,LEFT(C554,1),""),"_","\",1),"-","\",1),RIGHT(C554,1),""),"\")</f>
        <v>Toy</v>
      </c>
      <c r="I554" t="str">
        <v>58602</v>
      </c>
      <c r="J554" t="str">
        <v>PM</v>
      </c>
      <c r="K554" s="9" t="str">
        <v>In-Store</v>
      </c>
      <c r="L554" s="5" t="str">
        <f t="shared" si="44"/>
        <v>02January202305:08Toy58602PMIn-Store937</v>
      </c>
    </row>
    <row r="555" spans="1:12" x14ac:dyDescent="0.25">
      <c r="A555" s="4">
        <v>44940.350694444445</v>
      </c>
      <c r="B555">
        <v>993</v>
      </c>
      <c r="C555" t="s">
        <v>555</v>
      </c>
      <c r="D555" s="8" t="str">
        <f t="shared" si="40"/>
        <v>14</v>
      </c>
      <c r="E555" t="str">
        <f t="shared" si="41"/>
        <v>January</v>
      </c>
      <c r="F555" t="str">
        <f t="shared" si="42"/>
        <v>2023</v>
      </c>
      <c r="G555" t="str">
        <f t="shared" si="43"/>
        <v>08:25</v>
      </c>
      <c r="H555" t="str" cm="1">
        <f t="array" ref="H555:K555">_xlfn.TEXTSPLIT(SUBSTITUTE(SUBSTITUTE(SUBSTITUTE(SUBSTITUTE(C555,LEFT(C555,1),""),"_","\",1),"-","\",1),RIGHT(C555,1),""),"\")</f>
        <v>Toy</v>
      </c>
      <c r="I555" t="str">
        <v>67764</v>
      </c>
      <c r="J555" t="str">
        <v>AM</v>
      </c>
      <c r="K555" s="9" t="str">
        <v>Online</v>
      </c>
      <c r="L555" s="5" t="str">
        <f t="shared" si="44"/>
        <v>14January202308:25Toy67764AMOnline993</v>
      </c>
    </row>
    <row r="556" spans="1:12" x14ac:dyDescent="0.25">
      <c r="A556" s="4">
        <v>44938.888194444444</v>
      </c>
      <c r="B556">
        <v>787</v>
      </c>
      <c r="C556" t="s">
        <v>556</v>
      </c>
      <c r="D556" s="8" t="str">
        <f t="shared" si="40"/>
        <v>12</v>
      </c>
      <c r="E556" t="str">
        <f t="shared" si="41"/>
        <v>January</v>
      </c>
      <c r="F556" t="str">
        <f t="shared" si="42"/>
        <v>2023</v>
      </c>
      <c r="G556" t="str">
        <f t="shared" si="43"/>
        <v>21:19</v>
      </c>
      <c r="H556" t="str" cm="1">
        <f t="array" ref="H556:K556">_xlfn.TEXTSPLIT(SUBSTITUTE(SUBSTITUTE(SUBSTITUTE(SUBSTITUTE(C556,LEFT(C556,1),""),"_","\",1),"-","\",1),RIGHT(C556,1),""),"\")</f>
        <v>Stationary</v>
      </c>
      <c r="I556" t="str">
        <v>91080</v>
      </c>
      <c r="J556" t="str">
        <v>PM</v>
      </c>
      <c r="K556" s="9" t="str">
        <v>Online</v>
      </c>
      <c r="L556" s="5" t="str">
        <f t="shared" si="44"/>
        <v>12January202321:19Stationary91080PMOnline787</v>
      </c>
    </row>
    <row r="557" spans="1:12" x14ac:dyDescent="0.25">
      <c r="A557" s="4">
        <v>44937.835416666669</v>
      </c>
      <c r="B557">
        <v>766</v>
      </c>
      <c r="C557" t="s">
        <v>557</v>
      </c>
      <c r="D557" s="8" t="str">
        <f t="shared" si="40"/>
        <v>11</v>
      </c>
      <c r="E557" t="str">
        <f t="shared" si="41"/>
        <v>January</v>
      </c>
      <c r="F557" t="str">
        <f t="shared" si="42"/>
        <v>2023</v>
      </c>
      <c r="G557" t="str">
        <f t="shared" si="43"/>
        <v>20:03</v>
      </c>
      <c r="H557" t="str" cm="1">
        <f t="array" ref="H557:K557">_xlfn.TEXTSPLIT(SUBSTITUTE(SUBSTITUTE(SUBSTITUTE(SUBSTITUTE(C557,LEFT(C557,1),""),"_","\",1),"-","\",1),RIGHT(C557,1),""),"\")</f>
        <v>Toy</v>
      </c>
      <c r="I557" t="str">
        <v>46177</v>
      </c>
      <c r="J557" t="str">
        <v>PM</v>
      </c>
      <c r="K557" s="9" t="str">
        <v>In-Store</v>
      </c>
      <c r="L557" s="5" t="str">
        <f t="shared" si="44"/>
        <v>11January202320:03Toy46177PMIn-Store766</v>
      </c>
    </row>
    <row r="558" spans="1:12" x14ac:dyDescent="0.25">
      <c r="A558" s="4">
        <v>44933.773611111108</v>
      </c>
      <c r="B558">
        <v>854</v>
      </c>
      <c r="C558" t="s">
        <v>558</v>
      </c>
      <c r="D558" s="8" t="str">
        <f t="shared" si="40"/>
        <v>07</v>
      </c>
      <c r="E558" t="str">
        <f t="shared" si="41"/>
        <v>January</v>
      </c>
      <c r="F558" t="str">
        <f t="shared" si="42"/>
        <v>2023</v>
      </c>
      <c r="G558" t="str">
        <f t="shared" si="43"/>
        <v>18:34</v>
      </c>
      <c r="H558" t="str" cm="1">
        <f t="array" ref="H558:K558">_xlfn.TEXTSPLIT(SUBSTITUTE(SUBSTITUTE(SUBSTITUTE(SUBSTITUTE(C558,LEFT(C558,1),""),"_","\",1),"-","\",1),RIGHT(C558,1),""),"\")</f>
        <v>Toy</v>
      </c>
      <c r="I558" t="str">
        <v>54782</v>
      </c>
      <c r="J558" t="str">
        <v>AM</v>
      </c>
      <c r="K558" s="9" t="str">
        <v>Online</v>
      </c>
      <c r="L558" s="5" t="str">
        <f t="shared" si="44"/>
        <v>07January202318:34Toy54782AMOnline854</v>
      </c>
    </row>
    <row r="559" spans="1:12" x14ac:dyDescent="0.25">
      <c r="A559" s="4">
        <v>44931.974999999999</v>
      </c>
      <c r="B559">
        <v>747</v>
      </c>
      <c r="C559" t="s">
        <v>559</v>
      </c>
      <c r="D559" s="8" t="str">
        <f t="shared" si="40"/>
        <v>05</v>
      </c>
      <c r="E559" t="str">
        <f t="shared" si="41"/>
        <v>January</v>
      </c>
      <c r="F559" t="str">
        <f t="shared" si="42"/>
        <v>2023</v>
      </c>
      <c r="G559" t="str">
        <f t="shared" si="43"/>
        <v>23:24</v>
      </c>
      <c r="H559" t="str" cm="1">
        <f t="array" ref="H559:K559">_xlfn.TEXTSPLIT(SUBSTITUTE(SUBSTITUTE(SUBSTITUTE(SUBSTITUTE(C559,LEFT(C559,1),""),"_","\",1),"-","\",1),RIGHT(C559,1),""),"\")</f>
        <v>Stationary</v>
      </c>
      <c r="I559" t="str">
        <v>69640</v>
      </c>
      <c r="J559" t="str">
        <v>AM</v>
      </c>
      <c r="K559" s="9" t="str">
        <v>In-Store</v>
      </c>
      <c r="L559" s="5" t="str">
        <f t="shared" si="44"/>
        <v>05January202323:24Stationary69640AMIn-Store747</v>
      </c>
    </row>
    <row r="560" spans="1:12" x14ac:dyDescent="0.25">
      <c r="A560" s="4">
        <v>44953.474305555559</v>
      </c>
      <c r="B560">
        <v>593</v>
      </c>
      <c r="C560" t="s">
        <v>560</v>
      </c>
      <c r="D560" s="8" t="str">
        <f t="shared" si="40"/>
        <v>27</v>
      </c>
      <c r="E560" t="str">
        <f t="shared" si="41"/>
        <v>January</v>
      </c>
      <c r="F560" t="str">
        <f t="shared" si="42"/>
        <v>2023</v>
      </c>
      <c r="G560" t="str">
        <f t="shared" si="43"/>
        <v>11:23</v>
      </c>
      <c r="H560" t="str" cm="1">
        <f t="array" ref="H560:K560">_xlfn.TEXTSPLIT(SUBSTITUTE(SUBSTITUTE(SUBSTITUTE(SUBSTITUTE(C560,LEFT(C560,1),""),"_","\",1),"-","\",1),RIGHT(C560,1),""),"\")</f>
        <v>Toy</v>
      </c>
      <c r="I560" t="str">
        <v>70398</v>
      </c>
      <c r="J560" t="str">
        <v>PM</v>
      </c>
      <c r="K560" s="9" t="str">
        <v>In-Store</v>
      </c>
      <c r="L560" s="5" t="str">
        <f t="shared" si="44"/>
        <v>27January202311:23Toy70398PMIn-Store593</v>
      </c>
    </row>
    <row r="561" spans="1:12" x14ac:dyDescent="0.25">
      <c r="A561" s="4">
        <v>44931.220138888886</v>
      </c>
      <c r="B561">
        <v>640</v>
      </c>
      <c r="C561" t="s">
        <v>561</v>
      </c>
      <c r="D561" s="8" t="str">
        <f t="shared" si="40"/>
        <v>05</v>
      </c>
      <c r="E561" t="str">
        <f t="shared" si="41"/>
        <v>January</v>
      </c>
      <c r="F561" t="str">
        <f t="shared" si="42"/>
        <v>2023</v>
      </c>
      <c r="G561" t="str">
        <f t="shared" si="43"/>
        <v>05:17</v>
      </c>
      <c r="H561" t="str" cm="1">
        <f t="array" ref="H561:K561">_xlfn.TEXTSPLIT(SUBSTITUTE(SUBSTITUTE(SUBSTITUTE(SUBSTITUTE(C561,LEFT(C561,1),""),"_","\",1),"-","\",1),RIGHT(C561,1),""),"\")</f>
        <v>Toy</v>
      </c>
      <c r="I561" t="str">
        <v>58233</v>
      </c>
      <c r="J561" t="str">
        <v>PM</v>
      </c>
      <c r="K561" s="9" t="str">
        <v>In-Store</v>
      </c>
      <c r="L561" s="5" t="str">
        <f t="shared" si="44"/>
        <v>05January202305:17Toy58233PMIn-Store640</v>
      </c>
    </row>
    <row r="562" spans="1:12" x14ac:dyDescent="0.25">
      <c r="A562" s="4">
        <v>44955.665277777778</v>
      </c>
      <c r="B562">
        <v>854</v>
      </c>
      <c r="C562" t="s">
        <v>562</v>
      </c>
      <c r="D562" s="8" t="str">
        <f t="shared" si="40"/>
        <v>29</v>
      </c>
      <c r="E562" t="str">
        <f t="shared" si="41"/>
        <v>January</v>
      </c>
      <c r="F562" t="str">
        <f t="shared" si="42"/>
        <v>2023</v>
      </c>
      <c r="G562" t="str">
        <f t="shared" si="43"/>
        <v>15:58</v>
      </c>
      <c r="H562" t="str" cm="1">
        <f t="array" ref="H562:K562">_xlfn.TEXTSPLIT(SUBSTITUTE(SUBSTITUTE(SUBSTITUTE(SUBSTITUTE(C562,LEFT(C562,1),""),"_","\",1),"-","\",1),RIGHT(C562,1),""),"\")</f>
        <v>Stationary</v>
      </c>
      <c r="I562" t="str">
        <v>81415</v>
      </c>
      <c r="J562" t="str">
        <v>PM</v>
      </c>
      <c r="K562" s="9" t="str">
        <v>Online</v>
      </c>
      <c r="L562" s="5" t="str">
        <f t="shared" si="44"/>
        <v>29January202315:58Stationary81415PMOnline854</v>
      </c>
    </row>
    <row r="563" spans="1:12" x14ac:dyDescent="0.25">
      <c r="A563" s="4">
        <v>44947.481944444444</v>
      </c>
      <c r="B563">
        <v>593</v>
      </c>
      <c r="C563" t="s">
        <v>563</v>
      </c>
      <c r="D563" s="8" t="str">
        <f t="shared" si="40"/>
        <v>21</v>
      </c>
      <c r="E563" t="str">
        <f t="shared" si="41"/>
        <v>January</v>
      </c>
      <c r="F563" t="str">
        <f t="shared" si="42"/>
        <v>2023</v>
      </c>
      <c r="G563" t="str">
        <f t="shared" si="43"/>
        <v>11:34</v>
      </c>
      <c r="H563" t="str" cm="1">
        <f t="array" ref="H563:K563">_xlfn.TEXTSPLIT(SUBSTITUTE(SUBSTITUTE(SUBSTITUTE(SUBSTITUTE(C563,LEFT(C563,1),""),"_","\",1),"-","\",1),RIGHT(C563,1),""),"\")</f>
        <v>Toy</v>
      </c>
      <c r="I563" t="str">
        <v>84805</v>
      </c>
      <c r="J563" t="str">
        <v>AM</v>
      </c>
      <c r="K563" s="9" t="str">
        <v>In-Store</v>
      </c>
      <c r="L563" s="5" t="str">
        <f t="shared" si="44"/>
        <v>21January202311:34Toy84805AMIn-Store593</v>
      </c>
    </row>
    <row r="564" spans="1:12" x14ac:dyDescent="0.25">
      <c r="A564" s="4">
        <v>44928.542361111111</v>
      </c>
      <c r="B564">
        <v>993</v>
      </c>
      <c r="C564" t="s">
        <v>564</v>
      </c>
      <c r="D564" s="8" t="str">
        <f t="shared" si="40"/>
        <v>02</v>
      </c>
      <c r="E564" t="str">
        <f t="shared" si="41"/>
        <v>January</v>
      </c>
      <c r="F564" t="str">
        <f t="shared" si="42"/>
        <v>2023</v>
      </c>
      <c r="G564" t="str">
        <f t="shared" si="43"/>
        <v>13:01</v>
      </c>
      <c r="H564" t="str" cm="1">
        <f t="array" ref="H564:K564">_xlfn.TEXTSPLIT(SUBSTITUTE(SUBSTITUTE(SUBSTITUTE(SUBSTITUTE(C564,LEFT(C564,1),""),"_","\",1),"-","\",1),RIGHT(C564,1),""),"\")</f>
        <v>Backpack</v>
      </c>
      <c r="I564" t="str">
        <v>85782</v>
      </c>
      <c r="J564" t="str">
        <v>PM</v>
      </c>
      <c r="K564" s="9" t="str">
        <v>Online</v>
      </c>
      <c r="L564" s="5" t="str">
        <f t="shared" si="44"/>
        <v>02January202313:01Backpack85782PMOnline993</v>
      </c>
    </row>
    <row r="565" spans="1:12" x14ac:dyDescent="0.25">
      <c r="A565" s="4">
        <v>44928.445833333331</v>
      </c>
      <c r="B565">
        <v>909</v>
      </c>
      <c r="C565" t="s">
        <v>565</v>
      </c>
      <c r="D565" s="8" t="str">
        <f t="shared" si="40"/>
        <v>02</v>
      </c>
      <c r="E565" t="str">
        <f t="shared" si="41"/>
        <v>January</v>
      </c>
      <c r="F565" t="str">
        <f t="shared" si="42"/>
        <v>2023</v>
      </c>
      <c r="G565" t="str">
        <f t="shared" si="43"/>
        <v>10:42</v>
      </c>
      <c r="H565" t="str" cm="1">
        <f t="array" ref="H565:K565">_xlfn.TEXTSPLIT(SUBSTITUTE(SUBSTITUTE(SUBSTITUTE(SUBSTITUTE(C565,LEFT(C565,1),""),"_","\",1),"-","\",1),RIGHT(C565,1),""),"\")</f>
        <v>Toy</v>
      </c>
      <c r="I565" t="str">
        <v>52173</v>
      </c>
      <c r="J565" t="str">
        <v>AM</v>
      </c>
      <c r="K565" s="9" t="str">
        <v>Online</v>
      </c>
      <c r="L565" s="5" t="str">
        <f t="shared" si="44"/>
        <v>02January202310:42Toy52173AMOnline909</v>
      </c>
    </row>
    <row r="566" spans="1:12" x14ac:dyDescent="0.25">
      <c r="A566" s="4">
        <v>44931.54791666667</v>
      </c>
      <c r="B566">
        <v>902</v>
      </c>
      <c r="C566" t="s">
        <v>566</v>
      </c>
      <c r="D566" s="8" t="str">
        <f t="shared" si="40"/>
        <v>05</v>
      </c>
      <c r="E566" t="str">
        <f t="shared" si="41"/>
        <v>January</v>
      </c>
      <c r="F566" t="str">
        <f t="shared" si="42"/>
        <v>2023</v>
      </c>
      <c r="G566" t="str">
        <f t="shared" si="43"/>
        <v>13:09</v>
      </c>
      <c r="H566" t="str" cm="1">
        <f t="array" ref="H566:K566">_xlfn.TEXTSPLIT(SUBSTITUTE(SUBSTITUTE(SUBSTITUTE(SUBSTITUTE(C566,LEFT(C566,1),""),"_","\",1),"-","\",1),RIGHT(C566,1),""),"\")</f>
        <v>Stationary</v>
      </c>
      <c r="I566" t="str">
        <v>92310</v>
      </c>
      <c r="J566" t="str">
        <v>PM</v>
      </c>
      <c r="K566" s="9" t="str">
        <v>In-Store</v>
      </c>
      <c r="L566" s="5" t="str">
        <f t="shared" si="44"/>
        <v>05January202313:09Stationary92310PMIn-Store902</v>
      </c>
    </row>
    <row r="567" spans="1:12" x14ac:dyDescent="0.25">
      <c r="A567" s="4">
        <v>44937.613194444442</v>
      </c>
      <c r="B567">
        <v>766</v>
      </c>
      <c r="C567" t="s">
        <v>567</v>
      </c>
      <c r="D567" s="8" t="str">
        <f t="shared" si="40"/>
        <v>11</v>
      </c>
      <c r="E567" t="str">
        <f t="shared" si="41"/>
        <v>January</v>
      </c>
      <c r="F567" t="str">
        <f t="shared" si="42"/>
        <v>2023</v>
      </c>
      <c r="G567" t="str">
        <f t="shared" si="43"/>
        <v>14:43</v>
      </c>
      <c r="H567" t="str" cm="1">
        <f t="array" ref="H567:K567">_xlfn.TEXTSPLIT(SUBSTITUTE(SUBSTITUTE(SUBSTITUTE(SUBSTITUTE(C567,LEFT(C567,1),""),"_","\",1),"-","\",1),RIGHT(C567,1),""),"\")</f>
        <v>Toy</v>
      </c>
      <c r="I567" t="str">
        <v>93340</v>
      </c>
      <c r="J567" t="str">
        <v>PM</v>
      </c>
      <c r="K567" s="9" t="str">
        <v>In-Store</v>
      </c>
      <c r="L567" s="5" t="str">
        <f t="shared" si="44"/>
        <v>11January202314:43Toy93340PMIn-Store766</v>
      </c>
    </row>
    <row r="568" spans="1:12" x14ac:dyDescent="0.25">
      <c r="A568" s="4">
        <v>44938.294444444444</v>
      </c>
      <c r="B568">
        <v>942</v>
      </c>
      <c r="C568" t="s">
        <v>568</v>
      </c>
      <c r="D568" s="8" t="str">
        <f t="shared" si="40"/>
        <v>12</v>
      </c>
      <c r="E568" t="str">
        <f t="shared" si="41"/>
        <v>January</v>
      </c>
      <c r="F568" t="str">
        <f t="shared" si="42"/>
        <v>2023</v>
      </c>
      <c r="G568" t="str">
        <f t="shared" si="43"/>
        <v>07:04</v>
      </c>
      <c r="H568" t="str" cm="1">
        <f t="array" ref="H568:K568">_xlfn.TEXTSPLIT(SUBSTITUTE(SUBSTITUTE(SUBSTITUTE(SUBSTITUTE(C568,LEFT(C568,1),""),"_","\",1),"-","\",1),RIGHT(C568,1),""),"\")</f>
        <v>Backpack</v>
      </c>
      <c r="I568" t="str">
        <v>87825</v>
      </c>
      <c r="J568" t="str">
        <v>AM</v>
      </c>
      <c r="K568" s="9" t="str">
        <v>In-Store</v>
      </c>
      <c r="L568" s="5" t="str">
        <f t="shared" si="44"/>
        <v>12January202307:04Backpack87825AMIn-Store942</v>
      </c>
    </row>
    <row r="569" spans="1:12" x14ac:dyDescent="0.25">
      <c r="A569" s="4">
        <v>44951.531944444447</v>
      </c>
      <c r="B569">
        <v>854</v>
      </c>
      <c r="C569" t="s">
        <v>569</v>
      </c>
      <c r="D569" s="8" t="str">
        <f t="shared" si="40"/>
        <v>25</v>
      </c>
      <c r="E569" t="str">
        <f t="shared" si="41"/>
        <v>January</v>
      </c>
      <c r="F569" t="str">
        <f t="shared" si="42"/>
        <v>2023</v>
      </c>
      <c r="G569" t="str">
        <f t="shared" si="43"/>
        <v>12:46</v>
      </c>
      <c r="H569" t="str" cm="1">
        <f t="array" ref="H569:K569">_xlfn.TEXTSPLIT(SUBSTITUTE(SUBSTITUTE(SUBSTITUTE(SUBSTITUTE(C569,LEFT(C569,1),""),"_","\",1),"-","\",1),RIGHT(C569,1),""),"\")</f>
        <v>Toy</v>
      </c>
      <c r="I569" t="str">
        <v>48285</v>
      </c>
      <c r="J569" t="str">
        <v>PM</v>
      </c>
      <c r="K569" s="9" t="str">
        <v>In-Store</v>
      </c>
      <c r="L569" s="5" t="str">
        <f t="shared" si="44"/>
        <v>25January202312:46Toy48285PMIn-Store854</v>
      </c>
    </row>
    <row r="570" spans="1:12" x14ac:dyDescent="0.25">
      <c r="A570" s="4">
        <v>44956.224999999999</v>
      </c>
      <c r="B570">
        <v>937</v>
      </c>
      <c r="C570" t="s">
        <v>570</v>
      </c>
      <c r="D570" s="8" t="str">
        <f t="shared" si="40"/>
        <v>30</v>
      </c>
      <c r="E570" t="str">
        <f t="shared" si="41"/>
        <v>January</v>
      </c>
      <c r="F570" t="str">
        <f t="shared" si="42"/>
        <v>2023</v>
      </c>
      <c r="G570" t="str">
        <f t="shared" si="43"/>
        <v>05:24</v>
      </c>
      <c r="H570" t="str" cm="1">
        <f t="array" ref="H570:K570">_xlfn.TEXTSPLIT(SUBSTITUTE(SUBSTITUTE(SUBSTITUTE(SUBSTITUTE(C570,LEFT(C570,1),""),"_","\",1),"-","\",1),RIGHT(C570,1),""),"\")</f>
        <v>Stationary</v>
      </c>
      <c r="I570" t="str">
        <v>84547</v>
      </c>
      <c r="J570" t="str">
        <v>AM</v>
      </c>
      <c r="K570" s="9" t="str">
        <v>Online</v>
      </c>
      <c r="L570" s="5" t="str">
        <f t="shared" si="44"/>
        <v>30January202305:24Stationary84547AMOnline937</v>
      </c>
    </row>
    <row r="571" spans="1:12" x14ac:dyDescent="0.25">
      <c r="A571" s="4">
        <v>44928.287499999999</v>
      </c>
      <c r="B571">
        <v>827</v>
      </c>
      <c r="C571" t="s">
        <v>571</v>
      </c>
      <c r="D571" s="8" t="str">
        <f t="shared" si="40"/>
        <v>02</v>
      </c>
      <c r="E571" t="str">
        <f t="shared" si="41"/>
        <v>January</v>
      </c>
      <c r="F571" t="str">
        <f t="shared" si="42"/>
        <v>2023</v>
      </c>
      <c r="G571" t="str">
        <f t="shared" si="43"/>
        <v>06:54</v>
      </c>
      <c r="H571" t="str" cm="1">
        <f t="array" ref="H571:K571">_xlfn.TEXTSPLIT(SUBSTITUTE(SUBSTITUTE(SUBSTITUTE(SUBSTITUTE(C571,LEFT(C571,1),""),"_","\",1),"-","\",1),RIGHT(C571,1),""),"\")</f>
        <v>Backpack</v>
      </c>
      <c r="I571" t="str">
        <v>92066</v>
      </c>
      <c r="J571" t="str">
        <v>PM</v>
      </c>
      <c r="K571" s="9" t="str">
        <v>Online</v>
      </c>
      <c r="L571" s="5" t="str">
        <f t="shared" si="44"/>
        <v>02January202306:54Backpack92066PMOnline827</v>
      </c>
    </row>
    <row r="572" spans="1:12" x14ac:dyDescent="0.25">
      <c r="A572" s="4">
        <v>44954.245138888888</v>
      </c>
      <c r="B572">
        <v>593</v>
      </c>
      <c r="C572" t="s">
        <v>572</v>
      </c>
      <c r="D572" s="8" t="str">
        <f t="shared" si="40"/>
        <v>28</v>
      </c>
      <c r="E572" t="str">
        <f t="shared" si="41"/>
        <v>January</v>
      </c>
      <c r="F572" t="str">
        <f t="shared" si="42"/>
        <v>2023</v>
      </c>
      <c r="G572" t="str">
        <f t="shared" si="43"/>
        <v>05:53</v>
      </c>
      <c r="H572" t="str" cm="1">
        <f t="array" ref="H572:K572">_xlfn.TEXTSPLIT(SUBSTITUTE(SUBSTITUTE(SUBSTITUTE(SUBSTITUTE(C572,LEFT(C572,1),""),"_","\",1),"-","\",1),RIGHT(C572,1),""),"\")</f>
        <v>Toy</v>
      </c>
      <c r="I572" t="str">
        <v>79014</v>
      </c>
      <c r="J572" t="str">
        <v>AM</v>
      </c>
      <c r="K572" s="9" t="str">
        <v>In-Store</v>
      </c>
      <c r="L572" s="5" t="str">
        <f t="shared" si="44"/>
        <v>28January202305:53Toy79014AMIn-Store593</v>
      </c>
    </row>
    <row r="573" spans="1:12" x14ac:dyDescent="0.25">
      <c r="A573" s="4">
        <v>44936.652083333334</v>
      </c>
      <c r="B573">
        <v>993</v>
      </c>
      <c r="C573" t="s">
        <v>573</v>
      </c>
      <c r="D573" s="8" t="str">
        <f t="shared" si="40"/>
        <v>10</v>
      </c>
      <c r="E573" t="str">
        <f t="shared" si="41"/>
        <v>January</v>
      </c>
      <c r="F573" t="str">
        <f t="shared" si="42"/>
        <v>2023</v>
      </c>
      <c r="G573" t="str">
        <f t="shared" si="43"/>
        <v>15:39</v>
      </c>
      <c r="H573" t="str" cm="1">
        <f t="array" ref="H573:K573">_xlfn.TEXTSPLIT(SUBSTITUTE(SUBSTITUTE(SUBSTITUTE(SUBSTITUTE(C573,LEFT(C573,1),""),"_","\",1),"-","\",1),RIGHT(C573,1),""),"\")</f>
        <v>Toy</v>
      </c>
      <c r="I573" t="str">
        <v>84830</v>
      </c>
      <c r="J573" t="str">
        <v>PM</v>
      </c>
      <c r="K573" s="9" t="str">
        <v>Online</v>
      </c>
      <c r="L573" s="5" t="str">
        <f t="shared" si="44"/>
        <v>10January202315:39Toy84830PMOnline993</v>
      </c>
    </row>
    <row r="574" spans="1:12" x14ac:dyDescent="0.25">
      <c r="A574" s="4">
        <v>44953.45416666667</v>
      </c>
      <c r="B574">
        <v>810</v>
      </c>
      <c r="C574" t="s">
        <v>574</v>
      </c>
      <c r="D574" s="8" t="str">
        <f t="shared" si="40"/>
        <v>27</v>
      </c>
      <c r="E574" t="str">
        <f t="shared" si="41"/>
        <v>January</v>
      </c>
      <c r="F574" t="str">
        <f t="shared" si="42"/>
        <v>2023</v>
      </c>
      <c r="G574" t="str">
        <f t="shared" si="43"/>
        <v>10:54</v>
      </c>
      <c r="H574" t="str" cm="1">
        <f t="array" ref="H574:K574">_xlfn.TEXTSPLIT(SUBSTITUTE(SUBSTITUTE(SUBSTITUTE(SUBSTITUTE(C574,LEFT(C574,1),""),"_","\",1),"-","\",1),RIGHT(C574,1),""),"\")</f>
        <v>Toy</v>
      </c>
      <c r="I574" t="str">
        <v>75382</v>
      </c>
      <c r="J574" t="str">
        <v>AM</v>
      </c>
      <c r="K574" s="9" t="str">
        <v>Online</v>
      </c>
      <c r="L574" s="5" t="str">
        <f t="shared" si="44"/>
        <v>27January202310:54Toy75382AMOnline810</v>
      </c>
    </row>
    <row r="575" spans="1:12" x14ac:dyDescent="0.25">
      <c r="A575" s="4">
        <v>44947.365277777775</v>
      </c>
      <c r="B575">
        <v>640</v>
      </c>
      <c r="C575" t="s">
        <v>575</v>
      </c>
      <c r="D575" s="8" t="str">
        <f t="shared" si="40"/>
        <v>21</v>
      </c>
      <c r="E575" t="str">
        <f t="shared" si="41"/>
        <v>January</v>
      </c>
      <c r="F575" t="str">
        <f t="shared" si="42"/>
        <v>2023</v>
      </c>
      <c r="G575" t="str">
        <f t="shared" si="43"/>
        <v>08:46</v>
      </c>
      <c r="H575" t="str" cm="1">
        <f t="array" ref="H575:K575">_xlfn.TEXTSPLIT(SUBSTITUTE(SUBSTITUTE(SUBSTITUTE(SUBSTITUTE(C575,LEFT(C575,1),""),"_","\",1),"-","\",1),RIGHT(C575,1),""),"\")</f>
        <v>Stationary</v>
      </c>
      <c r="I575" t="str">
        <v>60076</v>
      </c>
      <c r="J575" t="str">
        <v>PM</v>
      </c>
      <c r="K575" s="9" t="str">
        <v>Online</v>
      </c>
      <c r="L575" s="5" t="str">
        <f t="shared" si="44"/>
        <v>21January202308:46Stationary60076PMOnline640</v>
      </c>
    </row>
    <row r="576" spans="1:12" x14ac:dyDescent="0.25">
      <c r="A576" s="4">
        <v>44937.700694444444</v>
      </c>
      <c r="B576">
        <v>593</v>
      </c>
      <c r="C576" t="s">
        <v>576</v>
      </c>
      <c r="D576" s="8" t="str">
        <f t="shared" si="40"/>
        <v>11</v>
      </c>
      <c r="E576" t="str">
        <f t="shared" si="41"/>
        <v>January</v>
      </c>
      <c r="F576" t="str">
        <f t="shared" si="42"/>
        <v>2023</v>
      </c>
      <c r="G576" t="str">
        <f t="shared" si="43"/>
        <v>16:49</v>
      </c>
      <c r="H576" t="str" cm="1">
        <f t="array" ref="H576:K576">_xlfn.TEXTSPLIT(SUBSTITUTE(SUBSTITUTE(SUBSTITUTE(SUBSTITUTE(C576,LEFT(C576,1),""),"_","\",1),"-","\",1),RIGHT(C576,1),""),"\")</f>
        <v>Backpack</v>
      </c>
      <c r="I576" t="str">
        <v>91112</v>
      </c>
      <c r="J576" t="str">
        <v>AM</v>
      </c>
      <c r="K576" s="9" t="str">
        <v>Online</v>
      </c>
      <c r="L576" s="5" t="str">
        <f t="shared" si="44"/>
        <v>11January202316:49Backpack91112AMOnline593</v>
      </c>
    </row>
    <row r="577" spans="1:12" x14ac:dyDescent="0.25">
      <c r="A577" s="4">
        <v>44948.806250000001</v>
      </c>
      <c r="B577">
        <v>993</v>
      </c>
      <c r="C577" t="s">
        <v>577</v>
      </c>
      <c r="D577" s="8" t="str">
        <f t="shared" si="40"/>
        <v>22</v>
      </c>
      <c r="E577" t="str">
        <f t="shared" si="41"/>
        <v>January</v>
      </c>
      <c r="F577" t="str">
        <f t="shared" si="42"/>
        <v>2023</v>
      </c>
      <c r="G577" t="str">
        <f t="shared" si="43"/>
        <v>19:21</v>
      </c>
      <c r="H577" t="str" cm="1">
        <f t="array" ref="H577:K577">_xlfn.TEXTSPLIT(SUBSTITUTE(SUBSTITUTE(SUBSTITUTE(SUBSTITUTE(C577,LEFT(C577,1),""),"_","\",1),"-","\",1),RIGHT(C577,1),""),"\")</f>
        <v>Toy</v>
      </c>
      <c r="I577" t="str">
        <v>86383</v>
      </c>
      <c r="J577" t="str">
        <v>AM</v>
      </c>
      <c r="K577" s="9" t="str">
        <v>Online</v>
      </c>
      <c r="L577" s="5" t="str">
        <f t="shared" si="44"/>
        <v>22January202319:21Toy86383AMOnline993</v>
      </c>
    </row>
    <row r="578" spans="1:12" x14ac:dyDescent="0.25">
      <c r="A578" s="4">
        <v>44955.605555555558</v>
      </c>
      <c r="B578">
        <v>640</v>
      </c>
      <c r="C578" t="s">
        <v>578</v>
      </c>
      <c r="D578" s="8" t="str">
        <f t="shared" si="40"/>
        <v>29</v>
      </c>
      <c r="E578" t="str">
        <f t="shared" si="41"/>
        <v>January</v>
      </c>
      <c r="F578" t="str">
        <f t="shared" si="42"/>
        <v>2023</v>
      </c>
      <c r="G578" t="str">
        <f t="shared" si="43"/>
        <v>14:32</v>
      </c>
      <c r="H578" t="str" cm="1">
        <f t="array" ref="H578:K578">_xlfn.TEXTSPLIT(SUBSTITUTE(SUBSTITUTE(SUBSTITUTE(SUBSTITUTE(C578,LEFT(C578,1),""),"_","\",1),"-","\",1),RIGHT(C578,1),""),"\")</f>
        <v>Backpack</v>
      </c>
      <c r="I578" t="str">
        <v>45618</v>
      </c>
      <c r="J578" t="str">
        <v>PM</v>
      </c>
      <c r="K578" s="9" t="str">
        <v>In-Store</v>
      </c>
      <c r="L578" s="5" t="str">
        <f t="shared" si="44"/>
        <v>29January202314:32Backpack45618PMIn-Store640</v>
      </c>
    </row>
    <row r="579" spans="1:12" x14ac:dyDescent="0.25">
      <c r="A579" s="4">
        <v>44940.504166666666</v>
      </c>
      <c r="B579">
        <v>787</v>
      </c>
      <c r="C579" t="s">
        <v>579</v>
      </c>
      <c r="D579" s="8" t="str">
        <f t="shared" ref="D579:D642" si="45">TEXT(A579,"dd")</f>
        <v>14</v>
      </c>
      <c r="E579" t="str">
        <f t="shared" ref="E579:E642" si="46">TEXT(A579,"MMMM")</f>
        <v>January</v>
      </c>
      <c r="F579" t="str">
        <f t="shared" ref="F579:F642" si="47">TEXT(A579,"YYYY")</f>
        <v>2023</v>
      </c>
      <c r="G579" t="str">
        <f t="shared" ref="G579:G642" si="48">TEXT(A579,"HH:MM")</f>
        <v>12:06</v>
      </c>
      <c r="H579" t="str" cm="1">
        <f t="array" ref="H579:K579">_xlfn.TEXTSPLIT(SUBSTITUTE(SUBSTITUTE(SUBSTITUTE(SUBSTITUTE(C579,LEFT(C579,1),""),"_","\",1),"-","\",1),RIGHT(C579,1),""),"\")</f>
        <v>Toy</v>
      </c>
      <c r="I579" t="str">
        <v>46136</v>
      </c>
      <c r="J579" t="str">
        <v>PM</v>
      </c>
      <c r="K579" s="9" t="str">
        <v>Online</v>
      </c>
      <c r="L579" s="5" t="str">
        <f t="shared" ref="L579:L642" si="49">_xlfn.CONCAT(D579:K579,B579)</f>
        <v>14January202312:06Toy46136PMOnline787</v>
      </c>
    </row>
    <row r="580" spans="1:12" x14ac:dyDescent="0.25">
      <c r="A580" s="4">
        <v>44927.31527777778</v>
      </c>
      <c r="B580">
        <v>854</v>
      </c>
      <c r="C580" t="s">
        <v>580</v>
      </c>
      <c r="D580" s="8" t="str">
        <f t="shared" si="45"/>
        <v>01</v>
      </c>
      <c r="E580" t="str">
        <f t="shared" si="46"/>
        <v>January</v>
      </c>
      <c r="F580" t="str">
        <f t="shared" si="47"/>
        <v>2023</v>
      </c>
      <c r="G580" t="str">
        <f t="shared" si="48"/>
        <v>07:34</v>
      </c>
      <c r="H580" t="str" cm="1">
        <f t="array" ref="H580:K580">_xlfn.TEXTSPLIT(SUBSTITUTE(SUBSTITUTE(SUBSTITUTE(SUBSTITUTE(C580,LEFT(C580,1),""),"_","\",1),"-","\",1),RIGHT(C580,1),""),"\")</f>
        <v>Backpack</v>
      </c>
      <c r="I580" t="str">
        <v>61328</v>
      </c>
      <c r="J580" t="str">
        <v>AM</v>
      </c>
      <c r="K580" s="9" t="str">
        <v>In-Store</v>
      </c>
      <c r="L580" s="5" t="str">
        <f t="shared" si="49"/>
        <v>01January202307:34Backpack61328AMIn-Store854</v>
      </c>
    </row>
    <row r="581" spans="1:12" x14ac:dyDescent="0.25">
      <c r="A581" s="4">
        <v>44934.75</v>
      </c>
      <c r="B581">
        <v>937</v>
      </c>
      <c r="C581" t="s">
        <v>581</v>
      </c>
      <c r="D581" s="8" t="str">
        <f t="shared" si="45"/>
        <v>08</v>
      </c>
      <c r="E581" t="str">
        <f t="shared" si="46"/>
        <v>January</v>
      </c>
      <c r="F581" t="str">
        <f t="shared" si="47"/>
        <v>2023</v>
      </c>
      <c r="G581" t="str">
        <f t="shared" si="48"/>
        <v>18:00</v>
      </c>
      <c r="H581" t="str" cm="1">
        <f t="array" ref="H581:K581">_xlfn.TEXTSPLIT(SUBSTITUTE(SUBSTITUTE(SUBSTITUTE(SUBSTITUTE(C581,LEFT(C581,1),""),"_","\",1),"-","\",1),RIGHT(C581,1),""),"\")</f>
        <v>Backpack</v>
      </c>
      <c r="I581" t="str">
        <v>86774</v>
      </c>
      <c r="J581" t="str">
        <v>PM</v>
      </c>
      <c r="K581" s="9" t="str">
        <v>In-Store</v>
      </c>
      <c r="L581" s="5" t="str">
        <f t="shared" si="49"/>
        <v>08January202318:00Backpack86774PMIn-Store937</v>
      </c>
    </row>
    <row r="582" spans="1:12" x14ac:dyDescent="0.25">
      <c r="A582" s="4">
        <v>44947.515277777777</v>
      </c>
      <c r="B582">
        <v>899</v>
      </c>
      <c r="C582" t="s">
        <v>582</v>
      </c>
      <c r="D582" s="8" t="str">
        <f t="shared" si="45"/>
        <v>21</v>
      </c>
      <c r="E582" t="str">
        <f t="shared" si="46"/>
        <v>January</v>
      </c>
      <c r="F582" t="str">
        <f t="shared" si="47"/>
        <v>2023</v>
      </c>
      <c r="G582" t="str">
        <f t="shared" si="48"/>
        <v>12:22</v>
      </c>
      <c r="H582" t="str" cm="1">
        <f t="array" ref="H582:K582">_xlfn.TEXTSPLIT(SUBSTITUTE(SUBSTITUTE(SUBSTITUTE(SUBSTITUTE(C582,LEFT(C582,1),""),"_","\",1),"-","\",1),RIGHT(C582,1),""),"\")</f>
        <v>Backpack</v>
      </c>
      <c r="I582" t="str">
        <v>52843</v>
      </c>
      <c r="J582" t="str">
        <v>AM</v>
      </c>
      <c r="K582" s="9" t="str">
        <v>In-Store</v>
      </c>
      <c r="L582" s="5" t="str">
        <f t="shared" si="49"/>
        <v>21January202312:22Backpack52843AMIn-Store899</v>
      </c>
    </row>
    <row r="583" spans="1:12" x14ac:dyDescent="0.25">
      <c r="A583" s="4">
        <v>44943.517361111109</v>
      </c>
      <c r="B583">
        <v>640</v>
      </c>
      <c r="C583" t="s">
        <v>583</v>
      </c>
      <c r="D583" s="8" t="str">
        <f t="shared" si="45"/>
        <v>17</v>
      </c>
      <c r="E583" t="str">
        <f t="shared" si="46"/>
        <v>January</v>
      </c>
      <c r="F583" t="str">
        <f t="shared" si="47"/>
        <v>2023</v>
      </c>
      <c r="G583" t="str">
        <f t="shared" si="48"/>
        <v>12:25</v>
      </c>
      <c r="H583" t="str" cm="1">
        <f t="array" ref="H583:K583">_xlfn.TEXTSPLIT(SUBSTITUTE(SUBSTITUTE(SUBSTITUTE(SUBSTITUTE(C583,LEFT(C583,1),""),"_","\",1),"-","\",1),RIGHT(C583,1),""),"\")</f>
        <v>Toy</v>
      </c>
      <c r="I583" t="str">
        <v>63343</v>
      </c>
      <c r="J583" t="str">
        <v>AM</v>
      </c>
      <c r="K583" s="9" t="str">
        <v>In-Store</v>
      </c>
      <c r="L583" s="5" t="str">
        <f t="shared" si="49"/>
        <v>17January202312:25Toy63343AMIn-Store640</v>
      </c>
    </row>
    <row r="584" spans="1:12" x14ac:dyDescent="0.25">
      <c r="A584" s="4">
        <v>44940.488888888889</v>
      </c>
      <c r="B584">
        <v>766</v>
      </c>
      <c r="C584" t="s">
        <v>584</v>
      </c>
      <c r="D584" s="8" t="str">
        <f t="shared" si="45"/>
        <v>14</v>
      </c>
      <c r="E584" t="str">
        <f t="shared" si="46"/>
        <v>January</v>
      </c>
      <c r="F584" t="str">
        <f t="shared" si="47"/>
        <v>2023</v>
      </c>
      <c r="G584" t="str">
        <f t="shared" si="48"/>
        <v>11:44</v>
      </c>
      <c r="H584" t="str" cm="1">
        <f t="array" ref="H584:K584">_xlfn.TEXTSPLIT(SUBSTITUTE(SUBSTITUTE(SUBSTITUTE(SUBSTITUTE(C584,LEFT(C584,1),""),"_","\",1),"-","\",1),RIGHT(C584,1),""),"\")</f>
        <v>Backpack</v>
      </c>
      <c r="I584" t="str">
        <v>84581</v>
      </c>
      <c r="J584" t="str">
        <v>PM</v>
      </c>
      <c r="K584" s="9" t="str">
        <v>Online</v>
      </c>
      <c r="L584" s="5" t="str">
        <f t="shared" si="49"/>
        <v>14January202311:44Backpack84581PMOnline766</v>
      </c>
    </row>
    <row r="585" spans="1:12" x14ac:dyDescent="0.25">
      <c r="A585" s="4">
        <v>44934.547222222223</v>
      </c>
      <c r="B585">
        <v>872</v>
      </c>
      <c r="C585" t="s">
        <v>585</v>
      </c>
      <c r="D585" s="8" t="str">
        <f t="shared" si="45"/>
        <v>08</v>
      </c>
      <c r="E585" t="str">
        <f t="shared" si="46"/>
        <v>January</v>
      </c>
      <c r="F585" t="str">
        <f t="shared" si="47"/>
        <v>2023</v>
      </c>
      <c r="G585" t="str">
        <f t="shared" si="48"/>
        <v>13:08</v>
      </c>
      <c r="H585" t="str" cm="1">
        <f t="array" ref="H585:K585">_xlfn.TEXTSPLIT(SUBSTITUTE(SUBSTITUTE(SUBSTITUTE(SUBSTITUTE(C585,LEFT(C585,1),""),"_","\",1),"-","\",1),RIGHT(C585,1),""),"\")</f>
        <v>Backpack</v>
      </c>
      <c r="I585" t="str">
        <v>47170</v>
      </c>
      <c r="J585" t="str">
        <v>AM</v>
      </c>
      <c r="K585" s="9" t="str">
        <v>Online</v>
      </c>
      <c r="L585" s="5" t="str">
        <f t="shared" si="49"/>
        <v>08January202313:08Backpack47170AMOnline872</v>
      </c>
    </row>
    <row r="586" spans="1:12" x14ac:dyDescent="0.25">
      <c r="A586" s="4">
        <v>44937.45208333333</v>
      </c>
      <c r="B586">
        <v>747</v>
      </c>
      <c r="C586" t="s">
        <v>586</v>
      </c>
      <c r="D586" s="8" t="str">
        <f t="shared" si="45"/>
        <v>11</v>
      </c>
      <c r="E586" t="str">
        <f t="shared" si="46"/>
        <v>January</v>
      </c>
      <c r="F586" t="str">
        <f t="shared" si="47"/>
        <v>2023</v>
      </c>
      <c r="G586" t="str">
        <f t="shared" si="48"/>
        <v>10:51</v>
      </c>
      <c r="H586" t="str" cm="1">
        <f t="array" ref="H586:K586">_xlfn.TEXTSPLIT(SUBSTITUTE(SUBSTITUTE(SUBSTITUTE(SUBSTITUTE(C586,LEFT(C586,1),""),"_","\",1),"-","\",1),RIGHT(C586,1),""),"\")</f>
        <v>Stationary</v>
      </c>
      <c r="I586" t="str">
        <v>57708</v>
      </c>
      <c r="J586" t="str">
        <v>AM</v>
      </c>
      <c r="K586" s="9" t="str">
        <v>In-Store</v>
      </c>
      <c r="L586" s="5" t="str">
        <f t="shared" si="49"/>
        <v>11January202310:51Stationary57708AMIn-Store747</v>
      </c>
    </row>
    <row r="587" spans="1:12" x14ac:dyDescent="0.25">
      <c r="A587" s="4">
        <v>44943.339583333334</v>
      </c>
      <c r="B587">
        <v>800</v>
      </c>
      <c r="C587" t="s">
        <v>587</v>
      </c>
      <c r="D587" s="8" t="str">
        <f t="shared" si="45"/>
        <v>17</v>
      </c>
      <c r="E587" t="str">
        <f t="shared" si="46"/>
        <v>January</v>
      </c>
      <c r="F587" t="str">
        <f t="shared" si="47"/>
        <v>2023</v>
      </c>
      <c r="G587" t="str">
        <f t="shared" si="48"/>
        <v>08:09</v>
      </c>
      <c r="H587" t="str" cm="1">
        <f t="array" ref="H587:K587">_xlfn.TEXTSPLIT(SUBSTITUTE(SUBSTITUTE(SUBSTITUTE(SUBSTITUTE(C587,LEFT(C587,1),""),"_","\",1),"-","\",1),RIGHT(C587,1),""),"\")</f>
        <v>Stationary</v>
      </c>
      <c r="I587" t="str">
        <v>59850</v>
      </c>
      <c r="J587" t="str">
        <v>PM</v>
      </c>
      <c r="K587" s="9" t="str">
        <v>In-Store</v>
      </c>
      <c r="L587" s="5" t="str">
        <f t="shared" si="49"/>
        <v>17January202308:09Stationary59850PMIn-Store800</v>
      </c>
    </row>
    <row r="588" spans="1:12" x14ac:dyDescent="0.25">
      <c r="A588" s="4">
        <v>44931.961805555555</v>
      </c>
      <c r="B588">
        <v>593</v>
      </c>
      <c r="C588" t="s">
        <v>588</v>
      </c>
      <c r="D588" s="8" t="str">
        <f t="shared" si="45"/>
        <v>05</v>
      </c>
      <c r="E588" t="str">
        <f t="shared" si="46"/>
        <v>January</v>
      </c>
      <c r="F588" t="str">
        <f t="shared" si="47"/>
        <v>2023</v>
      </c>
      <c r="G588" t="str">
        <f t="shared" si="48"/>
        <v>23:05</v>
      </c>
      <c r="H588" t="str" cm="1">
        <f t="array" ref="H588:K588">_xlfn.TEXTSPLIT(SUBSTITUTE(SUBSTITUTE(SUBSTITUTE(SUBSTITUTE(C588,LEFT(C588,1),""),"_","\",1),"-","\",1),RIGHT(C588,1),""),"\")</f>
        <v>Stationary</v>
      </c>
      <c r="I588" t="str">
        <v>91417</v>
      </c>
      <c r="J588" t="str">
        <v>AM</v>
      </c>
      <c r="K588" s="9" t="str">
        <v>Online</v>
      </c>
      <c r="L588" s="5" t="str">
        <f t="shared" si="49"/>
        <v>05January202323:05Stationary91417AMOnline593</v>
      </c>
    </row>
    <row r="589" spans="1:12" x14ac:dyDescent="0.25">
      <c r="A589" s="4">
        <v>44931.502083333333</v>
      </c>
      <c r="B589">
        <v>640</v>
      </c>
      <c r="C589" t="s">
        <v>589</v>
      </c>
      <c r="D589" s="8" t="str">
        <f t="shared" si="45"/>
        <v>05</v>
      </c>
      <c r="E589" t="str">
        <f t="shared" si="46"/>
        <v>January</v>
      </c>
      <c r="F589" t="str">
        <f t="shared" si="47"/>
        <v>2023</v>
      </c>
      <c r="G589" t="str">
        <f t="shared" si="48"/>
        <v>12:03</v>
      </c>
      <c r="H589" t="str" cm="1">
        <f t="array" ref="H589:K589">_xlfn.TEXTSPLIT(SUBSTITUTE(SUBSTITUTE(SUBSTITUTE(SUBSTITUTE(C589,LEFT(C589,1),""),"_","\",1),"-","\",1),RIGHT(C589,1),""),"\")</f>
        <v>Backpack</v>
      </c>
      <c r="I589" t="str">
        <v>83956</v>
      </c>
      <c r="J589" t="str">
        <v>PM</v>
      </c>
      <c r="K589" s="9" t="str">
        <v>In-Store</v>
      </c>
      <c r="L589" s="5" t="str">
        <f t="shared" si="49"/>
        <v>05January202312:03Backpack83956PMIn-Store640</v>
      </c>
    </row>
    <row r="590" spans="1:12" x14ac:dyDescent="0.25">
      <c r="A590" s="4">
        <v>44945.443055555559</v>
      </c>
      <c r="B590">
        <v>902</v>
      </c>
      <c r="C590" t="s">
        <v>590</v>
      </c>
      <c r="D590" s="8" t="str">
        <f t="shared" si="45"/>
        <v>19</v>
      </c>
      <c r="E590" t="str">
        <f t="shared" si="46"/>
        <v>January</v>
      </c>
      <c r="F590" t="str">
        <f t="shared" si="47"/>
        <v>2023</v>
      </c>
      <c r="G590" t="str">
        <f t="shared" si="48"/>
        <v>10:38</v>
      </c>
      <c r="H590" t="str" cm="1">
        <f t="array" ref="H590:K590">_xlfn.TEXTSPLIT(SUBSTITUTE(SUBSTITUTE(SUBSTITUTE(SUBSTITUTE(C590,LEFT(C590,1),""),"_","\",1),"-","\",1),RIGHT(C590,1),""),"\")</f>
        <v>Stationary</v>
      </c>
      <c r="I590" t="str">
        <v>47491</v>
      </c>
      <c r="J590" t="str">
        <v>AM</v>
      </c>
      <c r="K590" s="9" t="str">
        <v>In-Store</v>
      </c>
      <c r="L590" s="5" t="str">
        <f t="shared" si="49"/>
        <v>19January202310:38Stationary47491AMIn-Store902</v>
      </c>
    </row>
    <row r="591" spans="1:12" x14ac:dyDescent="0.25">
      <c r="A591" s="4">
        <v>44931.694444444445</v>
      </c>
      <c r="B591">
        <v>942</v>
      </c>
      <c r="C591" t="s">
        <v>591</v>
      </c>
      <c r="D591" s="8" t="str">
        <f t="shared" si="45"/>
        <v>05</v>
      </c>
      <c r="E591" t="str">
        <f t="shared" si="46"/>
        <v>January</v>
      </c>
      <c r="F591" t="str">
        <f t="shared" si="47"/>
        <v>2023</v>
      </c>
      <c r="G591" t="str">
        <f t="shared" si="48"/>
        <v>16:40</v>
      </c>
      <c r="H591" t="str" cm="1">
        <f t="array" ref="H591:K591">_xlfn.TEXTSPLIT(SUBSTITUTE(SUBSTITUTE(SUBSTITUTE(SUBSTITUTE(C591,LEFT(C591,1),""),"_","\",1),"-","\",1),RIGHT(C591,1),""),"\")</f>
        <v>Backpack</v>
      </c>
      <c r="I591" t="str">
        <v>57115</v>
      </c>
      <c r="J591" t="str">
        <v>AM</v>
      </c>
      <c r="K591" s="9" t="str">
        <v>Online</v>
      </c>
      <c r="L591" s="5" t="str">
        <f t="shared" si="49"/>
        <v>05January202316:40Backpack57115AMOnline942</v>
      </c>
    </row>
    <row r="592" spans="1:12" x14ac:dyDescent="0.25">
      <c r="A592" s="4">
        <v>44944.426388888889</v>
      </c>
      <c r="B592">
        <v>899</v>
      </c>
      <c r="C592" t="s">
        <v>592</v>
      </c>
      <c r="D592" s="8" t="str">
        <f t="shared" si="45"/>
        <v>18</v>
      </c>
      <c r="E592" t="str">
        <f t="shared" si="46"/>
        <v>January</v>
      </c>
      <c r="F592" t="str">
        <f t="shared" si="47"/>
        <v>2023</v>
      </c>
      <c r="G592" t="str">
        <f t="shared" si="48"/>
        <v>10:14</v>
      </c>
      <c r="H592" t="str" cm="1">
        <f t="array" ref="H592:K592">_xlfn.TEXTSPLIT(SUBSTITUTE(SUBSTITUTE(SUBSTITUTE(SUBSTITUTE(C592,LEFT(C592,1),""),"_","\",1),"-","\",1),RIGHT(C592,1),""),"\")</f>
        <v>Backpack</v>
      </c>
      <c r="I592" t="str">
        <v>91200</v>
      </c>
      <c r="J592" t="str">
        <v>AM</v>
      </c>
      <c r="K592" s="9" t="str">
        <v>In-Store</v>
      </c>
      <c r="L592" s="5" t="str">
        <f t="shared" si="49"/>
        <v>18January202310:14Backpack91200AMIn-Store899</v>
      </c>
    </row>
    <row r="593" spans="1:12" x14ac:dyDescent="0.25">
      <c r="A593" s="4">
        <v>44943.697222222225</v>
      </c>
      <c r="B593">
        <v>827</v>
      </c>
      <c r="C593" t="s">
        <v>593</v>
      </c>
      <c r="D593" s="8" t="str">
        <f t="shared" si="45"/>
        <v>17</v>
      </c>
      <c r="E593" t="str">
        <f t="shared" si="46"/>
        <v>January</v>
      </c>
      <c r="F593" t="str">
        <f t="shared" si="47"/>
        <v>2023</v>
      </c>
      <c r="G593" t="str">
        <f t="shared" si="48"/>
        <v>16:44</v>
      </c>
      <c r="H593" t="str" cm="1">
        <f t="array" ref="H593:K593">_xlfn.TEXTSPLIT(SUBSTITUTE(SUBSTITUTE(SUBSTITUTE(SUBSTITUTE(C593,LEFT(C593,1),""),"_","\",1),"-","\",1),RIGHT(C593,1),""),"\")</f>
        <v>Backpack</v>
      </c>
      <c r="I593" t="str">
        <v>75724</v>
      </c>
      <c r="J593" t="str">
        <v>PM</v>
      </c>
      <c r="K593" s="9" t="str">
        <v>Online</v>
      </c>
      <c r="L593" s="5" t="str">
        <f t="shared" si="49"/>
        <v>17January202316:44Backpack75724PMOnline827</v>
      </c>
    </row>
    <row r="594" spans="1:12" x14ac:dyDescent="0.25">
      <c r="A594" s="4">
        <v>44956.307638888888</v>
      </c>
      <c r="B594">
        <v>747</v>
      </c>
      <c r="C594" t="s">
        <v>594</v>
      </c>
      <c r="D594" s="8" t="str">
        <f t="shared" si="45"/>
        <v>30</v>
      </c>
      <c r="E594" t="str">
        <f t="shared" si="46"/>
        <v>January</v>
      </c>
      <c r="F594" t="str">
        <f t="shared" si="47"/>
        <v>2023</v>
      </c>
      <c r="G594" t="str">
        <f t="shared" si="48"/>
        <v>07:23</v>
      </c>
      <c r="H594" t="str" cm="1">
        <f t="array" ref="H594:K594">_xlfn.TEXTSPLIT(SUBSTITUTE(SUBSTITUTE(SUBSTITUTE(SUBSTITUTE(C594,LEFT(C594,1),""),"_","\",1),"-","\",1),RIGHT(C594,1),""),"\")</f>
        <v>Stationary</v>
      </c>
      <c r="I594" t="str">
        <v>93725</v>
      </c>
      <c r="J594" t="str">
        <v>PM</v>
      </c>
      <c r="K594" s="9" t="str">
        <v>In-Store</v>
      </c>
      <c r="L594" s="5" t="str">
        <f t="shared" si="49"/>
        <v>30January202307:23Stationary93725PMIn-Store747</v>
      </c>
    </row>
    <row r="595" spans="1:12" x14ac:dyDescent="0.25">
      <c r="A595" s="4">
        <v>44939.84097222222</v>
      </c>
      <c r="B595">
        <v>593</v>
      </c>
      <c r="C595" t="s">
        <v>595</v>
      </c>
      <c r="D595" s="8" t="str">
        <f t="shared" si="45"/>
        <v>13</v>
      </c>
      <c r="E595" t="str">
        <f t="shared" si="46"/>
        <v>January</v>
      </c>
      <c r="F595" t="str">
        <f t="shared" si="47"/>
        <v>2023</v>
      </c>
      <c r="G595" t="str">
        <f t="shared" si="48"/>
        <v>20:11</v>
      </c>
      <c r="H595" t="str" cm="1">
        <f t="array" ref="H595:K595">_xlfn.TEXTSPLIT(SUBSTITUTE(SUBSTITUTE(SUBSTITUTE(SUBSTITUTE(C595,LEFT(C595,1),""),"_","\",1),"-","\",1),RIGHT(C595,1),""),"\")</f>
        <v>Toy</v>
      </c>
      <c r="I595" t="str">
        <v>53313</v>
      </c>
      <c r="J595" t="str">
        <v>AM</v>
      </c>
      <c r="K595" s="9" t="str">
        <v>Online</v>
      </c>
      <c r="L595" s="5" t="str">
        <f t="shared" si="49"/>
        <v>13January202320:11Toy53313AMOnline593</v>
      </c>
    </row>
    <row r="596" spans="1:12" x14ac:dyDescent="0.25">
      <c r="A596" s="4">
        <v>44929.109027777777</v>
      </c>
      <c r="B596">
        <v>810</v>
      </c>
      <c r="C596" t="s">
        <v>596</v>
      </c>
      <c r="D596" s="8" t="str">
        <f t="shared" si="45"/>
        <v>03</v>
      </c>
      <c r="E596" t="str">
        <f t="shared" si="46"/>
        <v>January</v>
      </c>
      <c r="F596" t="str">
        <f t="shared" si="47"/>
        <v>2023</v>
      </c>
      <c r="G596" t="str">
        <f t="shared" si="48"/>
        <v>02:37</v>
      </c>
      <c r="H596" t="str" cm="1">
        <f t="array" ref="H596:K596">_xlfn.TEXTSPLIT(SUBSTITUTE(SUBSTITUTE(SUBSTITUTE(SUBSTITUTE(C596,LEFT(C596,1),""),"_","\",1),"-","\",1),RIGHT(C596,1),""),"\")</f>
        <v>Stationary</v>
      </c>
      <c r="I596" t="str">
        <v>87232</v>
      </c>
      <c r="J596" t="str">
        <v>PM</v>
      </c>
      <c r="K596" s="9" t="str">
        <v>Online</v>
      </c>
      <c r="L596" s="5" t="str">
        <f t="shared" si="49"/>
        <v>03January202302:37Stationary87232PMOnline810</v>
      </c>
    </row>
    <row r="597" spans="1:12" x14ac:dyDescent="0.25">
      <c r="A597" s="4">
        <v>44949.302777777775</v>
      </c>
      <c r="B597">
        <v>909</v>
      </c>
      <c r="C597" t="s">
        <v>597</v>
      </c>
      <c r="D597" s="8" t="str">
        <f t="shared" si="45"/>
        <v>23</v>
      </c>
      <c r="E597" t="str">
        <f t="shared" si="46"/>
        <v>January</v>
      </c>
      <c r="F597" t="str">
        <f t="shared" si="47"/>
        <v>2023</v>
      </c>
      <c r="G597" t="str">
        <f t="shared" si="48"/>
        <v>07:16</v>
      </c>
      <c r="H597" t="str" cm="1">
        <f t="array" ref="H597:K597">_xlfn.TEXTSPLIT(SUBSTITUTE(SUBSTITUTE(SUBSTITUTE(SUBSTITUTE(C597,LEFT(C597,1),""),"_","\",1),"-","\",1),RIGHT(C597,1),""),"\")</f>
        <v>Stationary</v>
      </c>
      <c r="I597" t="str">
        <v>90078</v>
      </c>
      <c r="J597" t="str">
        <v>PM</v>
      </c>
      <c r="K597" s="9" t="str">
        <v>In-Store</v>
      </c>
      <c r="L597" s="5" t="str">
        <f t="shared" si="49"/>
        <v>23January202307:16Stationary90078PMIn-Store909</v>
      </c>
    </row>
    <row r="598" spans="1:12" x14ac:dyDescent="0.25">
      <c r="A598" s="4">
        <v>44953.03125</v>
      </c>
      <c r="B598">
        <v>787</v>
      </c>
      <c r="C598" t="s">
        <v>598</v>
      </c>
      <c r="D598" s="8" t="str">
        <f t="shared" si="45"/>
        <v>27</v>
      </c>
      <c r="E598" t="str">
        <f t="shared" si="46"/>
        <v>January</v>
      </c>
      <c r="F598" t="str">
        <f t="shared" si="47"/>
        <v>2023</v>
      </c>
      <c r="G598" t="str">
        <f t="shared" si="48"/>
        <v>00:45</v>
      </c>
      <c r="H598" t="str" cm="1">
        <f t="array" ref="H598:K598">_xlfn.TEXTSPLIT(SUBSTITUTE(SUBSTITUTE(SUBSTITUTE(SUBSTITUTE(C598,LEFT(C598,1),""),"_","\",1),"-","\",1),RIGHT(C598,1),""),"\")</f>
        <v>Stationary</v>
      </c>
      <c r="I598" t="str">
        <v>55686</v>
      </c>
      <c r="J598" t="str">
        <v>AM</v>
      </c>
      <c r="K598" s="9" t="str">
        <v>Online</v>
      </c>
      <c r="L598" s="5" t="str">
        <f t="shared" si="49"/>
        <v>27January202300:45Stationary55686AMOnline787</v>
      </c>
    </row>
    <row r="599" spans="1:12" x14ac:dyDescent="0.25">
      <c r="A599" s="4">
        <v>44933.059027777781</v>
      </c>
      <c r="B599">
        <v>766</v>
      </c>
      <c r="C599" t="s">
        <v>599</v>
      </c>
      <c r="D599" s="8" t="str">
        <f t="shared" si="45"/>
        <v>07</v>
      </c>
      <c r="E599" t="str">
        <f t="shared" si="46"/>
        <v>January</v>
      </c>
      <c r="F599" t="str">
        <f t="shared" si="47"/>
        <v>2023</v>
      </c>
      <c r="G599" t="str">
        <f t="shared" si="48"/>
        <v>01:25</v>
      </c>
      <c r="H599" t="str" cm="1">
        <f t="array" ref="H599:K599">_xlfn.TEXTSPLIT(SUBSTITUTE(SUBSTITUTE(SUBSTITUTE(SUBSTITUTE(C599,LEFT(C599,1),""),"_","\",1),"-","\",1),RIGHT(C599,1),""),"\")</f>
        <v>Stationary</v>
      </c>
      <c r="I599" t="str">
        <v>58147</v>
      </c>
      <c r="J599" t="str">
        <v>PM</v>
      </c>
      <c r="K599" s="9" t="str">
        <v>Online</v>
      </c>
      <c r="L599" s="5" t="str">
        <f t="shared" si="49"/>
        <v>07January202301:25Stationary58147PMOnline766</v>
      </c>
    </row>
    <row r="600" spans="1:12" x14ac:dyDescent="0.25">
      <c r="A600" s="4">
        <v>44945.375694444447</v>
      </c>
      <c r="B600">
        <v>872</v>
      </c>
      <c r="C600" t="s">
        <v>600</v>
      </c>
      <c r="D600" s="8" t="str">
        <f t="shared" si="45"/>
        <v>19</v>
      </c>
      <c r="E600" t="str">
        <f t="shared" si="46"/>
        <v>January</v>
      </c>
      <c r="F600" t="str">
        <f t="shared" si="47"/>
        <v>2023</v>
      </c>
      <c r="G600" t="str">
        <f t="shared" si="48"/>
        <v>09:01</v>
      </c>
      <c r="H600" t="str" cm="1">
        <f t="array" ref="H600:K600">_xlfn.TEXTSPLIT(SUBSTITUTE(SUBSTITUTE(SUBSTITUTE(SUBSTITUTE(C600,LEFT(C600,1),""),"_","\",1),"-","\",1),RIGHT(C600,1),""),"\")</f>
        <v>Toy</v>
      </c>
      <c r="I600" t="str">
        <v>42517</v>
      </c>
      <c r="J600" t="str">
        <v>AM</v>
      </c>
      <c r="K600" s="9" t="str">
        <v>In-Store</v>
      </c>
      <c r="L600" s="5" t="str">
        <f t="shared" si="49"/>
        <v>19January202309:01Toy42517AMIn-Store872</v>
      </c>
    </row>
    <row r="601" spans="1:12" x14ac:dyDescent="0.25">
      <c r="A601" s="4">
        <v>44930.824999999997</v>
      </c>
      <c r="B601">
        <v>937</v>
      </c>
      <c r="C601" t="s">
        <v>601</v>
      </c>
      <c r="D601" s="8" t="str">
        <f t="shared" si="45"/>
        <v>04</v>
      </c>
      <c r="E601" t="str">
        <f t="shared" si="46"/>
        <v>January</v>
      </c>
      <c r="F601" t="str">
        <f t="shared" si="47"/>
        <v>2023</v>
      </c>
      <c r="G601" t="str">
        <f t="shared" si="48"/>
        <v>19:48</v>
      </c>
      <c r="H601" t="str" cm="1">
        <f t="array" ref="H601:K601">_xlfn.TEXTSPLIT(SUBSTITUTE(SUBSTITUTE(SUBSTITUTE(SUBSTITUTE(C601,LEFT(C601,1),""),"_","\",1),"-","\",1),RIGHT(C601,1),""),"\")</f>
        <v>Toy</v>
      </c>
      <c r="I601" t="str">
        <v>90159</v>
      </c>
      <c r="J601" t="str">
        <v>AM</v>
      </c>
      <c r="K601" s="9" t="str">
        <v>Online</v>
      </c>
      <c r="L601" s="5" t="str">
        <f t="shared" si="49"/>
        <v>04January202319:48Toy90159AMOnline937</v>
      </c>
    </row>
    <row r="602" spans="1:12" x14ac:dyDescent="0.25">
      <c r="A602" s="4">
        <v>44953.798611111109</v>
      </c>
      <c r="B602">
        <v>766</v>
      </c>
      <c r="C602" t="s">
        <v>602</v>
      </c>
      <c r="D602" s="8" t="str">
        <f t="shared" si="45"/>
        <v>27</v>
      </c>
      <c r="E602" t="str">
        <f t="shared" si="46"/>
        <v>January</v>
      </c>
      <c r="F602" t="str">
        <f t="shared" si="47"/>
        <v>2023</v>
      </c>
      <c r="G602" t="str">
        <f t="shared" si="48"/>
        <v>19:10</v>
      </c>
      <c r="H602" t="str" cm="1">
        <f t="array" ref="H602:K602">_xlfn.TEXTSPLIT(SUBSTITUTE(SUBSTITUTE(SUBSTITUTE(SUBSTITUTE(C602,LEFT(C602,1),""),"_","\",1),"-","\",1),RIGHT(C602,1),""),"\")</f>
        <v>Stationary</v>
      </c>
      <c r="I602" t="str">
        <v>61748</v>
      </c>
      <c r="J602" t="str">
        <v>AM</v>
      </c>
      <c r="K602" s="9" t="str">
        <v>Online</v>
      </c>
      <c r="L602" s="5" t="str">
        <f t="shared" si="49"/>
        <v>27January202319:10Stationary61748AMOnline766</v>
      </c>
    </row>
    <row r="603" spans="1:12" x14ac:dyDescent="0.25">
      <c r="A603" s="4">
        <v>44932.404166666667</v>
      </c>
      <c r="B603">
        <v>682</v>
      </c>
      <c r="C603" t="s">
        <v>603</v>
      </c>
      <c r="D603" s="8" t="str">
        <f t="shared" si="45"/>
        <v>06</v>
      </c>
      <c r="E603" t="str">
        <f t="shared" si="46"/>
        <v>January</v>
      </c>
      <c r="F603" t="str">
        <f t="shared" si="47"/>
        <v>2023</v>
      </c>
      <c r="G603" t="str">
        <f t="shared" si="48"/>
        <v>09:42</v>
      </c>
      <c r="H603" t="str" cm="1">
        <f t="array" ref="H603:K603">_xlfn.TEXTSPLIT(SUBSTITUTE(SUBSTITUTE(SUBSTITUTE(SUBSTITUTE(C603,LEFT(C603,1),""),"_","\",1),"-","\",1),RIGHT(C603,1),""),"\")</f>
        <v>Stationary</v>
      </c>
      <c r="I603" t="str">
        <v>50363</v>
      </c>
      <c r="J603" t="str">
        <v>PM</v>
      </c>
      <c r="K603" s="9" t="str">
        <v>In-Store</v>
      </c>
      <c r="L603" s="5" t="str">
        <f t="shared" si="49"/>
        <v>06January202309:42Stationary50363PMIn-Store682</v>
      </c>
    </row>
    <row r="604" spans="1:12" x14ac:dyDescent="0.25">
      <c r="A604" s="4">
        <v>44928.213888888888</v>
      </c>
      <c r="B604">
        <v>854</v>
      </c>
      <c r="C604" t="s">
        <v>604</v>
      </c>
      <c r="D604" s="8" t="str">
        <f t="shared" si="45"/>
        <v>02</v>
      </c>
      <c r="E604" t="str">
        <f t="shared" si="46"/>
        <v>January</v>
      </c>
      <c r="F604" t="str">
        <f t="shared" si="47"/>
        <v>2023</v>
      </c>
      <c r="G604" t="str">
        <f t="shared" si="48"/>
        <v>05:08</v>
      </c>
      <c r="H604" t="str" cm="1">
        <f t="array" ref="H604:K604">_xlfn.TEXTSPLIT(SUBSTITUTE(SUBSTITUTE(SUBSTITUTE(SUBSTITUTE(C604,LEFT(C604,1),""),"_","\",1),"-","\",1),RIGHT(C604,1),""),"\")</f>
        <v>Backpack</v>
      </c>
      <c r="I604" t="str">
        <v>46514</v>
      </c>
      <c r="J604" t="str">
        <v>AM</v>
      </c>
      <c r="K604" s="9" t="str">
        <v>In-Store</v>
      </c>
      <c r="L604" s="5" t="str">
        <f t="shared" si="49"/>
        <v>02January202305:08Backpack46514AMIn-Store854</v>
      </c>
    </row>
    <row r="605" spans="1:12" x14ac:dyDescent="0.25">
      <c r="A605" s="4">
        <v>44940.350694444445</v>
      </c>
      <c r="B605">
        <v>937</v>
      </c>
      <c r="C605" t="s">
        <v>605</v>
      </c>
      <c r="D605" s="8" t="str">
        <f t="shared" si="45"/>
        <v>14</v>
      </c>
      <c r="E605" t="str">
        <f t="shared" si="46"/>
        <v>January</v>
      </c>
      <c r="F605" t="str">
        <f t="shared" si="47"/>
        <v>2023</v>
      </c>
      <c r="G605" t="str">
        <f t="shared" si="48"/>
        <v>08:25</v>
      </c>
      <c r="H605" t="str" cm="1">
        <f t="array" ref="H605:K605">_xlfn.TEXTSPLIT(SUBSTITUTE(SUBSTITUTE(SUBSTITUTE(SUBSTITUTE(C605,LEFT(C605,1),""),"_","\",1),"-","\",1),RIGHT(C605,1),""),"\")</f>
        <v>Stationary</v>
      </c>
      <c r="I605" t="str">
        <v>48109</v>
      </c>
      <c r="J605" t="str">
        <v>AM</v>
      </c>
      <c r="K605" s="9" t="str">
        <v>Online</v>
      </c>
      <c r="L605" s="5" t="str">
        <f t="shared" si="49"/>
        <v>14January202308:25Stationary48109AMOnline937</v>
      </c>
    </row>
    <row r="606" spans="1:12" x14ac:dyDescent="0.25">
      <c r="A606" s="4">
        <v>44938.888194444444</v>
      </c>
      <c r="B606">
        <v>993</v>
      </c>
      <c r="C606" t="s">
        <v>606</v>
      </c>
      <c r="D606" s="8" t="str">
        <f t="shared" si="45"/>
        <v>12</v>
      </c>
      <c r="E606" t="str">
        <f t="shared" si="46"/>
        <v>January</v>
      </c>
      <c r="F606" t="str">
        <f t="shared" si="47"/>
        <v>2023</v>
      </c>
      <c r="G606" t="str">
        <f t="shared" si="48"/>
        <v>21:19</v>
      </c>
      <c r="H606" t="str" cm="1">
        <f t="array" ref="H606:K606">_xlfn.TEXTSPLIT(SUBSTITUTE(SUBSTITUTE(SUBSTITUTE(SUBSTITUTE(C606,LEFT(C606,1),""),"_","\",1),"-","\",1),RIGHT(C606,1),""),"\")</f>
        <v>Toy</v>
      </c>
      <c r="I606" t="str">
        <v>62432</v>
      </c>
      <c r="J606" t="str">
        <v>AM</v>
      </c>
      <c r="K606" s="9" t="str">
        <v>Online</v>
      </c>
      <c r="L606" s="5" t="str">
        <f t="shared" si="49"/>
        <v>12January202321:19Toy62432AMOnline993</v>
      </c>
    </row>
    <row r="607" spans="1:12" x14ac:dyDescent="0.25">
      <c r="A607" s="4">
        <v>44937.835416666669</v>
      </c>
      <c r="B607">
        <v>787</v>
      </c>
      <c r="C607" t="s">
        <v>607</v>
      </c>
      <c r="D607" s="8" t="str">
        <f t="shared" si="45"/>
        <v>11</v>
      </c>
      <c r="E607" t="str">
        <f t="shared" si="46"/>
        <v>January</v>
      </c>
      <c r="F607" t="str">
        <f t="shared" si="47"/>
        <v>2023</v>
      </c>
      <c r="G607" t="str">
        <f t="shared" si="48"/>
        <v>20:03</v>
      </c>
      <c r="H607" t="str" cm="1">
        <f t="array" ref="H607:K607">_xlfn.TEXTSPLIT(SUBSTITUTE(SUBSTITUTE(SUBSTITUTE(SUBSTITUTE(C607,LEFT(C607,1),""),"_","\",1),"-","\",1),RIGHT(C607,1),""),"\")</f>
        <v>Backpack</v>
      </c>
      <c r="I607" t="str">
        <v>54743</v>
      </c>
      <c r="J607" t="str">
        <v>AM</v>
      </c>
      <c r="K607" s="9" t="str">
        <v>In-Store</v>
      </c>
      <c r="L607" s="5" t="str">
        <f t="shared" si="49"/>
        <v>11January202320:03Backpack54743AMIn-Store787</v>
      </c>
    </row>
    <row r="608" spans="1:12" x14ac:dyDescent="0.25">
      <c r="A608" s="4">
        <v>44933.773611111108</v>
      </c>
      <c r="B608">
        <v>766</v>
      </c>
      <c r="C608" t="s">
        <v>608</v>
      </c>
      <c r="D608" s="8" t="str">
        <f t="shared" si="45"/>
        <v>07</v>
      </c>
      <c r="E608" t="str">
        <f t="shared" si="46"/>
        <v>January</v>
      </c>
      <c r="F608" t="str">
        <f t="shared" si="47"/>
        <v>2023</v>
      </c>
      <c r="G608" t="str">
        <f t="shared" si="48"/>
        <v>18:34</v>
      </c>
      <c r="H608" t="str" cm="1">
        <f t="array" ref="H608:K608">_xlfn.TEXTSPLIT(SUBSTITUTE(SUBSTITUTE(SUBSTITUTE(SUBSTITUTE(C608,LEFT(C608,1),""),"_","\",1),"-","\",1),RIGHT(C608,1),""),"\")</f>
        <v>Stationary</v>
      </c>
      <c r="I608" t="str">
        <v>87285</v>
      </c>
      <c r="J608" t="str">
        <v>PM</v>
      </c>
      <c r="K608" s="9" t="str">
        <v>Online</v>
      </c>
      <c r="L608" s="5" t="str">
        <f t="shared" si="49"/>
        <v>07January202318:34Stationary87285PMOnline766</v>
      </c>
    </row>
    <row r="609" spans="1:12" x14ac:dyDescent="0.25">
      <c r="A609" s="4">
        <v>44931.974999999999</v>
      </c>
      <c r="B609">
        <v>854</v>
      </c>
      <c r="C609" t="s">
        <v>609</v>
      </c>
      <c r="D609" s="8" t="str">
        <f t="shared" si="45"/>
        <v>05</v>
      </c>
      <c r="E609" t="str">
        <f t="shared" si="46"/>
        <v>January</v>
      </c>
      <c r="F609" t="str">
        <f t="shared" si="47"/>
        <v>2023</v>
      </c>
      <c r="G609" t="str">
        <f t="shared" si="48"/>
        <v>23:24</v>
      </c>
      <c r="H609" t="str" cm="1">
        <f t="array" ref="H609:K609">_xlfn.TEXTSPLIT(SUBSTITUTE(SUBSTITUTE(SUBSTITUTE(SUBSTITUTE(C609,LEFT(C609,1),""),"_","\",1),"-","\",1),RIGHT(C609,1),""),"\")</f>
        <v>Stationary</v>
      </c>
      <c r="I609" t="str">
        <v>83661</v>
      </c>
      <c r="J609" t="str">
        <v>AM</v>
      </c>
      <c r="K609" s="9" t="str">
        <v>In-Store</v>
      </c>
      <c r="L609" s="5" t="str">
        <f t="shared" si="49"/>
        <v>05January202323:24Stationary83661AMIn-Store854</v>
      </c>
    </row>
    <row r="610" spans="1:12" x14ac:dyDescent="0.25">
      <c r="A610" s="4">
        <v>44953.474305555559</v>
      </c>
      <c r="B610">
        <v>747</v>
      </c>
      <c r="C610" t="s">
        <v>610</v>
      </c>
      <c r="D610" s="8" t="str">
        <f t="shared" si="45"/>
        <v>27</v>
      </c>
      <c r="E610" t="str">
        <f t="shared" si="46"/>
        <v>January</v>
      </c>
      <c r="F610" t="str">
        <f t="shared" si="47"/>
        <v>2023</v>
      </c>
      <c r="G610" t="str">
        <f t="shared" si="48"/>
        <v>11:23</v>
      </c>
      <c r="H610" t="str" cm="1">
        <f t="array" ref="H610:K610">_xlfn.TEXTSPLIT(SUBSTITUTE(SUBSTITUTE(SUBSTITUTE(SUBSTITUTE(C610,LEFT(C610,1),""),"_","\",1),"-","\",1),RIGHT(C610,1),""),"\")</f>
        <v>Backpack</v>
      </c>
      <c r="I610" t="str">
        <v>77312</v>
      </c>
      <c r="J610" t="str">
        <v>PM</v>
      </c>
      <c r="K610" s="9" t="str">
        <v>In-Store</v>
      </c>
      <c r="L610" s="5" t="str">
        <f t="shared" si="49"/>
        <v>27January202311:23Backpack77312PMIn-Store747</v>
      </c>
    </row>
    <row r="611" spans="1:12" x14ac:dyDescent="0.25">
      <c r="A611" s="4">
        <v>44931.220138888886</v>
      </c>
      <c r="B611">
        <v>593</v>
      </c>
      <c r="C611" t="s">
        <v>611</v>
      </c>
      <c r="D611" s="8" t="str">
        <f t="shared" si="45"/>
        <v>05</v>
      </c>
      <c r="E611" t="str">
        <f t="shared" si="46"/>
        <v>January</v>
      </c>
      <c r="F611" t="str">
        <f t="shared" si="47"/>
        <v>2023</v>
      </c>
      <c r="G611" t="str">
        <f t="shared" si="48"/>
        <v>05:17</v>
      </c>
      <c r="H611" t="str" cm="1">
        <f t="array" ref="H611:K611">_xlfn.TEXTSPLIT(SUBSTITUTE(SUBSTITUTE(SUBSTITUTE(SUBSTITUTE(C611,LEFT(C611,1),""),"_","\",1),"-","\",1),RIGHT(C611,1),""),"\")</f>
        <v>Toy</v>
      </c>
      <c r="I611" t="str">
        <v>49707</v>
      </c>
      <c r="J611" t="str">
        <v>AM</v>
      </c>
      <c r="K611" s="9" t="str">
        <v>In-Store</v>
      </c>
      <c r="L611" s="5" t="str">
        <f t="shared" si="49"/>
        <v>05January202305:17Toy49707AMIn-Store593</v>
      </c>
    </row>
    <row r="612" spans="1:12" x14ac:dyDescent="0.25">
      <c r="A612" s="4">
        <v>44955.665277777778</v>
      </c>
      <c r="B612">
        <v>640</v>
      </c>
      <c r="C612" t="s">
        <v>612</v>
      </c>
      <c r="D612" s="8" t="str">
        <f t="shared" si="45"/>
        <v>29</v>
      </c>
      <c r="E612" t="str">
        <f t="shared" si="46"/>
        <v>January</v>
      </c>
      <c r="F612" t="str">
        <f t="shared" si="47"/>
        <v>2023</v>
      </c>
      <c r="G612" t="str">
        <f t="shared" si="48"/>
        <v>15:58</v>
      </c>
      <c r="H612" t="str" cm="1">
        <f t="array" ref="H612:K612">_xlfn.TEXTSPLIT(SUBSTITUTE(SUBSTITUTE(SUBSTITUTE(SUBSTITUTE(C612,LEFT(C612,1),""),"_","\",1),"-","\",1),RIGHT(C612,1),""),"\")</f>
        <v>Stationary</v>
      </c>
      <c r="I612" t="str">
        <v>77525</v>
      </c>
      <c r="J612" t="str">
        <v>PM</v>
      </c>
      <c r="K612" s="9" t="str">
        <v>Online</v>
      </c>
      <c r="L612" s="5" t="str">
        <f t="shared" si="49"/>
        <v>29January202315:58Stationary77525PMOnline640</v>
      </c>
    </row>
    <row r="613" spans="1:12" x14ac:dyDescent="0.25">
      <c r="A613" s="4">
        <v>44947.481944444444</v>
      </c>
      <c r="B613">
        <v>966</v>
      </c>
      <c r="C613" t="s">
        <v>613</v>
      </c>
      <c r="D613" s="8" t="str">
        <f t="shared" si="45"/>
        <v>21</v>
      </c>
      <c r="E613" t="str">
        <f t="shared" si="46"/>
        <v>January</v>
      </c>
      <c r="F613" t="str">
        <f t="shared" si="47"/>
        <v>2023</v>
      </c>
      <c r="G613" t="str">
        <f t="shared" si="48"/>
        <v>11:34</v>
      </c>
      <c r="H613" t="str" cm="1">
        <f t="array" ref="H613:K613">_xlfn.TEXTSPLIT(SUBSTITUTE(SUBSTITUTE(SUBSTITUTE(SUBSTITUTE(C613,LEFT(C613,1),""),"_","\",1),"-","\",1),RIGHT(C613,1),""),"\")</f>
        <v>Backpack</v>
      </c>
      <c r="I613" t="str">
        <v>45359</v>
      </c>
      <c r="J613" t="str">
        <v>PM</v>
      </c>
      <c r="K613" s="9" t="str">
        <v>In-Store</v>
      </c>
      <c r="L613" s="5" t="str">
        <f t="shared" si="49"/>
        <v>21January202311:34Backpack45359PMIn-Store966</v>
      </c>
    </row>
    <row r="614" spans="1:12" x14ac:dyDescent="0.25">
      <c r="A614" s="4">
        <v>44928.542361111111</v>
      </c>
      <c r="B614">
        <v>1092</v>
      </c>
      <c r="C614" t="s">
        <v>614</v>
      </c>
      <c r="D614" s="8" t="str">
        <f t="shared" si="45"/>
        <v>02</v>
      </c>
      <c r="E614" t="str">
        <f t="shared" si="46"/>
        <v>January</v>
      </c>
      <c r="F614" t="str">
        <f t="shared" si="47"/>
        <v>2023</v>
      </c>
      <c r="G614" t="str">
        <f t="shared" si="48"/>
        <v>13:01</v>
      </c>
      <c r="H614" t="str" cm="1">
        <f t="array" ref="H614:K614">_xlfn.TEXTSPLIT(SUBSTITUTE(SUBSTITUTE(SUBSTITUTE(SUBSTITUTE(C614,LEFT(C614,1),""),"_","\",1),"-","\",1),RIGHT(C614,1),""),"\")</f>
        <v>Backpack</v>
      </c>
      <c r="I614" t="str">
        <v>85734</v>
      </c>
      <c r="J614" t="str">
        <v>AM</v>
      </c>
      <c r="K614" s="9" t="str">
        <v>Online</v>
      </c>
      <c r="L614" s="5" t="str">
        <f t="shared" si="49"/>
        <v>02January202313:01Backpack85734AMOnline1092</v>
      </c>
    </row>
    <row r="615" spans="1:12" x14ac:dyDescent="0.25">
      <c r="A615" s="4">
        <v>44928.445833333331</v>
      </c>
      <c r="B615">
        <v>663</v>
      </c>
      <c r="C615" t="s">
        <v>615</v>
      </c>
      <c r="D615" s="8" t="str">
        <f t="shared" si="45"/>
        <v>02</v>
      </c>
      <c r="E615" t="str">
        <f t="shared" si="46"/>
        <v>January</v>
      </c>
      <c r="F615" t="str">
        <f t="shared" si="47"/>
        <v>2023</v>
      </c>
      <c r="G615" t="str">
        <f t="shared" si="48"/>
        <v>10:42</v>
      </c>
      <c r="H615" t="str" cm="1">
        <f t="array" ref="H615:K615">_xlfn.TEXTSPLIT(SUBSTITUTE(SUBSTITUTE(SUBSTITUTE(SUBSTITUTE(C615,LEFT(C615,1),""),"_","\",1),"-","\",1),RIGHT(C615,1),""),"\")</f>
        <v>Stationary</v>
      </c>
      <c r="I615" t="str">
        <v>79093</v>
      </c>
      <c r="J615" t="str">
        <v>PM</v>
      </c>
      <c r="K615" s="9" t="str">
        <v>Online</v>
      </c>
      <c r="L615" s="5" t="str">
        <f t="shared" si="49"/>
        <v>02January202310:42Stationary79093PMOnline663</v>
      </c>
    </row>
    <row r="616" spans="1:12" x14ac:dyDescent="0.25">
      <c r="A616" s="4">
        <v>44931.54791666667</v>
      </c>
      <c r="B616">
        <v>976</v>
      </c>
      <c r="C616" t="s">
        <v>616</v>
      </c>
      <c r="D616" s="8" t="str">
        <f t="shared" si="45"/>
        <v>05</v>
      </c>
      <c r="E616" t="str">
        <f t="shared" si="46"/>
        <v>January</v>
      </c>
      <c r="F616" t="str">
        <f t="shared" si="47"/>
        <v>2023</v>
      </c>
      <c r="G616" t="str">
        <f t="shared" si="48"/>
        <v>13:09</v>
      </c>
      <c r="H616" t="str" cm="1">
        <f t="array" ref="H616:K616">_xlfn.TEXTSPLIT(SUBSTITUTE(SUBSTITUTE(SUBSTITUTE(SUBSTITUTE(C616,LEFT(C616,1),""),"_","\",1),"-","\",1),RIGHT(C616,1),""),"\")</f>
        <v>Backpack</v>
      </c>
      <c r="I616" t="str">
        <v>42177</v>
      </c>
      <c r="J616" t="str">
        <v>PM</v>
      </c>
      <c r="K616" s="9" t="str">
        <v>In-Store</v>
      </c>
      <c r="L616" s="5" t="str">
        <f t="shared" si="49"/>
        <v>05January202313:09Backpack42177PMIn-Store976</v>
      </c>
    </row>
    <row r="617" spans="1:12" x14ac:dyDescent="0.25">
      <c r="A617" s="4">
        <v>44937.613194444442</v>
      </c>
      <c r="B617">
        <v>706</v>
      </c>
      <c r="C617" t="s">
        <v>617</v>
      </c>
      <c r="D617" s="8" t="str">
        <f t="shared" si="45"/>
        <v>11</v>
      </c>
      <c r="E617" t="str">
        <f t="shared" si="46"/>
        <v>January</v>
      </c>
      <c r="F617" t="str">
        <f t="shared" si="47"/>
        <v>2023</v>
      </c>
      <c r="G617" t="str">
        <f t="shared" si="48"/>
        <v>14:43</v>
      </c>
      <c r="H617" t="str" cm="1">
        <f t="array" ref="H617:K617">_xlfn.TEXTSPLIT(SUBSTITUTE(SUBSTITUTE(SUBSTITUTE(SUBSTITUTE(C617,LEFT(C617,1),""),"_","\",1),"-","\",1),RIGHT(C617,1),""),"\")</f>
        <v>Toy</v>
      </c>
      <c r="I617" t="str">
        <v>47987</v>
      </c>
      <c r="J617" t="str">
        <v>PM</v>
      </c>
      <c r="K617" s="9" t="str">
        <v>In-Store</v>
      </c>
      <c r="L617" s="5" t="str">
        <f t="shared" si="49"/>
        <v>11January202314:43Toy47987PMIn-Store706</v>
      </c>
    </row>
    <row r="618" spans="1:12" x14ac:dyDescent="0.25">
      <c r="A618" s="4">
        <v>44938.294444444444</v>
      </c>
      <c r="B618">
        <v>1278</v>
      </c>
      <c r="C618" t="s">
        <v>618</v>
      </c>
      <c r="D618" s="8" t="str">
        <f t="shared" si="45"/>
        <v>12</v>
      </c>
      <c r="E618" t="str">
        <f t="shared" si="46"/>
        <v>January</v>
      </c>
      <c r="F618" t="str">
        <f t="shared" si="47"/>
        <v>2023</v>
      </c>
      <c r="G618" t="str">
        <f t="shared" si="48"/>
        <v>07:04</v>
      </c>
      <c r="H618" t="str" cm="1">
        <f t="array" ref="H618:K618">_xlfn.TEXTSPLIT(SUBSTITUTE(SUBSTITUTE(SUBSTITUTE(SUBSTITUTE(C618,LEFT(C618,1),""),"_","\",1),"-","\",1),RIGHT(C618,1),""),"\")</f>
        <v>Toy</v>
      </c>
      <c r="I618" t="str">
        <v>40570</v>
      </c>
      <c r="J618" t="str">
        <v>AM</v>
      </c>
      <c r="K618" s="9" t="str">
        <v>In-Store</v>
      </c>
      <c r="L618" s="5" t="str">
        <f t="shared" si="49"/>
        <v>12January202307:04Toy40570AMIn-Store1278</v>
      </c>
    </row>
    <row r="619" spans="1:12" x14ac:dyDescent="0.25">
      <c r="A619" s="4">
        <v>44951.531944444447</v>
      </c>
      <c r="B619">
        <v>1069</v>
      </c>
      <c r="C619" t="s">
        <v>619</v>
      </c>
      <c r="D619" s="8" t="str">
        <f t="shared" si="45"/>
        <v>25</v>
      </c>
      <c r="E619" t="str">
        <f t="shared" si="46"/>
        <v>January</v>
      </c>
      <c r="F619" t="str">
        <f t="shared" si="47"/>
        <v>2023</v>
      </c>
      <c r="G619" t="str">
        <f t="shared" si="48"/>
        <v>12:46</v>
      </c>
      <c r="H619" t="str" cm="1">
        <f t="array" ref="H619:K619">_xlfn.TEXTSPLIT(SUBSTITUTE(SUBSTITUTE(SUBSTITUTE(SUBSTITUTE(C619,LEFT(C619,1),""),"_","\",1),"-","\",1),RIGHT(C619,1),""),"\")</f>
        <v>Backpack</v>
      </c>
      <c r="I619" t="str">
        <v>91638</v>
      </c>
      <c r="J619" t="str">
        <v>AM</v>
      </c>
      <c r="K619" s="9" t="str">
        <v>In-Store</v>
      </c>
      <c r="L619" s="5" t="str">
        <f t="shared" si="49"/>
        <v>25January202312:46Backpack91638AMIn-Store1069</v>
      </c>
    </row>
    <row r="620" spans="1:12" x14ac:dyDescent="0.25">
      <c r="A620" s="4">
        <v>44956.224999999999</v>
      </c>
      <c r="B620">
        <v>1428</v>
      </c>
      <c r="C620" t="s">
        <v>620</v>
      </c>
      <c r="D620" s="8" t="str">
        <f t="shared" si="45"/>
        <v>30</v>
      </c>
      <c r="E620" t="str">
        <f t="shared" si="46"/>
        <v>January</v>
      </c>
      <c r="F620" t="str">
        <f t="shared" si="47"/>
        <v>2023</v>
      </c>
      <c r="G620" t="str">
        <f t="shared" si="48"/>
        <v>05:24</v>
      </c>
      <c r="H620" t="str" cm="1">
        <f t="array" ref="H620:K620">_xlfn.TEXTSPLIT(SUBSTITUTE(SUBSTITUTE(SUBSTITUTE(SUBSTITUTE(C620,LEFT(C620,1),""),"_","\",1),"-","\",1),RIGHT(C620,1),""),"\")</f>
        <v>Backpack</v>
      </c>
      <c r="I620" t="str">
        <v>42642</v>
      </c>
      <c r="J620" t="str">
        <v>AM</v>
      </c>
      <c r="K620" s="9" t="str">
        <v>Online</v>
      </c>
      <c r="L620" s="5" t="str">
        <f t="shared" si="49"/>
        <v>30January202305:24Backpack42642AMOnline1428</v>
      </c>
    </row>
    <row r="621" spans="1:12" x14ac:dyDescent="0.25">
      <c r="A621" s="4">
        <v>44928.287499999999</v>
      </c>
      <c r="B621">
        <v>1801</v>
      </c>
      <c r="C621" t="s">
        <v>621</v>
      </c>
      <c r="D621" s="8" t="str">
        <f t="shared" si="45"/>
        <v>02</v>
      </c>
      <c r="E621" t="str">
        <f t="shared" si="46"/>
        <v>January</v>
      </c>
      <c r="F621" t="str">
        <f t="shared" si="47"/>
        <v>2023</v>
      </c>
      <c r="G621" t="str">
        <f t="shared" si="48"/>
        <v>06:54</v>
      </c>
      <c r="H621" t="str" cm="1">
        <f t="array" ref="H621:K621">_xlfn.TEXTSPLIT(SUBSTITUTE(SUBSTITUTE(SUBSTITUTE(SUBSTITUTE(C621,LEFT(C621,1),""),"_","\",1),"-","\",1),RIGHT(C621,1),""),"\")</f>
        <v>Toy</v>
      </c>
      <c r="I621" t="str">
        <v>50422</v>
      </c>
      <c r="J621" t="str">
        <v>AM</v>
      </c>
      <c r="K621" s="9" t="str">
        <v>Online</v>
      </c>
      <c r="L621" s="5" t="str">
        <f t="shared" si="49"/>
        <v>02January202306:54Toy50422AMOnline1801</v>
      </c>
    </row>
    <row r="622" spans="1:12" x14ac:dyDescent="0.25">
      <c r="A622" s="4">
        <v>44954.245138888888</v>
      </c>
      <c r="B622">
        <v>1247</v>
      </c>
      <c r="C622" t="s">
        <v>622</v>
      </c>
      <c r="D622" s="8" t="str">
        <f t="shared" si="45"/>
        <v>28</v>
      </c>
      <c r="E622" t="str">
        <f t="shared" si="46"/>
        <v>January</v>
      </c>
      <c r="F622" t="str">
        <f t="shared" si="47"/>
        <v>2023</v>
      </c>
      <c r="G622" t="str">
        <f t="shared" si="48"/>
        <v>05:53</v>
      </c>
      <c r="H622" t="str" cm="1">
        <f t="array" ref="H622:K622">_xlfn.TEXTSPLIT(SUBSTITUTE(SUBSTITUTE(SUBSTITUTE(SUBSTITUTE(C622,LEFT(C622,1),""),"_","\",1),"-","\",1),RIGHT(C622,1),""),"\")</f>
        <v>Stationary</v>
      </c>
      <c r="I622" t="str">
        <v>87948</v>
      </c>
      <c r="J622" t="str">
        <v>AM</v>
      </c>
      <c r="K622" s="9" t="str">
        <v>In-Store</v>
      </c>
      <c r="L622" s="5" t="str">
        <f t="shared" si="49"/>
        <v>28January202305:53Stationary87948AMIn-Store1247</v>
      </c>
    </row>
    <row r="623" spans="1:12" x14ac:dyDescent="0.25">
      <c r="A623" s="4">
        <v>44936.652083333334</v>
      </c>
      <c r="B623">
        <v>833</v>
      </c>
      <c r="C623" t="s">
        <v>623</v>
      </c>
      <c r="D623" s="8" t="str">
        <f t="shared" si="45"/>
        <v>10</v>
      </c>
      <c r="E623" t="str">
        <f t="shared" si="46"/>
        <v>January</v>
      </c>
      <c r="F623" t="str">
        <f t="shared" si="47"/>
        <v>2023</v>
      </c>
      <c r="G623" t="str">
        <f t="shared" si="48"/>
        <v>15:39</v>
      </c>
      <c r="H623" t="str" cm="1">
        <f t="array" ref="H623:K623">_xlfn.TEXTSPLIT(SUBSTITUTE(SUBSTITUTE(SUBSTITUTE(SUBSTITUTE(C623,LEFT(C623,1),""),"_","\",1),"-","\",1),RIGHT(C623,1),""),"\")</f>
        <v>Toy</v>
      </c>
      <c r="I623" t="str">
        <v>88257</v>
      </c>
      <c r="J623" t="str">
        <v>PM</v>
      </c>
      <c r="K623" s="9" t="str">
        <v>Online</v>
      </c>
      <c r="L623" s="5" t="str">
        <f t="shared" si="49"/>
        <v>10January202315:39Toy88257PMOnline833</v>
      </c>
    </row>
    <row r="624" spans="1:12" x14ac:dyDescent="0.25">
      <c r="A624" s="4">
        <v>44953.45416666667</v>
      </c>
      <c r="B624">
        <v>1258</v>
      </c>
      <c r="C624" t="s">
        <v>624</v>
      </c>
      <c r="D624" s="8" t="str">
        <f t="shared" si="45"/>
        <v>27</v>
      </c>
      <c r="E624" t="str">
        <f t="shared" si="46"/>
        <v>January</v>
      </c>
      <c r="F624" t="str">
        <f t="shared" si="47"/>
        <v>2023</v>
      </c>
      <c r="G624" t="str">
        <f t="shared" si="48"/>
        <v>10:54</v>
      </c>
      <c r="H624" t="str" cm="1">
        <f t="array" ref="H624:K624">_xlfn.TEXTSPLIT(SUBSTITUTE(SUBSTITUTE(SUBSTITUTE(SUBSTITUTE(C624,LEFT(C624,1),""),"_","\",1),"-","\",1),RIGHT(C624,1),""),"\")</f>
        <v>Stationary</v>
      </c>
      <c r="I624" t="str">
        <v>67943</v>
      </c>
      <c r="J624" t="str">
        <v>PM</v>
      </c>
      <c r="K624" s="9" t="str">
        <v>Online</v>
      </c>
      <c r="L624" s="5" t="str">
        <f t="shared" si="49"/>
        <v>27January202310:54Stationary67943PMOnline1258</v>
      </c>
    </row>
    <row r="625" spans="1:12" x14ac:dyDescent="0.25">
      <c r="A625" s="4">
        <v>44947.365277777775</v>
      </c>
      <c r="B625">
        <v>1227</v>
      </c>
      <c r="C625" t="s">
        <v>625</v>
      </c>
      <c r="D625" s="8" t="str">
        <f t="shared" si="45"/>
        <v>21</v>
      </c>
      <c r="E625" t="str">
        <f t="shared" si="46"/>
        <v>January</v>
      </c>
      <c r="F625" t="str">
        <f t="shared" si="47"/>
        <v>2023</v>
      </c>
      <c r="G625" t="str">
        <f t="shared" si="48"/>
        <v>08:46</v>
      </c>
      <c r="H625" t="str" cm="1">
        <f t="array" ref="H625:K625">_xlfn.TEXTSPLIT(SUBSTITUTE(SUBSTITUTE(SUBSTITUTE(SUBSTITUTE(C625,LEFT(C625,1),""),"_","\",1),"-","\",1),RIGHT(C625,1),""),"\")</f>
        <v>Toy</v>
      </c>
      <c r="I625" t="str">
        <v>61450</v>
      </c>
      <c r="J625" t="str">
        <v>PM</v>
      </c>
      <c r="K625" s="9" t="str">
        <v>Online</v>
      </c>
      <c r="L625" s="5" t="str">
        <f t="shared" si="49"/>
        <v>21January202308:46Toy61450PMOnline1227</v>
      </c>
    </row>
    <row r="626" spans="1:12" x14ac:dyDescent="0.25">
      <c r="A626" s="4">
        <v>44937.700694444444</v>
      </c>
      <c r="B626">
        <v>929</v>
      </c>
      <c r="C626" t="s">
        <v>626</v>
      </c>
      <c r="D626" s="8" t="str">
        <f t="shared" si="45"/>
        <v>11</v>
      </c>
      <c r="E626" t="str">
        <f t="shared" si="46"/>
        <v>January</v>
      </c>
      <c r="F626" t="str">
        <f t="shared" si="47"/>
        <v>2023</v>
      </c>
      <c r="G626" t="str">
        <f t="shared" si="48"/>
        <v>16:49</v>
      </c>
      <c r="H626" t="str" cm="1">
        <f t="array" ref="H626:K626">_xlfn.TEXTSPLIT(SUBSTITUTE(SUBSTITUTE(SUBSTITUTE(SUBSTITUTE(C626,LEFT(C626,1),""),"_","\",1),"-","\",1),RIGHT(C626,1),""),"\")</f>
        <v>Backpack</v>
      </c>
      <c r="I626" t="str">
        <v>76120</v>
      </c>
      <c r="J626" t="str">
        <v>PM</v>
      </c>
      <c r="K626" s="9" t="str">
        <v>Online</v>
      </c>
      <c r="L626" s="5" t="str">
        <f t="shared" si="49"/>
        <v>11January202316:49Backpack76120PMOnline929</v>
      </c>
    </row>
    <row r="627" spans="1:12" x14ac:dyDescent="0.25">
      <c r="A627" s="4">
        <v>44948.806250000001</v>
      </c>
      <c r="B627">
        <v>1872</v>
      </c>
      <c r="C627" t="s">
        <v>627</v>
      </c>
      <c r="D627" s="8" t="str">
        <f t="shared" si="45"/>
        <v>22</v>
      </c>
      <c r="E627" t="str">
        <f t="shared" si="46"/>
        <v>January</v>
      </c>
      <c r="F627" t="str">
        <f t="shared" si="47"/>
        <v>2023</v>
      </c>
      <c r="G627" t="str">
        <f t="shared" si="48"/>
        <v>19:21</v>
      </c>
      <c r="H627" t="str" cm="1">
        <f t="array" ref="H627:K627">_xlfn.TEXTSPLIT(SUBSTITUTE(SUBSTITUTE(SUBSTITUTE(SUBSTITUTE(C627,LEFT(C627,1),""),"_","\",1),"-","\",1),RIGHT(C627,1),""),"\")</f>
        <v>Toy</v>
      </c>
      <c r="I627" t="str">
        <v>44629</v>
      </c>
      <c r="J627" t="str">
        <v>PM</v>
      </c>
      <c r="K627" s="9" t="str">
        <v>Online</v>
      </c>
      <c r="L627" s="5" t="str">
        <f t="shared" si="49"/>
        <v>22January202319:21Toy44629PMOnline1872</v>
      </c>
    </row>
    <row r="628" spans="1:12" x14ac:dyDescent="0.25">
      <c r="A628" s="4">
        <v>44955.605555555558</v>
      </c>
      <c r="B628">
        <v>1046</v>
      </c>
      <c r="C628" t="s">
        <v>628</v>
      </c>
      <c r="D628" s="8" t="str">
        <f t="shared" si="45"/>
        <v>29</v>
      </c>
      <c r="E628" t="str">
        <f t="shared" si="46"/>
        <v>January</v>
      </c>
      <c r="F628" t="str">
        <f t="shared" si="47"/>
        <v>2023</v>
      </c>
      <c r="G628" t="str">
        <f t="shared" si="48"/>
        <v>14:32</v>
      </c>
      <c r="H628" t="str" cm="1">
        <f t="array" ref="H628:K628">_xlfn.TEXTSPLIT(SUBSTITUTE(SUBSTITUTE(SUBSTITUTE(SUBSTITUTE(C628,LEFT(C628,1),""),"_","\",1),"-","\",1),RIGHT(C628,1),""),"\")</f>
        <v>Backpack</v>
      </c>
      <c r="I628" t="str">
        <v>83331</v>
      </c>
      <c r="J628" t="str">
        <v>PM</v>
      </c>
      <c r="K628" s="9" t="str">
        <v>In-Store</v>
      </c>
      <c r="L628" s="5" t="str">
        <f t="shared" si="49"/>
        <v>29January202314:32Backpack83331PMIn-Store1046</v>
      </c>
    </row>
    <row r="629" spans="1:12" x14ac:dyDescent="0.25">
      <c r="A629" s="4">
        <v>44940.504166666666</v>
      </c>
      <c r="B629">
        <v>937</v>
      </c>
      <c r="C629" t="s">
        <v>629</v>
      </c>
      <c r="D629" s="8" t="str">
        <f t="shared" si="45"/>
        <v>14</v>
      </c>
      <c r="E629" t="str">
        <f t="shared" si="46"/>
        <v>January</v>
      </c>
      <c r="F629" t="str">
        <f t="shared" si="47"/>
        <v>2023</v>
      </c>
      <c r="G629" t="str">
        <f t="shared" si="48"/>
        <v>12:06</v>
      </c>
      <c r="H629" t="str" cm="1">
        <f t="array" ref="H629:K629">_xlfn.TEXTSPLIT(SUBSTITUTE(SUBSTITUTE(SUBSTITUTE(SUBSTITUTE(C629,LEFT(C629,1),""),"_","\",1),"-","\",1),RIGHT(C629,1),""),"\")</f>
        <v>Stationary</v>
      </c>
      <c r="I629" t="str">
        <v>59098</v>
      </c>
      <c r="J629" t="str">
        <v>PM</v>
      </c>
      <c r="K629" s="9" t="str">
        <v>Online</v>
      </c>
      <c r="L629" s="5" t="str">
        <f t="shared" si="49"/>
        <v>14January202312:06Stationary59098PMOnline937</v>
      </c>
    </row>
    <row r="630" spans="1:12" x14ac:dyDescent="0.25">
      <c r="A630" s="4">
        <v>44927.31527777778</v>
      </c>
      <c r="B630">
        <v>827</v>
      </c>
      <c r="C630" t="s">
        <v>630</v>
      </c>
      <c r="D630" s="8" t="str">
        <f t="shared" si="45"/>
        <v>01</v>
      </c>
      <c r="E630" t="str">
        <f t="shared" si="46"/>
        <v>January</v>
      </c>
      <c r="F630" t="str">
        <f t="shared" si="47"/>
        <v>2023</v>
      </c>
      <c r="G630" t="str">
        <f t="shared" si="48"/>
        <v>07:34</v>
      </c>
      <c r="H630" t="str" cm="1">
        <f t="array" ref="H630:K630">_xlfn.TEXTSPLIT(SUBSTITUTE(SUBSTITUTE(SUBSTITUTE(SUBSTITUTE(C630,LEFT(C630,1),""),"_","\",1),"-","\",1),RIGHT(C630,1),""),"\")</f>
        <v>Toy</v>
      </c>
      <c r="I630" t="str">
        <v>68156</v>
      </c>
      <c r="J630" t="str">
        <v>AM</v>
      </c>
      <c r="K630" s="9" t="str">
        <v>In-Store</v>
      </c>
      <c r="L630" s="5" t="str">
        <f t="shared" si="49"/>
        <v>01January202307:34Toy68156AMIn-Store827</v>
      </c>
    </row>
    <row r="631" spans="1:12" x14ac:dyDescent="0.25">
      <c r="A631" s="4">
        <v>44934.75</v>
      </c>
      <c r="B631">
        <v>593</v>
      </c>
      <c r="C631" t="s">
        <v>631</v>
      </c>
      <c r="D631" s="8" t="str">
        <f t="shared" si="45"/>
        <v>08</v>
      </c>
      <c r="E631" t="str">
        <f t="shared" si="46"/>
        <v>January</v>
      </c>
      <c r="F631" t="str">
        <f t="shared" si="47"/>
        <v>2023</v>
      </c>
      <c r="G631" t="str">
        <f t="shared" si="48"/>
        <v>18:00</v>
      </c>
      <c r="H631" t="str" cm="1">
        <f t="array" ref="H631:K631">_xlfn.TEXTSPLIT(SUBSTITUTE(SUBSTITUTE(SUBSTITUTE(SUBSTITUTE(C631,LEFT(C631,1),""),"_","\",1),"-","\",1),RIGHT(C631,1),""),"\")</f>
        <v>Stationary</v>
      </c>
      <c r="I631" t="str">
        <v>73251</v>
      </c>
      <c r="J631" t="str">
        <v>AM</v>
      </c>
      <c r="K631" s="9" t="str">
        <v>In-Store</v>
      </c>
      <c r="L631" s="5" t="str">
        <f t="shared" si="49"/>
        <v>08January202318:00Stationary73251AMIn-Store593</v>
      </c>
    </row>
    <row r="632" spans="1:12" x14ac:dyDescent="0.25">
      <c r="A632" s="4">
        <v>44947.515277777777</v>
      </c>
      <c r="B632">
        <v>993</v>
      </c>
      <c r="C632" t="s">
        <v>632</v>
      </c>
      <c r="D632" s="8" t="str">
        <f t="shared" si="45"/>
        <v>21</v>
      </c>
      <c r="E632" t="str">
        <f t="shared" si="46"/>
        <v>January</v>
      </c>
      <c r="F632" t="str">
        <f t="shared" si="47"/>
        <v>2023</v>
      </c>
      <c r="G632" t="str">
        <f t="shared" si="48"/>
        <v>12:22</v>
      </c>
      <c r="H632" t="str" cm="1">
        <f t="array" ref="H632:K632">_xlfn.TEXTSPLIT(SUBSTITUTE(SUBSTITUTE(SUBSTITUTE(SUBSTITUTE(C632,LEFT(C632,1),""),"_","\",1),"-","\",1),RIGHT(C632,1),""),"\")</f>
        <v>Backpack</v>
      </c>
      <c r="I632" t="str">
        <v>44970</v>
      </c>
      <c r="J632" t="str">
        <v>AM</v>
      </c>
      <c r="K632" s="9" t="str">
        <v>In-Store</v>
      </c>
      <c r="L632" s="5" t="str">
        <f t="shared" si="49"/>
        <v>21January202312:22Backpack44970AMIn-Store993</v>
      </c>
    </row>
    <row r="633" spans="1:12" x14ac:dyDescent="0.25">
      <c r="A633" s="4">
        <v>44943.517361111109</v>
      </c>
      <c r="B633">
        <v>810</v>
      </c>
      <c r="C633" t="s">
        <v>633</v>
      </c>
      <c r="D633" s="8" t="str">
        <f t="shared" si="45"/>
        <v>17</v>
      </c>
      <c r="E633" t="str">
        <f t="shared" si="46"/>
        <v>January</v>
      </c>
      <c r="F633" t="str">
        <f t="shared" si="47"/>
        <v>2023</v>
      </c>
      <c r="G633" t="str">
        <f t="shared" si="48"/>
        <v>12:25</v>
      </c>
      <c r="H633" t="str" cm="1">
        <f t="array" ref="H633:K633">_xlfn.TEXTSPLIT(SUBSTITUTE(SUBSTITUTE(SUBSTITUTE(SUBSTITUTE(C633,LEFT(C633,1),""),"_","\",1),"-","\",1),RIGHT(C633,1),""),"\")</f>
        <v>Toy</v>
      </c>
      <c r="I633" t="str">
        <v>46868</v>
      </c>
      <c r="J633" t="str">
        <v>PM</v>
      </c>
      <c r="K633" s="9" t="str">
        <v>In-Store</v>
      </c>
      <c r="L633" s="5" t="str">
        <f t="shared" si="49"/>
        <v>17January202312:25Toy46868PMIn-Store810</v>
      </c>
    </row>
    <row r="634" spans="1:12" x14ac:dyDescent="0.25">
      <c r="A634" s="4">
        <v>44940.488888888889</v>
      </c>
      <c r="B634">
        <v>640</v>
      </c>
      <c r="C634" t="s">
        <v>634</v>
      </c>
      <c r="D634" s="8" t="str">
        <f t="shared" si="45"/>
        <v>14</v>
      </c>
      <c r="E634" t="str">
        <f t="shared" si="46"/>
        <v>January</v>
      </c>
      <c r="F634" t="str">
        <f t="shared" si="47"/>
        <v>2023</v>
      </c>
      <c r="G634" t="str">
        <f t="shared" si="48"/>
        <v>11:44</v>
      </c>
      <c r="H634" t="str" cm="1">
        <f t="array" ref="H634:K634">_xlfn.TEXTSPLIT(SUBSTITUTE(SUBSTITUTE(SUBSTITUTE(SUBSTITUTE(C634,LEFT(C634,1),""),"_","\",1),"-","\",1),RIGHT(C634,1),""),"\")</f>
        <v>Backpack</v>
      </c>
      <c r="I634" t="str">
        <v>90489</v>
      </c>
      <c r="J634" t="str">
        <v>PM</v>
      </c>
      <c r="K634" s="9" t="str">
        <v>Online</v>
      </c>
      <c r="L634" s="5" t="str">
        <f t="shared" si="49"/>
        <v>14January202311:44Backpack90489PMOnline640</v>
      </c>
    </row>
    <row r="635" spans="1:12" x14ac:dyDescent="0.25">
      <c r="A635" s="4">
        <v>44934.547222222223</v>
      </c>
      <c r="B635">
        <v>593</v>
      </c>
      <c r="C635" t="s">
        <v>635</v>
      </c>
      <c r="D635" s="8" t="str">
        <f t="shared" si="45"/>
        <v>08</v>
      </c>
      <c r="E635" t="str">
        <f t="shared" si="46"/>
        <v>January</v>
      </c>
      <c r="F635" t="str">
        <f t="shared" si="47"/>
        <v>2023</v>
      </c>
      <c r="G635" t="str">
        <f t="shared" si="48"/>
        <v>13:08</v>
      </c>
      <c r="H635" t="str" cm="1">
        <f t="array" ref="H635:K635">_xlfn.TEXTSPLIT(SUBSTITUTE(SUBSTITUTE(SUBSTITUTE(SUBSTITUTE(C635,LEFT(C635,1),""),"_","\",1),"-","\",1),RIGHT(C635,1),""),"\")</f>
        <v>Backpack</v>
      </c>
      <c r="I635" t="str">
        <v>71876</v>
      </c>
      <c r="J635" t="str">
        <v>AM</v>
      </c>
      <c r="K635" s="9" t="str">
        <v>Online</v>
      </c>
      <c r="L635" s="5" t="str">
        <f t="shared" si="49"/>
        <v>08January202313:08Backpack71876AMOnline593</v>
      </c>
    </row>
    <row r="636" spans="1:12" x14ac:dyDescent="0.25">
      <c r="A636" s="4">
        <v>44937.45208333333</v>
      </c>
      <c r="B636">
        <v>993</v>
      </c>
      <c r="C636" t="s">
        <v>636</v>
      </c>
      <c r="D636" s="8" t="str">
        <f t="shared" si="45"/>
        <v>11</v>
      </c>
      <c r="E636" t="str">
        <f t="shared" si="46"/>
        <v>January</v>
      </c>
      <c r="F636" t="str">
        <f t="shared" si="47"/>
        <v>2023</v>
      </c>
      <c r="G636" t="str">
        <f t="shared" si="48"/>
        <v>10:51</v>
      </c>
      <c r="H636" t="str" cm="1">
        <f t="array" ref="H636:K636">_xlfn.TEXTSPLIT(SUBSTITUTE(SUBSTITUTE(SUBSTITUTE(SUBSTITUTE(C636,LEFT(C636,1),""),"_","\",1),"-","\",1),RIGHT(C636,1),""),"\")</f>
        <v>Stationary</v>
      </c>
      <c r="I636" t="str">
        <v>81145</v>
      </c>
      <c r="J636" t="str">
        <v>AM</v>
      </c>
      <c r="K636" s="9" t="str">
        <v>In-Store</v>
      </c>
      <c r="L636" s="5" t="str">
        <f t="shared" si="49"/>
        <v>11January202310:51Stationary81145AMIn-Store993</v>
      </c>
    </row>
    <row r="637" spans="1:12" x14ac:dyDescent="0.25">
      <c r="A637" s="4">
        <v>44943.339583333334</v>
      </c>
      <c r="B637">
        <v>640</v>
      </c>
      <c r="C637" t="s">
        <v>637</v>
      </c>
      <c r="D637" s="8" t="str">
        <f t="shared" si="45"/>
        <v>17</v>
      </c>
      <c r="E637" t="str">
        <f t="shared" si="46"/>
        <v>January</v>
      </c>
      <c r="F637" t="str">
        <f t="shared" si="47"/>
        <v>2023</v>
      </c>
      <c r="G637" t="str">
        <f t="shared" si="48"/>
        <v>08:09</v>
      </c>
      <c r="H637" t="str" cm="1">
        <f t="array" ref="H637:K637">_xlfn.TEXTSPLIT(SUBSTITUTE(SUBSTITUTE(SUBSTITUTE(SUBSTITUTE(C637,LEFT(C637,1),""),"_","\",1),"-","\",1),RIGHT(C637,1),""),"\")</f>
        <v>Stationary</v>
      </c>
      <c r="I637" t="str">
        <v>70943</v>
      </c>
      <c r="J637" t="str">
        <v>PM</v>
      </c>
      <c r="K637" s="9" t="str">
        <v>In-Store</v>
      </c>
      <c r="L637" s="5" t="str">
        <f t="shared" si="49"/>
        <v>17January202308:09Stationary70943PMIn-Store640</v>
      </c>
    </row>
    <row r="638" spans="1:12" x14ac:dyDescent="0.25">
      <c r="A638" s="4">
        <v>44931.961805555555</v>
      </c>
      <c r="B638">
        <v>787</v>
      </c>
      <c r="C638" t="s">
        <v>638</v>
      </c>
      <c r="D638" s="8" t="str">
        <f t="shared" si="45"/>
        <v>05</v>
      </c>
      <c r="E638" t="str">
        <f t="shared" si="46"/>
        <v>January</v>
      </c>
      <c r="F638" t="str">
        <f t="shared" si="47"/>
        <v>2023</v>
      </c>
      <c r="G638" t="str">
        <f t="shared" si="48"/>
        <v>23:05</v>
      </c>
      <c r="H638" t="str" cm="1">
        <f t="array" ref="H638:K638">_xlfn.TEXTSPLIT(SUBSTITUTE(SUBSTITUTE(SUBSTITUTE(SUBSTITUTE(C638,LEFT(C638,1),""),"_","\",1),"-","\",1),RIGHT(C638,1),""),"\")</f>
        <v>Toy</v>
      </c>
      <c r="I638" t="str">
        <v>53155</v>
      </c>
      <c r="J638" t="str">
        <v>PM</v>
      </c>
      <c r="K638" s="9" t="str">
        <v>Online</v>
      </c>
      <c r="L638" s="5" t="str">
        <f t="shared" si="49"/>
        <v>05January202323:05Toy53155PMOnline787</v>
      </c>
    </row>
    <row r="639" spans="1:12" x14ac:dyDescent="0.25">
      <c r="A639" s="4">
        <v>44931.502083333333</v>
      </c>
      <c r="B639">
        <v>854</v>
      </c>
      <c r="C639" t="s">
        <v>639</v>
      </c>
      <c r="D639" s="8" t="str">
        <f t="shared" si="45"/>
        <v>05</v>
      </c>
      <c r="E639" t="str">
        <f t="shared" si="46"/>
        <v>January</v>
      </c>
      <c r="F639" t="str">
        <f t="shared" si="47"/>
        <v>2023</v>
      </c>
      <c r="G639" t="str">
        <f t="shared" si="48"/>
        <v>12:03</v>
      </c>
      <c r="H639" t="str" cm="1">
        <f t="array" ref="H639:K639">_xlfn.TEXTSPLIT(SUBSTITUTE(SUBSTITUTE(SUBSTITUTE(SUBSTITUTE(C639,LEFT(C639,1),""),"_","\",1),"-","\",1),RIGHT(C639,1),""),"\")</f>
        <v>Backpack</v>
      </c>
      <c r="I639" t="str">
        <v>88887</v>
      </c>
      <c r="J639" t="str">
        <v>AM</v>
      </c>
      <c r="K639" s="9" t="str">
        <v>In-Store</v>
      </c>
      <c r="L639" s="5" t="str">
        <f t="shared" si="49"/>
        <v>05January202312:03Backpack88887AMIn-Store854</v>
      </c>
    </row>
    <row r="640" spans="1:12" x14ac:dyDescent="0.25">
      <c r="A640" s="4">
        <v>44945.443055555559</v>
      </c>
      <c r="B640">
        <v>937</v>
      </c>
      <c r="C640" t="s">
        <v>640</v>
      </c>
      <c r="D640" s="8" t="str">
        <f t="shared" si="45"/>
        <v>19</v>
      </c>
      <c r="E640" t="str">
        <f t="shared" si="46"/>
        <v>January</v>
      </c>
      <c r="F640" t="str">
        <f t="shared" si="47"/>
        <v>2023</v>
      </c>
      <c r="G640" t="str">
        <f t="shared" si="48"/>
        <v>10:38</v>
      </c>
      <c r="H640" t="str" cm="1">
        <f t="array" ref="H640:K640">_xlfn.TEXTSPLIT(SUBSTITUTE(SUBSTITUTE(SUBSTITUTE(SUBSTITUTE(C640,LEFT(C640,1),""),"_","\",1),"-","\",1),RIGHT(C640,1),""),"\")</f>
        <v>Toy</v>
      </c>
      <c r="I640" t="str">
        <v>72407</v>
      </c>
      <c r="J640" t="str">
        <v>PM</v>
      </c>
      <c r="K640" s="9" t="str">
        <v>In-Store</v>
      </c>
      <c r="L640" s="5" t="str">
        <f t="shared" si="49"/>
        <v>19January202310:38Toy72407PMIn-Store937</v>
      </c>
    </row>
    <row r="641" spans="1:12" x14ac:dyDescent="0.25">
      <c r="A641" s="4">
        <v>44931.694444444445</v>
      </c>
      <c r="B641">
        <v>899</v>
      </c>
      <c r="C641" t="s">
        <v>641</v>
      </c>
      <c r="D641" s="8" t="str">
        <f t="shared" si="45"/>
        <v>05</v>
      </c>
      <c r="E641" t="str">
        <f t="shared" si="46"/>
        <v>January</v>
      </c>
      <c r="F641" t="str">
        <f t="shared" si="47"/>
        <v>2023</v>
      </c>
      <c r="G641" t="str">
        <f t="shared" si="48"/>
        <v>16:40</v>
      </c>
      <c r="H641" t="str" cm="1">
        <f t="array" ref="H641:K641">_xlfn.TEXTSPLIT(SUBSTITUTE(SUBSTITUTE(SUBSTITUTE(SUBSTITUTE(C641,LEFT(C641,1),""),"_","\",1),"-","\",1),RIGHT(C641,1),""),"\")</f>
        <v>Stationary</v>
      </c>
      <c r="I641" t="str">
        <v>69922</v>
      </c>
      <c r="J641" t="str">
        <v>AM</v>
      </c>
      <c r="K641" s="9" t="str">
        <v>Online</v>
      </c>
      <c r="L641" s="5" t="str">
        <f t="shared" si="49"/>
        <v>05January202316:40Stationary69922AMOnline899</v>
      </c>
    </row>
    <row r="642" spans="1:12" x14ac:dyDescent="0.25">
      <c r="A642" s="4">
        <v>44944.426388888889</v>
      </c>
      <c r="B642">
        <v>640</v>
      </c>
      <c r="C642" t="s">
        <v>642</v>
      </c>
      <c r="D642" s="8" t="str">
        <f t="shared" si="45"/>
        <v>18</v>
      </c>
      <c r="E642" t="str">
        <f t="shared" si="46"/>
        <v>January</v>
      </c>
      <c r="F642" t="str">
        <f t="shared" si="47"/>
        <v>2023</v>
      </c>
      <c r="G642" t="str">
        <f t="shared" si="48"/>
        <v>10:14</v>
      </c>
      <c r="H642" t="str" cm="1">
        <f t="array" ref="H642:K642">_xlfn.TEXTSPLIT(SUBSTITUTE(SUBSTITUTE(SUBSTITUTE(SUBSTITUTE(C642,LEFT(C642,1),""),"_","\",1),"-","\",1),RIGHT(C642,1),""),"\")</f>
        <v>Stationary</v>
      </c>
      <c r="I642" t="str">
        <v>84615</v>
      </c>
      <c r="J642" t="str">
        <v>AM</v>
      </c>
      <c r="K642" s="9" t="str">
        <v>In-Store</v>
      </c>
      <c r="L642" s="5" t="str">
        <f t="shared" si="49"/>
        <v>18January202310:14Stationary84615AMIn-Store640</v>
      </c>
    </row>
    <row r="643" spans="1:12" x14ac:dyDescent="0.25">
      <c r="A643" s="4">
        <v>44943.697222222225</v>
      </c>
      <c r="B643">
        <v>766</v>
      </c>
      <c r="C643" t="s">
        <v>643</v>
      </c>
      <c r="D643" s="8" t="str">
        <f t="shared" ref="D643:D706" si="50">TEXT(A643,"dd")</f>
        <v>17</v>
      </c>
      <c r="E643" t="str">
        <f t="shared" ref="E643:E706" si="51">TEXT(A643,"MMMM")</f>
        <v>January</v>
      </c>
      <c r="F643" t="str">
        <f t="shared" ref="F643:F706" si="52">TEXT(A643,"YYYY")</f>
        <v>2023</v>
      </c>
      <c r="G643" t="str">
        <f t="shared" ref="G643:G706" si="53">TEXT(A643,"HH:MM")</f>
        <v>16:44</v>
      </c>
      <c r="H643" t="str" cm="1">
        <f t="array" ref="H643:K643">_xlfn.TEXTSPLIT(SUBSTITUTE(SUBSTITUTE(SUBSTITUTE(SUBSTITUTE(C643,LEFT(C643,1),""),"_","\",1),"-","\",1),RIGHT(C643,1),""),"\")</f>
        <v>Stationary</v>
      </c>
      <c r="I643" t="str">
        <v>48262</v>
      </c>
      <c r="J643" t="str">
        <v>PM</v>
      </c>
      <c r="K643" s="9" t="str">
        <v>Online</v>
      </c>
      <c r="L643" s="5" t="str">
        <f t="shared" ref="L643:L706" si="54">_xlfn.CONCAT(D643:K643,B643)</f>
        <v>17January202316:44Stationary48262PMOnline766</v>
      </c>
    </row>
    <row r="644" spans="1:12" x14ac:dyDescent="0.25">
      <c r="A644" s="4">
        <v>44956.307638888888</v>
      </c>
      <c r="B644">
        <v>872</v>
      </c>
      <c r="C644" t="s">
        <v>644</v>
      </c>
      <c r="D644" s="8" t="str">
        <f t="shared" si="50"/>
        <v>30</v>
      </c>
      <c r="E644" t="str">
        <f t="shared" si="51"/>
        <v>January</v>
      </c>
      <c r="F644" t="str">
        <f t="shared" si="52"/>
        <v>2023</v>
      </c>
      <c r="G644" t="str">
        <f t="shared" si="53"/>
        <v>07:23</v>
      </c>
      <c r="H644" t="str" cm="1">
        <f t="array" ref="H644:K644">_xlfn.TEXTSPLIT(SUBSTITUTE(SUBSTITUTE(SUBSTITUTE(SUBSTITUTE(C644,LEFT(C644,1),""),"_","\",1),"-","\",1),RIGHT(C644,1),""),"\")</f>
        <v>Backpack</v>
      </c>
      <c r="I644" t="str">
        <v>77114</v>
      </c>
      <c r="J644" t="str">
        <v>AM</v>
      </c>
      <c r="K644" s="9" t="str">
        <v>In-Store</v>
      </c>
      <c r="L644" s="5" t="str">
        <f t="shared" si="54"/>
        <v>30January202307:23Backpack77114AMIn-Store872</v>
      </c>
    </row>
    <row r="645" spans="1:12" x14ac:dyDescent="0.25">
      <c r="A645" s="4">
        <v>44939.84097222222</v>
      </c>
      <c r="B645">
        <v>747</v>
      </c>
      <c r="C645" t="s">
        <v>645</v>
      </c>
      <c r="D645" s="8" t="str">
        <f t="shared" si="50"/>
        <v>13</v>
      </c>
      <c r="E645" t="str">
        <f t="shared" si="51"/>
        <v>January</v>
      </c>
      <c r="F645" t="str">
        <f t="shared" si="52"/>
        <v>2023</v>
      </c>
      <c r="G645" t="str">
        <f t="shared" si="53"/>
        <v>20:11</v>
      </c>
      <c r="H645" t="str" cm="1">
        <f t="array" ref="H645:K645">_xlfn.TEXTSPLIT(SUBSTITUTE(SUBSTITUTE(SUBSTITUTE(SUBSTITUTE(C645,LEFT(C645,1),""),"_","\",1),"-","\",1),RIGHT(C645,1),""),"\")</f>
        <v>Stationary</v>
      </c>
      <c r="I645" t="str">
        <v>88615</v>
      </c>
      <c r="J645" t="str">
        <v>PM</v>
      </c>
      <c r="K645" s="9" t="str">
        <v>Online</v>
      </c>
      <c r="L645" s="5" t="str">
        <f t="shared" si="54"/>
        <v>13January202320:11Stationary88615PMOnline747</v>
      </c>
    </row>
    <row r="646" spans="1:12" x14ac:dyDescent="0.25">
      <c r="A646" s="4">
        <v>44929.109027777777</v>
      </c>
      <c r="B646">
        <v>800</v>
      </c>
      <c r="C646" t="s">
        <v>646</v>
      </c>
      <c r="D646" s="8" t="str">
        <f t="shared" si="50"/>
        <v>03</v>
      </c>
      <c r="E646" t="str">
        <f t="shared" si="51"/>
        <v>January</v>
      </c>
      <c r="F646" t="str">
        <f t="shared" si="52"/>
        <v>2023</v>
      </c>
      <c r="G646" t="str">
        <f t="shared" si="53"/>
        <v>02:37</v>
      </c>
      <c r="H646" t="str" cm="1">
        <f t="array" ref="H646:K646">_xlfn.TEXTSPLIT(SUBSTITUTE(SUBSTITUTE(SUBSTITUTE(SUBSTITUTE(C646,LEFT(C646,1),""),"_","\",1),"-","\",1),RIGHT(C646,1),""),"\")</f>
        <v>Backpack</v>
      </c>
      <c r="I646" t="str">
        <v>44199</v>
      </c>
      <c r="J646" t="str">
        <v>AM</v>
      </c>
      <c r="K646" s="9" t="str">
        <v>Online</v>
      </c>
      <c r="L646" s="5" t="str">
        <f t="shared" si="54"/>
        <v>03January202302:37Backpack44199AMOnline800</v>
      </c>
    </row>
    <row r="647" spans="1:12" x14ac:dyDescent="0.25">
      <c r="A647" s="4">
        <v>44949.302777777775</v>
      </c>
      <c r="B647">
        <v>593</v>
      </c>
      <c r="C647" t="s">
        <v>647</v>
      </c>
      <c r="D647" s="8" t="str">
        <f t="shared" si="50"/>
        <v>23</v>
      </c>
      <c r="E647" t="str">
        <f t="shared" si="51"/>
        <v>January</v>
      </c>
      <c r="F647" t="str">
        <f t="shared" si="52"/>
        <v>2023</v>
      </c>
      <c r="G647" t="str">
        <f t="shared" si="53"/>
        <v>07:16</v>
      </c>
      <c r="H647" t="str" cm="1">
        <f t="array" ref="H647:K647">_xlfn.TEXTSPLIT(SUBSTITUTE(SUBSTITUTE(SUBSTITUTE(SUBSTITUTE(C647,LEFT(C647,1),""),"_","\",1),"-","\",1),RIGHT(C647,1),""),"\")</f>
        <v>Backpack</v>
      </c>
      <c r="I647" t="str">
        <v>74281</v>
      </c>
      <c r="J647" t="str">
        <v>PM</v>
      </c>
      <c r="K647" s="9" t="str">
        <v>In-Store</v>
      </c>
      <c r="L647" s="5" t="str">
        <f t="shared" si="54"/>
        <v>23January202307:16Backpack74281PMIn-Store593</v>
      </c>
    </row>
    <row r="648" spans="1:12" x14ac:dyDescent="0.25">
      <c r="A648" s="4">
        <v>44953.03125</v>
      </c>
      <c r="B648">
        <v>640</v>
      </c>
      <c r="C648" t="s">
        <v>648</v>
      </c>
      <c r="D648" s="8" t="str">
        <f t="shared" si="50"/>
        <v>27</v>
      </c>
      <c r="E648" t="str">
        <f t="shared" si="51"/>
        <v>January</v>
      </c>
      <c r="F648" t="str">
        <f t="shared" si="52"/>
        <v>2023</v>
      </c>
      <c r="G648" t="str">
        <f t="shared" si="53"/>
        <v>00:45</v>
      </c>
      <c r="H648" t="str" cm="1">
        <f t="array" ref="H648:K648">_xlfn.TEXTSPLIT(SUBSTITUTE(SUBSTITUTE(SUBSTITUTE(SUBSTITUTE(C648,LEFT(C648,1),""),"_","\",1),"-","\",1),RIGHT(C648,1),""),"\")</f>
        <v>Toy</v>
      </c>
      <c r="I648" t="str">
        <v>72065</v>
      </c>
      <c r="J648" t="str">
        <v>PM</v>
      </c>
      <c r="K648" s="9" t="str">
        <v>Online</v>
      </c>
      <c r="L648" s="5" t="str">
        <f t="shared" si="54"/>
        <v>27January202300:45Toy72065PMOnline640</v>
      </c>
    </row>
    <row r="649" spans="1:12" x14ac:dyDescent="0.25">
      <c r="A649" s="4">
        <v>44933.059027777781</v>
      </c>
      <c r="B649">
        <v>902</v>
      </c>
      <c r="C649" t="s">
        <v>649</v>
      </c>
      <c r="D649" s="8" t="str">
        <f t="shared" si="50"/>
        <v>07</v>
      </c>
      <c r="E649" t="str">
        <f t="shared" si="51"/>
        <v>January</v>
      </c>
      <c r="F649" t="str">
        <f t="shared" si="52"/>
        <v>2023</v>
      </c>
      <c r="G649" t="str">
        <f t="shared" si="53"/>
        <v>01:25</v>
      </c>
      <c r="H649" t="str" cm="1">
        <f t="array" ref="H649:K649">_xlfn.TEXTSPLIT(SUBSTITUTE(SUBSTITUTE(SUBSTITUTE(SUBSTITUTE(C649,LEFT(C649,1),""),"_","\",1),"-","\",1),RIGHT(C649,1),""),"\")</f>
        <v>Backpack</v>
      </c>
      <c r="I649" t="str">
        <v>40684</v>
      </c>
      <c r="J649" t="str">
        <v>AM</v>
      </c>
      <c r="K649" s="9" t="str">
        <v>Online</v>
      </c>
      <c r="L649" s="5" t="str">
        <f t="shared" si="54"/>
        <v>07January202301:25Backpack40684AMOnline902</v>
      </c>
    </row>
    <row r="650" spans="1:12" x14ac:dyDescent="0.25">
      <c r="A650" s="4">
        <v>44945.375694444447</v>
      </c>
      <c r="B650">
        <v>942</v>
      </c>
      <c r="C650" t="s">
        <v>650</v>
      </c>
      <c r="D650" s="8" t="str">
        <f t="shared" si="50"/>
        <v>19</v>
      </c>
      <c r="E650" t="str">
        <f t="shared" si="51"/>
        <v>January</v>
      </c>
      <c r="F650" t="str">
        <f t="shared" si="52"/>
        <v>2023</v>
      </c>
      <c r="G650" t="str">
        <f t="shared" si="53"/>
        <v>09:01</v>
      </c>
      <c r="H650" t="str" cm="1">
        <f t="array" ref="H650:K650">_xlfn.TEXTSPLIT(SUBSTITUTE(SUBSTITUTE(SUBSTITUTE(SUBSTITUTE(C650,LEFT(C650,1),""),"_","\",1),"-","\",1),RIGHT(C650,1),""),"\")</f>
        <v>Backpack</v>
      </c>
      <c r="I650" t="str">
        <v>56139</v>
      </c>
      <c r="J650" t="str">
        <v>PM</v>
      </c>
      <c r="K650" s="9" t="str">
        <v>In-Store</v>
      </c>
      <c r="L650" s="5" t="str">
        <f t="shared" si="54"/>
        <v>19January202309:01Backpack56139PMIn-Store942</v>
      </c>
    </row>
    <row r="651" spans="1:12" x14ac:dyDescent="0.25">
      <c r="A651" s="4">
        <v>44930.824999999997</v>
      </c>
      <c r="B651">
        <v>899</v>
      </c>
      <c r="C651" t="s">
        <v>651</v>
      </c>
      <c r="D651" s="8" t="str">
        <f t="shared" si="50"/>
        <v>04</v>
      </c>
      <c r="E651" t="str">
        <f t="shared" si="51"/>
        <v>January</v>
      </c>
      <c r="F651" t="str">
        <f t="shared" si="52"/>
        <v>2023</v>
      </c>
      <c r="G651" t="str">
        <f t="shared" si="53"/>
        <v>19:48</v>
      </c>
      <c r="H651" t="str" cm="1">
        <f t="array" ref="H651:K651">_xlfn.TEXTSPLIT(SUBSTITUTE(SUBSTITUTE(SUBSTITUTE(SUBSTITUTE(C651,LEFT(C651,1),""),"_","\",1),"-","\",1),RIGHT(C651,1),""),"\")</f>
        <v>Stationary</v>
      </c>
      <c r="I651" t="str">
        <v>48977</v>
      </c>
      <c r="J651" t="str">
        <v>AM</v>
      </c>
      <c r="K651" s="9" t="str">
        <v>Online</v>
      </c>
      <c r="L651" s="5" t="str">
        <f t="shared" si="54"/>
        <v>04January202319:48Stationary48977AMOnline899</v>
      </c>
    </row>
    <row r="652" spans="1:12" x14ac:dyDescent="0.25">
      <c r="A652" s="4">
        <v>44953.798611111109</v>
      </c>
      <c r="B652">
        <v>827</v>
      </c>
      <c r="C652" t="s">
        <v>652</v>
      </c>
      <c r="D652" s="8" t="str">
        <f t="shared" si="50"/>
        <v>27</v>
      </c>
      <c r="E652" t="str">
        <f t="shared" si="51"/>
        <v>January</v>
      </c>
      <c r="F652" t="str">
        <f t="shared" si="52"/>
        <v>2023</v>
      </c>
      <c r="G652" t="str">
        <f t="shared" si="53"/>
        <v>19:10</v>
      </c>
      <c r="H652" t="str" cm="1">
        <f t="array" ref="H652:K652">_xlfn.TEXTSPLIT(SUBSTITUTE(SUBSTITUTE(SUBSTITUTE(SUBSTITUTE(C652,LEFT(C652,1),""),"_","\",1),"-","\",1),RIGHT(C652,1),""),"\")</f>
        <v>Stationary</v>
      </c>
      <c r="I652" t="str">
        <v>46401</v>
      </c>
      <c r="J652" t="str">
        <v>PM</v>
      </c>
      <c r="K652" s="9" t="str">
        <v>Online</v>
      </c>
      <c r="L652" s="5" t="str">
        <f t="shared" si="54"/>
        <v>27January202319:10Stationary46401PMOnline827</v>
      </c>
    </row>
    <row r="653" spans="1:12" x14ac:dyDescent="0.25">
      <c r="A653" s="4">
        <v>44932.404166666667</v>
      </c>
      <c r="B653">
        <v>747</v>
      </c>
      <c r="C653" t="s">
        <v>653</v>
      </c>
      <c r="D653" s="8" t="str">
        <f t="shared" si="50"/>
        <v>06</v>
      </c>
      <c r="E653" t="str">
        <f t="shared" si="51"/>
        <v>January</v>
      </c>
      <c r="F653" t="str">
        <f t="shared" si="52"/>
        <v>2023</v>
      </c>
      <c r="G653" t="str">
        <f t="shared" si="53"/>
        <v>09:42</v>
      </c>
      <c r="H653" t="str" cm="1">
        <f t="array" ref="H653:K653">_xlfn.TEXTSPLIT(SUBSTITUTE(SUBSTITUTE(SUBSTITUTE(SUBSTITUTE(C653,LEFT(C653,1),""),"_","\",1),"-","\",1),RIGHT(C653,1),""),"\")</f>
        <v>Stationary</v>
      </c>
      <c r="I653" t="str">
        <v>87694</v>
      </c>
      <c r="J653" t="str">
        <v>AM</v>
      </c>
      <c r="K653" s="9" t="str">
        <v>In-Store</v>
      </c>
      <c r="L653" s="5" t="str">
        <f t="shared" si="54"/>
        <v>06January202309:42Stationary87694AMIn-Store747</v>
      </c>
    </row>
    <row r="654" spans="1:12" x14ac:dyDescent="0.25">
      <c r="A654" s="4">
        <v>44928.213888888888</v>
      </c>
      <c r="B654">
        <v>593</v>
      </c>
      <c r="C654" t="s">
        <v>654</v>
      </c>
      <c r="D654" s="8" t="str">
        <f t="shared" si="50"/>
        <v>02</v>
      </c>
      <c r="E654" t="str">
        <f t="shared" si="51"/>
        <v>January</v>
      </c>
      <c r="F654" t="str">
        <f t="shared" si="52"/>
        <v>2023</v>
      </c>
      <c r="G654" t="str">
        <f t="shared" si="53"/>
        <v>05:08</v>
      </c>
      <c r="H654" t="str" cm="1">
        <f t="array" ref="H654:K654">_xlfn.TEXTSPLIT(SUBSTITUTE(SUBSTITUTE(SUBSTITUTE(SUBSTITUTE(C654,LEFT(C654,1),""),"_","\",1),"-","\",1),RIGHT(C654,1),""),"\")</f>
        <v>Backpack</v>
      </c>
      <c r="I654" t="str">
        <v>75646</v>
      </c>
      <c r="J654" t="str">
        <v>PM</v>
      </c>
      <c r="K654" s="9" t="str">
        <v>In-Store</v>
      </c>
      <c r="L654" s="5" t="str">
        <f t="shared" si="54"/>
        <v>02January202305:08Backpack75646PMIn-Store593</v>
      </c>
    </row>
    <row r="655" spans="1:12" x14ac:dyDescent="0.25">
      <c r="A655" s="4">
        <v>44940.350694444445</v>
      </c>
      <c r="B655">
        <v>810</v>
      </c>
      <c r="C655" t="s">
        <v>655</v>
      </c>
      <c r="D655" s="8" t="str">
        <f t="shared" si="50"/>
        <v>14</v>
      </c>
      <c r="E655" t="str">
        <f t="shared" si="51"/>
        <v>January</v>
      </c>
      <c r="F655" t="str">
        <f t="shared" si="52"/>
        <v>2023</v>
      </c>
      <c r="G655" t="str">
        <f t="shared" si="53"/>
        <v>08:25</v>
      </c>
      <c r="H655" t="str" cm="1">
        <f t="array" ref="H655:K655">_xlfn.TEXTSPLIT(SUBSTITUTE(SUBSTITUTE(SUBSTITUTE(SUBSTITUTE(C655,LEFT(C655,1),""),"_","\",1),"-","\",1),RIGHT(C655,1),""),"\")</f>
        <v>Toy</v>
      </c>
      <c r="I655" t="str">
        <v>58356</v>
      </c>
      <c r="J655" t="str">
        <v>PM</v>
      </c>
      <c r="K655" s="9" t="str">
        <v>Online</v>
      </c>
      <c r="L655" s="5" t="str">
        <f t="shared" si="54"/>
        <v>14January202308:25Toy58356PMOnline810</v>
      </c>
    </row>
    <row r="656" spans="1:12" x14ac:dyDescent="0.25">
      <c r="A656" s="4">
        <v>44938.888194444444</v>
      </c>
      <c r="B656">
        <v>909</v>
      </c>
      <c r="C656" t="s">
        <v>656</v>
      </c>
      <c r="D656" s="8" t="str">
        <f t="shared" si="50"/>
        <v>12</v>
      </c>
      <c r="E656" t="str">
        <f t="shared" si="51"/>
        <v>January</v>
      </c>
      <c r="F656" t="str">
        <f t="shared" si="52"/>
        <v>2023</v>
      </c>
      <c r="G656" t="str">
        <f t="shared" si="53"/>
        <v>21:19</v>
      </c>
      <c r="H656" t="str" cm="1">
        <f t="array" ref="H656:K656">_xlfn.TEXTSPLIT(SUBSTITUTE(SUBSTITUTE(SUBSTITUTE(SUBSTITUTE(C656,LEFT(C656,1),""),"_","\",1),"-","\",1),RIGHT(C656,1),""),"\")</f>
        <v>Stationary</v>
      </c>
      <c r="I656" t="str">
        <v>87477</v>
      </c>
      <c r="J656" t="str">
        <v>AM</v>
      </c>
      <c r="K656" s="9" t="str">
        <v>Online</v>
      </c>
      <c r="L656" s="5" t="str">
        <f t="shared" si="54"/>
        <v>12January202321:19Stationary87477AMOnline909</v>
      </c>
    </row>
    <row r="657" spans="1:12" x14ac:dyDescent="0.25">
      <c r="A657" s="4">
        <v>44937.835416666669</v>
      </c>
      <c r="B657">
        <v>787</v>
      </c>
      <c r="C657" t="s">
        <v>657</v>
      </c>
      <c r="D657" s="8" t="str">
        <f t="shared" si="50"/>
        <v>11</v>
      </c>
      <c r="E657" t="str">
        <f t="shared" si="51"/>
        <v>January</v>
      </c>
      <c r="F657" t="str">
        <f t="shared" si="52"/>
        <v>2023</v>
      </c>
      <c r="G657" t="str">
        <f t="shared" si="53"/>
        <v>20:03</v>
      </c>
      <c r="H657" t="str" cm="1">
        <f t="array" ref="H657:K657">_xlfn.TEXTSPLIT(SUBSTITUTE(SUBSTITUTE(SUBSTITUTE(SUBSTITUTE(C657,LEFT(C657,1),""),"_","\",1),"-","\",1),RIGHT(C657,1),""),"\")</f>
        <v>Backpack</v>
      </c>
      <c r="I657" t="str">
        <v>42177</v>
      </c>
      <c r="J657" t="str">
        <v>AM</v>
      </c>
      <c r="K657" s="9" t="str">
        <v>In-Store</v>
      </c>
      <c r="L657" s="5" t="str">
        <f t="shared" si="54"/>
        <v>11January202320:03Backpack42177AMIn-Store787</v>
      </c>
    </row>
    <row r="658" spans="1:12" x14ac:dyDescent="0.25">
      <c r="A658" s="4">
        <v>44933.773611111108</v>
      </c>
      <c r="B658">
        <v>766</v>
      </c>
      <c r="C658" t="s">
        <v>658</v>
      </c>
      <c r="D658" s="8" t="str">
        <f t="shared" si="50"/>
        <v>07</v>
      </c>
      <c r="E658" t="str">
        <f t="shared" si="51"/>
        <v>January</v>
      </c>
      <c r="F658" t="str">
        <f t="shared" si="52"/>
        <v>2023</v>
      </c>
      <c r="G658" t="str">
        <f t="shared" si="53"/>
        <v>18:34</v>
      </c>
      <c r="H658" t="str" cm="1">
        <f t="array" ref="H658:K658">_xlfn.TEXTSPLIT(SUBSTITUTE(SUBSTITUTE(SUBSTITUTE(SUBSTITUTE(C658,LEFT(C658,1),""),"_","\",1),"-","\",1),RIGHT(C658,1),""),"\")</f>
        <v>Backpack</v>
      </c>
      <c r="I658" t="str">
        <v>53124</v>
      </c>
      <c r="J658" t="str">
        <v>PM</v>
      </c>
      <c r="K658" s="9" t="str">
        <v>Online</v>
      </c>
      <c r="L658" s="5" t="str">
        <f t="shared" si="54"/>
        <v>07January202318:34Backpack53124PMOnline766</v>
      </c>
    </row>
    <row r="659" spans="1:12" x14ac:dyDescent="0.25">
      <c r="A659" s="4">
        <v>44931.974999999999</v>
      </c>
      <c r="B659">
        <v>872</v>
      </c>
      <c r="C659" t="s">
        <v>659</v>
      </c>
      <c r="D659" s="8" t="str">
        <f t="shared" si="50"/>
        <v>05</v>
      </c>
      <c r="E659" t="str">
        <f t="shared" si="51"/>
        <v>January</v>
      </c>
      <c r="F659" t="str">
        <f t="shared" si="52"/>
        <v>2023</v>
      </c>
      <c r="G659" t="str">
        <f t="shared" si="53"/>
        <v>23:24</v>
      </c>
      <c r="H659" t="str" cm="1">
        <f t="array" ref="H659:K659">_xlfn.TEXTSPLIT(SUBSTITUTE(SUBSTITUTE(SUBSTITUTE(SUBSTITUTE(C659,LEFT(C659,1),""),"_","\",1),"-","\",1),RIGHT(C659,1),""),"\")</f>
        <v>Backpack</v>
      </c>
      <c r="I659" t="str">
        <v>75482</v>
      </c>
      <c r="J659" t="str">
        <v>AM</v>
      </c>
      <c r="K659" s="9" t="str">
        <v>In-Store</v>
      </c>
      <c r="L659" s="5" t="str">
        <f t="shared" si="54"/>
        <v>05January202323:24Backpack75482AMIn-Store872</v>
      </c>
    </row>
    <row r="660" spans="1:12" x14ac:dyDescent="0.25">
      <c r="A660" s="4">
        <v>44953.474305555559</v>
      </c>
      <c r="B660">
        <v>937</v>
      </c>
      <c r="C660" t="s">
        <v>660</v>
      </c>
      <c r="D660" s="8" t="str">
        <f t="shared" si="50"/>
        <v>27</v>
      </c>
      <c r="E660" t="str">
        <f t="shared" si="51"/>
        <v>January</v>
      </c>
      <c r="F660" t="str">
        <f t="shared" si="52"/>
        <v>2023</v>
      </c>
      <c r="G660" t="str">
        <f t="shared" si="53"/>
        <v>11:23</v>
      </c>
      <c r="H660" t="str" cm="1">
        <f t="array" ref="H660:K660">_xlfn.TEXTSPLIT(SUBSTITUTE(SUBSTITUTE(SUBSTITUTE(SUBSTITUTE(C660,LEFT(C660,1),""),"_","\",1),"-","\",1),RIGHT(C660,1),""),"\")</f>
        <v>Backpack</v>
      </c>
      <c r="I660" t="str">
        <v>74798</v>
      </c>
      <c r="J660" t="str">
        <v>PM</v>
      </c>
      <c r="K660" s="9" t="str">
        <v>In-Store</v>
      </c>
      <c r="L660" s="5" t="str">
        <f t="shared" si="54"/>
        <v>27January202311:23Backpack74798PMIn-Store937</v>
      </c>
    </row>
    <row r="661" spans="1:12" x14ac:dyDescent="0.25">
      <c r="A661" s="4">
        <v>44931.220138888886</v>
      </c>
      <c r="B661">
        <v>766</v>
      </c>
      <c r="C661" t="s">
        <v>661</v>
      </c>
      <c r="D661" s="8" t="str">
        <f t="shared" si="50"/>
        <v>05</v>
      </c>
      <c r="E661" t="str">
        <f t="shared" si="51"/>
        <v>January</v>
      </c>
      <c r="F661" t="str">
        <f t="shared" si="52"/>
        <v>2023</v>
      </c>
      <c r="G661" t="str">
        <f t="shared" si="53"/>
        <v>05:17</v>
      </c>
      <c r="H661" t="str" cm="1">
        <f t="array" ref="H661:K661">_xlfn.TEXTSPLIT(SUBSTITUTE(SUBSTITUTE(SUBSTITUTE(SUBSTITUTE(C661,LEFT(C661,1),""),"_","\",1),"-","\",1),RIGHT(C661,1),""),"\")</f>
        <v>Toy</v>
      </c>
      <c r="I661" t="str">
        <v>70754</v>
      </c>
      <c r="J661" t="str">
        <v>PM</v>
      </c>
      <c r="K661" s="9" t="str">
        <v>In-Store</v>
      </c>
      <c r="L661" s="5" t="str">
        <f t="shared" si="54"/>
        <v>05January202305:17Toy70754PMIn-Store766</v>
      </c>
    </row>
    <row r="662" spans="1:12" x14ac:dyDescent="0.25">
      <c r="A662" s="4">
        <v>44955.665277777778</v>
      </c>
      <c r="B662">
        <v>682</v>
      </c>
      <c r="C662" t="s">
        <v>662</v>
      </c>
      <c r="D662" s="8" t="str">
        <f t="shared" si="50"/>
        <v>29</v>
      </c>
      <c r="E662" t="str">
        <f t="shared" si="51"/>
        <v>January</v>
      </c>
      <c r="F662" t="str">
        <f t="shared" si="52"/>
        <v>2023</v>
      </c>
      <c r="G662" t="str">
        <f t="shared" si="53"/>
        <v>15:58</v>
      </c>
      <c r="H662" t="str" cm="1">
        <f t="array" ref="H662:K662">_xlfn.TEXTSPLIT(SUBSTITUTE(SUBSTITUTE(SUBSTITUTE(SUBSTITUTE(C662,LEFT(C662,1),""),"_","\",1),"-","\",1),RIGHT(C662,1),""),"\")</f>
        <v>Toy</v>
      </c>
      <c r="I662" t="str">
        <v>64628</v>
      </c>
      <c r="J662" t="str">
        <v>AM</v>
      </c>
      <c r="K662" s="9" t="str">
        <v>Online</v>
      </c>
      <c r="L662" s="5" t="str">
        <f t="shared" si="54"/>
        <v>29January202315:58Toy64628AMOnline682</v>
      </c>
    </row>
    <row r="663" spans="1:12" x14ac:dyDescent="0.25">
      <c r="A663" s="4">
        <v>44947.481944444444</v>
      </c>
      <c r="B663">
        <v>854</v>
      </c>
      <c r="C663" t="s">
        <v>663</v>
      </c>
      <c r="D663" s="8" t="str">
        <f t="shared" si="50"/>
        <v>21</v>
      </c>
      <c r="E663" t="str">
        <f t="shared" si="51"/>
        <v>January</v>
      </c>
      <c r="F663" t="str">
        <f t="shared" si="52"/>
        <v>2023</v>
      </c>
      <c r="G663" t="str">
        <f t="shared" si="53"/>
        <v>11:34</v>
      </c>
      <c r="H663" t="str" cm="1">
        <f t="array" ref="H663:K663">_xlfn.TEXTSPLIT(SUBSTITUTE(SUBSTITUTE(SUBSTITUTE(SUBSTITUTE(C663,LEFT(C663,1),""),"_","\",1),"-","\",1),RIGHT(C663,1),""),"\")</f>
        <v>Toy</v>
      </c>
      <c r="I663" t="str">
        <v>64984</v>
      </c>
      <c r="J663" t="str">
        <v>AM</v>
      </c>
      <c r="K663" s="9" t="str">
        <v>In-Store</v>
      </c>
      <c r="L663" s="5" t="str">
        <f t="shared" si="54"/>
        <v>21January202311:34Toy64984AMIn-Store854</v>
      </c>
    </row>
    <row r="664" spans="1:12" x14ac:dyDescent="0.25">
      <c r="A664" s="4">
        <v>44928.542361111111</v>
      </c>
      <c r="B664">
        <v>937</v>
      </c>
      <c r="C664" t="s">
        <v>664</v>
      </c>
      <c r="D664" s="8" t="str">
        <f t="shared" si="50"/>
        <v>02</v>
      </c>
      <c r="E664" t="str">
        <f t="shared" si="51"/>
        <v>January</v>
      </c>
      <c r="F664" t="str">
        <f t="shared" si="52"/>
        <v>2023</v>
      </c>
      <c r="G664" t="str">
        <f t="shared" si="53"/>
        <v>13:01</v>
      </c>
      <c r="H664" t="str" cm="1">
        <f t="array" ref="H664:K664">_xlfn.TEXTSPLIT(SUBSTITUTE(SUBSTITUTE(SUBSTITUTE(SUBSTITUTE(C664,LEFT(C664,1),""),"_","\",1),"-","\",1),RIGHT(C664,1),""),"\")</f>
        <v>Stationary</v>
      </c>
      <c r="I664" t="str">
        <v>50514</v>
      </c>
      <c r="J664" t="str">
        <v>AM</v>
      </c>
      <c r="K664" s="9" t="str">
        <v>Online</v>
      </c>
      <c r="L664" s="5" t="str">
        <f t="shared" si="54"/>
        <v>02January202313:01Stationary50514AMOnline937</v>
      </c>
    </row>
    <row r="665" spans="1:12" x14ac:dyDescent="0.25">
      <c r="A665" s="4">
        <v>44928.445833333331</v>
      </c>
      <c r="B665">
        <v>993</v>
      </c>
      <c r="C665" t="s">
        <v>665</v>
      </c>
      <c r="D665" s="8" t="str">
        <f t="shared" si="50"/>
        <v>02</v>
      </c>
      <c r="E665" t="str">
        <f t="shared" si="51"/>
        <v>January</v>
      </c>
      <c r="F665" t="str">
        <f t="shared" si="52"/>
        <v>2023</v>
      </c>
      <c r="G665" t="str">
        <f t="shared" si="53"/>
        <v>10:42</v>
      </c>
      <c r="H665" t="str" cm="1">
        <f t="array" ref="H665:K665">_xlfn.TEXTSPLIT(SUBSTITUTE(SUBSTITUTE(SUBSTITUTE(SUBSTITUTE(C665,LEFT(C665,1),""),"_","\",1),"-","\",1),RIGHT(C665,1),""),"\")</f>
        <v>Backpack</v>
      </c>
      <c r="I665" t="str">
        <v>89149</v>
      </c>
      <c r="J665" t="str">
        <v>PM</v>
      </c>
      <c r="K665" s="9" t="str">
        <v>Online</v>
      </c>
      <c r="L665" s="5" t="str">
        <f t="shared" si="54"/>
        <v>02January202310:42Backpack89149PMOnline993</v>
      </c>
    </row>
    <row r="666" spans="1:12" x14ac:dyDescent="0.25">
      <c r="A666" s="4">
        <v>44931.54791666667</v>
      </c>
      <c r="B666">
        <v>787</v>
      </c>
      <c r="C666" t="s">
        <v>666</v>
      </c>
      <c r="D666" s="8" t="str">
        <f t="shared" si="50"/>
        <v>05</v>
      </c>
      <c r="E666" t="str">
        <f t="shared" si="51"/>
        <v>January</v>
      </c>
      <c r="F666" t="str">
        <f t="shared" si="52"/>
        <v>2023</v>
      </c>
      <c r="G666" t="str">
        <f t="shared" si="53"/>
        <v>13:09</v>
      </c>
      <c r="H666" t="str" cm="1">
        <f t="array" ref="H666:K666">_xlfn.TEXTSPLIT(SUBSTITUTE(SUBSTITUTE(SUBSTITUTE(SUBSTITUTE(C666,LEFT(C666,1),""),"_","\",1),"-","\",1),RIGHT(C666,1),""),"\")</f>
        <v>Backpack</v>
      </c>
      <c r="I666" t="str">
        <v>60823</v>
      </c>
      <c r="J666" t="str">
        <v>AM</v>
      </c>
      <c r="K666" s="9" t="str">
        <v>In-Store</v>
      </c>
      <c r="L666" s="5" t="str">
        <f t="shared" si="54"/>
        <v>05January202313:09Backpack60823AMIn-Store787</v>
      </c>
    </row>
    <row r="667" spans="1:12" x14ac:dyDescent="0.25">
      <c r="A667" s="4">
        <v>44937.613194444442</v>
      </c>
      <c r="B667">
        <v>766</v>
      </c>
      <c r="C667" t="s">
        <v>667</v>
      </c>
      <c r="D667" s="8" t="str">
        <f t="shared" si="50"/>
        <v>11</v>
      </c>
      <c r="E667" t="str">
        <f t="shared" si="51"/>
        <v>January</v>
      </c>
      <c r="F667" t="str">
        <f t="shared" si="52"/>
        <v>2023</v>
      </c>
      <c r="G667" t="str">
        <f t="shared" si="53"/>
        <v>14:43</v>
      </c>
      <c r="H667" t="str" cm="1">
        <f t="array" ref="H667:K667">_xlfn.TEXTSPLIT(SUBSTITUTE(SUBSTITUTE(SUBSTITUTE(SUBSTITUTE(C667,LEFT(C667,1),""),"_","\",1),"-","\",1),RIGHT(C667,1),""),"\")</f>
        <v>Backpack</v>
      </c>
      <c r="I667" t="str">
        <v>92837</v>
      </c>
      <c r="J667" t="str">
        <v>PM</v>
      </c>
      <c r="K667" s="9" t="str">
        <v>In-Store</v>
      </c>
      <c r="L667" s="5" t="str">
        <f t="shared" si="54"/>
        <v>11January202314:43Backpack92837PMIn-Store766</v>
      </c>
    </row>
    <row r="668" spans="1:12" x14ac:dyDescent="0.25">
      <c r="A668" s="4">
        <v>44938.294444444444</v>
      </c>
      <c r="B668">
        <v>854</v>
      </c>
      <c r="C668" t="s">
        <v>668</v>
      </c>
      <c r="D668" s="8" t="str">
        <f t="shared" si="50"/>
        <v>12</v>
      </c>
      <c r="E668" t="str">
        <f t="shared" si="51"/>
        <v>January</v>
      </c>
      <c r="F668" t="str">
        <f t="shared" si="52"/>
        <v>2023</v>
      </c>
      <c r="G668" t="str">
        <f t="shared" si="53"/>
        <v>07:04</v>
      </c>
      <c r="H668" t="str" cm="1">
        <f t="array" ref="H668:K668">_xlfn.TEXTSPLIT(SUBSTITUTE(SUBSTITUTE(SUBSTITUTE(SUBSTITUTE(C668,LEFT(C668,1),""),"_","\",1),"-","\",1),RIGHT(C668,1),""),"\")</f>
        <v>Toy</v>
      </c>
      <c r="I668" t="str">
        <v>58782</v>
      </c>
      <c r="J668" t="str">
        <v>AM</v>
      </c>
      <c r="K668" s="9" t="str">
        <v>In-Store</v>
      </c>
      <c r="L668" s="5" t="str">
        <f t="shared" si="54"/>
        <v>12January202307:04Toy58782AMIn-Store854</v>
      </c>
    </row>
    <row r="669" spans="1:12" x14ac:dyDescent="0.25">
      <c r="A669" s="4">
        <v>44951.531944444447</v>
      </c>
      <c r="B669">
        <v>747</v>
      </c>
      <c r="C669" t="s">
        <v>669</v>
      </c>
      <c r="D669" s="8" t="str">
        <f t="shared" si="50"/>
        <v>25</v>
      </c>
      <c r="E669" t="str">
        <f t="shared" si="51"/>
        <v>January</v>
      </c>
      <c r="F669" t="str">
        <f t="shared" si="52"/>
        <v>2023</v>
      </c>
      <c r="G669" t="str">
        <f t="shared" si="53"/>
        <v>12:46</v>
      </c>
      <c r="H669" t="str" cm="1">
        <f t="array" ref="H669:K669">_xlfn.TEXTSPLIT(SUBSTITUTE(SUBSTITUTE(SUBSTITUTE(SUBSTITUTE(C669,LEFT(C669,1),""),"_","\",1),"-","\",1),RIGHT(C669,1),""),"\")</f>
        <v>Backpack</v>
      </c>
      <c r="I669" t="str">
        <v>92313</v>
      </c>
      <c r="J669" t="str">
        <v>AM</v>
      </c>
      <c r="K669" s="9" t="str">
        <v>In-Store</v>
      </c>
      <c r="L669" s="5" t="str">
        <f t="shared" si="54"/>
        <v>25January202312:46Backpack92313AMIn-Store747</v>
      </c>
    </row>
    <row r="670" spans="1:12" x14ac:dyDescent="0.25">
      <c r="A670" s="4">
        <v>44956.224999999999</v>
      </c>
      <c r="B670">
        <v>593</v>
      </c>
      <c r="C670" t="s">
        <v>670</v>
      </c>
      <c r="D670" s="8" t="str">
        <f t="shared" si="50"/>
        <v>30</v>
      </c>
      <c r="E670" t="str">
        <f t="shared" si="51"/>
        <v>January</v>
      </c>
      <c r="F670" t="str">
        <f t="shared" si="52"/>
        <v>2023</v>
      </c>
      <c r="G670" t="str">
        <f t="shared" si="53"/>
        <v>05:24</v>
      </c>
      <c r="H670" t="str" cm="1">
        <f t="array" ref="H670:K670">_xlfn.TEXTSPLIT(SUBSTITUTE(SUBSTITUTE(SUBSTITUTE(SUBSTITUTE(C670,LEFT(C670,1),""),"_","\",1),"-","\",1),RIGHT(C670,1),""),"\")</f>
        <v>Stationary</v>
      </c>
      <c r="I670" t="str">
        <v>93247</v>
      </c>
      <c r="J670" t="str">
        <v>PM</v>
      </c>
      <c r="K670" s="9" t="str">
        <v>Online</v>
      </c>
      <c r="L670" s="5" t="str">
        <f t="shared" si="54"/>
        <v>30January202305:24Stationary93247PMOnline593</v>
      </c>
    </row>
    <row r="671" spans="1:12" x14ac:dyDescent="0.25">
      <c r="A671" s="4">
        <v>44928.287499999999</v>
      </c>
      <c r="B671">
        <v>640</v>
      </c>
      <c r="C671" t="s">
        <v>671</v>
      </c>
      <c r="D671" s="8" t="str">
        <f t="shared" si="50"/>
        <v>02</v>
      </c>
      <c r="E671" t="str">
        <f t="shared" si="51"/>
        <v>January</v>
      </c>
      <c r="F671" t="str">
        <f t="shared" si="52"/>
        <v>2023</v>
      </c>
      <c r="G671" t="str">
        <f t="shared" si="53"/>
        <v>06:54</v>
      </c>
      <c r="H671" t="str" cm="1">
        <f t="array" ref="H671:K671">_xlfn.TEXTSPLIT(SUBSTITUTE(SUBSTITUTE(SUBSTITUTE(SUBSTITUTE(C671,LEFT(C671,1),""),"_","\",1),"-","\",1),RIGHT(C671,1),""),"\")</f>
        <v>Toy</v>
      </c>
      <c r="I671" t="str">
        <v>47925</v>
      </c>
      <c r="J671" t="str">
        <v>PM</v>
      </c>
      <c r="K671" s="9" t="str">
        <v>Online</v>
      </c>
      <c r="L671" s="5" t="str">
        <f t="shared" si="54"/>
        <v>02January202306:54Toy47925PMOnline640</v>
      </c>
    </row>
    <row r="672" spans="1:12" x14ac:dyDescent="0.25">
      <c r="A672" s="4">
        <v>44954.245138888888</v>
      </c>
      <c r="B672">
        <v>1247</v>
      </c>
      <c r="C672" t="s">
        <v>672</v>
      </c>
      <c r="D672" s="8" t="str">
        <f t="shared" si="50"/>
        <v>28</v>
      </c>
      <c r="E672" t="str">
        <f t="shared" si="51"/>
        <v>January</v>
      </c>
      <c r="F672" t="str">
        <f t="shared" si="52"/>
        <v>2023</v>
      </c>
      <c r="G672" t="str">
        <f t="shared" si="53"/>
        <v>05:53</v>
      </c>
      <c r="H672" t="str" cm="1">
        <f t="array" ref="H672:K672">_xlfn.TEXTSPLIT(SUBSTITUTE(SUBSTITUTE(SUBSTITUTE(SUBSTITUTE(C672,LEFT(C672,1),""),"_","\",1),"-","\",1),RIGHT(C672,1),""),"\")</f>
        <v>Toy</v>
      </c>
      <c r="I672" t="str">
        <v>87086</v>
      </c>
      <c r="J672" t="str">
        <v>AM</v>
      </c>
      <c r="K672" s="9" t="str">
        <v>In-Store</v>
      </c>
      <c r="L672" s="5" t="str">
        <f t="shared" si="54"/>
        <v>28January202305:53Toy87086AMIn-Store1247</v>
      </c>
    </row>
    <row r="673" spans="1:12" x14ac:dyDescent="0.25">
      <c r="A673" s="4">
        <v>44936.652083333334</v>
      </c>
      <c r="B673">
        <v>833</v>
      </c>
      <c r="C673" t="s">
        <v>673</v>
      </c>
      <c r="D673" s="8" t="str">
        <f t="shared" si="50"/>
        <v>10</v>
      </c>
      <c r="E673" t="str">
        <f t="shared" si="51"/>
        <v>January</v>
      </c>
      <c r="F673" t="str">
        <f t="shared" si="52"/>
        <v>2023</v>
      </c>
      <c r="G673" t="str">
        <f t="shared" si="53"/>
        <v>15:39</v>
      </c>
      <c r="H673" t="str" cm="1">
        <f t="array" ref="H673:K673">_xlfn.TEXTSPLIT(SUBSTITUTE(SUBSTITUTE(SUBSTITUTE(SUBSTITUTE(C673,LEFT(C673,1),""),"_","\",1),"-","\",1),RIGHT(C673,1),""),"\")</f>
        <v>Backpack</v>
      </c>
      <c r="I673" t="str">
        <v>48557</v>
      </c>
      <c r="J673" t="str">
        <v>PM</v>
      </c>
      <c r="K673" s="9" t="str">
        <v>Online</v>
      </c>
      <c r="L673" s="5" t="str">
        <f t="shared" si="54"/>
        <v>10January202315:39Backpack48557PMOnline833</v>
      </c>
    </row>
    <row r="674" spans="1:12" x14ac:dyDescent="0.25">
      <c r="A674" s="4">
        <v>44953.45416666667</v>
      </c>
      <c r="B674">
        <v>1258</v>
      </c>
      <c r="C674" t="s">
        <v>674</v>
      </c>
      <c r="D674" s="8" t="str">
        <f t="shared" si="50"/>
        <v>27</v>
      </c>
      <c r="E674" t="str">
        <f t="shared" si="51"/>
        <v>January</v>
      </c>
      <c r="F674" t="str">
        <f t="shared" si="52"/>
        <v>2023</v>
      </c>
      <c r="G674" t="str">
        <f t="shared" si="53"/>
        <v>10:54</v>
      </c>
      <c r="H674" t="str" cm="1">
        <f t="array" ref="H674:K674">_xlfn.TEXTSPLIT(SUBSTITUTE(SUBSTITUTE(SUBSTITUTE(SUBSTITUTE(C674,LEFT(C674,1),""),"_","\",1),"-","\",1),RIGHT(C674,1),""),"\")</f>
        <v>Stationary</v>
      </c>
      <c r="I674" t="str">
        <v>57134</v>
      </c>
      <c r="J674" t="str">
        <v>PM</v>
      </c>
      <c r="K674" s="9" t="str">
        <v>Online</v>
      </c>
      <c r="L674" s="5" t="str">
        <f t="shared" si="54"/>
        <v>27January202310:54Stationary57134PMOnline1258</v>
      </c>
    </row>
    <row r="675" spans="1:12" x14ac:dyDescent="0.25">
      <c r="A675" s="4">
        <v>44947.365277777775</v>
      </c>
      <c r="B675">
        <v>1227</v>
      </c>
      <c r="C675" t="s">
        <v>451</v>
      </c>
      <c r="D675" s="8" t="str">
        <f t="shared" si="50"/>
        <v>21</v>
      </c>
      <c r="E675" t="str">
        <f t="shared" si="51"/>
        <v>January</v>
      </c>
      <c r="F675" t="str">
        <f t="shared" si="52"/>
        <v>2023</v>
      </c>
      <c r="G675" t="str">
        <f t="shared" si="53"/>
        <v>08:46</v>
      </c>
      <c r="H675" t="str" cm="1">
        <f t="array" ref="H675:K675">_xlfn.TEXTSPLIT(SUBSTITUTE(SUBSTITUTE(SUBSTITUTE(SUBSTITUTE(C675,LEFT(C675,1),""),"_","\",1),"-","\",1),RIGHT(C675,1),""),"\")</f>
        <v>Backpack</v>
      </c>
      <c r="I675" t="str">
        <v>53678</v>
      </c>
      <c r="J675" t="str">
        <v>AM</v>
      </c>
      <c r="K675" s="9" t="str">
        <v>Online</v>
      </c>
      <c r="L675" s="5" t="str">
        <f t="shared" si="54"/>
        <v>21January202308:46Backpack53678AMOnline1227</v>
      </c>
    </row>
    <row r="676" spans="1:12" x14ac:dyDescent="0.25">
      <c r="A676" s="4">
        <v>44937.700694444444</v>
      </c>
      <c r="B676">
        <v>929</v>
      </c>
      <c r="C676" t="s">
        <v>675</v>
      </c>
      <c r="D676" s="8" t="str">
        <f t="shared" si="50"/>
        <v>11</v>
      </c>
      <c r="E676" t="str">
        <f t="shared" si="51"/>
        <v>January</v>
      </c>
      <c r="F676" t="str">
        <f t="shared" si="52"/>
        <v>2023</v>
      </c>
      <c r="G676" t="str">
        <f t="shared" si="53"/>
        <v>16:49</v>
      </c>
      <c r="H676" t="str" cm="1">
        <f t="array" ref="H676:K676">_xlfn.TEXTSPLIT(SUBSTITUTE(SUBSTITUTE(SUBSTITUTE(SUBSTITUTE(C676,LEFT(C676,1),""),"_","\",1),"-","\",1),RIGHT(C676,1),""),"\")</f>
        <v>Toy</v>
      </c>
      <c r="I676" t="str">
        <v>67035</v>
      </c>
      <c r="J676" t="str">
        <v>AM</v>
      </c>
      <c r="K676" s="9" t="str">
        <v>Online</v>
      </c>
      <c r="L676" s="5" t="str">
        <f t="shared" si="54"/>
        <v>11January202316:49Toy67035AMOnline929</v>
      </c>
    </row>
    <row r="677" spans="1:12" x14ac:dyDescent="0.25">
      <c r="A677" s="4">
        <v>44948.806250000001</v>
      </c>
      <c r="B677">
        <v>1872</v>
      </c>
      <c r="C677" t="s">
        <v>676</v>
      </c>
      <c r="D677" s="8" t="str">
        <f t="shared" si="50"/>
        <v>22</v>
      </c>
      <c r="E677" t="str">
        <f t="shared" si="51"/>
        <v>January</v>
      </c>
      <c r="F677" t="str">
        <f t="shared" si="52"/>
        <v>2023</v>
      </c>
      <c r="G677" t="str">
        <f t="shared" si="53"/>
        <v>19:21</v>
      </c>
      <c r="H677" t="str" cm="1">
        <f t="array" ref="H677:K677">_xlfn.TEXTSPLIT(SUBSTITUTE(SUBSTITUTE(SUBSTITUTE(SUBSTITUTE(C677,LEFT(C677,1),""),"_","\",1),"-","\",1),RIGHT(C677,1),""),"\")</f>
        <v>Backpack</v>
      </c>
      <c r="I677" t="str">
        <v>68309</v>
      </c>
      <c r="J677" t="str">
        <v>PM</v>
      </c>
      <c r="K677" s="9" t="str">
        <v>Online</v>
      </c>
      <c r="L677" s="5" t="str">
        <f t="shared" si="54"/>
        <v>22January202319:21Backpack68309PMOnline1872</v>
      </c>
    </row>
    <row r="678" spans="1:12" x14ac:dyDescent="0.25">
      <c r="A678" s="4">
        <v>44955.605555555558</v>
      </c>
      <c r="B678">
        <v>1046</v>
      </c>
      <c r="C678" t="s">
        <v>677</v>
      </c>
      <c r="D678" s="8" t="str">
        <f t="shared" si="50"/>
        <v>29</v>
      </c>
      <c r="E678" t="str">
        <f t="shared" si="51"/>
        <v>January</v>
      </c>
      <c r="F678" t="str">
        <f t="shared" si="52"/>
        <v>2023</v>
      </c>
      <c r="G678" t="str">
        <f t="shared" si="53"/>
        <v>14:32</v>
      </c>
      <c r="H678" t="str" cm="1">
        <f t="array" ref="H678:K678">_xlfn.TEXTSPLIT(SUBSTITUTE(SUBSTITUTE(SUBSTITUTE(SUBSTITUTE(C678,LEFT(C678,1),""),"_","\",1),"-","\",1),RIGHT(C678,1),""),"\")</f>
        <v>Toy</v>
      </c>
      <c r="I678" t="str">
        <v>43000</v>
      </c>
      <c r="J678" t="str">
        <v>AM</v>
      </c>
      <c r="K678" s="9" t="str">
        <v>In-Store</v>
      </c>
      <c r="L678" s="5" t="str">
        <f t="shared" si="54"/>
        <v>29January202314:32Toy43000AMIn-Store1046</v>
      </c>
    </row>
    <row r="679" spans="1:12" x14ac:dyDescent="0.25">
      <c r="A679" s="4">
        <v>44940.504166666666</v>
      </c>
      <c r="B679">
        <v>1937</v>
      </c>
      <c r="C679" t="s">
        <v>678</v>
      </c>
      <c r="D679" s="8" t="str">
        <f t="shared" si="50"/>
        <v>14</v>
      </c>
      <c r="E679" t="str">
        <f t="shared" si="51"/>
        <v>January</v>
      </c>
      <c r="F679" t="str">
        <f t="shared" si="52"/>
        <v>2023</v>
      </c>
      <c r="G679" t="str">
        <f t="shared" si="53"/>
        <v>12:06</v>
      </c>
      <c r="H679" t="str" cm="1">
        <f t="array" ref="H679:K679">_xlfn.TEXTSPLIT(SUBSTITUTE(SUBSTITUTE(SUBSTITUTE(SUBSTITUTE(C679,LEFT(C679,1),""),"_","\",1),"-","\",1),RIGHT(C679,1),""),"\")</f>
        <v>Backpack</v>
      </c>
      <c r="I679" t="str">
        <v>45431</v>
      </c>
      <c r="J679" t="str">
        <v>AM</v>
      </c>
      <c r="K679" s="9" t="str">
        <v>Online</v>
      </c>
      <c r="L679" s="5" t="str">
        <f t="shared" si="54"/>
        <v>14January202312:06Backpack45431AMOnline1937</v>
      </c>
    </row>
    <row r="680" spans="1:12" x14ac:dyDescent="0.25">
      <c r="A680" s="4">
        <v>44927.31527777778</v>
      </c>
      <c r="B680">
        <v>1899</v>
      </c>
      <c r="C680" t="s">
        <v>679</v>
      </c>
      <c r="D680" s="8" t="str">
        <f t="shared" si="50"/>
        <v>01</v>
      </c>
      <c r="E680" t="str">
        <f t="shared" si="51"/>
        <v>January</v>
      </c>
      <c r="F680" t="str">
        <f t="shared" si="52"/>
        <v>2023</v>
      </c>
      <c r="G680" t="str">
        <f t="shared" si="53"/>
        <v>07:34</v>
      </c>
      <c r="H680" t="str" cm="1">
        <f t="array" ref="H680:K680">_xlfn.TEXTSPLIT(SUBSTITUTE(SUBSTITUTE(SUBSTITUTE(SUBSTITUTE(C680,LEFT(C680,1),""),"_","\",1),"-","\",1),RIGHT(C680,1),""),"\")</f>
        <v>Backpack</v>
      </c>
      <c r="I680" t="str">
        <v>82995</v>
      </c>
      <c r="J680" t="str">
        <v>PM</v>
      </c>
      <c r="K680" s="9" t="str">
        <v>In-Store</v>
      </c>
      <c r="L680" s="5" t="str">
        <f t="shared" si="54"/>
        <v>01January202307:34Backpack82995PMIn-Store1899</v>
      </c>
    </row>
    <row r="681" spans="1:12" x14ac:dyDescent="0.25">
      <c r="A681" s="4">
        <v>44934.75</v>
      </c>
      <c r="B681">
        <v>1827</v>
      </c>
      <c r="C681" t="s">
        <v>680</v>
      </c>
      <c r="D681" s="8" t="str">
        <f t="shared" si="50"/>
        <v>08</v>
      </c>
      <c r="E681" t="str">
        <f t="shared" si="51"/>
        <v>January</v>
      </c>
      <c r="F681" t="str">
        <f t="shared" si="52"/>
        <v>2023</v>
      </c>
      <c r="G681" t="str">
        <f t="shared" si="53"/>
        <v>18:00</v>
      </c>
      <c r="H681" t="str" cm="1">
        <f t="array" ref="H681:K681">_xlfn.TEXTSPLIT(SUBSTITUTE(SUBSTITUTE(SUBSTITUTE(SUBSTITUTE(C681,LEFT(C681,1),""),"_","\",1),"-","\",1),RIGHT(C681,1),""),"\")</f>
        <v>Toy</v>
      </c>
      <c r="I681" t="str">
        <v>64326</v>
      </c>
      <c r="J681" t="str">
        <v>PM</v>
      </c>
      <c r="K681" s="9" t="str">
        <v>In-Store</v>
      </c>
      <c r="L681" s="5" t="str">
        <f t="shared" si="54"/>
        <v>08January202318:00Toy64326PMIn-Store1827</v>
      </c>
    </row>
    <row r="682" spans="1:12" x14ac:dyDescent="0.25">
      <c r="A682" s="4">
        <v>44947.515277777777</v>
      </c>
      <c r="B682">
        <v>646</v>
      </c>
      <c r="C682" t="s">
        <v>681</v>
      </c>
      <c r="D682" s="8" t="str">
        <f t="shared" si="50"/>
        <v>21</v>
      </c>
      <c r="E682" t="str">
        <f t="shared" si="51"/>
        <v>January</v>
      </c>
      <c r="F682" t="str">
        <f t="shared" si="52"/>
        <v>2023</v>
      </c>
      <c r="G682" t="str">
        <f t="shared" si="53"/>
        <v>12:22</v>
      </c>
      <c r="H682" t="str" cm="1">
        <f t="array" ref="H682:K682">_xlfn.TEXTSPLIT(SUBSTITUTE(SUBSTITUTE(SUBSTITUTE(SUBSTITUTE(C682,LEFT(C682,1),""),"_","\",1),"-","\",1),RIGHT(C682,1),""),"\")</f>
        <v>Backpack</v>
      </c>
      <c r="I682" t="str">
        <v>89818</v>
      </c>
      <c r="J682" t="str">
        <v>PM</v>
      </c>
      <c r="K682" s="9" t="str">
        <v>In-Store</v>
      </c>
      <c r="L682" s="5" t="str">
        <f t="shared" si="54"/>
        <v>21January202312:22Backpack89818PMIn-Store646</v>
      </c>
    </row>
    <row r="683" spans="1:12" x14ac:dyDescent="0.25">
      <c r="A683" s="4">
        <v>44943.517361111109</v>
      </c>
      <c r="B683">
        <v>1747</v>
      </c>
      <c r="C683" t="s">
        <v>682</v>
      </c>
      <c r="D683" s="8" t="str">
        <f t="shared" si="50"/>
        <v>17</v>
      </c>
      <c r="E683" t="str">
        <f t="shared" si="51"/>
        <v>January</v>
      </c>
      <c r="F683" t="str">
        <f t="shared" si="52"/>
        <v>2023</v>
      </c>
      <c r="G683" t="str">
        <f t="shared" si="53"/>
        <v>12:25</v>
      </c>
      <c r="H683" t="str" cm="1">
        <f t="array" ref="H683:K683">_xlfn.TEXTSPLIT(SUBSTITUTE(SUBSTITUTE(SUBSTITUTE(SUBSTITUTE(C683,LEFT(C683,1),""),"_","\",1),"-","\",1),RIGHT(C683,1),""),"\")</f>
        <v>Backpack</v>
      </c>
      <c r="I683" t="str">
        <v>74926</v>
      </c>
      <c r="J683" t="str">
        <v>AM</v>
      </c>
      <c r="K683" s="9" t="str">
        <v>In-Store</v>
      </c>
      <c r="L683" s="5" t="str">
        <f t="shared" si="54"/>
        <v>17January202312:25Backpack74926AMIn-Store1747</v>
      </c>
    </row>
    <row r="684" spans="1:12" x14ac:dyDescent="0.25">
      <c r="A684" s="4">
        <v>44940.488888888889</v>
      </c>
      <c r="B684">
        <v>1800</v>
      </c>
      <c r="C684" t="s">
        <v>683</v>
      </c>
      <c r="D684" s="8" t="str">
        <f t="shared" si="50"/>
        <v>14</v>
      </c>
      <c r="E684" t="str">
        <f t="shared" si="51"/>
        <v>January</v>
      </c>
      <c r="F684" t="str">
        <f t="shared" si="52"/>
        <v>2023</v>
      </c>
      <c r="G684" t="str">
        <f t="shared" si="53"/>
        <v>11:44</v>
      </c>
      <c r="H684" t="str" cm="1">
        <f t="array" ref="H684:K684">_xlfn.TEXTSPLIT(SUBSTITUTE(SUBSTITUTE(SUBSTITUTE(SUBSTITUTE(C684,LEFT(C684,1),""),"_","\",1),"-","\",1),RIGHT(C684,1),""),"\")</f>
        <v>Backpack</v>
      </c>
      <c r="I684" t="str">
        <v>59633</v>
      </c>
      <c r="J684" t="str">
        <v>PM</v>
      </c>
      <c r="K684" s="9" t="str">
        <v>Online</v>
      </c>
      <c r="L684" s="5" t="str">
        <f t="shared" si="54"/>
        <v>14January202311:44Backpack59633PMOnline1800</v>
      </c>
    </row>
    <row r="685" spans="1:12" x14ac:dyDescent="0.25">
      <c r="A685" s="4">
        <v>44934.547222222223</v>
      </c>
      <c r="B685">
        <v>850</v>
      </c>
      <c r="C685" t="s">
        <v>684</v>
      </c>
      <c r="D685" s="8" t="str">
        <f t="shared" si="50"/>
        <v>08</v>
      </c>
      <c r="E685" t="str">
        <f t="shared" si="51"/>
        <v>January</v>
      </c>
      <c r="F685" t="str">
        <f t="shared" si="52"/>
        <v>2023</v>
      </c>
      <c r="G685" t="str">
        <f t="shared" si="53"/>
        <v>13:08</v>
      </c>
      <c r="H685" t="str" cm="1">
        <f t="array" ref="H685:K685">_xlfn.TEXTSPLIT(SUBSTITUTE(SUBSTITUTE(SUBSTITUTE(SUBSTITUTE(C685,LEFT(C685,1),""),"_","\",1),"-","\",1),RIGHT(C685,1),""),"\")</f>
        <v>Backpack</v>
      </c>
      <c r="I685" t="str">
        <v>86814</v>
      </c>
      <c r="J685" t="str">
        <v>AM</v>
      </c>
      <c r="K685" s="9" t="str">
        <v>Online</v>
      </c>
      <c r="L685" s="5" t="str">
        <f t="shared" si="54"/>
        <v>08January202313:08Backpack86814AMOnline850</v>
      </c>
    </row>
    <row r="686" spans="1:12" x14ac:dyDescent="0.25">
      <c r="A686" s="4">
        <v>44937.45208333333</v>
      </c>
      <c r="B686">
        <v>593</v>
      </c>
      <c r="C686" t="s">
        <v>685</v>
      </c>
      <c r="D686" s="8" t="str">
        <f t="shared" si="50"/>
        <v>11</v>
      </c>
      <c r="E686" t="str">
        <f t="shared" si="51"/>
        <v>January</v>
      </c>
      <c r="F686" t="str">
        <f t="shared" si="52"/>
        <v>2023</v>
      </c>
      <c r="G686" t="str">
        <f t="shared" si="53"/>
        <v>10:51</v>
      </c>
      <c r="H686" t="str" cm="1">
        <f t="array" ref="H686:K686">_xlfn.TEXTSPLIT(SUBSTITUTE(SUBSTITUTE(SUBSTITUTE(SUBSTITUTE(C686,LEFT(C686,1),""),"_","\",1),"-","\",1),RIGHT(C686,1),""),"\")</f>
        <v>Stationary</v>
      </c>
      <c r="I686" t="str">
        <v>46964</v>
      </c>
      <c r="J686" t="str">
        <v>AM</v>
      </c>
      <c r="K686" s="9" t="str">
        <v>In-Store</v>
      </c>
      <c r="L686" s="5" t="str">
        <f t="shared" si="54"/>
        <v>11January202310:51Stationary46964AMIn-Store593</v>
      </c>
    </row>
    <row r="687" spans="1:12" x14ac:dyDescent="0.25">
      <c r="A687" s="4">
        <v>44943.339583333334</v>
      </c>
      <c r="B687">
        <v>993</v>
      </c>
      <c r="C687" t="s">
        <v>686</v>
      </c>
      <c r="D687" s="8" t="str">
        <f t="shared" si="50"/>
        <v>17</v>
      </c>
      <c r="E687" t="str">
        <f t="shared" si="51"/>
        <v>January</v>
      </c>
      <c r="F687" t="str">
        <f t="shared" si="52"/>
        <v>2023</v>
      </c>
      <c r="G687" t="str">
        <f t="shared" si="53"/>
        <v>08:09</v>
      </c>
      <c r="H687" t="str" cm="1">
        <f t="array" ref="H687:K687">_xlfn.TEXTSPLIT(SUBSTITUTE(SUBSTITUTE(SUBSTITUTE(SUBSTITUTE(C687,LEFT(C687,1),""),"_","\",1),"-","\",1),RIGHT(C687,1),""),"\")</f>
        <v>Stationary</v>
      </c>
      <c r="I687" t="str">
        <v>57911</v>
      </c>
      <c r="J687" t="str">
        <v>AM</v>
      </c>
      <c r="K687" s="9" t="str">
        <v>In-Store</v>
      </c>
      <c r="L687" s="5" t="str">
        <f t="shared" si="54"/>
        <v>17January202308:09Stationary57911AMIn-Store993</v>
      </c>
    </row>
    <row r="688" spans="1:12" x14ac:dyDescent="0.25">
      <c r="A688" s="4">
        <v>44931.961805555555</v>
      </c>
      <c r="B688">
        <v>640</v>
      </c>
      <c r="C688" t="s">
        <v>687</v>
      </c>
      <c r="D688" s="8" t="str">
        <f t="shared" si="50"/>
        <v>05</v>
      </c>
      <c r="E688" t="str">
        <f t="shared" si="51"/>
        <v>January</v>
      </c>
      <c r="F688" t="str">
        <f t="shared" si="52"/>
        <v>2023</v>
      </c>
      <c r="G688" t="str">
        <f t="shared" si="53"/>
        <v>23:05</v>
      </c>
      <c r="H688" t="str" cm="1">
        <f t="array" ref="H688:K688">_xlfn.TEXTSPLIT(SUBSTITUTE(SUBSTITUTE(SUBSTITUTE(SUBSTITUTE(C688,LEFT(C688,1),""),"_","\",1),"-","\",1),RIGHT(C688,1),""),"\")</f>
        <v>Stationary</v>
      </c>
      <c r="I688" t="str">
        <v>85668</v>
      </c>
      <c r="J688" t="str">
        <v>PM</v>
      </c>
      <c r="K688" s="9" t="str">
        <v>Online</v>
      </c>
      <c r="L688" s="5" t="str">
        <f t="shared" si="54"/>
        <v>05January202323:05Stationary85668PMOnline640</v>
      </c>
    </row>
    <row r="689" spans="1:12" x14ac:dyDescent="0.25">
      <c r="A689" s="4">
        <v>44931.502083333333</v>
      </c>
      <c r="B689">
        <v>787</v>
      </c>
      <c r="C689" t="s">
        <v>688</v>
      </c>
      <c r="D689" s="8" t="str">
        <f t="shared" si="50"/>
        <v>05</v>
      </c>
      <c r="E689" t="str">
        <f t="shared" si="51"/>
        <v>January</v>
      </c>
      <c r="F689" t="str">
        <f t="shared" si="52"/>
        <v>2023</v>
      </c>
      <c r="G689" t="str">
        <f t="shared" si="53"/>
        <v>12:03</v>
      </c>
      <c r="H689" t="str" cm="1">
        <f t="array" ref="H689:K689">_xlfn.TEXTSPLIT(SUBSTITUTE(SUBSTITUTE(SUBSTITUTE(SUBSTITUTE(C689,LEFT(C689,1),""),"_","\",1),"-","\",1),RIGHT(C689,1),""),"\")</f>
        <v>Stationary</v>
      </c>
      <c r="I689" t="str">
        <v>71612</v>
      </c>
      <c r="J689" t="str">
        <v>AM</v>
      </c>
      <c r="K689" s="9" t="str">
        <v>In-Store</v>
      </c>
      <c r="L689" s="5" t="str">
        <f t="shared" si="54"/>
        <v>05January202312:03Stationary71612AMIn-Store787</v>
      </c>
    </row>
    <row r="690" spans="1:12" x14ac:dyDescent="0.25">
      <c r="A690" s="4">
        <v>44945.443055555559</v>
      </c>
      <c r="B690">
        <v>854</v>
      </c>
      <c r="C690" t="s">
        <v>689</v>
      </c>
      <c r="D690" s="8" t="str">
        <f t="shared" si="50"/>
        <v>19</v>
      </c>
      <c r="E690" t="str">
        <f t="shared" si="51"/>
        <v>January</v>
      </c>
      <c r="F690" t="str">
        <f t="shared" si="52"/>
        <v>2023</v>
      </c>
      <c r="G690" t="str">
        <f t="shared" si="53"/>
        <v>10:38</v>
      </c>
      <c r="H690" t="str" cm="1">
        <f t="array" ref="H690:K690">_xlfn.TEXTSPLIT(SUBSTITUTE(SUBSTITUTE(SUBSTITUTE(SUBSTITUTE(C690,LEFT(C690,1),""),"_","\",1),"-","\",1),RIGHT(C690,1),""),"\")</f>
        <v>Stationary</v>
      </c>
      <c r="I690" t="str">
        <v>60565</v>
      </c>
      <c r="J690" t="str">
        <v>PM</v>
      </c>
      <c r="K690" s="9" t="str">
        <v>In-Store</v>
      </c>
      <c r="L690" s="5" t="str">
        <f t="shared" si="54"/>
        <v>19January202310:38Stationary60565PMIn-Store854</v>
      </c>
    </row>
    <row r="691" spans="1:12" x14ac:dyDescent="0.25">
      <c r="A691" s="4">
        <v>44931.694444444445</v>
      </c>
      <c r="B691">
        <v>937</v>
      </c>
      <c r="C691" t="s">
        <v>690</v>
      </c>
      <c r="D691" s="8" t="str">
        <f t="shared" si="50"/>
        <v>05</v>
      </c>
      <c r="E691" t="str">
        <f t="shared" si="51"/>
        <v>January</v>
      </c>
      <c r="F691" t="str">
        <f t="shared" si="52"/>
        <v>2023</v>
      </c>
      <c r="G691" t="str">
        <f t="shared" si="53"/>
        <v>16:40</v>
      </c>
      <c r="H691" t="str" cm="1">
        <f t="array" ref="H691:K691">_xlfn.TEXTSPLIT(SUBSTITUTE(SUBSTITUTE(SUBSTITUTE(SUBSTITUTE(C691,LEFT(C691,1),""),"_","\",1),"-","\",1),RIGHT(C691,1),""),"\")</f>
        <v>Backpack</v>
      </c>
      <c r="I691" t="str">
        <v>68327</v>
      </c>
      <c r="J691" t="str">
        <v>AM</v>
      </c>
      <c r="K691" s="9" t="str">
        <v>Online</v>
      </c>
      <c r="L691" s="5" t="str">
        <f t="shared" si="54"/>
        <v>05January202316:40Backpack68327AMOnline937</v>
      </c>
    </row>
    <row r="692" spans="1:12" x14ac:dyDescent="0.25">
      <c r="A692" s="4">
        <v>44944.426388888889</v>
      </c>
      <c r="B692">
        <v>899</v>
      </c>
      <c r="C692" t="s">
        <v>691</v>
      </c>
      <c r="D692" s="8" t="str">
        <f t="shared" si="50"/>
        <v>18</v>
      </c>
      <c r="E692" t="str">
        <f t="shared" si="51"/>
        <v>January</v>
      </c>
      <c r="F692" t="str">
        <f t="shared" si="52"/>
        <v>2023</v>
      </c>
      <c r="G692" t="str">
        <f t="shared" si="53"/>
        <v>10:14</v>
      </c>
      <c r="H692" t="str" cm="1">
        <f t="array" ref="H692:K692">_xlfn.TEXTSPLIT(SUBSTITUTE(SUBSTITUTE(SUBSTITUTE(SUBSTITUTE(C692,LEFT(C692,1),""),"_","\",1),"-","\",1),RIGHT(C692,1),""),"\")</f>
        <v>Toy</v>
      </c>
      <c r="I692" t="str">
        <v>78970</v>
      </c>
      <c r="J692" t="str">
        <v>AM</v>
      </c>
      <c r="K692" s="9" t="str">
        <v>In-Store</v>
      </c>
      <c r="L692" s="5" t="str">
        <f t="shared" si="54"/>
        <v>18January202310:14Toy78970AMIn-Store899</v>
      </c>
    </row>
    <row r="693" spans="1:12" x14ac:dyDescent="0.25">
      <c r="A693" s="4">
        <v>44943.697222222225</v>
      </c>
      <c r="B693">
        <v>640</v>
      </c>
      <c r="C693" t="s">
        <v>692</v>
      </c>
      <c r="D693" s="8" t="str">
        <f t="shared" si="50"/>
        <v>17</v>
      </c>
      <c r="E693" t="str">
        <f t="shared" si="51"/>
        <v>January</v>
      </c>
      <c r="F693" t="str">
        <f t="shared" si="52"/>
        <v>2023</v>
      </c>
      <c r="G693" t="str">
        <f t="shared" si="53"/>
        <v>16:44</v>
      </c>
      <c r="H693" t="str" cm="1">
        <f t="array" ref="H693:K693">_xlfn.TEXTSPLIT(SUBSTITUTE(SUBSTITUTE(SUBSTITUTE(SUBSTITUTE(C693,LEFT(C693,1),""),"_","\",1),"-","\",1),RIGHT(C693,1),""),"\")</f>
        <v>Toy</v>
      </c>
      <c r="I693" t="str">
        <v>84305</v>
      </c>
      <c r="J693" t="str">
        <v>AM</v>
      </c>
      <c r="K693" s="9" t="str">
        <v>Online</v>
      </c>
      <c r="L693" s="5" t="str">
        <f t="shared" si="54"/>
        <v>17January202316:44Toy84305AMOnline640</v>
      </c>
    </row>
    <row r="694" spans="1:12" x14ac:dyDescent="0.25">
      <c r="A694" s="4">
        <v>44956.307638888888</v>
      </c>
      <c r="B694">
        <v>766</v>
      </c>
      <c r="C694" t="s">
        <v>693</v>
      </c>
      <c r="D694" s="8" t="str">
        <f t="shared" si="50"/>
        <v>30</v>
      </c>
      <c r="E694" t="str">
        <f t="shared" si="51"/>
        <v>January</v>
      </c>
      <c r="F694" t="str">
        <f t="shared" si="52"/>
        <v>2023</v>
      </c>
      <c r="G694" t="str">
        <f t="shared" si="53"/>
        <v>07:23</v>
      </c>
      <c r="H694" t="str" cm="1">
        <f t="array" ref="H694:K694">_xlfn.TEXTSPLIT(SUBSTITUTE(SUBSTITUTE(SUBSTITUTE(SUBSTITUTE(C694,LEFT(C694,1),""),"_","\",1),"-","\",1),RIGHT(C694,1),""),"\")</f>
        <v>Backpack</v>
      </c>
      <c r="I694" t="str">
        <v>55619</v>
      </c>
      <c r="J694" t="str">
        <v>PM</v>
      </c>
      <c r="K694" s="9" t="str">
        <v>In-Store</v>
      </c>
      <c r="L694" s="5" t="str">
        <f t="shared" si="54"/>
        <v>30January202307:23Backpack55619PMIn-Store766</v>
      </c>
    </row>
    <row r="695" spans="1:12" x14ac:dyDescent="0.25">
      <c r="A695" s="4">
        <v>44939.84097222222</v>
      </c>
      <c r="B695">
        <v>872</v>
      </c>
      <c r="C695" t="s">
        <v>694</v>
      </c>
      <c r="D695" s="8" t="str">
        <f t="shared" si="50"/>
        <v>13</v>
      </c>
      <c r="E695" t="str">
        <f t="shared" si="51"/>
        <v>January</v>
      </c>
      <c r="F695" t="str">
        <f t="shared" si="52"/>
        <v>2023</v>
      </c>
      <c r="G695" t="str">
        <f t="shared" si="53"/>
        <v>20:11</v>
      </c>
      <c r="H695" t="str" cm="1">
        <f t="array" ref="H695:K695">_xlfn.TEXTSPLIT(SUBSTITUTE(SUBSTITUTE(SUBSTITUTE(SUBSTITUTE(C695,LEFT(C695,1),""),"_","\",1),"-","\",1),RIGHT(C695,1),""),"\")</f>
        <v>Stationary</v>
      </c>
      <c r="I695" t="str">
        <v>93005</v>
      </c>
      <c r="J695" t="str">
        <v>PM</v>
      </c>
      <c r="K695" s="9" t="str">
        <v>Online</v>
      </c>
      <c r="L695" s="5" t="str">
        <f t="shared" si="54"/>
        <v>13January202320:11Stationary93005PMOnline872</v>
      </c>
    </row>
    <row r="696" spans="1:12" x14ac:dyDescent="0.25">
      <c r="A696" s="4">
        <v>44929.109027777777</v>
      </c>
      <c r="B696">
        <v>747</v>
      </c>
      <c r="C696" t="s">
        <v>695</v>
      </c>
      <c r="D696" s="8" t="str">
        <f t="shared" si="50"/>
        <v>03</v>
      </c>
      <c r="E696" t="str">
        <f t="shared" si="51"/>
        <v>January</v>
      </c>
      <c r="F696" t="str">
        <f t="shared" si="52"/>
        <v>2023</v>
      </c>
      <c r="G696" t="str">
        <f t="shared" si="53"/>
        <v>02:37</v>
      </c>
      <c r="H696" t="str" cm="1">
        <f t="array" ref="H696:K696">_xlfn.TEXTSPLIT(SUBSTITUTE(SUBSTITUTE(SUBSTITUTE(SUBSTITUTE(C696,LEFT(C696,1),""),"_","\",1),"-","\",1),RIGHT(C696,1),""),"\")</f>
        <v>Stationary</v>
      </c>
      <c r="I696" t="str">
        <v>69917</v>
      </c>
      <c r="J696" t="str">
        <v>PM</v>
      </c>
      <c r="K696" s="9" t="str">
        <v>Online</v>
      </c>
      <c r="L696" s="5" t="str">
        <f t="shared" si="54"/>
        <v>03January202302:37Stationary69917PMOnline747</v>
      </c>
    </row>
    <row r="697" spans="1:12" x14ac:dyDescent="0.25">
      <c r="A697" s="4">
        <v>44949.302777777775</v>
      </c>
      <c r="B697">
        <v>800</v>
      </c>
      <c r="C697" t="s">
        <v>696</v>
      </c>
      <c r="D697" s="8" t="str">
        <f t="shared" si="50"/>
        <v>23</v>
      </c>
      <c r="E697" t="str">
        <f t="shared" si="51"/>
        <v>January</v>
      </c>
      <c r="F697" t="str">
        <f t="shared" si="52"/>
        <v>2023</v>
      </c>
      <c r="G697" t="str">
        <f t="shared" si="53"/>
        <v>07:16</v>
      </c>
      <c r="H697" t="str" cm="1">
        <f t="array" ref="H697:K697">_xlfn.TEXTSPLIT(SUBSTITUTE(SUBSTITUTE(SUBSTITUTE(SUBSTITUTE(C697,LEFT(C697,1),""),"_","\",1),"-","\",1),RIGHT(C697,1),""),"\")</f>
        <v>Backpack</v>
      </c>
      <c r="I697" t="str">
        <v>45057</v>
      </c>
      <c r="J697" t="str">
        <v>AM</v>
      </c>
      <c r="K697" s="9" t="str">
        <v>In-Store</v>
      </c>
      <c r="L697" s="5" t="str">
        <f t="shared" si="54"/>
        <v>23January202307:16Backpack45057AMIn-Store800</v>
      </c>
    </row>
    <row r="698" spans="1:12" x14ac:dyDescent="0.25">
      <c r="A698" s="4">
        <v>44953.03125</v>
      </c>
      <c r="B698">
        <v>593</v>
      </c>
      <c r="C698" t="s">
        <v>697</v>
      </c>
      <c r="D698" s="8" t="str">
        <f t="shared" si="50"/>
        <v>27</v>
      </c>
      <c r="E698" t="str">
        <f t="shared" si="51"/>
        <v>January</v>
      </c>
      <c r="F698" t="str">
        <f t="shared" si="52"/>
        <v>2023</v>
      </c>
      <c r="G698" t="str">
        <f t="shared" si="53"/>
        <v>00:45</v>
      </c>
      <c r="H698" t="str" cm="1">
        <f t="array" ref="H698:K698">_xlfn.TEXTSPLIT(SUBSTITUTE(SUBSTITUTE(SUBSTITUTE(SUBSTITUTE(C698,LEFT(C698,1),""),"_","\",1),"-","\",1),RIGHT(C698,1),""),"\")</f>
        <v>Toy</v>
      </c>
      <c r="I698" t="str">
        <v>65425</v>
      </c>
      <c r="J698" t="str">
        <v>PM</v>
      </c>
      <c r="K698" s="9" t="str">
        <v>Online</v>
      </c>
      <c r="L698" s="5" t="str">
        <f t="shared" si="54"/>
        <v>27January202300:45Toy65425PMOnline593</v>
      </c>
    </row>
    <row r="699" spans="1:12" x14ac:dyDescent="0.25">
      <c r="A699" s="4">
        <v>44933.059027777781</v>
      </c>
      <c r="B699">
        <v>640</v>
      </c>
      <c r="C699" t="s">
        <v>698</v>
      </c>
      <c r="D699" s="8" t="str">
        <f t="shared" si="50"/>
        <v>07</v>
      </c>
      <c r="E699" t="str">
        <f t="shared" si="51"/>
        <v>January</v>
      </c>
      <c r="F699" t="str">
        <f t="shared" si="52"/>
        <v>2023</v>
      </c>
      <c r="G699" t="str">
        <f t="shared" si="53"/>
        <v>01:25</v>
      </c>
      <c r="H699" t="str" cm="1">
        <f t="array" ref="H699:K699">_xlfn.TEXTSPLIT(SUBSTITUTE(SUBSTITUTE(SUBSTITUTE(SUBSTITUTE(C699,LEFT(C699,1),""),"_","\",1),"-","\",1),RIGHT(C699,1),""),"\")</f>
        <v>Backpack</v>
      </c>
      <c r="I699" t="str">
        <v>60229</v>
      </c>
      <c r="J699" t="str">
        <v>AM</v>
      </c>
      <c r="K699" s="9" t="str">
        <v>Online</v>
      </c>
      <c r="L699" s="5" t="str">
        <f t="shared" si="54"/>
        <v>07January202301:25Backpack60229AMOnline640</v>
      </c>
    </row>
    <row r="700" spans="1:12" x14ac:dyDescent="0.25">
      <c r="A700" s="4">
        <v>44945.375694444447</v>
      </c>
      <c r="B700">
        <v>902</v>
      </c>
      <c r="C700" t="s">
        <v>699</v>
      </c>
      <c r="D700" s="8" t="str">
        <f t="shared" si="50"/>
        <v>19</v>
      </c>
      <c r="E700" t="str">
        <f t="shared" si="51"/>
        <v>January</v>
      </c>
      <c r="F700" t="str">
        <f t="shared" si="52"/>
        <v>2023</v>
      </c>
      <c r="G700" t="str">
        <f t="shared" si="53"/>
        <v>09:01</v>
      </c>
      <c r="H700" t="str" cm="1">
        <f t="array" ref="H700:K700">_xlfn.TEXTSPLIT(SUBSTITUTE(SUBSTITUTE(SUBSTITUTE(SUBSTITUTE(C700,LEFT(C700,1),""),"_","\",1),"-","\",1),RIGHT(C700,1),""),"\")</f>
        <v>Backpack</v>
      </c>
      <c r="I700" t="str">
        <v>61479</v>
      </c>
      <c r="J700" t="str">
        <v>AM</v>
      </c>
      <c r="K700" s="9" t="str">
        <v>In-Store</v>
      </c>
      <c r="L700" s="5" t="str">
        <f t="shared" si="54"/>
        <v>19January202309:01Backpack61479AMIn-Store902</v>
      </c>
    </row>
    <row r="701" spans="1:12" x14ac:dyDescent="0.25">
      <c r="A701" s="4">
        <v>44930.824999999997</v>
      </c>
      <c r="B701">
        <v>942</v>
      </c>
      <c r="C701" t="s">
        <v>700</v>
      </c>
      <c r="D701" s="8" t="str">
        <f t="shared" si="50"/>
        <v>04</v>
      </c>
      <c r="E701" t="str">
        <f t="shared" si="51"/>
        <v>January</v>
      </c>
      <c r="F701" t="str">
        <f t="shared" si="52"/>
        <v>2023</v>
      </c>
      <c r="G701" t="str">
        <f t="shared" si="53"/>
        <v>19:48</v>
      </c>
      <c r="H701" t="str" cm="1">
        <f t="array" ref="H701:K701">_xlfn.TEXTSPLIT(SUBSTITUTE(SUBSTITUTE(SUBSTITUTE(SUBSTITUTE(C701,LEFT(C701,1),""),"_","\",1),"-","\",1),RIGHT(C701,1),""),"\")</f>
        <v>Toy</v>
      </c>
      <c r="I701" t="str">
        <v>71002</v>
      </c>
      <c r="J701" t="str">
        <v>PM</v>
      </c>
      <c r="K701" s="9" t="str">
        <v>Online</v>
      </c>
      <c r="L701" s="5" t="str">
        <f t="shared" si="54"/>
        <v>04January202319:48Toy71002PMOnline942</v>
      </c>
    </row>
    <row r="702" spans="1:12" x14ac:dyDescent="0.25">
      <c r="A702" s="4">
        <v>44953.798611111109</v>
      </c>
      <c r="B702">
        <v>899</v>
      </c>
      <c r="C702" t="s">
        <v>701</v>
      </c>
      <c r="D702" s="8" t="str">
        <f t="shared" si="50"/>
        <v>27</v>
      </c>
      <c r="E702" t="str">
        <f t="shared" si="51"/>
        <v>January</v>
      </c>
      <c r="F702" t="str">
        <f t="shared" si="52"/>
        <v>2023</v>
      </c>
      <c r="G702" t="str">
        <f t="shared" si="53"/>
        <v>19:10</v>
      </c>
      <c r="H702" t="str" cm="1">
        <f t="array" ref="H702:K702">_xlfn.TEXTSPLIT(SUBSTITUTE(SUBSTITUTE(SUBSTITUTE(SUBSTITUTE(C702,LEFT(C702,1),""),"_","\",1),"-","\",1),RIGHT(C702,1),""),"\")</f>
        <v>Stationary</v>
      </c>
      <c r="I702" t="str">
        <v>89425</v>
      </c>
      <c r="J702" t="str">
        <v>AM</v>
      </c>
      <c r="K702" s="9" t="str">
        <v>Online</v>
      </c>
      <c r="L702" s="5" t="str">
        <f t="shared" si="54"/>
        <v>27January202319:10Stationary89425AMOnline899</v>
      </c>
    </row>
    <row r="703" spans="1:12" x14ac:dyDescent="0.25">
      <c r="A703" s="4">
        <v>44932.404166666667</v>
      </c>
      <c r="B703">
        <v>827</v>
      </c>
      <c r="C703" t="s">
        <v>702</v>
      </c>
      <c r="D703" s="8" t="str">
        <f t="shared" si="50"/>
        <v>06</v>
      </c>
      <c r="E703" t="str">
        <f t="shared" si="51"/>
        <v>January</v>
      </c>
      <c r="F703" t="str">
        <f t="shared" si="52"/>
        <v>2023</v>
      </c>
      <c r="G703" t="str">
        <f t="shared" si="53"/>
        <v>09:42</v>
      </c>
      <c r="H703" t="str" cm="1">
        <f t="array" ref="H703:K703">_xlfn.TEXTSPLIT(SUBSTITUTE(SUBSTITUTE(SUBSTITUTE(SUBSTITUTE(C703,LEFT(C703,1),""),"_","\",1),"-","\",1),RIGHT(C703,1),""),"\")</f>
        <v>Backpack</v>
      </c>
      <c r="I703" t="str">
        <v>76900</v>
      </c>
      <c r="J703" t="str">
        <v>PM</v>
      </c>
      <c r="K703" s="9" t="str">
        <v>In-Store</v>
      </c>
      <c r="L703" s="5" t="str">
        <f t="shared" si="54"/>
        <v>06January202309:42Backpack76900PMIn-Store827</v>
      </c>
    </row>
    <row r="704" spans="1:12" x14ac:dyDescent="0.25">
      <c r="A704" s="4">
        <v>44928.213888888888</v>
      </c>
      <c r="B704">
        <v>747</v>
      </c>
      <c r="C704" t="s">
        <v>486</v>
      </c>
      <c r="D704" s="8" t="str">
        <f t="shared" si="50"/>
        <v>02</v>
      </c>
      <c r="E704" t="str">
        <f t="shared" si="51"/>
        <v>January</v>
      </c>
      <c r="F704" t="str">
        <f t="shared" si="52"/>
        <v>2023</v>
      </c>
      <c r="G704" t="str">
        <f t="shared" si="53"/>
        <v>05:08</v>
      </c>
      <c r="H704" t="str" cm="1">
        <f t="array" ref="H704:K704">_xlfn.TEXTSPLIT(SUBSTITUTE(SUBSTITUTE(SUBSTITUTE(SUBSTITUTE(C704,LEFT(C704,1),""),"_","\",1),"-","\",1),RIGHT(C704,1),""),"\")</f>
        <v>Stationary</v>
      </c>
      <c r="I704" t="str">
        <v>55916</v>
      </c>
      <c r="J704" t="str">
        <v>PM</v>
      </c>
      <c r="K704" s="9" t="str">
        <v>In-Store</v>
      </c>
      <c r="L704" s="5" t="str">
        <f t="shared" si="54"/>
        <v>02January202305:08Stationary55916PMIn-Store747</v>
      </c>
    </row>
    <row r="705" spans="1:12" x14ac:dyDescent="0.25">
      <c r="A705" s="4">
        <v>44940.350694444445</v>
      </c>
      <c r="B705">
        <v>593</v>
      </c>
      <c r="C705" t="s">
        <v>703</v>
      </c>
      <c r="D705" s="8" t="str">
        <f t="shared" si="50"/>
        <v>14</v>
      </c>
      <c r="E705" t="str">
        <f t="shared" si="51"/>
        <v>January</v>
      </c>
      <c r="F705" t="str">
        <f t="shared" si="52"/>
        <v>2023</v>
      </c>
      <c r="G705" t="str">
        <f t="shared" si="53"/>
        <v>08:25</v>
      </c>
      <c r="H705" t="str" cm="1">
        <f t="array" ref="H705:K705">_xlfn.TEXTSPLIT(SUBSTITUTE(SUBSTITUTE(SUBSTITUTE(SUBSTITUTE(C705,LEFT(C705,1),""),"_","\",1),"-","\",1),RIGHT(C705,1),""),"\")</f>
        <v>Toy</v>
      </c>
      <c r="I705" t="str">
        <v>54970</v>
      </c>
      <c r="J705" t="str">
        <v>AM</v>
      </c>
      <c r="K705" s="9" t="str">
        <v>Online</v>
      </c>
      <c r="L705" s="5" t="str">
        <f t="shared" si="54"/>
        <v>14January202308:25Toy54970AMOnline593</v>
      </c>
    </row>
    <row r="706" spans="1:12" x14ac:dyDescent="0.25">
      <c r="A706" s="4">
        <v>44938.888194444444</v>
      </c>
      <c r="B706">
        <v>810</v>
      </c>
      <c r="C706" t="s">
        <v>704</v>
      </c>
      <c r="D706" s="8" t="str">
        <f t="shared" si="50"/>
        <v>12</v>
      </c>
      <c r="E706" t="str">
        <f t="shared" si="51"/>
        <v>January</v>
      </c>
      <c r="F706" t="str">
        <f t="shared" si="52"/>
        <v>2023</v>
      </c>
      <c r="G706" t="str">
        <f t="shared" si="53"/>
        <v>21:19</v>
      </c>
      <c r="H706" t="str" cm="1">
        <f t="array" ref="H706:K706">_xlfn.TEXTSPLIT(SUBSTITUTE(SUBSTITUTE(SUBSTITUTE(SUBSTITUTE(C706,LEFT(C706,1),""),"_","\",1),"-","\",1),RIGHT(C706,1),""),"\")</f>
        <v>Backpack</v>
      </c>
      <c r="I706" t="str">
        <v>78457</v>
      </c>
      <c r="J706" t="str">
        <v>PM</v>
      </c>
      <c r="K706" s="9" t="str">
        <v>Online</v>
      </c>
      <c r="L706" s="5" t="str">
        <f t="shared" si="54"/>
        <v>12January202321:19Backpack78457PMOnline810</v>
      </c>
    </row>
    <row r="707" spans="1:12" x14ac:dyDescent="0.25">
      <c r="A707" s="4">
        <v>44937.835416666669</v>
      </c>
      <c r="B707">
        <v>909</v>
      </c>
      <c r="C707" t="s">
        <v>705</v>
      </c>
      <c r="D707" s="8" t="str">
        <f t="shared" ref="D707:D770" si="55">TEXT(A707,"dd")</f>
        <v>11</v>
      </c>
      <c r="E707" t="str">
        <f t="shared" ref="E707:E770" si="56">TEXT(A707,"MMMM")</f>
        <v>January</v>
      </c>
      <c r="F707" t="str">
        <f t="shared" ref="F707:F770" si="57">TEXT(A707,"YYYY")</f>
        <v>2023</v>
      </c>
      <c r="G707" t="str">
        <f t="shared" ref="G707:G770" si="58">TEXT(A707,"HH:MM")</f>
        <v>20:03</v>
      </c>
      <c r="H707" t="str" cm="1">
        <f t="array" ref="H707:K707">_xlfn.TEXTSPLIT(SUBSTITUTE(SUBSTITUTE(SUBSTITUTE(SUBSTITUTE(C707,LEFT(C707,1),""),"_","\",1),"-","\",1),RIGHT(C707,1),""),"\")</f>
        <v>Backpack</v>
      </c>
      <c r="I707" t="str">
        <v>71129</v>
      </c>
      <c r="J707" t="str">
        <v>PM</v>
      </c>
      <c r="K707" s="9" t="str">
        <v>In-Store</v>
      </c>
      <c r="L707" s="5" t="str">
        <f t="shared" ref="L707:L770" si="59">_xlfn.CONCAT(D707:K707,B707)</f>
        <v>11January202320:03Backpack71129PMIn-Store909</v>
      </c>
    </row>
    <row r="708" spans="1:12" x14ac:dyDescent="0.25">
      <c r="A708" s="4">
        <v>44933.773611111108</v>
      </c>
      <c r="B708">
        <v>787</v>
      </c>
      <c r="C708" t="s">
        <v>706</v>
      </c>
      <c r="D708" s="8" t="str">
        <f t="shared" si="55"/>
        <v>07</v>
      </c>
      <c r="E708" t="str">
        <f t="shared" si="56"/>
        <v>January</v>
      </c>
      <c r="F708" t="str">
        <f t="shared" si="57"/>
        <v>2023</v>
      </c>
      <c r="G708" t="str">
        <f t="shared" si="58"/>
        <v>18:34</v>
      </c>
      <c r="H708" t="str" cm="1">
        <f t="array" ref="H708:K708">_xlfn.TEXTSPLIT(SUBSTITUTE(SUBSTITUTE(SUBSTITUTE(SUBSTITUTE(C708,LEFT(C708,1),""),"_","\",1),"-","\",1),RIGHT(C708,1),""),"\")</f>
        <v>Backpack</v>
      </c>
      <c r="I708" t="str">
        <v>51026</v>
      </c>
      <c r="J708" t="str">
        <v>PM</v>
      </c>
      <c r="K708" s="9" t="str">
        <v>Online</v>
      </c>
      <c r="L708" s="5" t="str">
        <f t="shared" si="59"/>
        <v>07January202318:34Backpack51026PMOnline787</v>
      </c>
    </row>
    <row r="709" spans="1:12" x14ac:dyDescent="0.25">
      <c r="A709" s="4">
        <v>44931.974999999999</v>
      </c>
      <c r="B709">
        <v>766</v>
      </c>
      <c r="C709" t="s">
        <v>707</v>
      </c>
      <c r="D709" s="8" t="str">
        <f t="shared" si="55"/>
        <v>05</v>
      </c>
      <c r="E709" t="str">
        <f t="shared" si="56"/>
        <v>January</v>
      </c>
      <c r="F709" t="str">
        <f t="shared" si="57"/>
        <v>2023</v>
      </c>
      <c r="G709" t="str">
        <f t="shared" si="58"/>
        <v>23:24</v>
      </c>
      <c r="H709" t="str" cm="1">
        <f t="array" ref="H709:K709">_xlfn.TEXTSPLIT(SUBSTITUTE(SUBSTITUTE(SUBSTITUTE(SUBSTITUTE(C709,LEFT(C709,1),""),"_","\",1),"-","\",1),RIGHT(C709,1),""),"\")</f>
        <v>Backpack</v>
      </c>
      <c r="I709" t="str">
        <v>84650</v>
      </c>
      <c r="J709" t="str">
        <v>PM</v>
      </c>
      <c r="K709" s="9" t="str">
        <v>In-Store</v>
      </c>
      <c r="L709" s="5" t="str">
        <f t="shared" si="59"/>
        <v>05January202323:24Backpack84650PMIn-Store766</v>
      </c>
    </row>
    <row r="710" spans="1:12" x14ac:dyDescent="0.25">
      <c r="A710" s="4">
        <v>44953.474305555559</v>
      </c>
      <c r="B710">
        <v>872</v>
      </c>
      <c r="C710" t="s">
        <v>708</v>
      </c>
      <c r="D710" s="8" t="str">
        <f t="shared" si="55"/>
        <v>27</v>
      </c>
      <c r="E710" t="str">
        <f t="shared" si="56"/>
        <v>January</v>
      </c>
      <c r="F710" t="str">
        <f t="shared" si="57"/>
        <v>2023</v>
      </c>
      <c r="G710" t="str">
        <f t="shared" si="58"/>
        <v>11:23</v>
      </c>
      <c r="H710" t="str" cm="1">
        <f t="array" ref="H710:K710">_xlfn.TEXTSPLIT(SUBSTITUTE(SUBSTITUTE(SUBSTITUTE(SUBSTITUTE(C710,LEFT(C710,1),""),"_","\",1),"-","\",1),RIGHT(C710,1),""),"\")</f>
        <v>Backpack</v>
      </c>
      <c r="I710" t="str">
        <v>53637</v>
      </c>
      <c r="J710" t="str">
        <v>AM</v>
      </c>
      <c r="K710" s="9" t="str">
        <v>In-Store</v>
      </c>
      <c r="L710" s="5" t="str">
        <f t="shared" si="59"/>
        <v>27January202311:23Backpack53637AMIn-Store872</v>
      </c>
    </row>
    <row r="711" spans="1:12" x14ac:dyDescent="0.25">
      <c r="A711" s="4">
        <v>44931.220138888886</v>
      </c>
      <c r="B711">
        <v>937</v>
      </c>
      <c r="C711" t="s">
        <v>709</v>
      </c>
      <c r="D711" s="8" t="str">
        <f t="shared" si="55"/>
        <v>05</v>
      </c>
      <c r="E711" t="str">
        <f t="shared" si="56"/>
        <v>January</v>
      </c>
      <c r="F711" t="str">
        <f t="shared" si="57"/>
        <v>2023</v>
      </c>
      <c r="G711" t="str">
        <f t="shared" si="58"/>
        <v>05:17</v>
      </c>
      <c r="H711" t="str" cm="1">
        <f t="array" ref="H711:K711">_xlfn.TEXTSPLIT(SUBSTITUTE(SUBSTITUTE(SUBSTITUTE(SUBSTITUTE(C711,LEFT(C711,1),""),"_","\",1),"-","\",1),RIGHT(C711,1),""),"\")</f>
        <v>Stationary</v>
      </c>
      <c r="I711" t="str">
        <v>91747</v>
      </c>
      <c r="J711" t="str">
        <v>PM</v>
      </c>
      <c r="K711" s="9" t="str">
        <v>In-Store</v>
      </c>
      <c r="L711" s="5" t="str">
        <f t="shared" si="59"/>
        <v>05January202305:17Stationary91747PMIn-Store937</v>
      </c>
    </row>
    <row r="712" spans="1:12" x14ac:dyDescent="0.25">
      <c r="A712" s="4">
        <v>44955.665277777778</v>
      </c>
      <c r="B712">
        <v>766</v>
      </c>
      <c r="C712" t="s">
        <v>710</v>
      </c>
      <c r="D712" s="8" t="str">
        <f t="shared" si="55"/>
        <v>29</v>
      </c>
      <c r="E712" t="str">
        <f t="shared" si="56"/>
        <v>January</v>
      </c>
      <c r="F712" t="str">
        <f t="shared" si="57"/>
        <v>2023</v>
      </c>
      <c r="G712" t="str">
        <f t="shared" si="58"/>
        <v>15:58</v>
      </c>
      <c r="H712" t="str" cm="1">
        <f t="array" ref="H712:K712">_xlfn.TEXTSPLIT(SUBSTITUTE(SUBSTITUTE(SUBSTITUTE(SUBSTITUTE(C712,LEFT(C712,1),""),"_","\",1),"-","\",1),RIGHT(C712,1),""),"\")</f>
        <v>Stationary</v>
      </c>
      <c r="I712" t="str">
        <v>57525</v>
      </c>
      <c r="J712" t="str">
        <v>AM</v>
      </c>
      <c r="K712" s="9" t="str">
        <v>Online</v>
      </c>
      <c r="L712" s="5" t="str">
        <f t="shared" si="59"/>
        <v>29January202315:58Stationary57525AMOnline766</v>
      </c>
    </row>
    <row r="713" spans="1:12" x14ac:dyDescent="0.25">
      <c r="A713" s="4">
        <v>44947.481944444444</v>
      </c>
      <c r="B713">
        <v>682</v>
      </c>
      <c r="C713" t="s">
        <v>711</v>
      </c>
      <c r="D713" s="8" t="str">
        <f t="shared" si="55"/>
        <v>21</v>
      </c>
      <c r="E713" t="str">
        <f t="shared" si="56"/>
        <v>January</v>
      </c>
      <c r="F713" t="str">
        <f t="shared" si="57"/>
        <v>2023</v>
      </c>
      <c r="G713" t="str">
        <f t="shared" si="58"/>
        <v>11:34</v>
      </c>
      <c r="H713" t="str" cm="1">
        <f t="array" ref="H713:K713">_xlfn.TEXTSPLIT(SUBSTITUTE(SUBSTITUTE(SUBSTITUTE(SUBSTITUTE(C713,LEFT(C713,1),""),"_","\",1),"-","\",1),RIGHT(C713,1),""),"\")</f>
        <v>Stationary</v>
      </c>
      <c r="I713" t="str">
        <v>62217</v>
      </c>
      <c r="J713" t="str">
        <v>PM</v>
      </c>
      <c r="K713" s="9" t="str">
        <v>In-Store</v>
      </c>
      <c r="L713" s="5" t="str">
        <f t="shared" si="59"/>
        <v>21January202311:34Stationary62217PMIn-Store682</v>
      </c>
    </row>
    <row r="714" spans="1:12" x14ac:dyDescent="0.25">
      <c r="A714" s="4">
        <v>44928.542361111111</v>
      </c>
      <c r="B714">
        <v>854</v>
      </c>
      <c r="C714" t="s">
        <v>712</v>
      </c>
      <c r="D714" s="8" t="str">
        <f t="shared" si="55"/>
        <v>02</v>
      </c>
      <c r="E714" t="str">
        <f t="shared" si="56"/>
        <v>January</v>
      </c>
      <c r="F714" t="str">
        <f t="shared" si="57"/>
        <v>2023</v>
      </c>
      <c r="G714" t="str">
        <f t="shared" si="58"/>
        <v>13:01</v>
      </c>
      <c r="H714" t="str" cm="1">
        <f t="array" ref="H714:K714">_xlfn.TEXTSPLIT(SUBSTITUTE(SUBSTITUTE(SUBSTITUTE(SUBSTITUTE(C714,LEFT(C714,1),""),"_","\",1),"-","\",1),RIGHT(C714,1),""),"\")</f>
        <v>Stationary</v>
      </c>
      <c r="I714" t="str">
        <v>72267</v>
      </c>
      <c r="J714" t="str">
        <v>PM</v>
      </c>
      <c r="K714" s="9" t="str">
        <v>Online</v>
      </c>
      <c r="L714" s="5" t="str">
        <f t="shared" si="59"/>
        <v>02January202313:01Stationary72267PMOnline854</v>
      </c>
    </row>
    <row r="715" spans="1:12" x14ac:dyDescent="0.25">
      <c r="A715" s="4">
        <v>44928.445833333331</v>
      </c>
      <c r="B715">
        <v>937</v>
      </c>
      <c r="C715" t="s">
        <v>713</v>
      </c>
      <c r="D715" s="8" t="str">
        <f t="shared" si="55"/>
        <v>02</v>
      </c>
      <c r="E715" t="str">
        <f t="shared" si="56"/>
        <v>January</v>
      </c>
      <c r="F715" t="str">
        <f t="shared" si="57"/>
        <v>2023</v>
      </c>
      <c r="G715" t="str">
        <f t="shared" si="58"/>
        <v>10:42</v>
      </c>
      <c r="H715" t="str" cm="1">
        <f t="array" ref="H715:K715">_xlfn.TEXTSPLIT(SUBSTITUTE(SUBSTITUTE(SUBSTITUTE(SUBSTITUTE(C715,LEFT(C715,1),""),"_","\",1),"-","\",1),RIGHT(C715,1),""),"\")</f>
        <v>Toy</v>
      </c>
      <c r="I715" t="str">
        <v>86315</v>
      </c>
      <c r="J715" t="str">
        <v>PM</v>
      </c>
      <c r="K715" s="9" t="str">
        <v>Online</v>
      </c>
      <c r="L715" s="5" t="str">
        <f t="shared" si="59"/>
        <v>02January202310:42Toy86315PMOnline937</v>
      </c>
    </row>
    <row r="716" spans="1:12" x14ac:dyDescent="0.25">
      <c r="A716" s="4">
        <v>44931.54791666667</v>
      </c>
      <c r="B716">
        <v>993</v>
      </c>
      <c r="C716" t="s">
        <v>714</v>
      </c>
      <c r="D716" s="8" t="str">
        <f t="shared" si="55"/>
        <v>05</v>
      </c>
      <c r="E716" t="str">
        <f t="shared" si="56"/>
        <v>January</v>
      </c>
      <c r="F716" t="str">
        <f t="shared" si="57"/>
        <v>2023</v>
      </c>
      <c r="G716" t="str">
        <f t="shared" si="58"/>
        <v>13:09</v>
      </c>
      <c r="H716" t="str" cm="1">
        <f t="array" ref="H716:K716">_xlfn.TEXTSPLIT(SUBSTITUTE(SUBSTITUTE(SUBSTITUTE(SUBSTITUTE(C716,LEFT(C716,1),""),"_","\",1),"-","\",1),RIGHT(C716,1),""),"\")</f>
        <v>Backpack</v>
      </c>
      <c r="I716" t="str">
        <v>65995</v>
      </c>
      <c r="J716" t="str">
        <v>PM</v>
      </c>
      <c r="K716" s="9" t="str">
        <v>In-Store</v>
      </c>
      <c r="L716" s="5" t="str">
        <f t="shared" si="59"/>
        <v>05January202313:09Backpack65995PMIn-Store993</v>
      </c>
    </row>
    <row r="717" spans="1:12" x14ac:dyDescent="0.25">
      <c r="A717" s="4">
        <v>44937.613194444442</v>
      </c>
      <c r="B717">
        <v>787</v>
      </c>
      <c r="C717" t="s">
        <v>715</v>
      </c>
      <c r="D717" s="8" t="str">
        <f t="shared" si="55"/>
        <v>11</v>
      </c>
      <c r="E717" t="str">
        <f t="shared" si="56"/>
        <v>January</v>
      </c>
      <c r="F717" t="str">
        <f t="shared" si="57"/>
        <v>2023</v>
      </c>
      <c r="G717" t="str">
        <f t="shared" si="58"/>
        <v>14:43</v>
      </c>
      <c r="H717" t="str" cm="1">
        <f t="array" ref="H717:K717">_xlfn.TEXTSPLIT(SUBSTITUTE(SUBSTITUTE(SUBSTITUTE(SUBSTITUTE(C717,LEFT(C717,1),""),"_","\",1),"-","\",1),RIGHT(C717,1),""),"\")</f>
        <v>Backpack</v>
      </c>
      <c r="I717" t="str">
        <v>64437</v>
      </c>
      <c r="J717" t="str">
        <v>PM</v>
      </c>
      <c r="K717" s="9" t="str">
        <v>In-Store</v>
      </c>
      <c r="L717" s="5" t="str">
        <f t="shared" si="59"/>
        <v>11January202314:43Backpack64437PMIn-Store787</v>
      </c>
    </row>
    <row r="718" spans="1:12" x14ac:dyDescent="0.25">
      <c r="A718" s="4">
        <v>44938.294444444444</v>
      </c>
      <c r="B718">
        <v>766</v>
      </c>
      <c r="C718" t="s">
        <v>716</v>
      </c>
      <c r="D718" s="8" t="str">
        <f t="shared" si="55"/>
        <v>12</v>
      </c>
      <c r="E718" t="str">
        <f t="shared" si="56"/>
        <v>January</v>
      </c>
      <c r="F718" t="str">
        <f t="shared" si="57"/>
        <v>2023</v>
      </c>
      <c r="G718" t="str">
        <f t="shared" si="58"/>
        <v>07:04</v>
      </c>
      <c r="H718" t="str" cm="1">
        <f t="array" ref="H718:K718">_xlfn.TEXTSPLIT(SUBSTITUTE(SUBSTITUTE(SUBSTITUTE(SUBSTITUTE(C718,LEFT(C718,1),""),"_","\",1),"-","\",1),RIGHT(C718,1),""),"\")</f>
        <v>Toy</v>
      </c>
      <c r="I718" t="str">
        <v>50115</v>
      </c>
      <c r="J718" t="str">
        <v>PM</v>
      </c>
      <c r="K718" s="9" t="str">
        <v>In-Store</v>
      </c>
      <c r="L718" s="5" t="str">
        <f t="shared" si="59"/>
        <v>12January202307:04Toy50115PMIn-Store766</v>
      </c>
    </row>
    <row r="719" spans="1:12" x14ac:dyDescent="0.25">
      <c r="A719" s="4">
        <v>44951.531944444447</v>
      </c>
      <c r="B719">
        <v>854</v>
      </c>
      <c r="C719" t="s">
        <v>717</v>
      </c>
      <c r="D719" s="8" t="str">
        <f t="shared" si="55"/>
        <v>25</v>
      </c>
      <c r="E719" t="str">
        <f t="shared" si="56"/>
        <v>January</v>
      </c>
      <c r="F719" t="str">
        <f t="shared" si="57"/>
        <v>2023</v>
      </c>
      <c r="G719" t="str">
        <f t="shared" si="58"/>
        <v>12:46</v>
      </c>
      <c r="H719" t="str" cm="1">
        <f t="array" ref="H719:K719">_xlfn.TEXTSPLIT(SUBSTITUTE(SUBSTITUTE(SUBSTITUTE(SUBSTITUTE(C719,LEFT(C719,1),""),"_","\",1),"-","\",1),RIGHT(C719,1),""),"\")</f>
        <v>Backpack</v>
      </c>
      <c r="I719" t="str">
        <v>63675</v>
      </c>
      <c r="J719" t="str">
        <v>PM</v>
      </c>
      <c r="K719" s="9" t="str">
        <v>In-Store</v>
      </c>
      <c r="L719" s="5" t="str">
        <f t="shared" si="59"/>
        <v>25January202312:46Backpack63675PMIn-Store854</v>
      </c>
    </row>
    <row r="720" spans="1:12" x14ac:dyDescent="0.25">
      <c r="A720" s="4">
        <v>44956.224999999999</v>
      </c>
      <c r="B720">
        <v>747</v>
      </c>
      <c r="C720" t="s">
        <v>718</v>
      </c>
      <c r="D720" s="8" t="str">
        <f t="shared" si="55"/>
        <v>30</v>
      </c>
      <c r="E720" t="str">
        <f t="shared" si="56"/>
        <v>January</v>
      </c>
      <c r="F720" t="str">
        <f t="shared" si="57"/>
        <v>2023</v>
      </c>
      <c r="G720" t="str">
        <f t="shared" si="58"/>
        <v>05:24</v>
      </c>
      <c r="H720" t="str" cm="1">
        <f t="array" ref="H720:K720">_xlfn.TEXTSPLIT(SUBSTITUTE(SUBSTITUTE(SUBSTITUTE(SUBSTITUTE(C720,LEFT(C720,1),""),"_","\",1),"-","\",1),RIGHT(C720,1),""),"\")</f>
        <v>Toy</v>
      </c>
      <c r="I720" t="str">
        <v>62610</v>
      </c>
      <c r="J720" t="str">
        <v>AM</v>
      </c>
      <c r="K720" s="9" t="str">
        <v>Online</v>
      </c>
      <c r="L720" s="5" t="str">
        <f t="shared" si="59"/>
        <v>30January202305:24Toy62610AMOnline747</v>
      </c>
    </row>
    <row r="721" spans="1:12" x14ac:dyDescent="0.25">
      <c r="A721" s="4">
        <v>44928.287499999999</v>
      </c>
      <c r="B721">
        <v>593</v>
      </c>
      <c r="C721" t="s">
        <v>719</v>
      </c>
      <c r="D721" s="8" t="str">
        <f t="shared" si="55"/>
        <v>02</v>
      </c>
      <c r="E721" t="str">
        <f t="shared" si="56"/>
        <v>January</v>
      </c>
      <c r="F721" t="str">
        <f t="shared" si="57"/>
        <v>2023</v>
      </c>
      <c r="G721" t="str">
        <f t="shared" si="58"/>
        <v>06:54</v>
      </c>
      <c r="H721" t="str" cm="1">
        <f t="array" ref="H721:K721">_xlfn.TEXTSPLIT(SUBSTITUTE(SUBSTITUTE(SUBSTITUTE(SUBSTITUTE(C721,LEFT(C721,1),""),"_","\",1),"-","\",1),RIGHT(C721,1),""),"\")</f>
        <v>Toy</v>
      </c>
      <c r="I721" t="str">
        <v>64168</v>
      </c>
      <c r="J721" t="str">
        <v>PM</v>
      </c>
      <c r="K721" s="9" t="str">
        <v>Online</v>
      </c>
      <c r="L721" s="5" t="str">
        <f t="shared" si="59"/>
        <v>02January202306:54Toy64168PMOnline593</v>
      </c>
    </row>
    <row r="722" spans="1:12" x14ac:dyDescent="0.25">
      <c r="A722" s="4">
        <v>44954.245138888888</v>
      </c>
      <c r="B722">
        <v>640</v>
      </c>
      <c r="C722" t="s">
        <v>720</v>
      </c>
      <c r="D722" s="8" t="str">
        <f t="shared" si="55"/>
        <v>28</v>
      </c>
      <c r="E722" t="str">
        <f t="shared" si="56"/>
        <v>January</v>
      </c>
      <c r="F722" t="str">
        <f t="shared" si="57"/>
        <v>2023</v>
      </c>
      <c r="G722" t="str">
        <f t="shared" si="58"/>
        <v>05:53</v>
      </c>
      <c r="H722" t="str" cm="1">
        <f t="array" ref="H722:K722">_xlfn.TEXTSPLIT(SUBSTITUTE(SUBSTITUTE(SUBSTITUTE(SUBSTITUTE(C722,LEFT(C722,1),""),"_","\",1),"-","\",1),RIGHT(C722,1),""),"\")</f>
        <v>Toy</v>
      </c>
      <c r="I722" t="str">
        <v>90858</v>
      </c>
      <c r="J722" t="str">
        <v>AM</v>
      </c>
      <c r="K722" s="9" t="str">
        <v>In-Store</v>
      </c>
      <c r="L722" s="5" t="str">
        <f t="shared" si="59"/>
        <v>28January202305:53Toy90858AMIn-Store640</v>
      </c>
    </row>
    <row r="723" spans="1:12" x14ac:dyDescent="0.25">
      <c r="A723" s="4">
        <v>44936.652083333334</v>
      </c>
      <c r="B723">
        <v>833</v>
      </c>
      <c r="C723" t="s">
        <v>721</v>
      </c>
      <c r="D723" s="8" t="str">
        <f t="shared" si="55"/>
        <v>10</v>
      </c>
      <c r="E723" t="str">
        <f t="shared" si="56"/>
        <v>January</v>
      </c>
      <c r="F723" t="str">
        <f t="shared" si="57"/>
        <v>2023</v>
      </c>
      <c r="G723" t="str">
        <f t="shared" si="58"/>
        <v>15:39</v>
      </c>
      <c r="H723" t="str" cm="1">
        <f t="array" ref="H723:K723">_xlfn.TEXTSPLIT(SUBSTITUTE(SUBSTITUTE(SUBSTITUTE(SUBSTITUTE(C723,LEFT(C723,1),""),"_","\",1),"-","\",1),RIGHT(C723,1),""),"\")</f>
        <v>Backpack</v>
      </c>
      <c r="I723" t="str">
        <v>74486</v>
      </c>
      <c r="J723" t="str">
        <v>PM</v>
      </c>
      <c r="K723" s="9" t="str">
        <v>Online</v>
      </c>
      <c r="L723" s="5" t="str">
        <f t="shared" si="59"/>
        <v>10January202315:39Backpack74486PMOnline833</v>
      </c>
    </row>
    <row r="724" spans="1:12" x14ac:dyDescent="0.25">
      <c r="A724" s="4">
        <v>44953.45416666667</v>
      </c>
      <c r="B724">
        <v>1258</v>
      </c>
      <c r="C724" t="s">
        <v>722</v>
      </c>
      <c r="D724" s="8" t="str">
        <f t="shared" si="55"/>
        <v>27</v>
      </c>
      <c r="E724" t="str">
        <f t="shared" si="56"/>
        <v>January</v>
      </c>
      <c r="F724" t="str">
        <f t="shared" si="57"/>
        <v>2023</v>
      </c>
      <c r="G724" t="str">
        <f t="shared" si="58"/>
        <v>10:54</v>
      </c>
      <c r="H724" t="str" cm="1">
        <f t="array" ref="H724:K724">_xlfn.TEXTSPLIT(SUBSTITUTE(SUBSTITUTE(SUBSTITUTE(SUBSTITUTE(C724,LEFT(C724,1),""),"_","\",1),"-","\",1),RIGHT(C724,1),""),"\")</f>
        <v>Toy</v>
      </c>
      <c r="I724" t="str">
        <v>90085</v>
      </c>
      <c r="J724" t="str">
        <v>PM</v>
      </c>
      <c r="K724" s="9" t="str">
        <v>Online</v>
      </c>
      <c r="L724" s="5" t="str">
        <f t="shared" si="59"/>
        <v>27January202310:54Toy90085PMOnline1258</v>
      </c>
    </row>
    <row r="725" spans="1:12" x14ac:dyDescent="0.25">
      <c r="A725" s="4">
        <v>44947.365277777775</v>
      </c>
      <c r="B725">
        <v>1227</v>
      </c>
      <c r="C725" t="s">
        <v>723</v>
      </c>
      <c r="D725" s="8" t="str">
        <f t="shared" si="55"/>
        <v>21</v>
      </c>
      <c r="E725" t="str">
        <f t="shared" si="56"/>
        <v>January</v>
      </c>
      <c r="F725" t="str">
        <f t="shared" si="57"/>
        <v>2023</v>
      </c>
      <c r="G725" t="str">
        <f t="shared" si="58"/>
        <v>08:46</v>
      </c>
      <c r="H725" t="str" cm="1">
        <f t="array" ref="H725:K725">_xlfn.TEXTSPLIT(SUBSTITUTE(SUBSTITUTE(SUBSTITUTE(SUBSTITUTE(C725,LEFT(C725,1),""),"_","\",1),"-","\",1),RIGHT(C725,1),""),"\")</f>
        <v>Backpack</v>
      </c>
      <c r="I725" t="str">
        <v>83603</v>
      </c>
      <c r="J725" t="str">
        <v>PM</v>
      </c>
      <c r="K725" s="9" t="str">
        <v>Online</v>
      </c>
      <c r="L725" s="5" t="str">
        <f t="shared" si="59"/>
        <v>21January202308:46Backpack83603PMOnline1227</v>
      </c>
    </row>
    <row r="726" spans="1:12" x14ac:dyDescent="0.25">
      <c r="A726" s="4">
        <v>44937.700694444444</v>
      </c>
      <c r="B726">
        <v>929</v>
      </c>
      <c r="C726" t="s">
        <v>724</v>
      </c>
      <c r="D726" s="8" t="str">
        <f t="shared" si="55"/>
        <v>11</v>
      </c>
      <c r="E726" t="str">
        <f t="shared" si="56"/>
        <v>January</v>
      </c>
      <c r="F726" t="str">
        <f t="shared" si="57"/>
        <v>2023</v>
      </c>
      <c r="G726" t="str">
        <f t="shared" si="58"/>
        <v>16:49</v>
      </c>
      <c r="H726" t="str" cm="1">
        <f t="array" ref="H726:K726">_xlfn.TEXTSPLIT(SUBSTITUTE(SUBSTITUTE(SUBSTITUTE(SUBSTITUTE(C726,LEFT(C726,1),""),"_","\",1),"-","\",1),RIGHT(C726,1),""),"\")</f>
        <v>Backpack</v>
      </c>
      <c r="I726" t="str">
        <v>88387</v>
      </c>
      <c r="J726" t="str">
        <v>PM</v>
      </c>
      <c r="K726" s="9" t="str">
        <v>Online</v>
      </c>
      <c r="L726" s="5" t="str">
        <f t="shared" si="59"/>
        <v>11January202316:49Backpack88387PMOnline929</v>
      </c>
    </row>
    <row r="727" spans="1:12" x14ac:dyDescent="0.25">
      <c r="A727" s="4">
        <v>44948.806250000001</v>
      </c>
      <c r="B727">
        <v>1872</v>
      </c>
      <c r="C727" t="s">
        <v>725</v>
      </c>
      <c r="D727" s="8" t="str">
        <f t="shared" si="55"/>
        <v>22</v>
      </c>
      <c r="E727" t="str">
        <f t="shared" si="56"/>
        <v>January</v>
      </c>
      <c r="F727" t="str">
        <f t="shared" si="57"/>
        <v>2023</v>
      </c>
      <c r="G727" t="str">
        <f t="shared" si="58"/>
        <v>19:21</v>
      </c>
      <c r="H727" t="str" cm="1">
        <f t="array" ref="H727:K727">_xlfn.TEXTSPLIT(SUBSTITUTE(SUBSTITUTE(SUBSTITUTE(SUBSTITUTE(C727,LEFT(C727,1),""),"_","\",1),"-","\",1),RIGHT(C727,1),""),"\")</f>
        <v>Backpack</v>
      </c>
      <c r="I727" t="str">
        <v>46699</v>
      </c>
      <c r="J727" t="str">
        <v>PM</v>
      </c>
      <c r="K727" s="9" t="str">
        <v>Online</v>
      </c>
      <c r="L727" s="5" t="str">
        <f t="shared" si="59"/>
        <v>22January202319:21Backpack46699PMOnline1872</v>
      </c>
    </row>
    <row r="728" spans="1:12" x14ac:dyDescent="0.25">
      <c r="A728" s="4">
        <v>44955.605555555558</v>
      </c>
      <c r="B728">
        <v>1046</v>
      </c>
      <c r="C728" t="s">
        <v>726</v>
      </c>
      <c r="D728" s="8" t="str">
        <f t="shared" si="55"/>
        <v>29</v>
      </c>
      <c r="E728" t="str">
        <f t="shared" si="56"/>
        <v>January</v>
      </c>
      <c r="F728" t="str">
        <f t="shared" si="57"/>
        <v>2023</v>
      </c>
      <c r="G728" t="str">
        <f t="shared" si="58"/>
        <v>14:32</v>
      </c>
      <c r="H728" t="str" cm="1">
        <f t="array" ref="H728:K728">_xlfn.TEXTSPLIT(SUBSTITUTE(SUBSTITUTE(SUBSTITUTE(SUBSTITUTE(C728,LEFT(C728,1),""),"_","\",1),"-","\",1),RIGHT(C728,1),""),"\")</f>
        <v>Toy</v>
      </c>
      <c r="I728" t="str">
        <v>90327</v>
      </c>
      <c r="J728" t="str">
        <v>PM</v>
      </c>
      <c r="K728" s="9" t="str">
        <v>In-Store</v>
      </c>
      <c r="L728" s="5" t="str">
        <f t="shared" si="59"/>
        <v>29January202314:32Toy90327PMIn-Store1046</v>
      </c>
    </row>
    <row r="729" spans="1:12" x14ac:dyDescent="0.25">
      <c r="A729" s="4">
        <v>44940.504166666666</v>
      </c>
      <c r="B729">
        <v>937</v>
      </c>
      <c r="C729" t="s">
        <v>727</v>
      </c>
      <c r="D729" s="8" t="str">
        <f t="shared" si="55"/>
        <v>14</v>
      </c>
      <c r="E729" t="str">
        <f t="shared" si="56"/>
        <v>January</v>
      </c>
      <c r="F729" t="str">
        <f t="shared" si="57"/>
        <v>2023</v>
      </c>
      <c r="G729" t="str">
        <f t="shared" si="58"/>
        <v>12:06</v>
      </c>
      <c r="H729" t="str" cm="1">
        <f t="array" ref="H729:K729">_xlfn.TEXTSPLIT(SUBSTITUTE(SUBSTITUTE(SUBSTITUTE(SUBSTITUTE(C729,LEFT(C729,1),""),"_","\",1),"-","\",1),RIGHT(C729,1),""),"\")</f>
        <v>Stationary</v>
      </c>
      <c r="I729" t="str">
        <v>57702</v>
      </c>
      <c r="J729" t="str">
        <v>AM</v>
      </c>
      <c r="K729" s="9" t="str">
        <v>Online</v>
      </c>
      <c r="L729" s="5" t="str">
        <f t="shared" si="59"/>
        <v>14January202312:06Stationary57702AMOnline937</v>
      </c>
    </row>
    <row r="730" spans="1:12" x14ac:dyDescent="0.25">
      <c r="A730" s="4">
        <v>44927.31527777778</v>
      </c>
      <c r="B730">
        <v>899</v>
      </c>
      <c r="C730" t="s">
        <v>728</v>
      </c>
      <c r="D730" s="8" t="str">
        <f t="shared" si="55"/>
        <v>01</v>
      </c>
      <c r="E730" t="str">
        <f t="shared" si="56"/>
        <v>January</v>
      </c>
      <c r="F730" t="str">
        <f t="shared" si="57"/>
        <v>2023</v>
      </c>
      <c r="G730" t="str">
        <f t="shared" si="58"/>
        <v>07:34</v>
      </c>
      <c r="H730" t="str" cm="1">
        <f t="array" ref="H730:K730">_xlfn.TEXTSPLIT(SUBSTITUTE(SUBSTITUTE(SUBSTITUTE(SUBSTITUTE(C730,LEFT(C730,1),""),"_","\",1),"-","\",1),RIGHT(C730,1),""),"\")</f>
        <v>Stationary</v>
      </c>
      <c r="I730" t="str">
        <v>65429</v>
      </c>
      <c r="J730" t="str">
        <v>PM</v>
      </c>
      <c r="K730" s="9" t="str">
        <v>In-Store</v>
      </c>
      <c r="L730" s="5" t="str">
        <f t="shared" si="59"/>
        <v>01January202307:34Stationary65429PMIn-Store899</v>
      </c>
    </row>
    <row r="731" spans="1:12" x14ac:dyDescent="0.25">
      <c r="A731" s="4">
        <v>44934.75</v>
      </c>
      <c r="B731">
        <v>640</v>
      </c>
      <c r="C731" t="s">
        <v>729</v>
      </c>
      <c r="D731" s="8" t="str">
        <f t="shared" si="55"/>
        <v>08</v>
      </c>
      <c r="E731" t="str">
        <f t="shared" si="56"/>
        <v>January</v>
      </c>
      <c r="F731" t="str">
        <f t="shared" si="57"/>
        <v>2023</v>
      </c>
      <c r="G731" t="str">
        <f t="shared" si="58"/>
        <v>18:00</v>
      </c>
      <c r="H731" t="str" cm="1">
        <f t="array" ref="H731:K731">_xlfn.TEXTSPLIT(SUBSTITUTE(SUBSTITUTE(SUBSTITUTE(SUBSTITUTE(C731,LEFT(C731,1),""),"_","\",1),"-","\",1),RIGHT(C731,1),""),"\")</f>
        <v>Backpack</v>
      </c>
      <c r="I731" t="str">
        <v>73398</v>
      </c>
      <c r="J731" t="str">
        <v>AM</v>
      </c>
      <c r="K731" s="9" t="str">
        <v>In-Store</v>
      </c>
      <c r="L731" s="5" t="str">
        <f t="shared" si="59"/>
        <v>08January202318:00Backpack73398AMIn-Store640</v>
      </c>
    </row>
    <row r="732" spans="1:12" x14ac:dyDescent="0.25">
      <c r="A732" s="4">
        <v>44947.515277777777</v>
      </c>
      <c r="B732">
        <v>766</v>
      </c>
      <c r="C732" t="s">
        <v>730</v>
      </c>
      <c r="D732" s="8" t="str">
        <f t="shared" si="55"/>
        <v>21</v>
      </c>
      <c r="E732" t="str">
        <f t="shared" si="56"/>
        <v>January</v>
      </c>
      <c r="F732" t="str">
        <f t="shared" si="57"/>
        <v>2023</v>
      </c>
      <c r="G732" t="str">
        <f t="shared" si="58"/>
        <v>12:22</v>
      </c>
      <c r="H732" t="str" cm="1">
        <f t="array" ref="H732:K732">_xlfn.TEXTSPLIT(SUBSTITUTE(SUBSTITUTE(SUBSTITUTE(SUBSTITUTE(C732,LEFT(C732,1),""),"_","\",1),"-","\",1),RIGHT(C732,1),""),"\")</f>
        <v>Toy</v>
      </c>
      <c r="I732" t="str">
        <v>64028</v>
      </c>
      <c r="J732" t="str">
        <v>PM</v>
      </c>
      <c r="K732" s="9" t="str">
        <v>In-Store</v>
      </c>
      <c r="L732" s="5" t="str">
        <f t="shared" si="59"/>
        <v>21January202312:22Toy64028PMIn-Store766</v>
      </c>
    </row>
    <row r="733" spans="1:12" x14ac:dyDescent="0.25">
      <c r="A733" s="4">
        <v>44943.517361111109</v>
      </c>
      <c r="B733">
        <v>872</v>
      </c>
      <c r="C733" t="s">
        <v>731</v>
      </c>
      <c r="D733" s="8" t="str">
        <f t="shared" si="55"/>
        <v>17</v>
      </c>
      <c r="E733" t="str">
        <f t="shared" si="56"/>
        <v>January</v>
      </c>
      <c r="F733" t="str">
        <f t="shared" si="57"/>
        <v>2023</v>
      </c>
      <c r="G733" t="str">
        <f t="shared" si="58"/>
        <v>12:25</v>
      </c>
      <c r="H733" t="str" cm="1">
        <f t="array" ref="H733:K733">_xlfn.TEXTSPLIT(SUBSTITUTE(SUBSTITUTE(SUBSTITUTE(SUBSTITUTE(C733,LEFT(C733,1),""),"_","\",1),"-","\",1),RIGHT(C733,1),""),"\")</f>
        <v>Toy</v>
      </c>
      <c r="I733" t="str">
        <v>65128</v>
      </c>
      <c r="J733" t="str">
        <v>AM</v>
      </c>
      <c r="K733" s="9" t="str">
        <v>In-Store</v>
      </c>
      <c r="L733" s="5" t="str">
        <f t="shared" si="59"/>
        <v>17January202312:25Toy65128AMIn-Store872</v>
      </c>
    </row>
    <row r="734" spans="1:12" x14ac:dyDescent="0.25">
      <c r="A734" s="4">
        <v>44940.488888888889</v>
      </c>
      <c r="B734">
        <v>747</v>
      </c>
      <c r="C734" t="s">
        <v>732</v>
      </c>
      <c r="D734" s="8" t="str">
        <f t="shared" si="55"/>
        <v>14</v>
      </c>
      <c r="E734" t="str">
        <f t="shared" si="56"/>
        <v>January</v>
      </c>
      <c r="F734" t="str">
        <f t="shared" si="57"/>
        <v>2023</v>
      </c>
      <c r="G734" t="str">
        <f t="shared" si="58"/>
        <v>11:44</v>
      </c>
      <c r="H734" t="str" cm="1">
        <f t="array" ref="H734:K734">_xlfn.TEXTSPLIT(SUBSTITUTE(SUBSTITUTE(SUBSTITUTE(SUBSTITUTE(C734,LEFT(C734,1),""),"_","\",1),"-","\",1),RIGHT(C734,1),""),"\")</f>
        <v>Backpack</v>
      </c>
      <c r="I734" t="str">
        <v>85534</v>
      </c>
      <c r="J734" t="str">
        <v>PM</v>
      </c>
      <c r="K734" s="9" t="str">
        <v>Online</v>
      </c>
      <c r="L734" s="5" t="str">
        <f t="shared" si="59"/>
        <v>14January202311:44Backpack85534PMOnline747</v>
      </c>
    </row>
    <row r="735" spans="1:12" x14ac:dyDescent="0.25">
      <c r="A735" s="4">
        <v>44934.547222222223</v>
      </c>
      <c r="B735">
        <v>800</v>
      </c>
      <c r="C735" t="s">
        <v>733</v>
      </c>
      <c r="D735" s="8" t="str">
        <f t="shared" si="55"/>
        <v>08</v>
      </c>
      <c r="E735" t="str">
        <f t="shared" si="56"/>
        <v>January</v>
      </c>
      <c r="F735" t="str">
        <f t="shared" si="57"/>
        <v>2023</v>
      </c>
      <c r="G735" t="str">
        <f t="shared" si="58"/>
        <v>13:08</v>
      </c>
      <c r="H735" t="str" cm="1">
        <f t="array" ref="H735:K735">_xlfn.TEXTSPLIT(SUBSTITUTE(SUBSTITUTE(SUBSTITUTE(SUBSTITUTE(C735,LEFT(C735,1),""),"_","\",1),"-","\",1),RIGHT(C735,1),""),"\")</f>
        <v>Backpack</v>
      </c>
      <c r="I735" t="str">
        <v>44998</v>
      </c>
      <c r="J735" t="str">
        <v>AM</v>
      </c>
      <c r="K735" s="9" t="str">
        <v>Online</v>
      </c>
      <c r="L735" s="5" t="str">
        <f t="shared" si="59"/>
        <v>08January202313:08Backpack44998AMOnline800</v>
      </c>
    </row>
    <row r="736" spans="1:12" x14ac:dyDescent="0.25">
      <c r="A736" s="4">
        <v>44937.45208333333</v>
      </c>
      <c r="B736">
        <v>593</v>
      </c>
      <c r="C736" t="s">
        <v>734</v>
      </c>
      <c r="D736" s="8" t="str">
        <f t="shared" si="55"/>
        <v>11</v>
      </c>
      <c r="E736" t="str">
        <f t="shared" si="56"/>
        <v>January</v>
      </c>
      <c r="F736" t="str">
        <f t="shared" si="57"/>
        <v>2023</v>
      </c>
      <c r="G736" t="str">
        <f t="shared" si="58"/>
        <v>10:51</v>
      </c>
      <c r="H736" t="str" cm="1">
        <f t="array" ref="H736:K736">_xlfn.TEXTSPLIT(SUBSTITUTE(SUBSTITUTE(SUBSTITUTE(SUBSTITUTE(C736,LEFT(C736,1),""),"_","\",1),"-","\",1),RIGHT(C736,1),""),"\")</f>
        <v>Toy</v>
      </c>
      <c r="I736" t="str">
        <v>57782</v>
      </c>
      <c r="J736" t="str">
        <v>AM</v>
      </c>
      <c r="K736" s="9" t="str">
        <v>In-Store</v>
      </c>
      <c r="L736" s="5" t="str">
        <f t="shared" si="59"/>
        <v>11January202310:51Toy57782AMIn-Store593</v>
      </c>
    </row>
    <row r="737" spans="1:12" x14ac:dyDescent="0.25">
      <c r="A737" s="4">
        <v>44943.339583333334</v>
      </c>
      <c r="B737">
        <v>640</v>
      </c>
      <c r="C737" t="s">
        <v>735</v>
      </c>
      <c r="D737" s="8" t="str">
        <f t="shared" si="55"/>
        <v>17</v>
      </c>
      <c r="E737" t="str">
        <f t="shared" si="56"/>
        <v>January</v>
      </c>
      <c r="F737" t="str">
        <f t="shared" si="57"/>
        <v>2023</v>
      </c>
      <c r="G737" t="str">
        <f t="shared" si="58"/>
        <v>08:09</v>
      </c>
      <c r="H737" t="str" cm="1">
        <f t="array" ref="H737:K737">_xlfn.TEXTSPLIT(SUBSTITUTE(SUBSTITUTE(SUBSTITUTE(SUBSTITUTE(C737,LEFT(C737,1),""),"_","\",1),"-","\",1),RIGHT(C737,1),""),"\")</f>
        <v>Toy</v>
      </c>
      <c r="I737" t="str">
        <v>59168</v>
      </c>
      <c r="J737" t="str">
        <v>PM</v>
      </c>
      <c r="K737" s="9" t="str">
        <v>In-Store</v>
      </c>
      <c r="L737" s="5" t="str">
        <f t="shared" si="59"/>
        <v>17January202308:09Toy59168PMIn-Store640</v>
      </c>
    </row>
    <row r="738" spans="1:12" x14ac:dyDescent="0.25">
      <c r="A738" s="4">
        <v>44931.961805555555</v>
      </c>
      <c r="B738">
        <v>902</v>
      </c>
      <c r="C738" t="s">
        <v>736</v>
      </c>
      <c r="D738" s="8" t="str">
        <f t="shared" si="55"/>
        <v>05</v>
      </c>
      <c r="E738" t="str">
        <f t="shared" si="56"/>
        <v>January</v>
      </c>
      <c r="F738" t="str">
        <f t="shared" si="57"/>
        <v>2023</v>
      </c>
      <c r="G738" t="str">
        <f t="shared" si="58"/>
        <v>23:05</v>
      </c>
      <c r="H738" t="str" cm="1">
        <f t="array" ref="H738:K738">_xlfn.TEXTSPLIT(SUBSTITUTE(SUBSTITUTE(SUBSTITUTE(SUBSTITUTE(C738,LEFT(C738,1),""),"_","\",1),"-","\",1),RIGHT(C738,1),""),"\")</f>
        <v>Backpack</v>
      </c>
      <c r="I738" t="str">
        <v>88200</v>
      </c>
      <c r="J738" t="str">
        <v>PM</v>
      </c>
      <c r="K738" s="9" t="str">
        <v>Online</v>
      </c>
      <c r="L738" s="5" t="str">
        <f t="shared" si="59"/>
        <v>05January202323:05Backpack88200PMOnline902</v>
      </c>
    </row>
    <row r="739" spans="1:12" x14ac:dyDescent="0.25">
      <c r="A739" s="4">
        <v>44931.502083333333</v>
      </c>
      <c r="B739">
        <v>942</v>
      </c>
      <c r="C739" t="s">
        <v>737</v>
      </c>
      <c r="D739" s="8" t="str">
        <f t="shared" si="55"/>
        <v>05</v>
      </c>
      <c r="E739" t="str">
        <f t="shared" si="56"/>
        <v>January</v>
      </c>
      <c r="F739" t="str">
        <f t="shared" si="57"/>
        <v>2023</v>
      </c>
      <c r="G739" t="str">
        <f t="shared" si="58"/>
        <v>12:03</v>
      </c>
      <c r="H739" t="str" cm="1">
        <f t="array" ref="H739:K739">_xlfn.TEXTSPLIT(SUBSTITUTE(SUBSTITUTE(SUBSTITUTE(SUBSTITUTE(C739,LEFT(C739,1),""),"_","\",1),"-","\",1),RIGHT(C739,1),""),"\")</f>
        <v>Stationary</v>
      </c>
      <c r="I739" t="str">
        <v>88806</v>
      </c>
      <c r="J739" t="str">
        <v>AM</v>
      </c>
      <c r="K739" s="9" t="str">
        <v>In-Store</v>
      </c>
      <c r="L739" s="5" t="str">
        <f t="shared" si="59"/>
        <v>05January202312:03Stationary88806AMIn-Store942</v>
      </c>
    </row>
    <row r="740" spans="1:12" x14ac:dyDescent="0.25">
      <c r="A740" s="4">
        <v>44945.443055555559</v>
      </c>
      <c r="B740">
        <v>899</v>
      </c>
      <c r="C740" t="s">
        <v>738</v>
      </c>
      <c r="D740" s="8" t="str">
        <f t="shared" si="55"/>
        <v>19</v>
      </c>
      <c r="E740" t="str">
        <f t="shared" si="56"/>
        <v>January</v>
      </c>
      <c r="F740" t="str">
        <f t="shared" si="57"/>
        <v>2023</v>
      </c>
      <c r="G740" t="str">
        <f t="shared" si="58"/>
        <v>10:38</v>
      </c>
      <c r="H740" t="str" cm="1">
        <f t="array" ref="H740:K740">_xlfn.TEXTSPLIT(SUBSTITUTE(SUBSTITUTE(SUBSTITUTE(SUBSTITUTE(C740,LEFT(C740,1),""),"_","\",1),"-","\",1),RIGHT(C740,1),""),"\")</f>
        <v>Backpack</v>
      </c>
      <c r="I740" t="str">
        <v>86562</v>
      </c>
      <c r="J740" t="str">
        <v>AM</v>
      </c>
      <c r="K740" s="9" t="str">
        <v>In-Store</v>
      </c>
      <c r="L740" s="5" t="str">
        <f t="shared" si="59"/>
        <v>19January202310:38Backpack86562AMIn-Store899</v>
      </c>
    </row>
    <row r="741" spans="1:12" x14ac:dyDescent="0.25">
      <c r="A741" s="4">
        <v>44931.694444444445</v>
      </c>
      <c r="B741">
        <v>827</v>
      </c>
      <c r="C741" t="s">
        <v>739</v>
      </c>
      <c r="D741" s="8" t="str">
        <f t="shared" si="55"/>
        <v>05</v>
      </c>
      <c r="E741" t="str">
        <f t="shared" si="56"/>
        <v>January</v>
      </c>
      <c r="F741" t="str">
        <f t="shared" si="57"/>
        <v>2023</v>
      </c>
      <c r="G741" t="str">
        <f t="shared" si="58"/>
        <v>16:40</v>
      </c>
      <c r="H741" t="str" cm="1">
        <f t="array" ref="H741:K741">_xlfn.TEXTSPLIT(SUBSTITUTE(SUBSTITUTE(SUBSTITUTE(SUBSTITUTE(C741,LEFT(C741,1),""),"_","\",1),"-","\",1),RIGHT(C741,1),""),"\")</f>
        <v>Stationary</v>
      </c>
      <c r="I741" t="str">
        <v>83464</v>
      </c>
      <c r="J741" t="str">
        <v>PM</v>
      </c>
      <c r="K741" s="9" t="str">
        <v>Online</v>
      </c>
      <c r="L741" s="5" t="str">
        <f t="shared" si="59"/>
        <v>05January202316:40Stationary83464PMOnline827</v>
      </c>
    </row>
    <row r="742" spans="1:12" x14ac:dyDescent="0.25">
      <c r="A742" s="4">
        <v>44944.426388888889</v>
      </c>
      <c r="B742">
        <v>747</v>
      </c>
      <c r="C742" t="s">
        <v>740</v>
      </c>
      <c r="D742" s="8" t="str">
        <f t="shared" si="55"/>
        <v>18</v>
      </c>
      <c r="E742" t="str">
        <f t="shared" si="56"/>
        <v>January</v>
      </c>
      <c r="F742" t="str">
        <f t="shared" si="57"/>
        <v>2023</v>
      </c>
      <c r="G742" t="str">
        <f t="shared" si="58"/>
        <v>10:14</v>
      </c>
      <c r="H742" t="str" cm="1">
        <f t="array" ref="H742:K742">_xlfn.TEXTSPLIT(SUBSTITUTE(SUBSTITUTE(SUBSTITUTE(SUBSTITUTE(C742,LEFT(C742,1),""),"_","\",1),"-","\",1),RIGHT(C742,1),""),"\")</f>
        <v>Backpack</v>
      </c>
      <c r="I742" t="str">
        <v>48505</v>
      </c>
      <c r="J742" t="str">
        <v>AM</v>
      </c>
      <c r="K742" s="9" t="str">
        <v>In-Store</v>
      </c>
      <c r="L742" s="5" t="str">
        <f t="shared" si="59"/>
        <v>18January202310:14Backpack48505AMIn-Store747</v>
      </c>
    </row>
    <row r="743" spans="1:12" x14ac:dyDescent="0.25">
      <c r="A743" s="4">
        <v>44943.697222222225</v>
      </c>
      <c r="B743">
        <v>593</v>
      </c>
      <c r="C743" t="s">
        <v>741</v>
      </c>
      <c r="D743" s="8" t="str">
        <f t="shared" si="55"/>
        <v>17</v>
      </c>
      <c r="E743" t="str">
        <f t="shared" si="56"/>
        <v>January</v>
      </c>
      <c r="F743" t="str">
        <f t="shared" si="57"/>
        <v>2023</v>
      </c>
      <c r="G743" t="str">
        <f t="shared" si="58"/>
        <v>16:44</v>
      </c>
      <c r="H743" t="str" cm="1">
        <f t="array" ref="H743:K743">_xlfn.TEXTSPLIT(SUBSTITUTE(SUBSTITUTE(SUBSTITUTE(SUBSTITUTE(C743,LEFT(C743,1),""),"_","\",1),"-","\",1),RIGHT(C743,1),""),"\")</f>
        <v>Backpack</v>
      </c>
      <c r="I743" t="str">
        <v>85298</v>
      </c>
      <c r="J743" t="str">
        <v>PM</v>
      </c>
      <c r="K743" s="9" t="str">
        <v>Online</v>
      </c>
      <c r="L743" s="5" t="str">
        <f t="shared" si="59"/>
        <v>17January202316:44Backpack85298PMOnline593</v>
      </c>
    </row>
    <row r="744" spans="1:12" x14ac:dyDescent="0.25">
      <c r="A744" s="4">
        <v>44956.307638888888</v>
      </c>
      <c r="B744">
        <v>810</v>
      </c>
      <c r="C744" t="s">
        <v>742</v>
      </c>
      <c r="D744" s="8" t="str">
        <f t="shared" si="55"/>
        <v>30</v>
      </c>
      <c r="E744" t="str">
        <f t="shared" si="56"/>
        <v>January</v>
      </c>
      <c r="F744" t="str">
        <f t="shared" si="57"/>
        <v>2023</v>
      </c>
      <c r="G744" t="str">
        <f t="shared" si="58"/>
        <v>07:23</v>
      </c>
      <c r="H744" t="str" cm="1">
        <f t="array" ref="H744:K744">_xlfn.TEXTSPLIT(SUBSTITUTE(SUBSTITUTE(SUBSTITUTE(SUBSTITUTE(C744,LEFT(C744,1),""),"_","\",1),"-","\",1),RIGHT(C744,1),""),"\")</f>
        <v>Toy</v>
      </c>
      <c r="I744" t="str">
        <v>63624</v>
      </c>
      <c r="J744" t="str">
        <v>AM</v>
      </c>
      <c r="K744" s="9" t="str">
        <v>In-Store</v>
      </c>
      <c r="L744" s="5" t="str">
        <f t="shared" si="59"/>
        <v>30January202307:23Toy63624AMIn-Store810</v>
      </c>
    </row>
    <row r="745" spans="1:12" x14ac:dyDescent="0.25">
      <c r="A745" s="4">
        <v>44939.84097222222</v>
      </c>
      <c r="B745">
        <v>909</v>
      </c>
      <c r="C745" t="s">
        <v>743</v>
      </c>
      <c r="D745" s="8" t="str">
        <f t="shared" si="55"/>
        <v>13</v>
      </c>
      <c r="E745" t="str">
        <f t="shared" si="56"/>
        <v>January</v>
      </c>
      <c r="F745" t="str">
        <f t="shared" si="57"/>
        <v>2023</v>
      </c>
      <c r="G745" t="str">
        <f t="shared" si="58"/>
        <v>20:11</v>
      </c>
      <c r="H745" t="str" cm="1">
        <f t="array" ref="H745:K745">_xlfn.TEXTSPLIT(SUBSTITUTE(SUBSTITUTE(SUBSTITUTE(SUBSTITUTE(C745,LEFT(C745,1),""),"_","\",1),"-","\",1),RIGHT(C745,1),""),"\")</f>
        <v>Stationary</v>
      </c>
      <c r="I745" t="str">
        <v>88647</v>
      </c>
      <c r="J745" t="str">
        <v>AM</v>
      </c>
      <c r="K745" s="9" t="str">
        <v>Online</v>
      </c>
      <c r="L745" s="5" t="str">
        <f t="shared" si="59"/>
        <v>13January202320:11Stationary88647AMOnline909</v>
      </c>
    </row>
    <row r="746" spans="1:12" x14ac:dyDescent="0.25">
      <c r="A746" s="4">
        <v>44929.109027777777</v>
      </c>
      <c r="B746">
        <v>787</v>
      </c>
      <c r="C746" t="s">
        <v>744</v>
      </c>
      <c r="D746" s="8" t="str">
        <f t="shared" si="55"/>
        <v>03</v>
      </c>
      <c r="E746" t="str">
        <f t="shared" si="56"/>
        <v>January</v>
      </c>
      <c r="F746" t="str">
        <f t="shared" si="57"/>
        <v>2023</v>
      </c>
      <c r="G746" t="str">
        <f t="shared" si="58"/>
        <v>02:37</v>
      </c>
      <c r="H746" t="str" cm="1">
        <f t="array" ref="H746:K746">_xlfn.TEXTSPLIT(SUBSTITUTE(SUBSTITUTE(SUBSTITUTE(SUBSTITUTE(C746,LEFT(C746,1),""),"_","\",1),"-","\",1),RIGHT(C746,1),""),"\")</f>
        <v>Backpack</v>
      </c>
      <c r="I746" t="str">
        <v>88274</v>
      </c>
      <c r="J746" t="str">
        <v>PM</v>
      </c>
      <c r="K746" s="9" t="str">
        <v>Online</v>
      </c>
      <c r="L746" s="5" t="str">
        <f t="shared" si="59"/>
        <v>03January202302:37Backpack88274PMOnline787</v>
      </c>
    </row>
    <row r="747" spans="1:12" x14ac:dyDescent="0.25">
      <c r="A747" s="4">
        <v>44949.302777777775</v>
      </c>
      <c r="B747">
        <v>766</v>
      </c>
      <c r="C747" t="s">
        <v>745</v>
      </c>
      <c r="D747" s="8" t="str">
        <f t="shared" si="55"/>
        <v>23</v>
      </c>
      <c r="E747" t="str">
        <f t="shared" si="56"/>
        <v>January</v>
      </c>
      <c r="F747" t="str">
        <f t="shared" si="57"/>
        <v>2023</v>
      </c>
      <c r="G747" t="str">
        <f t="shared" si="58"/>
        <v>07:16</v>
      </c>
      <c r="H747" t="str" cm="1">
        <f t="array" ref="H747:K747">_xlfn.TEXTSPLIT(SUBSTITUTE(SUBSTITUTE(SUBSTITUTE(SUBSTITUTE(C747,LEFT(C747,1),""),"_","\",1),"-","\",1),RIGHT(C747,1),""),"\")</f>
        <v>Toy</v>
      </c>
      <c r="I747" t="str">
        <v>53770</v>
      </c>
      <c r="J747" t="str">
        <v>PM</v>
      </c>
      <c r="K747" s="9" t="str">
        <v>In-Store</v>
      </c>
      <c r="L747" s="5" t="str">
        <f t="shared" si="59"/>
        <v>23January202307:16Toy53770PMIn-Store766</v>
      </c>
    </row>
    <row r="748" spans="1:12" x14ac:dyDescent="0.25">
      <c r="A748" s="4">
        <v>44953.03125</v>
      </c>
      <c r="B748">
        <v>872</v>
      </c>
      <c r="C748" t="s">
        <v>746</v>
      </c>
      <c r="D748" s="8" t="str">
        <f t="shared" si="55"/>
        <v>27</v>
      </c>
      <c r="E748" t="str">
        <f t="shared" si="56"/>
        <v>January</v>
      </c>
      <c r="F748" t="str">
        <f t="shared" si="57"/>
        <v>2023</v>
      </c>
      <c r="G748" t="str">
        <f t="shared" si="58"/>
        <v>00:45</v>
      </c>
      <c r="H748" t="str" cm="1">
        <f t="array" ref="H748:K748">_xlfn.TEXTSPLIT(SUBSTITUTE(SUBSTITUTE(SUBSTITUTE(SUBSTITUTE(C748,LEFT(C748,1),""),"_","\",1),"-","\",1),RIGHT(C748,1),""),"\")</f>
        <v>Backpack</v>
      </c>
      <c r="I748" t="str">
        <v>66193</v>
      </c>
      <c r="J748" t="str">
        <v>PM</v>
      </c>
      <c r="K748" s="9" t="str">
        <v>Online</v>
      </c>
      <c r="L748" s="5" t="str">
        <f t="shared" si="59"/>
        <v>27January202300:45Backpack66193PMOnline872</v>
      </c>
    </row>
    <row r="749" spans="1:12" x14ac:dyDescent="0.25">
      <c r="A749" s="4">
        <v>44933.059027777781</v>
      </c>
      <c r="B749">
        <v>937</v>
      </c>
      <c r="C749" t="s">
        <v>747</v>
      </c>
      <c r="D749" s="8" t="str">
        <f t="shared" si="55"/>
        <v>07</v>
      </c>
      <c r="E749" t="str">
        <f t="shared" si="56"/>
        <v>January</v>
      </c>
      <c r="F749" t="str">
        <f t="shared" si="57"/>
        <v>2023</v>
      </c>
      <c r="G749" t="str">
        <f t="shared" si="58"/>
        <v>01:25</v>
      </c>
      <c r="H749" t="str" cm="1">
        <f t="array" ref="H749:K749">_xlfn.TEXTSPLIT(SUBSTITUTE(SUBSTITUTE(SUBSTITUTE(SUBSTITUTE(C749,LEFT(C749,1),""),"_","\",1),"-","\",1),RIGHT(C749,1),""),"\")</f>
        <v>Stationary</v>
      </c>
      <c r="I749" t="str">
        <v>91255</v>
      </c>
      <c r="J749" t="str">
        <v>PM</v>
      </c>
      <c r="K749" s="9" t="str">
        <v>Online</v>
      </c>
      <c r="L749" s="5" t="str">
        <f t="shared" si="59"/>
        <v>07January202301:25Stationary91255PMOnline937</v>
      </c>
    </row>
    <row r="750" spans="1:12" x14ac:dyDescent="0.25">
      <c r="A750" s="4">
        <v>44945.375694444447</v>
      </c>
      <c r="B750">
        <v>766</v>
      </c>
      <c r="C750" t="s">
        <v>748</v>
      </c>
      <c r="D750" s="8" t="str">
        <f t="shared" si="55"/>
        <v>19</v>
      </c>
      <c r="E750" t="str">
        <f t="shared" si="56"/>
        <v>January</v>
      </c>
      <c r="F750" t="str">
        <f t="shared" si="57"/>
        <v>2023</v>
      </c>
      <c r="G750" t="str">
        <f t="shared" si="58"/>
        <v>09:01</v>
      </c>
      <c r="H750" t="str" cm="1">
        <f t="array" ref="H750:K750">_xlfn.TEXTSPLIT(SUBSTITUTE(SUBSTITUTE(SUBSTITUTE(SUBSTITUTE(C750,LEFT(C750,1),""),"_","\",1),"-","\",1),RIGHT(C750,1),""),"\")</f>
        <v>Stationary</v>
      </c>
      <c r="I750" t="str">
        <v>62417</v>
      </c>
      <c r="J750" t="str">
        <v>PM</v>
      </c>
      <c r="K750" s="9" t="str">
        <v>In-Store</v>
      </c>
      <c r="L750" s="5" t="str">
        <f t="shared" si="59"/>
        <v>19January202309:01Stationary62417PMIn-Store766</v>
      </c>
    </row>
    <row r="751" spans="1:12" x14ac:dyDescent="0.25">
      <c r="A751" s="4">
        <v>44930.824999999997</v>
      </c>
      <c r="B751">
        <v>682</v>
      </c>
      <c r="C751" t="s">
        <v>749</v>
      </c>
      <c r="D751" s="8" t="str">
        <f t="shared" si="55"/>
        <v>04</v>
      </c>
      <c r="E751" t="str">
        <f t="shared" si="56"/>
        <v>January</v>
      </c>
      <c r="F751" t="str">
        <f t="shared" si="57"/>
        <v>2023</v>
      </c>
      <c r="G751" t="str">
        <f t="shared" si="58"/>
        <v>19:48</v>
      </c>
      <c r="H751" t="str" cm="1">
        <f t="array" ref="H751:K751">_xlfn.TEXTSPLIT(SUBSTITUTE(SUBSTITUTE(SUBSTITUTE(SUBSTITUTE(C751,LEFT(C751,1),""),"_","\",1),"-","\",1),RIGHT(C751,1),""),"\")</f>
        <v>Backpack</v>
      </c>
      <c r="I751" t="str">
        <v>75868</v>
      </c>
      <c r="J751" t="str">
        <v>PM</v>
      </c>
      <c r="K751" s="9" t="str">
        <v>Online</v>
      </c>
      <c r="L751" s="5" t="str">
        <f t="shared" si="59"/>
        <v>04January202319:48Backpack75868PMOnline682</v>
      </c>
    </row>
    <row r="752" spans="1:12" x14ac:dyDescent="0.25">
      <c r="A752" s="4">
        <v>44953.798611111109</v>
      </c>
      <c r="B752">
        <v>854</v>
      </c>
      <c r="C752" t="s">
        <v>750</v>
      </c>
      <c r="D752" s="8" t="str">
        <f t="shared" si="55"/>
        <v>27</v>
      </c>
      <c r="E752" t="str">
        <f t="shared" si="56"/>
        <v>January</v>
      </c>
      <c r="F752" t="str">
        <f t="shared" si="57"/>
        <v>2023</v>
      </c>
      <c r="G752" t="str">
        <f t="shared" si="58"/>
        <v>19:10</v>
      </c>
      <c r="H752" t="str" cm="1">
        <f t="array" ref="H752:K752">_xlfn.TEXTSPLIT(SUBSTITUTE(SUBSTITUTE(SUBSTITUTE(SUBSTITUTE(C752,LEFT(C752,1),""),"_","\",1),"-","\",1),RIGHT(C752,1),""),"\")</f>
        <v>Stationary</v>
      </c>
      <c r="I752" t="str">
        <v>82370</v>
      </c>
      <c r="J752" t="str">
        <v>AM</v>
      </c>
      <c r="K752" s="9" t="str">
        <v>Online</v>
      </c>
      <c r="L752" s="5" t="str">
        <f t="shared" si="59"/>
        <v>27January202319:10Stationary82370AMOnline854</v>
      </c>
    </row>
    <row r="753" spans="1:12" x14ac:dyDescent="0.25">
      <c r="A753" s="4">
        <v>44932.404166666667</v>
      </c>
      <c r="B753">
        <v>937</v>
      </c>
      <c r="C753" t="s">
        <v>751</v>
      </c>
      <c r="D753" s="8" t="str">
        <f t="shared" si="55"/>
        <v>06</v>
      </c>
      <c r="E753" t="str">
        <f t="shared" si="56"/>
        <v>January</v>
      </c>
      <c r="F753" t="str">
        <f t="shared" si="57"/>
        <v>2023</v>
      </c>
      <c r="G753" t="str">
        <f t="shared" si="58"/>
        <v>09:42</v>
      </c>
      <c r="H753" t="str" cm="1">
        <f t="array" ref="H753:K753">_xlfn.TEXTSPLIT(SUBSTITUTE(SUBSTITUTE(SUBSTITUTE(SUBSTITUTE(C753,LEFT(C753,1),""),"_","\",1),"-","\",1),RIGHT(C753,1),""),"\")</f>
        <v>Toy</v>
      </c>
      <c r="I753" t="str">
        <v>57737</v>
      </c>
      <c r="J753" t="str">
        <v>AM</v>
      </c>
      <c r="K753" s="9" t="str">
        <v>In-Store</v>
      </c>
      <c r="L753" s="5" t="str">
        <f t="shared" si="59"/>
        <v>06January202309:42Toy57737AMIn-Store937</v>
      </c>
    </row>
    <row r="754" spans="1:12" x14ac:dyDescent="0.25">
      <c r="A754" s="4">
        <v>44928.213888888888</v>
      </c>
      <c r="B754">
        <v>993</v>
      </c>
      <c r="C754" t="s">
        <v>752</v>
      </c>
      <c r="D754" s="8" t="str">
        <f t="shared" si="55"/>
        <v>02</v>
      </c>
      <c r="E754" t="str">
        <f t="shared" si="56"/>
        <v>January</v>
      </c>
      <c r="F754" t="str">
        <f t="shared" si="57"/>
        <v>2023</v>
      </c>
      <c r="G754" t="str">
        <f t="shared" si="58"/>
        <v>05:08</v>
      </c>
      <c r="H754" t="str" cm="1">
        <f t="array" ref="H754:K754">_xlfn.TEXTSPLIT(SUBSTITUTE(SUBSTITUTE(SUBSTITUTE(SUBSTITUTE(C754,LEFT(C754,1),""),"_","\",1),"-","\",1),RIGHT(C754,1),""),"\")</f>
        <v>Backpack</v>
      </c>
      <c r="I754" t="str">
        <v>93865</v>
      </c>
      <c r="J754" t="str">
        <v>AM</v>
      </c>
      <c r="K754" s="9" t="str">
        <v>In-Store</v>
      </c>
      <c r="L754" s="5" t="str">
        <f t="shared" si="59"/>
        <v>02January202305:08Backpack93865AMIn-Store993</v>
      </c>
    </row>
    <row r="755" spans="1:12" x14ac:dyDescent="0.25">
      <c r="A755" s="4">
        <v>44940.350694444445</v>
      </c>
      <c r="B755">
        <v>787</v>
      </c>
      <c r="C755" t="s">
        <v>753</v>
      </c>
      <c r="D755" s="8" t="str">
        <f t="shared" si="55"/>
        <v>14</v>
      </c>
      <c r="E755" t="str">
        <f t="shared" si="56"/>
        <v>January</v>
      </c>
      <c r="F755" t="str">
        <f t="shared" si="57"/>
        <v>2023</v>
      </c>
      <c r="G755" t="str">
        <f t="shared" si="58"/>
        <v>08:25</v>
      </c>
      <c r="H755" t="str" cm="1">
        <f t="array" ref="H755:K755">_xlfn.TEXTSPLIT(SUBSTITUTE(SUBSTITUTE(SUBSTITUTE(SUBSTITUTE(C755,LEFT(C755,1),""),"_","\",1),"-","\",1),RIGHT(C755,1),""),"\")</f>
        <v>Stationary</v>
      </c>
      <c r="I755" t="str">
        <v>86136</v>
      </c>
      <c r="J755" t="str">
        <v>PM</v>
      </c>
      <c r="K755" s="9" t="str">
        <v>Online</v>
      </c>
      <c r="L755" s="5" t="str">
        <f t="shared" si="59"/>
        <v>14January202308:25Stationary86136PMOnline787</v>
      </c>
    </row>
    <row r="756" spans="1:12" x14ac:dyDescent="0.25">
      <c r="A756" s="4">
        <v>44938.888194444444</v>
      </c>
      <c r="B756">
        <v>766</v>
      </c>
      <c r="C756" t="s">
        <v>754</v>
      </c>
      <c r="D756" s="8" t="str">
        <f t="shared" si="55"/>
        <v>12</v>
      </c>
      <c r="E756" t="str">
        <f t="shared" si="56"/>
        <v>January</v>
      </c>
      <c r="F756" t="str">
        <f t="shared" si="57"/>
        <v>2023</v>
      </c>
      <c r="G756" t="str">
        <f t="shared" si="58"/>
        <v>21:19</v>
      </c>
      <c r="H756" t="str" cm="1">
        <f t="array" ref="H756:K756">_xlfn.TEXTSPLIT(SUBSTITUTE(SUBSTITUTE(SUBSTITUTE(SUBSTITUTE(C756,LEFT(C756,1),""),"_","\",1),"-","\",1),RIGHT(C756,1),""),"\")</f>
        <v>Stationary</v>
      </c>
      <c r="I756" t="str">
        <v>92555</v>
      </c>
      <c r="J756" t="str">
        <v>PM</v>
      </c>
      <c r="K756" s="9" t="str">
        <v>Online</v>
      </c>
      <c r="L756" s="5" t="str">
        <f t="shared" si="59"/>
        <v>12January202321:19Stationary92555PMOnline766</v>
      </c>
    </row>
    <row r="757" spans="1:12" x14ac:dyDescent="0.25">
      <c r="A757" s="4">
        <v>44937.835416666669</v>
      </c>
      <c r="B757">
        <v>854</v>
      </c>
      <c r="C757" t="s">
        <v>755</v>
      </c>
      <c r="D757" s="8" t="str">
        <f t="shared" si="55"/>
        <v>11</v>
      </c>
      <c r="E757" t="str">
        <f t="shared" si="56"/>
        <v>January</v>
      </c>
      <c r="F757" t="str">
        <f t="shared" si="57"/>
        <v>2023</v>
      </c>
      <c r="G757" t="str">
        <f t="shared" si="58"/>
        <v>20:03</v>
      </c>
      <c r="H757" t="str" cm="1">
        <f t="array" ref="H757:K757">_xlfn.TEXTSPLIT(SUBSTITUTE(SUBSTITUTE(SUBSTITUTE(SUBSTITUTE(C757,LEFT(C757,1),""),"_","\",1),"-","\",1),RIGHT(C757,1),""),"\")</f>
        <v>Backpack</v>
      </c>
      <c r="I757" t="str">
        <v>62512</v>
      </c>
      <c r="J757" t="str">
        <v>PM</v>
      </c>
      <c r="K757" s="9" t="str">
        <v>In-Store</v>
      </c>
      <c r="L757" s="5" t="str">
        <f t="shared" si="59"/>
        <v>11January202320:03Backpack62512PMIn-Store854</v>
      </c>
    </row>
    <row r="758" spans="1:12" x14ac:dyDescent="0.25">
      <c r="A758" s="4">
        <v>44933.773611111108</v>
      </c>
      <c r="B758">
        <v>747</v>
      </c>
      <c r="C758" t="s">
        <v>756</v>
      </c>
      <c r="D758" s="8" t="str">
        <f t="shared" si="55"/>
        <v>07</v>
      </c>
      <c r="E758" t="str">
        <f t="shared" si="56"/>
        <v>January</v>
      </c>
      <c r="F758" t="str">
        <f t="shared" si="57"/>
        <v>2023</v>
      </c>
      <c r="G758" t="str">
        <f t="shared" si="58"/>
        <v>18:34</v>
      </c>
      <c r="H758" t="str" cm="1">
        <f t="array" ref="H758:K758">_xlfn.TEXTSPLIT(SUBSTITUTE(SUBSTITUTE(SUBSTITUTE(SUBSTITUTE(C758,LEFT(C758,1),""),"_","\",1),"-","\",1),RIGHT(C758,1),""),"\")</f>
        <v>Stationary</v>
      </c>
      <c r="I758" t="str">
        <v>88306</v>
      </c>
      <c r="J758" t="str">
        <v>PM</v>
      </c>
      <c r="K758" s="9" t="str">
        <v>Online</v>
      </c>
      <c r="L758" s="5" t="str">
        <f t="shared" si="59"/>
        <v>07January202318:34Stationary88306PMOnline747</v>
      </c>
    </row>
    <row r="759" spans="1:12" x14ac:dyDescent="0.25">
      <c r="A759" s="4">
        <v>44931.974999999999</v>
      </c>
      <c r="B759">
        <v>593</v>
      </c>
      <c r="C759" t="s">
        <v>757</v>
      </c>
      <c r="D759" s="8" t="str">
        <f t="shared" si="55"/>
        <v>05</v>
      </c>
      <c r="E759" t="str">
        <f t="shared" si="56"/>
        <v>January</v>
      </c>
      <c r="F759" t="str">
        <f t="shared" si="57"/>
        <v>2023</v>
      </c>
      <c r="G759" t="str">
        <f t="shared" si="58"/>
        <v>23:24</v>
      </c>
      <c r="H759" t="str" cm="1">
        <f t="array" ref="H759:K759">_xlfn.TEXTSPLIT(SUBSTITUTE(SUBSTITUTE(SUBSTITUTE(SUBSTITUTE(C759,LEFT(C759,1),""),"_","\",1),"-","\",1),RIGHT(C759,1),""),"\")</f>
        <v>Toy</v>
      </c>
      <c r="I759" t="str">
        <v>76360</v>
      </c>
      <c r="J759" t="str">
        <v>PM</v>
      </c>
      <c r="K759" s="9" t="str">
        <v>In-Store</v>
      </c>
      <c r="L759" s="5" t="str">
        <f t="shared" si="59"/>
        <v>05January202323:24Toy76360PMIn-Store593</v>
      </c>
    </row>
    <row r="760" spans="1:12" x14ac:dyDescent="0.25">
      <c r="A760" s="4">
        <v>44953.474305555559</v>
      </c>
      <c r="B760">
        <v>640</v>
      </c>
      <c r="C760" t="s">
        <v>758</v>
      </c>
      <c r="D760" s="8" t="str">
        <f t="shared" si="55"/>
        <v>27</v>
      </c>
      <c r="E760" t="str">
        <f t="shared" si="56"/>
        <v>January</v>
      </c>
      <c r="F760" t="str">
        <f t="shared" si="57"/>
        <v>2023</v>
      </c>
      <c r="G760" t="str">
        <f t="shared" si="58"/>
        <v>11:23</v>
      </c>
      <c r="H760" t="str" cm="1">
        <f t="array" ref="H760:K760">_xlfn.TEXTSPLIT(SUBSTITUTE(SUBSTITUTE(SUBSTITUTE(SUBSTITUTE(C760,LEFT(C760,1),""),"_","\",1),"-","\",1),RIGHT(C760,1),""),"\")</f>
        <v>Toy</v>
      </c>
      <c r="I760" t="str">
        <v>41816</v>
      </c>
      <c r="J760" t="str">
        <v>PM</v>
      </c>
      <c r="K760" s="9" t="str">
        <v>In-Store</v>
      </c>
      <c r="L760" s="5" t="str">
        <f t="shared" si="59"/>
        <v>27January202311:23Toy41816PMIn-Store640</v>
      </c>
    </row>
    <row r="761" spans="1:12" x14ac:dyDescent="0.25">
      <c r="A761" s="4">
        <v>44931.220138888886</v>
      </c>
      <c r="B761">
        <v>593</v>
      </c>
      <c r="C761" t="s">
        <v>759</v>
      </c>
      <c r="D761" s="8" t="str">
        <f t="shared" si="55"/>
        <v>05</v>
      </c>
      <c r="E761" t="str">
        <f t="shared" si="56"/>
        <v>January</v>
      </c>
      <c r="F761" t="str">
        <f t="shared" si="57"/>
        <v>2023</v>
      </c>
      <c r="G761" t="str">
        <f t="shared" si="58"/>
        <v>05:17</v>
      </c>
      <c r="H761" t="str" cm="1">
        <f t="array" ref="H761:K761">_xlfn.TEXTSPLIT(SUBSTITUTE(SUBSTITUTE(SUBSTITUTE(SUBSTITUTE(C761,LEFT(C761,1),""),"_","\",1),"-","\",1),RIGHT(C761,1),""),"\")</f>
        <v>Stationary</v>
      </c>
      <c r="I761" t="str">
        <v>80443</v>
      </c>
      <c r="J761" t="str">
        <v>PM</v>
      </c>
      <c r="K761" s="9" t="str">
        <v>In-Store</v>
      </c>
      <c r="L761" s="5" t="str">
        <f t="shared" si="59"/>
        <v>05January202305:17Stationary80443PMIn-Store593</v>
      </c>
    </row>
    <row r="762" spans="1:12" x14ac:dyDescent="0.25">
      <c r="A762" s="4">
        <v>44955.665277777778</v>
      </c>
      <c r="B762">
        <v>1854</v>
      </c>
      <c r="C762" t="s">
        <v>760</v>
      </c>
      <c r="D762" s="8" t="str">
        <f t="shared" si="55"/>
        <v>29</v>
      </c>
      <c r="E762" t="str">
        <f t="shared" si="56"/>
        <v>January</v>
      </c>
      <c r="F762" t="str">
        <f t="shared" si="57"/>
        <v>2023</v>
      </c>
      <c r="G762" t="str">
        <f t="shared" si="58"/>
        <v>15:58</v>
      </c>
      <c r="H762" t="str" cm="1">
        <f t="array" ref="H762:K762">_xlfn.TEXTSPLIT(SUBSTITUTE(SUBSTITUTE(SUBSTITUTE(SUBSTITUTE(C762,LEFT(C762,1),""),"_","\",1),"-","\",1),RIGHT(C762,1),""),"\")</f>
        <v>Toy</v>
      </c>
      <c r="I762" t="str">
        <v>79111</v>
      </c>
      <c r="J762" t="str">
        <v>PM</v>
      </c>
      <c r="K762" s="9" t="str">
        <v>Online</v>
      </c>
      <c r="L762" s="5" t="str">
        <f t="shared" si="59"/>
        <v>29January202315:58Toy79111PMOnline1854</v>
      </c>
    </row>
    <row r="763" spans="1:12" x14ac:dyDescent="0.25">
      <c r="A763" s="4">
        <v>44947.481944444444</v>
      </c>
      <c r="B763">
        <v>966</v>
      </c>
      <c r="C763" t="s">
        <v>761</v>
      </c>
      <c r="D763" s="8" t="str">
        <f t="shared" si="55"/>
        <v>21</v>
      </c>
      <c r="E763" t="str">
        <f t="shared" si="56"/>
        <v>January</v>
      </c>
      <c r="F763" t="str">
        <f t="shared" si="57"/>
        <v>2023</v>
      </c>
      <c r="G763" t="str">
        <f t="shared" si="58"/>
        <v>11:34</v>
      </c>
      <c r="H763" t="str" cm="1">
        <f t="array" ref="H763:K763">_xlfn.TEXTSPLIT(SUBSTITUTE(SUBSTITUTE(SUBSTITUTE(SUBSTITUTE(C763,LEFT(C763,1),""),"_","\",1),"-","\",1),RIGHT(C763,1),""),"\")</f>
        <v>Toy</v>
      </c>
      <c r="I763" t="str">
        <v>69861</v>
      </c>
      <c r="J763" t="str">
        <v>PM</v>
      </c>
      <c r="K763" s="9" t="str">
        <v>In-Store</v>
      </c>
      <c r="L763" s="5" t="str">
        <f t="shared" si="59"/>
        <v>21January202311:34Toy69861PMIn-Store966</v>
      </c>
    </row>
    <row r="764" spans="1:12" x14ac:dyDescent="0.25">
      <c r="A764" s="4">
        <v>44928.542361111111</v>
      </c>
      <c r="B764">
        <v>1092</v>
      </c>
      <c r="C764" t="s">
        <v>762</v>
      </c>
      <c r="D764" s="8" t="str">
        <f t="shared" si="55"/>
        <v>02</v>
      </c>
      <c r="E764" t="str">
        <f t="shared" si="56"/>
        <v>January</v>
      </c>
      <c r="F764" t="str">
        <f t="shared" si="57"/>
        <v>2023</v>
      </c>
      <c r="G764" t="str">
        <f t="shared" si="58"/>
        <v>13:01</v>
      </c>
      <c r="H764" t="str" cm="1">
        <f t="array" ref="H764:K764">_xlfn.TEXTSPLIT(SUBSTITUTE(SUBSTITUTE(SUBSTITUTE(SUBSTITUTE(C764,LEFT(C764,1),""),"_","\",1),"-","\",1),RIGHT(C764,1),""),"\")</f>
        <v>Toy</v>
      </c>
      <c r="I764" t="str">
        <v>89995</v>
      </c>
      <c r="J764" t="str">
        <v>AM</v>
      </c>
      <c r="K764" s="9" t="str">
        <v>Online</v>
      </c>
      <c r="L764" s="5" t="str">
        <f t="shared" si="59"/>
        <v>02January202313:01Toy89995AMOnline1092</v>
      </c>
    </row>
    <row r="765" spans="1:12" x14ac:dyDescent="0.25">
      <c r="A765" s="4">
        <v>44928.445833333331</v>
      </c>
      <c r="B765">
        <v>663</v>
      </c>
      <c r="C765" t="s">
        <v>763</v>
      </c>
      <c r="D765" s="8" t="str">
        <f t="shared" si="55"/>
        <v>02</v>
      </c>
      <c r="E765" t="str">
        <f t="shared" si="56"/>
        <v>January</v>
      </c>
      <c r="F765" t="str">
        <f t="shared" si="57"/>
        <v>2023</v>
      </c>
      <c r="G765" t="str">
        <f t="shared" si="58"/>
        <v>10:42</v>
      </c>
      <c r="H765" t="str" cm="1">
        <f t="array" ref="H765:K765">_xlfn.TEXTSPLIT(SUBSTITUTE(SUBSTITUTE(SUBSTITUTE(SUBSTITUTE(C765,LEFT(C765,1),""),"_","\",1),"-","\",1),RIGHT(C765,1),""),"\")</f>
        <v>Toy</v>
      </c>
      <c r="I765" t="str">
        <v>90017</v>
      </c>
      <c r="J765" t="str">
        <v>AM</v>
      </c>
      <c r="K765" s="9" t="str">
        <v>Online</v>
      </c>
      <c r="L765" s="5" t="str">
        <f t="shared" si="59"/>
        <v>02January202310:42Toy90017AMOnline663</v>
      </c>
    </row>
    <row r="766" spans="1:12" x14ac:dyDescent="0.25">
      <c r="A766" s="4">
        <v>44931.54791666667</v>
      </c>
      <c r="B766">
        <v>976</v>
      </c>
      <c r="C766" t="s">
        <v>764</v>
      </c>
      <c r="D766" s="8" t="str">
        <f t="shared" si="55"/>
        <v>05</v>
      </c>
      <c r="E766" t="str">
        <f t="shared" si="56"/>
        <v>January</v>
      </c>
      <c r="F766" t="str">
        <f t="shared" si="57"/>
        <v>2023</v>
      </c>
      <c r="G766" t="str">
        <f t="shared" si="58"/>
        <v>13:09</v>
      </c>
      <c r="H766" t="str" cm="1">
        <f t="array" ref="H766:K766">_xlfn.TEXTSPLIT(SUBSTITUTE(SUBSTITUTE(SUBSTITUTE(SUBSTITUTE(C766,LEFT(C766,1),""),"_","\",1),"-","\",1),RIGHT(C766,1),""),"\")</f>
        <v>Toy</v>
      </c>
      <c r="I766" t="str">
        <v>69405</v>
      </c>
      <c r="J766" t="str">
        <v>AM</v>
      </c>
      <c r="K766" s="9" t="str">
        <v>In-Store</v>
      </c>
      <c r="L766" s="5" t="str">
        <f t="shared" si="59"/>
        <v>05January202313:09Toy69405AMIn-Store976</v>
      </c>
    </row>
    <row r="767" spans="1:12" x14ac:dyDescent="0.25">
      <c r="A767" s="4">
        <v>44937.613194444442</v>
      </c>
      <c r="B767">
        <v>706</v>
      </c>
      <c r="C767" t="s">
        <v>765</v>
      </c>
      <c r="D767" s="8" t="str">
        <f t="shared" si="55"/>
        <v>11</v>
      </c>
      <c r="E767" t="str">
        <f t="shared" si="56"/>
        <v>January</v>
      </c>
      <c r="F767" t="str">
        <f t="shared" si="57"/>
        <v>2023</v>
      </c>
      <c r="G767" t="str">
        <f t="shared" si="58"/>
        <v>14:43</v>
      </c>
      <c r="H767" t="str" cm="1">
        <f t="array" ref="H767:K767">_xlfn.TEXTSPLIT(SUBSTITUTE(SUBSTITUTE(SUBSTITUTE(SUBSTITUTE(C767,LEFT(C767,1),""),"_","\",1),"-","\",1),RIGHT(C767,1),""),"\")</f>
        <v>Stationary</v>
      </c>
      <c r="I767" t="str">
        <v>86421</v>
      </c>
      <c r="J767" t="str">
        <v>AM</v>
      </c>
      <c r="K767" s="9" t="str">
        <v>In-Store</v>
      </c>
      <c r="L767" s="5" t="str">
        <f t="shared" si="59"/>
        <v>11January202314:43Stationary86421AMIn-Store706</v>
      </c>
    </row>
    <row r="768" spans="1:12" x14ac:dyDescent="0.25">
      <c r="A768" s="4">
        <v>44938.294444444444</v>
      </c>
      <c r="B768">
        <v>1278</v>
      </c>
      <c r="C768" t="s">
        <v>766</v>
      </c>
      <c r="D768" s="8" t="str">
        <f t="shared" si="55"/>
        <v>12</v>
      </c>
      <c r="E768" t="str">
        <f t="shared" si="56"/>
        <v>January</v>
      </c>
      <c r="F768" t="str">
        <f t="shared" si="57"/>
        <v>2023</v>
      </c>
      <c r="G768" t="str">
        <f t="shared" si="58"/>
        <v>07:04</v>
      </c>
      <c r="H768" t="str" cm="1">
        <f t="array" ref="H768:K768">_xlfn.TEXTSPLIT(SUBSTITUTE(SUBSTITUTE(SUBSTITUTE(SUBSTITUTE(C768,LEFT(C768,1),""),"_","\",1),"-","\",1),RIGHT(C768,1),""),"\")</f>
        <v>Toy</v>
      </c>
      <c r="I768" t="str">
        <v>46562</v>
      </c>
      <c r="J768" t="str">
        <v>AM</v>
      </c>
      <c r="K768" s="9" t="str">
        <v>In-Store</v>
      </c>
      <c r="L768" s="5" t="str">
        <f t="shared" si="59"/>
        <v>12January202307:04Toy46562AMIn-Store1278</v>
      </c>
    </row>
    <row r="769" spans="1:12" x14ac:dyDescent="0.25">
      <c r="A769" s="4">
        <v>44951.531944444447</v>
      </c>
      <c r="B769">
        <v>1069</v>
      </c>
      <c r="C769" t="s">
        <v>767</v>
      </c>
      <c r="D769" s="8" t="str">
        <f t="shared" si="55"/>
        <v>25</v>
      </c>
      <c r="E769" t="str">
        <f t="shared" si="56"/>
        <v>January</v>
      </c>
      <c r="F769" t="str">
        <f t="shared" si="57"/>
        <v>2023</v>
      </c>
      <c r="G769" t="str">
        <f t="shared" si="58"/>
        <v>12:46</v>
      </c>
      <c r="H769" t="str" cm="1">
        <f t="array" ref="H769:K769">_xlfn.TEXTSPLIT(SUBSTITUTE(SUBSTITUTE(SUBSTITUTE(SUBSTITUTE(C769,LEFT(C769,1),""),"_","\",1),"-","\",1),RIGHT(C769,1),""),"\")</f>
        <v>Stationary</v>
      </c>
      <c r="I769" t="str">
        <v>63322</v>
      </c>
      <c r="J769" t="str">
        <v>PM</v>
      </c>
      <c r="K769" s="9" t="str">
        <v>In-Store</v>
      </c>
      <c r="L769" s="5" t="str">
        <f t="shared" si="59"/>
        <v>25January202312:46Stationary63322PMIn-Store1069</v>
      </c>
    </row>
    <row r="770" spans="1:12" x14ac:dyDescent="0.25">
      <c r="A770" s="4">
        <v>44956.224999999999</v>
      </c>
      <c r="B770">
        <v>1428</v>
      </c>
      <c r="C770" t="s">
        <v>768</v>
      </c>
      <c r="D770" s="8" t="str">
        <f t="shared" si="55"/>
        <v>30</v>
      </c>
      <c r="E770" t="str">
        <f t="shared" si="56"/>
        <v>January</v>
      </c>
      <c r="F770" t="str">
        <f t="shared" si="57"/>
        <v>2023</v>
      </c>
      <c r="G770" t="str">
        <f t="shared" si="58"/>
        <v>05:24</v>
      </c>
      <c r="H770" t="str" cm="1">
        <f t="array" ref="H770:K770">_xlfn.TEXTSPLIT(SUBSTITUTE(SUBSTITUTE(SUBSTITUTE(SUBSTITUTE(C770,LEFT(C770,1),""),"_","\",1),"-","\",1),RIGHT(C770,1),""),"\")</f>
        <v>Toy</v>
      </c>
      <c r="I770" t="str">
        <v>72076</v>
      </c>
      <c r="J770" t="str">
        <v>PM</v>
      </c>
      <c r="K770" s="9" t="str">
        <v>Online</v>
      </c>
      <c r="L770" s="5" t="str">
        <f t="shared" si="59"/>
        <v>30January202305:24Toy72076PMOnline1428</v>
      </c>
    </row>
    <row r="771" spans="1:12" x14ac:dyDescent="0.25">
      <c r="A771" s="4">
        <v>44928.287499999999</v>
      </c>
      <c r="B771">
        <v>1801</v>
      </c>
      <c r="C771" t="s">
        <v>769</v>
      </c>
      <c r="D771" s="8" t="str">
        <f t="shared" ref="D771:D834" si="60">TEXT(A771,"dd")</f>
        <v>02</v>
      </c>
      <c r="E771" t="str">
        <f t="shared" ref="E771:E834" si="61">TEXT(A771,"MMMM")</f>
        <v>January</v>
      </c>
      <c r="F771" t="str">
        <f t="shared" ref="F771:F834" si="62">TEXT(A771,"YYYY")</f>
        <v>2023</v>
      </c>
      <c r="G771" t="str">
        <f t="shared" ref="G771:G834" si="63">TEXT(A771,"HH:MM")</f>
        <v>06:54</v>
      </c>
      <c r="H771" t="str" cm="1">
        <f t="array" ref="H771:K771">_xlfn.TEXTSPLIT(SUBSTITUTE(SUBSTITUTE(SUBSTITUTE(SUBSTITUTE(C771,LEFT(C771,1),""),"_","\",1),"-","\",1),RIGHT(C771,1),""),"\")</f>
        <v>Backpack</v>
      </c>
      <c r="I771" t="str">
        <v>76441</v>
      </c>
      <c r="J771" t="str">
        <v>PM</v>
      </c>
      <c r="K771" s="9" t="str">
        <v>Online</v>
      </c>
      <c r="L771" s="5" t="str">
        <f t="shared" ref="L771:L834" si="64">_xlfn.CONCAT(D771:K771,B771)</f>
        <v>02January202306:54Backpack76441PMOnline1801</v>
      </c>
    </row>
    <row r="772" spans="1:12" x14ac:dyDescent="0.25">
      <c r="A772" s="4">
        <v>44954.245138888888</v>
      </c>
      <c r="B772">
        <v>1247</v>
      </c>
      <c r="C772" t="s">
        <v>770</v>
      </c>
      <c r="D772" s="8" t="str">
        <f t="shared" si="60"/>
        <v>28</v>
      </c>
      <c r="E772" t="str">
        <f t="shared" si="61"/>
        <v>January</v>
      </c>
      <c r="F772" t="str">
        <f t="shared" si="62"/>
        <v>2023</v>
      </c>
      <c r="G772" t="str">
        <f t="shared" si="63"/>
        <v>05:53</v>
      </c>
      <c r="H772" t="str" cm="1">
        <f t="array" ref="H772:K772">_xlfn.TEXTSPLIT(SUBSTITUTE(SUBSTITUTE(SUBSTITUTE(SUBSTITUTE(C772,LEFT(C772,1),""),"_","\",1),"-","\",1),RIGHT(C772,1),""),"\")</f>
        <v>Toy</v>
      </c>
      <c r="I772" t="str">
        <v>69126</v>
      </c>
      <c r="J772" t="str">
        <v>AM</v>
      </c>
      <c r="K772" s="9" t="str">
        <v>In-Store</v>
      </c>
      <c r="L772" s="5" t="str">
        <f t="shared" si="64"/>
        <v>28January202305:53Toy69126AMIn-Store1247</v>
      </c>
    </row>
    <row r="773" spans="1:12" x14ac:dyDescent="0.25">
      <c r="A773" s="4">
        <v>44936.652083333334</v>
      </c>
      <c r="B773">
        <v>833</v>
      </c>
      <c r="C773" t="s">
        <v>771</v>
      </c>
      <c r="D773" s="8" t="str">
        <f t="shared" si="60"/>
        <v>10</v>
      </c>
      <c r="E773" t="str">
        <f t="shared" si="61"/>
        <v>January</v>
      </c>
      <c r="F773" t="str">
        <f t="shared" si="62"/>
        <v>2023</v>
      </c>
      <c r="G773" t="str">
        <f t="shared" si="63"/>
        <v>15:39</v>
      </c>
      <c r="H773" t="str" cm="1">
        <f t="array" ref="H773:K773">_xlfn.TEXTSPLIT(SUBSTITUTE(SUBSTITUTE(SUBSTITUTE(SUBSTITUTE(C773,LEFT(C773,1),""),"_","\",1),"-","\",1),RIGHT(C773,1),""),"\")</f>
        <v>Toy</v>
      </c>
      <c r="I773" t="str">
        <v>85692</v>
      </c>
      <c r="J773" t="str">
        <v>PM</v>
      </c>
      <c r="K773" s="9" t="str">
        <v>Online</v>
      </c>
      <c r="L773" s="5" t="str">
        <f t="shared" si="64"/>
        <v>10January202315:39Toy85692PMOnline833</v>
      </c>
    </row>
    <row r="774" spans="1:12" x14ac:dyDescent="0.25">
      <c r="A774" s="4">
        <v>44953.45416666667</v>
      </c>
      <c r="B774">
        <v>1258</v>
      </c>
      <c r="C774" t="s">
        <v>772</v>
      </c>
      <c r="D774" s="8" t="str">
        <f t="shared" si="60"/>
        <v>27</v>
      </c>
      <c r="E774" t="str">
        <f t="shared" si="61"/>
        <v>January</v>
      </c>
      <c r="F774" t="str">
        <f t="shared" si="62"/>
        <v>2023</v>
      </c>
      <c r="G774" t="str">
        <f t="shared" si="63"/>
        <v>10:54</v>
      </c>
      <c r="H774" t="str" cm="1">
        <f t="array" ref="H774:K774">_xlfn.TEXTSPLIT(SUBSTITUTE(SUBSTITUTE(SUBSTITUTE(SUBSTITUTE(C774,LEFT(C774,1),""),"_","\",1),"-","\",1),RIGHT(C774,1),""),"\")</f>
        <v>Stationary</v>
      </c>
      <c r="I774" t="str">
        <v>94025</v>
      </c>
      <c r="J774" t="str">
        <v>AM</v>
      </c>
      <c r="K774" s="9" t="str">
        <v>Online</v>
      </c>
      <c r="L774" s="5" t="str">
        <f t="shared" si="64"/>
        <v>27January202310:54Stationary94025AMOnline1258</v>
      </c>
    </row>
    <row r="775" spans="1:12" x14ac:dyDescent="0.25">
      <c r="A775" s="4">
        <v>44947.365277777775</v>
      </c>
      <c r="B775">
        <v>1227</v>
      </c>
      <c r="C775" t="s">
        <v>773</v>
      </c>
      <c r="D775" s="8" t="str">
        <f t="shared" si="60"/>
        <v>21</v>
      </c>
      <c r="E775" t="str">
        <f t="shared" si="61"/>
        <v>January</v>
      </c>
      <c r="F775" t="str">
        <f t="shared" si="62"/>
        <v>2023</v>
      </c>
      <c r="G775" t="str">
        <f t="shared" si="63"/>
        <v>08:46</v>
      </c>
      <c r="H775" t="str" cm="1">
        <f t="array" ref="H775:K775">_xlfn.TEXTSPLIT(SUBSTITUTE(SUBSTITUTE(SUBSTITUTE(SUBSTITUTE(C775,LEFT(C775,1),""),"_","\",1),"-","\",1),RIGHT(C775,1),""),"\")</f>
        <v>Toy</v>
      </c>
      <c r="I775" t="str">
        <v>80237</v>
      </c>
      <c r="J775" t="str">
        <v>PM</v>
      </c>
      <c r="K775" s="9" t="str">
        <v>Online</v>
      </c>
      <c r="L775" s="5" t="str">
        <f t="shared" si="64"/>
        <v>21January202308:46Toy80237PMOnline1227</v>
      </c>
    </row>
    <row r="776" spans="1:12" x14ac:dyDescent="0.25">
      <c r="A776" s="4">
        <v>44937.700694444444</v>
      </c>
      <c r="B776">
        <v>929</v>
      </c>
      <c r="C776" t="s">
        <v>774</v>
      </c>
      <c r="D776" s="8" t="str">
        <f t="shared" si="60"/>
        <v>11</v>
      </c>
      <c r="E776" t="str">
        <f t="shared" si="61"/>
        <v>January</v>
      </c>
      <c r="F776" t="str">
        <f t="shared" si="62"/>
        <v>2023</v>
      </c>
      <c r="G776" t="str">
        <f t="shared" si="63"/>
        <v>16:49</v>
      </c>
      <c r="H776" t="str" cm="1">
        <f t="array" ref="H776:K776">_xlfn.TEXTSPLIT(SUBSTITUTE(SUBSTITUTE(SUBSTITUTE(SUBSTITUTE(C776,LEFT(C776,1),""),"_","\",1),"-","\",1),RIGHT(C776,1),""),"\")</f>
        <v>Backpack</v>
      </c>
      <c r="I776" t="str">
        <v>77064</v>
      </c>
      <c r="J776" t="str">
        <v>PM</v>
      </c>
      <c r="K776" s="9" t="str">
        <v>Online</v>
      </c>
      <c r="L776" s="5" t="str">
        <f t="shared" si="64"/>
        <v>11January202316:49Backpack77064PMOnline929</v>
      </c>
    </row>
    <row r="777" spans="1:12" x14ac:dyDescent="0.25">
      <c r="A777" s="4">
        <v>44948.806250000001</v>
      </c>
      <c r="B777">
        <v>872</v>
      </c>
      <c r="C777" t="s">
        <v>775</v>
      </c>
      <c r="D777" s="8" t="str">
        <f t="shared" si="60"/>
        <v>22</v>
      </c>
      <c r="E777" t="str">
        <f t="shared" si="61"/>
        <v>January</v>
      </c>
      <c r="F777" t="str">
        <f t="shared" si="62"/>
        <v>2023</v>
      </c>
      <c r="G777" t="str">
        <f t="shared" si="63"/>
        <v>19:21</v>
      </c>
      <c r="H777" t="str" cm="1">
        <f t="array" ref="H777:K777">_xlfn.TEXTSPLIT(SUBSTITUTE(SUBSTITUTE(SUBSTITUTE(SUBSTITUTE(C777,LEFT(C777,1),""),"_","\",1),"-","\",1),RIGHT(C777,1),""),"\")</f>
        <v>Stationary</v>
      </c>
      <c r="I777" t="str">
        <v>75437</v>
      </c>
      <c r="J777" t="str">
        <v>PM</v>
      </c>
      <c r="K777" s="9" t="str">
        <v>Online</v>
      </c>
      <c r="L777" s="5" t="str">
        <f t="shared" si="64"/>
        <v>22January202319:21Stationary75437PMOnline872</v>
      </c>
    </row>
    <row r="778" spans="1:12" x14ac:dyDescent="0.25">
      <c r="A778" s="4">
        <v>44955.605555555558</v>
      </c>
      <c r="B778">
        <v>747</v>
      </c>
      <c r="C778" t="s">
        <v>776</v>
      </c>
      <c r="D778" s="8" t="str">
        <f t="shared" si="60"/>
        <v>29</v>
      </c>
      <c r="E778" t="str">
        <f t="shared" si="61"/>
        <v>January</v>
      </c>
      <c r="F778" t="str">
        <f t="shared" si="62"/>
        <v>2023</v>
      </c>
      <c r="G778" t="str">
        <f t="shared" si="63"/>
        <v>14:32</v>
      </c>
      <c r="H778" t="str" cm="1">
        <f t="array" ref="H778:K778">_xlfn.TEXTSPLIT(SUBSTITUTE(SUBSTITUTE(SUBSTITUTE(SUBSTITUTE(C778,LEFT(C778,1),""),"_","\",1),"-","\",1),RIGHT(C778,1),""),"\")</f>
        <v>Toy</v>
      </c>
      <c r="I778" t="str">
        <v>70505</v>
      </c>
      <c r="J778" t="str">
        <v>AM</v>
      </c>
      <c r="K778" s="9" t="str">
        <v>In-Store</v>
      </c>
      <c r="L778" s="5" t="str">
        <f t="shared" si="64"/>
        <v>29January202314:32Toy70505AMIn-Store747</v>
      </c>
    </row>
    <row r="779" spans="1:12" x14ac:dyDescent="0.25">
      <c r="A779" s="4">
        <v>44940.504166666666</v>
      </c>
      <c r="B779">
        <v>800</v>
      </c>
      <c r="C779" t="s">
        <v>777</v>
      </c>
      <c r="D779" s="8" t="str">
        <f t="shared" si="60"/>
        <v>14</v>
      </c>
      <c r="E779" t="str">
        <f t="shared" si="61"/>
        <v>January</v>
      </c>
      <c r="F779" t="str">
        <f t="shared" si="62"/>
        <v>2023</v>
      </c>
      <c r="G779" t="str">
        <f t="shared" si="63"/>
        <v>12:06</v>
      </c>
      <c r="H779" t="str" cm="1">
        <f t="array" ref="H779:K779">_xlfn.TEXTSPLIT(SUBSTITUTE(SUBSTITUTE(SUBSTITUTE(SUBSTITUTE(C779,LEFT(C779,1),""),"_","\",1),"-","\",1),RIGHT(C779,1),""),"\")</f>
        <v>Backpack</v>
      </c>
      <c r="I779" t="str">
        <v>59628</v>
      </c>
      <c r="J779" t="str">
        <v>PM</v>
      </c>
      <c r="K779" s="9" t="str">
        <v>Online</v>
      </c>
      <c r="L779" s="5" t="str">
        <f t="shared" si="64"/>
        <v>14January202312:06Backpack59628PMOnline800</v>
      </c>
    </row>
    <row r="780" spans="1:12" x14ac:dyDescent="0.25">
      <c r="A780" s="4">
        <v>44927.31527777778</v>
      </c>
      <c r="B780">
        <v>593</v>
      </c>
      <c r="C780" t="s">
        <v>778</v>
      </c>
      <c r="D780" s="8" t="str">
        <f t="shared" si="60"/>
        <v>01</v>
      </c>
      <c r="E780" t="str">
        <f t="shared" si="61"/>
        <v>January</v>
      </c>
      <c r="F780" t="str">
        <f t="shared" si="62"/>
        <v>2023</v>
      </c>
      <c r="G780" t="str">
        <f t="shared" si="63"/>
        <v>07:34</v>
      </c>
      <c r="H780" t="str" cm="1">
        <f t="array" ref="H780:K780">_xlfn.TEXTSPLIT(SUBSTITUTE(SUBSTITUTE(SUBSTITUTE(SUBSTITUTE(C780,LEFT(C780,1),""),"_","\",1),"-","\",1),RIGHT(C780,1),""),"\")</f>
        <v>Toy</v>
      </c>
      <c r="I780" t="str">
        <v>85513</v>
      </c>
      <c r="J780" t="str">
        <v>AM</v>
      </c>
      <c r="K780" s="9" t="str">
        <v>In-Store</v>
      </c>
      <c r="L780" s="5" t="str">
        <f t="shared" si="64"/>
        <v>01January202307:34Toy85513AMIn-Store593</v>
      </c>
    </row>
    <row r="781" spans="1:12" x14ac:dyDescent="0.25">
      <c r="A781" s="4">
        <v>44934.75</v>
      </c>
      <c r="B781">
        <v>640</v>
      </c>
      <c r="C781" t="s">
        <v>779</v>
      </c>
      <c r="D781" s="8" t="str">
        <f t="shared" si="60"/>
        <v>08</v>
      </c>
      <c r="E781" t="str">
        <f t="shared" si="61"/>
        <v>January</v>
      </c>
      <c r="F781" t="str">
        <f t="shared" si="62"/>
        <v>2023</v>
      </c>
      <c r="G781" t="str">
        <f t="shared" si="63"/>
        <v>18:00</v>
      </c>
      <c r="H781" t="str" cm="1">
        <f t="array" ref="H781:K781">_xlfn.TEXTSPLIT(SUBSTITUTE(SUBSTITUTE(SUBSTITUTE(SUBSTITUTE(C781,LEFT(C781,1),""),"_","\",1),"-","\",1),RIGHT(C781,1),""),"\")</f>
        <v>Backpack</v>
      </c>
      <c r="I781" t="str">
        <v>50938</v>
      </c>
      <c r="J781" t="str">
        <v>AM</v>
      </c>
      <c r="K781" s="9" t="str">
        <v>In-Store</v>
      </c>
      <c r="L781" s="5" t="str">
        <f t="shared" si="64"/>
        <v>08January202318:00Backpack50938AMIn-Store640</v>
      </c>
    </row>
    <row r="782" spans="1:12" x14ac:dyDescent="0.25">
      <c r="A782" s="4">
        <v>44947.515277777777</v>
      </c>
      <c r="B782">
        <v>902</v>
      </c>
      <c r="C782" t="s">
        <v>780</v>
      </c>
      <c r="D782" s="8" t="str">
        <f t="shared" si="60"/>
        <v>21</v>
      </c>
      <c r="E782" t="str">
        <f t="shared" si="61"/>
        <v>January</v>
      </c>
      <c r="F782" t="str">
        <f t="shared" si="62"/>
        <v>2023</v>
      </c>
      <c r="G782" t="str">
        <f t="shared" si="63"/>
        <v>12:22</v>
      </c>
      <c r="H782" t="str" cm="1">
        <f t="array" ref="H782:K782">_xlfn.TEXTSPLIT(SUBSTITUTE(SUBSTITUTE(SUBSTITUTE(SUBSTITUTE(C782,LEFT(C782,1),""),"_","\",1),"-","\",1),RIGHT(C782,1),""),"\")</f>
        <v>Toy</v>
      </c>
      <c r="I782" t="str">
        <v>43965</v>
      </c>
      <c r="J782" t="str">
        <v>AM</v>
      </c>
      <c r="K782" s="9" t="str">
        <v>In-Store</v>
      </c>
      <c r="L782" s="5" t="str">
        <f t="shared" si="64"/>
        <v>21January202312:22Toy43965AMIn-Store902</v>
      </c>
    </row>
    <row r="783" spans="1:12" x14ac:dyDescent="0.25">
      <c r="A783" s="4">
        <v>44943.517361111109</v>
      </c>
      <c r="B783">
        <v>942</v>
      </c>
      <c r="C783" t="s">
        <v>781</v>
      </c>
      <c r="D783" s="8" t="str">
        <f t="shared" si="60"/>
        <v>17</v>
      </c>
      <c r="E783" t="str">
        <f t="shared" si="61"/>
        <v>January</v>
      </c>
      <c r="F783" t="str">
        <f t="shared" si="62"/>
        <v>2023</v>
      </c>
      <c r="G783" t="str">
        <f t="shared" si="63"/>
        <v>12:25</v>
      </c>
      <c r="H783" t="str" cm="1">
        <f t="array" ref="H783:K783">_xlfn.TEXTSPLIT(SUBSTITUTE(SUBSTITUTE(SUBSTITUTE(SUBSTITUTE(C783,LEFT(C783,1),""),"_","\",1),"-","\",1),RIGHT(C783,1),""),"\")</f>
        <v>Stationary</v>
      </c>
      <c r="I783" t="str">
        <v>44210</v>
      </c>
      <c r="J783" t="str">
        <v>PM</v>
      </c>
      <c r="K783" s="9" t="str">
        <v>In-Store</v>
      </c>
      <c r="L783" s="5" t="str">
        <f t="shared" si="64"/>
        <v>17January202312:25Stationary44210PMIn-Store942</v>
      </c>
    </row>
    <row r="784" spans="1:12" x14ac:dyDescent="0.25">
      <c r="A784" s="4">
        <v>44940.488888888889</v>
      </c>
      <c r="B784">
        <v>899</v>
      </c>
      <c r="C784" t="s">
        <v>782</v>
      </c>
      <c r="D784" s="8" t="str">
        <f t="shared" si="60"/>
        <v>14</v>
      </c>
      <c r="E784" t="str">
        <f t="shared" si="61"/>
        <v>January</v>
      </c>
      <c r="F784" t="str">
        <f t="shared" si="62"/>
        <v>2023</v>
      </c>
      <c r="G784" t="str">
        <f t="shared" si="63"/>
        <v>11:44</v>
      </c>
      <c r="H784" t="str" cm="1">
        <f t="array" ref="H784:K784">_xlfn.TEXTSPLIT(SUBSTITUTE(SUBSTITUTE(SUBSTITUTE(SUBSTITUTE(C784,LEFT(C784,1),""),"_","\",1),"-","\",1),RIGHT(C784,1),""),"\")</f>
        <v>Stationary</v>
      </c>
      <c r="I784" t="str">
        <v>74580</v>
      </c>
      <c r="J784" t="str">
        <v>AM</v>
      </c>
      <c r="K784" s="9" t="str">
        <v>Online</v>
      </c>
      <c r="L784" s="5" t="str">
        <f t="shared" si="64"/>
        <v>14January202311:44Stationary74580AMOnline899</v>
      </c>
    </row>
    <row r="785" spans="1:12" x14ac:dyDescent="0.25">
      <c r="A785" s="4">
        <v>44934.547222222223</v>
      </c>
      <c r="B785">
        <v>827</v>
      </c>
      <c r="C785" t="s">
        <v>783</v>
      </c>
      <c r="D785" s="8" t="str">
        <f t="shared" si="60"/>
        <v>08</v>
      </c>
      <c r="E785" t="str">
        <f t="shared" si="61"/>
        <v>January</v>
      </c>
      <c r="F785" t="str">
        <f t="shared" si="62"/>
        <v>2023</v>
      </c>
      <c r="G785" t="str">
        <f t="shared" si="63"/>
        <v>13:08</v>
      </c>
      <c r="H785" t="str" cm="1">
        <f t="array" ref="H785:K785">_xlfn.TEXTSPLIT(SUBSTITUTE(SUBSTITUTE(SUBSTITUTE(SUBSTITUTE(C785,LEFT(C785,1),""),"_","\",1),"-","\",1),RIGHT(C785,1),""),"\")</f>
        <v>Backpack</v>
      </c>
      <c r="I785" t="str">
        <v>88621</v>
      </c>
      <c r="J785" t="str">
        <v>PM</v>
      </c>
      <c r="K785" s="9" t="str">
        <v>Online</v>
      </c>
      <c r="L785" s="5" t="str">
        <f t="shared" si="64"/>
        <v>08January202313:08Backpack88621PMOnline827</v>
      </c>
    </row>
    <row r="786" spans="1:12" x14ac:dyDescent="0.25">
      <c r="A786" s="4">
        <v>44937.45208333333</v>
      </c>
      <c r="B786">
        <v>747</v>
      </c>
      <c r="C786" t="s">
        <v>784</v>
      </c>
      <c r="D786" s="8" t="str">
        <f t="shared" si="60"/>
        <v>11</v>
      </c>
      <c r="E786" t="str">
        <f t="shared" si="61"/>
        <v>January</v>
      </c>
      <c r="F786" t="str">
        <f t="shared" si="62"/>
        <v>2023</v>
      </c>
      <c r="G786" t="str">
        <f t="shared" si="63"/>
        <v>10:51</v>
      </c>
      <c r="H786" t="str" cm="1">
        <f t="array" ref="H786:K786">_xlfn.TEXTSPLIT(SUBSTITUTE(SUBSTITUTE(SUBSTITUTE(SUBSTITUTE(C786,LEFT(C786,1),""),"_","\",1),"-","\",1),RIGHT(C786,1),""),"\")</f>
        <v>Stationary</v>
      </c>
      <c r="I786" t="str">
        <v>44755</v>
      </c>
      <c r="J786" t="str">
        <v>PM</v>
      </c>
      <c r="K786" s="9" t="str">
        <v>In-Store</v>
      </c>
      <c r="L786" s="5" t="str">
        <f t="shared" si="64"/>
        <v>11January202310:51Stationary44755PMIn-Store747</v>
      </c>
    </row>
    <row r="787" spans="1:12" x14ac:dyDescent="0.25">
      <c r="A787" s="4">
        <v>44943.339583333334</v>
      </c>
      <c r="B787">
        <v>593</v>
      </c>
      <c r="C787" t="s">
        <v>785</v>
      </c>
      <c r="D787" s="8" t="str">
        <f t="shared" si="60"/>
        <v>17</v>
      </c>
      <c r="E787" t="str">
        <f t="shared" si="61"/>
        <v>January</v>
      </c>
      <c r="F787" t="str">
        <f t="shared" si="62"/>
        <v>2023</v>
      </c>
      <c r="G787" t="str">
        <f t="shared" si="63"/>
        <v>08:09</v>
      </c>
      <c r="H787" t="str" cm="1">
        <f t="array" ref="H787:K787">_xlfn.TEXTSPLIT(SUBSTITUTE(SUBSTITUTE(SUBSTITUTE(SUBSTITUTE(C787,LEFT(C787,1),""),"_","\",1),"-","\",1),RIGHT(C787,1),""),"\")</f>
        <v>Backpack</v>
      </c>
      <c r="I787" t="str">
        <v>74661</v>
      </c>
      <c r="J787" t="str">
        <v>PM</v>
      </c>
      <c r="K787" s="9" t="str">
        <v>In-Store</v>
      </c>
      <c r="L787" s="5" t="str">
        <f t="shared" si="64"/>
        <v>17January202308:09Backpack74661PMIn-Store593</v>
      </c>
    </row>
    <row r="788" spans="1:12" x14ac:dyDescent="0.25">
      <c r="A788" s="4">
        <v>44931.961805555555</v>
      </c>
      <c r="B788">
        <v>810</v>
      </c>
      <c r="C788" t="s">
        <v>786</v>
      </c>
      <c r="D788" s="8" t="str">
        <f t="shared" si="60"/>
        <v>05</v>
      </c>
      <c r="E788" t="str">
        <f t="shared" si="61"/>
        <v>January</v>
      </c>
      <c r="F788" t="str">
        <f t="shared" si="62"/>
        <v>2023</v>
      </c>
      <c r="G788" t="str">
        <f t="shared" si="63"/>
        <v>23:05</v>
      </c>
      <c r="H788" t="str" cm="1">
        <f t="array" ref="H788:K788">_xlfn.TEXTSPLIT(SUBSTITUTE(SUBSTITUTE(SUBSTITUTE(SUBSTITUTE(C788,LEFT(C788,1),""),"_","\",1),"-","\",1),RIGHT(C788,1),""),"\")</f>
        <v>Backpack</v>
      </c>
      <c r="I788" t="str">
        <v>43763</v>
      </c>
      <c r="J788" t="str">
        <v>PM</v>
      </c>
      <c r="K788" s="9" t="str">
        <v>Online</v>
      </c>
      <c r="L788" s="5" t="str">
        <f t="shared" si="64"/>
        <v>05January202323:05Backpack43763PMOnline810</v>
      </c>
    </row>
    <row r="789" spans="1:12" x14ac:dyDescent="0.25">
      <c r="A789" s="4">
        <v>44931.502083333333</v>
      </c>
      <c r="B789">
        <v>909</v>
      </c>
      <c r="C789" t="s">
        <v>787</v>
      </c>
      <c r="D789" s="8" t="str">
        <f t="shared" si="60"/>
        <v>05</v>
      </c>
      <c r="E789" t="str">
        <f t="shared" si="61"/>
        <v>January</v>
      </c>
      <c r="F789" t="str">
        <f t="shared" si="62"/>
        <v>2023</v>
      </c>
      <c r="G789" t="str">
        <f t="shared" si="63"/>
        <v>12:03</v>
      </c>
      <c r="H789" t="str" cm="1">
        <f t="array" ref="H789:K789">_xlfn.TEXTSPLIT(SUBSTITUTE(SUBSTITUTE(SUBSTITUTE(SUBSTITUTE(C789,LEFT(C789,1),""),"_","\",1),"-","\",1),RIGHT(C789,1),""),"\")</f>
        <v>Toy</v>
      </c>
      <c r="I789" t="str">
        <v>56256</v>
      </c>
      <c r="J789" t="str">
        <v>AM</v>
      </c>
      <c r="K789" s="9" t="str">
        <v>In-Store</v>
      </c>
      <c r="L789" s="5" t="str">
        <f t="shared" si="64"/>
        <v>05January202312:03Toy56256AMIn-Store909</v>
      </c>
    </row>
    <row r="790" spans="1:12" x14ac:dyDescent="0.25">
      <c r="A790" s="4">
        <v>44945.443055555559</v>
      </c>
      <c r="B790">
        <v>787</v>
      </c>
      <c r="C790" t="s">
        <v>788</v>
      </c>
      <c r="D790" s="8" t="str">
        <f t="shared" si="60"/>
        <v>19</v>
      </c>
      <c r="E790" t="str">
        <f t="shared" si="61"/>
        <v>January</v>
      </c>
      <c r="F790" t="str">
        <f t="shared" si="62"/>
        <v>2023</v>
      </c>
      <c r="G790" t="str">
        <f t="shared" si="63"/>
        <v>10:38</v>
      </c>
      <c r="H790" t="str" cm="1">
        <f t="array" ref="H790:K790">_xlfn.TEXTSPLIT(SUBSTITUTE(SUBSTITUTE(SUBSTITUTE(SUBSTITUTE(C790,LEFT(C790,1),""),"_","\",1),"-","\",1),RIGHT(C790,1),""),"\")</f>
        <v>Backpack</v>
      </c>
      <c r="I790" t="str">
        <v>70979</v>
      </c>
      <c r="J790" t="str">
        <v>AM</v>
      </c>
      <c r="K790" s="9" t="str">
        <v>In-Store</v>
      </c>
      <c r="L790" s="5" t="str">
        <f t="shared" si="64"/>
        <v>19January202310:38Backpack70979AMIn-Store787</v>
      </c>
    </row>
    <row r="791" spans="1:12" x14ac:dyDescent="0.25">
      <c r="A791" s="4">
        <v>44931.694444444445</v>
      </c>
      <c r="B791">
        <v>766</v>
      </c>
      <c r="C791" t="s">
        <v>789</v>
      </c>
      <c r="D791" s="8" t="str">
        <f t="shared" si="60"/>
        <v>05</v>
      </c>
      <c r="E791" t="str">
        <f t="shared" si="61"/>
        <v>January</v>
      </c>
      <c r="F791" t="str">
        <f t="shared" si="62"/>
        <v>2023</v>
      </c>
      <c r="G791" t="str">
        <f t="shared" si="63"/>
        <v>16:40</v>
      </c>
      <c r="H791" t="str" cm="1">
        <f t="array" ref="H791:K791">_xlfn.TEXTSPLIT(SUBSTITUTE(SUBSTITUTE(SUBSTITUTE(SUBSTITUTE(C791,LEFT(C791,1),""),"_","\",1),"-","\",1),RIGHT(C791,1),""),"\")</f>
        <v>Toy</v>
      </c>
      <c r="I791" t="str">
        <v>70450</v>
      </c>
      <c r="J791" t="str">
        <v>AM</v>
      </c>
      <c r="K791" s="9" t="str">
        <v>Online</v>
      </c>
      <c r="L791" s="5" t="str">
        <f t="shared" si="64"/>
        <v>05January202316:40Toy70450AMOnline766</v>
      </c>
    </row>
    <row r="792" spans="1:12" x14ac:dyDescent="0.25">
      <c r="A792" s="4">
        <v>44944.426388888889</v>
      </c>
      <c r="B792">
        <v>872</v>
      </c>
      <c r="C792" t="s">
        <v>790</v>
      </c>
      <c r="D792" s="8" t="str">
        <f t="shared" si="60"/>
        <v>18</v>
      </c>
      <c r="E792" t="str">
        <f t="shared" si="61"/>
        <v>January</v>
      </c>
      <c r="F792" t="str">
        <f t="shared" si="62"/>
        <v>2023</v>
      </c>
      <c r="G792" t="str">
        <f t="shared" si="63"/>
        <v>10:14</v>
      </c>
      <c r="H792" t="str" cm="1">
        <f t="array" ref="H792:K792">_xlfn.TEXTSPLIT(SUBSTITUTE(SUBSTITUTE(SUBSTITUTE(SUBSTITUTE(C792,LEFT(C792,1),""),"_","\",1),"-","\",1),RIGHT(C792,1),""),"\")</f>
        <v>Toy</v>
      </c>
      <c r="I792" t="str">
        <v>54045</v>
      </c>
      <c r="J792" t="str">
        <v>AM</v>
      </c>
      <c r="K792" s="9" t="str">
        <v>In-Store</v>
      </c>
      <c r="L792" s="5" t="str">
        <f t="shared" si="64"/>
        <v>18January202310:14Toy54045AMIn-Store872</v>
      </c>
    </row>
    <row r="793" spans="1:12" x14ac:dyDescent="0.25">
      <c r="A793" s="4">
        <v>44943.697222222225</v>
      </c>
      <c r="B793">
        <v>937</v>
      </c>
      <c r="C793" t="s">
        <v>791</v>
      </c>
      <c r="D793" s="8" t="str">
        <f t="shared" si="60"/>
        <v>17</v>
      </c>
      <c r="E793" t="str">
        <f t="shared" si="61"/>
        <v>January</v>
      </c>
      <c r="F793" t="str">
        <f t="shared" si="62"/>
        <v>2023</v>
      </c>
      <c r="G793" t="str">
        <f t="shared" si="63"/>
        <v>16:44</v>
      </c>
      <c r="H793" t="str" cm="1">
        <f t="array" ref="H793:K793">_xlfn.TEXTSPLIT(SUBSTITUTE(SUBSTITUTE(SUBSTITUTE(SUBSTITUTE(C793,LEFT(C793,1),""),"_","\",1),"-","\",1),RIGHT(C793,1),""),"\")</f>
        <v>Toy</v>
      </c>
      <c r="I793" t="str">
        <v>86818</v>
      </c>
      <c r="J793" t="str">
        <v>AM</v>
      </c>
      <c r="K793" s="9" t="str">
        <v>Online</v>
      </c>
      <c r="L793" s="5" t="str">
        <f t="shared" si="64"/>
        <v>17January202316:44Toy86818AMOnline937</v>
      </c>
    </row>
    <row r="794" spans="1:12" x14ac:dyDescent="0.25">
      <c r="A794" s="4">
        <v>44956.307638888888</v>
      </c>
      <c r="B794">
        <v>766</v>
      </c>
      <c r="C794" t="s">
        <v>792</v>
      </c>
      <c r="D794" s="8" t="str">
        <f t="shared" si="60"/>
        <v>30</v>
      </c>
      <c r="E794" t="str">
        <f t="shared" si="61"/>
        <v>January</v>
      </c>
      <c r="F794" t="str">
        <f t="shared" si="62"/>
        <v>2023</v>
      </c>
      <c r="G794" t="str">
        <f t="shared" si="63"/>
        <v>07:23</v>
      </c>
      <c r="H794" t="str" cm="1">
        <f t="array" ref="H794:K794">_xlfn.TEXTSPLIT(SUBSTITUTE(SUBSTITUTE(SUBSTITUTE(SUBSTITUTE(C794,LEFT(C794,1),""),"_","\",1),"-","\",1),RIGHT(C794,1),""),"\")</f>
        <v>Backpack</v>
      </c>
      <c r="I794" t="str">
        <v>41623</v>
      </c>
      <c r="J794" t="str">
        <v>PM</v>
      </c>
      <c r="K794" s="9" t="str">
        <v>In-Store</v>
      </c>
      <c r="L794" s="5" t="str">
        <f t="shared" si="64"/>
        <v>30January202307:23Backpack41623PMIn-Store766</v>
      </c>
    </row>
    <row r="795" spans="1:12" x14ac:dyDescent="0.25">
      <c r="A795" s="4">
        <v>44939.84097222222</v>
      </c>
      <c r="B795">
        <v>682</v>
      </c>
      <c r="C795" t="s">
        <v>793</v>
      </c>
      <c r="D795" s="8" t="str">
        <f t="shared" si="60"/>
        <v>13</v>
      </c>
      <c r="E795" t="str">
        <f t="shared" si="61"/>
        <v>January</v>
      </c>
      <c r="F795" t="str">
        <f t="shared" si="62"/>
        <v>2023</v>
      </c>
      <c r="G795" t="str">
        <f t="shared" si="63"/>
        <v>20:11</v>
      </c>
      <c r="H795" t="str" cm="1">
        <f t="array" ref="H795:K795">_xlfn.TEXTSPLIT(SUBSTITUTE(SUBSTITUTE(SUBSTITUTE(SUBSTITUTE(C795,LEFT(C795,1),""),"_","\",1),"-","\",1),RIGHT(C795,1),""),"\")</f>
        <v>Stationary</v>
      </c>
      <c r="I795" t="str">
        <v>74433</v>
      </c>
      <c r="J795" t="str">
        <v>AM</v>
      </c>
      <c r="K795" s="9" t="str">
        <v>Online</v>
      </c>
      <c r="L795" s="5" t="str">
        <f t="shared" si="64"/>
        <v>13January202320:11Stationary74433AMOnline682</v>
      </c>
    </row>
    <row r="796" spans="1:12" x14ac:dyDescent="0.25">
      <c r="A796" s="4">
        <v>44929.109027777777</v>
      </c>
      <c r="B796">
        <v>854</v>
      </c>
      <c r="C796" t="s">
        <v>794</v>
      </c>
      <c r="D796" s="8" t="str">
        <f t="shared" si="60"/>
        <v>03</v>
      </c>
      <c r="E796" t="str">
        <f t="shared" si="61"/>
        <v>January</v>
      </c>
      <c r="F796" t="str">
        <f t="shared" si="62"/>
        <v>2023</v>
      </c>
      <c r="G796" t="str">
        <f t="shared" si="63"/>
        <v>02:37</v>
      </c>
      <c r="H796" t="str" cm="1">
        <f t="array" ref="H796:K796">_xlfn.TEXTSPLIT(SUBSTITUTE(SUBSTITUTE(SUBSTITUTE(SUBSTITUTE(C796,LEFT(C796,1),""),"_","\",1),"-","\",1),RIGHT(C796,1),""),"\")</f>
        <v>Backpack</v>
      </c>
      <c r="I796" t="str">
        <v>54210</v>
      </c>
      <c r="J796" t="str">
        <v>AM</v>
      </c>
      <c r="K796" s="9" t="str">
        <v>Online</v>
      </c>
      <c r="L796" s="5" t="str">
        <f t="shared" si="64"/>
        <v>03January202302:37Backpack54210AMOnline854</v>
      </c>
    </row>
    <row r="797" spans="1:12" x14ac:dyDescent="0.25">
      <c r="A797" s="4">
        <v>44949.302777777775</v>
      </c>
      <c r="B797">
        <v>937</v>
      </c>
      <c r="C797" t="s">
        <v>795</v>
      </c>
      <c r="D797" s="8" t="str">
        <f t="shared" si="60"/>
        <v>23</v>
      </c>
      <c r="E797" t="str">
        <f t="shared" si="61"/>
        <v>January</v>
      </c>
      <c r="F797" t="str">
        <f t="shared" si="62"/>
        <v>2023</v>
      </c>
      <c r="G797" t="str">
        <f t="shared" si="63"/>
        <v>07:16</v>
      </c>
      <c r="H797" t="str" cm="1">
        <f t="array" ref="H797:K797">_xlfn.TEXTSPLIT(SUBSTITUTE(SUBSTITUTE(SUBSTITUTE(SUBSTITUTE(C797,LEFT(C797,1),""),"_","\",1),"-","\",1),RIGHT(C797,1),""),"\")</f>
        <v>Stationary</v>
      </c>
      <c r="I797" t="str">
        <v>51772</v>
      </c>
      <c r="J797" t="str">
        <v>AM</v>
      </c>
      <c r="K797" s="9" t="str">
        <v>In-Store</v>
      </c>
      <c r="L797" s="5" t="str">
        <f t="shared" si="64"/>
        <v>23January202307:16Stationary51772AMIn-Store937</v>
      </c>
    </row>
    <row r="798" spans="1:12" x14ac:dyDescent="0.25">
      <c r="A798" s="4">
        <v>44953.03125</v>
      </c>
      <c r="B798">
        <v>993</v>
      </c>
      <c r="C798" t="s">
        <v>796</v>
      </c>
      <c r="D798" s="8" t="str">
        <f t="shared" si="60"/>
        <v>27</v>
      </c>
      <c r="E798" t="str">
        <f t="shared" si="61"/>
        <v>January</v>
      </c>
      <c r="F798" t="str">
        <f t="shared" si="62"/>
        <v>2023</v>
      </c>
      <c r="G798" t="str">
        <f t="shared" si="63"/>
        <v>00:45</v>
      </c>
      <c r="H798" t="str" cm="1">
        <f t="array" ref="H798:K798">_xlfn.TEXTSPLIT(SUBSTITUTE(SUBSTITUTE(SUBSTITUTE(SUBSTITUTE(C798,LEFT(C798,1),""),"_","\",1),"-","\",1),RIGHT(C798,1),""),"\")</f>
        <v>Toy</v>
      </c>
      <c r="I798" t="str">
        <v>71816</v>
      </c>
      <c r="J798" t="str">
        <v>PM</v>
      </c>
      <c r="K798" s="9" t="str">
        <v>Online</v>
      </c>
      <c r="L798" s="5" t="str">
        <f t="shared" si="64"/>
        <v>27January202300:45Toy71816PMOnline993</v>
      </c>
    </row>
    <row r="799" spans="1:12" x14ac:dyDescent="0.25">
      <c r="A799" s="4">
        <v>44933.059027777781</v>
      </c>
      <c r="B799">
        <v>787</v>
      </c>
      <c r="C799" t="s">
        <v>797</v>
      </c>
      <c r="D799" s="8" t="str">
        <f t="shared" si="60"/>
        <v>07</v>
      </c>
      <c r="E799" t="str">
        <f t="shared" si="61"/>
        <v>January</v>
      </c>
      <c r="F799" t="str">
        <f t="shared" si="62"/>
        <v>2023</v>
      </c>
      <c r="G799" t="str">
        <f t="shared" si="63"/>
        <v>01:25</v>
      </c>
      <c r="H799" t="str" cm="1">
        <f t="array" ref="H799:K799">_xlfn.TEXTSPLIT(SUBSTITUTE(SUBSTITUTE(SUBSTITUTE(SUBSTITUTE(C799,LEFT(C799,1),""),"_","\",1),"-","\",1),RIGHT(C799,1),""),"\")</f>
        <v>Backpack</v>
      </c>
      <c r="I799" t="str">
        <v>72384</v>
      </c>
      <c r="J799" t="str">
        <v>AM</v>
      </c>
      <c r="K799" s="9" t="str">
        <v>Online</v>
      </c>
      <c r="L799" s="5" t="str">
        <f t="shared" si="64"/>
        <v>07January202301:25Backpack72384AMOnline787</v>
      </c>
    </row>
    <row r="800" spans="1:12" x14ac:dyDescent="0.25">
      <c r="A800" s="4">
        <v>44945.375694444447</v>
      </c>
      <c r="B800">
        <v>766</v>
      </c>
      <c r="C800" t="s">
        <v>798</v>
      </c>
      <c r="D800" s="8" t="str">
        <f t="shared" si="60"/>
        <v>19</v>
      </c>
      <c r="E800" t="str">
        <f t="shared" si="61"/>
        <v>January</v>
      </c>
      <c r="F800" t="str">
        <f t="shared" si="62"/>
        <v>2023</v>
      </c>
      <c r="G800" t="str">
        <f t="shared" si="63"/>
        <v>09:01</v>
      </c>
      <c r="H800" t="str" cm="1">
        <f t="array" ref="H800:K800">_xlfn.TEXTSPLIT(SUBSTITUTE(SUBSTITUTE(SUBSTITUTE(SUBSTITUTE(C800,LEFT(C800,1),""),"_","\",1),"-","\",1),RIGHT(C800,1),""),"\")</f>
        <v>Backpack</v>
      </c>
      <c r="I800" t="str">
        <v>92384</v>
      </c>
      <c r="J800" t="str">
        <v>PM</v>
      </c>
      <c r="K800" s="9" t="str">
        <v>In-Store</v>
      </c>
      <c r="L800" s="5" t="str">
        <f t="shared" si="64"/>
        <v>19January202309:01Backpack92384PMIn-Store766</v>
      </c>
    </row>
    <row r="801" spans="1:12" x14ac:dyDescent="0.25">
      <c r="A801" s="4">
        <v>44930.824999999997</v>
      </c>
      <c r="B801">
        <v>854</v>
      </c>
      <c r="C801" t="s">
        <v>799</v>
      </c>
      <c r="D801" s="8" t="str">
        <f t="shared" si="60"/>
        <v>04</v>
      </c>
      <c r="E801" t="str">
        <f t="shared" si="61"/>
        <v>January</v>
      </c>
      <c r="F801" t="str">
        <f t="shared" si="62"/>
        <v>2023</v>
      </c>
      <c r="G801" t="str">
        <f t="shared" si="63"/>
        <v>19:48</v>
      </c>
      <c r="H801" t="str" cm="1">
        <f t="array" ref="H801:K801">_xlfn.TEXTSPLIT(SUBSTITUTE(SUBSTITUTE(SUBSTITUTE(SUBSTITUTE(C801,LEFT(C801,1),""),"_","\",1),"-","\",1),RIGHT(C801,1),""),"\")</f>
        <v>Backpack</v>
      </c>
      <c r="I801" t="str">
        <v>45767</v>
      </c>
      <c r="J801" t="str">
        <v>AM</v>
      </c>
      <c r="K801" s="9" t="str">
        <v>Online</v>
      </c>
      <c r="L801" s="5" t="str">
        <f t="shared" si="64"/>
        <v>04January202319:48Backpack45767AMOnline854</v>
      </c>
    </row>
    <row r="802" spans="1:12" x14ac:dyDescent="0.25">
      <c r="A802" s="4">
        <v>44953.798611111109</v>
      </c>
      <c r="B802">
        <v>747</v>
      </c>
      <c r="C802" t="s">
        <v>800</v>
      </c>
      <c r="D802" s="8" t="str">
        <f t="shared" si="60"/>
        <v>27</v>
      </c>
      <c r="E802" t="str">
        <f t="shared" si="61"/>
        <v>January</v>
      </c>
      <c r="F802" t="str">
        <f t="shared" si="62"/>
        <v>2023</v>
      </c>
      <c r="G802" t="str">
        <f t="shared" si="63"/>
        <v>19:10</v>
      </c>
      <c r="H802" t="str" cm="1">
        <f t="array" ref="H802:K802">_xlfn.TEXTSPLIT(SUBSTITUTE(SUBSTITUTE(SUBSTITUTE(SUBSTITUTE(C802,LEFT(C802,1),""),"_","\",1),"-","\",1),RIGHT(C802,1),""),"\")</f>
        <v>Backpack</v>
      </c>
      <c r="I802" t="str">
        <v>40823</v>
      </c>
      <c r="J802" t="str">
        <v>PM</v>
      </c>
      <c r="K802" s="9" t="str">
        <v>Online</v>
      </c>
      <c r="L802" s="5" t="str">
        <f t="shared" si="64"/>
        <v>27January202319:10Backpack40823PMOnline747</v>
      </c>
    </row>
    <row r="803" spans="1:12" x14ac:dyDescent="0.25">
      <c r="A803" s="4">
        <v>44932.404166666667</v>
      </c>
      <c r="B803">
        <v>593</v>
      </c>
      <c r="C803" t="s">
        <v>801</v>
      </c>
      <c r="D803" s="8" t="str">
        <f t="shared" si="60"/>
        <v>06</v>
      </c>
      <c r="E803" t="str">
        <f t="shared" si="61"/>
        <v>January</v>
      </c>
      <c r="F803" t="str">
        <f t="shared" si="62"/>
        <v>2023</v>
      </c>
      <c r="G803" t="str">
        <f t="shared" si="63"/>
        <v>09:42</v>
      </c>
      <c r="H803" t="str" cm="1">
        <f t="array" ref="H803:K803">_xlfn.TEXTSPLIT(SUBSTITUTE(SUBSTITUTE(SUBSTITUTE(SUBSTITUTE(C803,LEFT(C803,1),""),"_","\",1),"-","\",1),RIGHT(C803,1),""),"\")</f>
        <v>Stationary</v>
      </c>
      <c r="I803" t="str">
        <v>66709</v>
      </c>
      <c r="J803" t="str">
        <v>AM</v>
      </c>
      <c r="K803" s="9" t="str">
        <v>In-Store</v>
      </c>
      <c r="L803" s="5" t="str">
        <f t="shared" si="64"/>
        <v>06January202309:42Stationary66709AMIn-Store593</v>
      </c>
    </row>
    <row r="804" spans="1:12" x14ac:dyDescent="0.25">
      <c r="A804" s="4">
        <v>44928.213888888888</v>
      </c>
      <c r="B804">
        <v>640</v>
      </c>
      <c r="C804" t="s">
        <v>802</v>
      </c>
      <c r="D804" s="8" t="str">
        <f t="shared" si="60"/>
        <v>02</v>
      </c>
      <c r="E804" t="str">
        <f t="shared" si="61"/>
        <v>January</v>
      </c>
      <c r="F804" t="str">
        <f t="shared" si="62"/>
        <v>2023</v>
      </c>
      <c r="G804" t="str">
        <f t="shared" si="63"/>
        <v>05:08</v>
      </c>
      <c r="H804" t="str" cm="1">
        <f t="array" ref="H804:K804">_xlfn.TEXTSPLIT(SUBSTITUTE(SUBSTITUTE(SUBSTITUTE(SUBSTITUTE(C804,LEFT(C804,1),""),"_","\",1),"-","\",1),RIGHT(C804,1),""),"\")</f>
        <v>Toy</v>
      </c>
      <c r="I804" t="str">
        <v>57152</v>
      </c>
      <c r="J804" t="str">
        <v>AM</v>
      </c>
      <c r="K804" s="9" t="str">
        <v>In-Store</v>
      </c>
      <c r="L804" s="5" t="str">
        <f t="shared" si="64"/>
        <v>02January202305:08Toy57152AMIn-Store640</v>
      </c>
    </row>
    <row r="805" spans="1:12" x14ac:dyDescent="0.25">
      <c r="A805" s="4">
        <v>44940.350694444445</v>
      </c>
      <c r="B805">
        <v>1766</v>
      </c>
      <c r="C805" t="s">
        <v>803</v>
      </c>
      <c r="D805" s="8" t="str">
        <f t="shared" si="60"/>
        <v>14</v>
      </c>
      <c r="E805" t="str">
        <f t="shared" si="61"/>
        <v>January</v>
      </c>
      <c r="F805" t="str">
        <f t="shared" si="62"/>
        <v>2023</v>
      </c>
      <c r="G805" t="str">
        <f t="shared" si="63"/>
        <v>08:25</v>
      </c>
      <c r="H805" t="str" cm="1">
        <f t="array" ref="H805:K805">_xlfn.TEXTSPLIT(SUBSTITUTE(SUBSTITUTE(SUBSTITUTE(SUBSTITUTE(C805,LEFT(C805,1),""),"_","\",1),"-","\",1),RIGHT(C805,1),""),"\")</f>
        <v>Backpack</v>
      </c>
      <c r="I805" t="str">
        <v>68154</v>
      </c>
      <c r="J805" t="str">
        <v>PM</v>
      </c>
      <c r="K805" s="9" t="str">
        <v>Online</v>
      </c>
      <c r="L805" s="5" t="str">
        <f t="shared" si="64"/>
        <v>14January202308:25Backpack68154PMOnline1766</v>
      </c>
    </row>
    <row r="806" spans="1:12" x14ac:dyDescent="0.25">
      <c r="A806" s="4">
        <v>44938.888194444444</v>
      </c>
      <c r="B806">
        <v>1240</v>
      </c>
      <c r="C806" t="s">
        <v>804</v>
      </c>
      <c r="D806" s="8" t="str">
        <f t="shared" si="60"/>
        <v>12</v>
      </c>
      <c r="E806" t="str">
        <f t="shared" si="61"/>
        <v>January</v>
      </c>
      <c r="F806" t="str">
        <f t="shared" si="62"/>
        <v>2023</v>
      </c>
      <c r="G806" t="str">
        <f t="shared" si="63"/>
        <v>21:19</v>
      </c>
      <c r="H806" t="str" cm="1">
        <f t="array" ref="H806:K806">_xlfn.TEXTSPLIT(SUBSTITUTE(SUBSTITUTE(SUBSTITUTE(SUBSTITUTE(C806,LEFT(C806,1),""),"_","\",1),"-","\",1),RIGHT(C806,1),""),"\")</f>
        <v>Stationary</v>
      </c>
      <c r="I806" t="str">
        <v>60039</v>
      </c>
      <c r="J806" t="str">
        <v>AM</v>
      </c>
      <c r="K806" s="9" t="str">
        <v>Online</v>
      </c>
      <c r="L806" s="5" t="str">
        <f t="shared" si="64"/>
        <v>12January202321:19Stationary60039AMOnline1240</v>
      </c>
    </row>
    <row r="807" spans="1:12" x14ac:dyDescent="0.25">
      <c r="A807" s="4">
        <v>44937.835416666669</v>
      </c>
      <c r="B807">
        <v>1682</v>
      </c>
      <c r="C807" t="s">
        <v>805</v>
      </c>
      <c r="D807" s="8" t="str">
        <f t="shared" si="60"/>
        <v>11</v>
      </c>
      <c r="E807" t="str">
        <f t="shared" si="61"/>
        <v>January</v>
      </c>
      <c r="F807" t="str">
        <f t="shared" si="62"/>
        <v>2023</v>
      </c>
      <c r="G807" t="str">
        <f t="shared" si="63"/>
        <v>20:03</v>
      </c>
      <c r="H807" t="str" cm="1">
        <f t="array" ref="H807:K807">_xlfn.TEXTSPLIT(SUBSTITUTE(SUBSTITUTE(SUBSTITUTE(SUBSTITUTE(C807,LEFT(C807,1),""),"_","\",1),"-","\",1),RIGHT(C807,1),""),"\")</f>
        <v>Backpack</v>
      </c>
      <c r="I807" t="str">
        <v>92598</v>
      </c>
      <c r="J807" t="str">
        <v>PM</v>
      </c>
      <c r="K807" s="9" t="str">
        <v>In-Store</v>
      </c>
      <c r="L807" s="5" t="str">
        <f t="shared" si="64"/>
        <v>11January202320:03Backpack92598PMIn-Store1682</v>
      </c>
    </row>
    <row r="808" spans="1:12" x14ac:dyDescent="0.25">
      <c r="A808" s="4">
        <v>44933.773611111108</v>
      </c>
      <c r="B808">
        <v>893</v>
      </c>
      <c r="C808" t="s">
        <v>806</v>
      </c>
      <c r="D808" s="8" t="str">
        <f t="shared" si="60"/>
        <v>07</v>
      </c>
      <c r="E808" t="str">
        <f t="shared" si="61"/>
        <v>January</v>
      </c>
      <c r="F808" t="str">
        <f t="shared" si="62"/>
        <v>2023</v>
      </c>
      <c r="G808" t="str">
        <f t="shared" si="63"/>
        <v>18:34</v>
      </c>
      <c r="H808" t="str" cm="1">
        <f t="array" ref="H808:K808">_xlfn.TEXTSPLIT(SUBSTITUTE(SUBSTITUTE(SUBSTITUTE(SUBSTITUTE(C808,LEFT(C808,1),""),"_","\",1),"-","\",1),RIGHT(C808,1),""),"\")</f>
        <v>Toy</v>
      </c>
      <c r="I808" t="str">
        <v>62362</v>
      </c>
      <c r="J808" t="str">
        <v>PM</v>
      </c>
      <c r="K808" s="9" t="str">
        <v>Online</v>
      </c>
      <c r="L808" s="5" t="str">
        <f t="shared" si="64"/>
        <v>07January202318:34Toy62362PMOnline893</v>
      </c>
    </row>
    <row r="809" spans="1:12" x14ac:dyDescent="0.25">
      <c r="A809" s="4">
        <v>44931.974999999999</v>
      </c>
      <c r="B809">
        <v>942</v>
      </c>
      <c r="C809" t="s">
        <v>807</v>
      </c>
      <c r="D809" s="8" t="str">
        <f t="shared" si="60"/>
        <v>05</v>
      </c>
      <c r="E809" t="str">
        <f t="shared" si="61"/>
        <v>January</v>
      </c>
      <c r="F809" t="str">
        <f t="shared" si="62"/>
        <v>2023</v>
      </c>
      <c r="G809" t="str">
        <f t="shared" si="63"/>
        <v>23:24</v>
      </c>
      <c r="H809" t="str" cm="1">
        <f t="array" ref="H809:K809">_xlfn.TEXTSPLIT(SUBSTITUTE(SUBSTITUTE(SUBSTITUTE(SUBSTITUTE(C809,LEFT(C809,1),""),"_","\",1),"-","\",1),RIGHT(C809,1),""),"\")</f>
        <v>Stationary</v>
      </c>
      <c r="I809" t="str">
        <v>83565</v>
      </c>
      <c r="J809" t="str">
        <v>PM</v>
      </c>
      <c r="K809" s="9" t="str">
        <v>In-Store</v>
      </c>
      <c r="L809" s="5" t="str">
        <f t="shared" si="64"/>
        <v>05January202323:24Stationary83565PMIn-Store942</v>
      </c>
    </row>
    <row r="810" spans="1:12" x14ac:dyDescent="0.25">
      <c r="A810" s="4">
        <v>44953.474305555559</v>
      </c>
      <c r="B810">
        <v>899</v>
      </c>
      <c r="C810" t="s">
        <v>808</v>
      </c>
      <c r="D810" s="8" t="str">
        <f t="shared" si="60"/>
        <v>27</v>
      </c>
      <c r="E810" t="str">
        <f t="shared" si="61"/>
        <v>January</v>
      </c>
      <c r="F810" t="str">
        <f t="shared" si="62"/>
        <v>2023</v>
      </c>
      <c r="G810" t="str">
        <f t="shared" si="63"/>
        <v>11:23</v>
      </c>
      <c r="H810" t="str" cm="1">
        <f t="array" ref="H810:K810">_xlfn.TEXTSPLIT(SUBSTITUTE(SUBSTITUTE(SUBSTITUTE(SUBSTITUTE(C810,LEFT(C810,1),""),"_","\",1),"-","\",1),RIGHT(C810,1),""),"\")</f>
        <v>Toy</v>
      </c>
      <c r="I810" t="str">
        <v>40807</v>
      </c>
      <c r="J810" t="str">
        <v>AM</v>
      </c>
      <c r="K810" s="9" t="str">
        <v>In-Store</v>
      </c>
      <c r="L810" s="5" t="str">
        <f t="shared" si="64"/>
        <v>27January202311:23Toy40807AMIn-Store899</v>
      </c>
    </row>
    <row r="811" spans="1:12" x14ac:dyDescent="0.25">
      <c r="A811" s="4">
        <v>44931.220138888886</v>
      </c>
      <c r="B811">
        <v>827</v>
      </c>
      <c r="C811" t="s">
        <v>809</v>
      </c>
      <c r="D811" s="8" t="str">
        <f t="shared" si="60"/>
        <v>05</v>
      </c>
      <c r="E811" t="str">
        <f t="shared" si="61"/>
        <v>January</v>
      </c>
      <c r="F811" t="str">
        <f t="shared" si="62"/>
        <v>2023</v>
      </c>
      <c r="G811" t="str">
        <f t="shared" si="63"/>
        <v>05:17</v>
      </c>
      <c r="H811" t="str" cm="1">
        <f t="array" ref="H811:K811">_xlfn.TEXTSPLIT(SUBSTITUTE(SUBSTITUTE(SUBSTITUTE(SUBSTITUTE(C811,LEFT(C811,1),""),"_","\",1),"-","\",1),RIGHT(C811,1),""),"\")</f>
        <v>Backpack</v>
      </c>
      <c r="I811" t="str">
        <v>77337</v>
      </c>
      <c r="J811" t="str">
        <v>AM</v>
      </c>
      <c r="K811" s="9" t="str">
        <v>In-Store</v>
      </c>
      <c r="L811" s="5" t="str">
        <f t="shared" si="64"/>
        <v>05January202305:17Backpack77337AMIn-Store827</v>
      </c>
    </row>
    <row r="812" spans="1:12" x14ac:dyDescent="0.25">
      <c r="A812" s="4">
        <v>44955.665277777778</v>
      </c>
      <c r="B812">
        <v>747</v>
      </c>
      <c r="C812" t="s">
        <v>810</v>
      </c>
      <c r="D812" s="8" t="str">
        <f t="shared" si="60"/>
        <v>29</v>
      </c>
      <c r="E812" t="str">
        <f t="shared" si="61"/>
        <v>January</v>
      </c>
      <c r="F812" t="str">
        <f t="shared" si="62"/>
        <v>2023</v>
      </c>
      <c r="G812" t="str">
        <f t="shared" si="63"/>
        <v>15:58</v>
      </c>
      <c r="H812" t="str" cm="1">
        <f t="array" ref="H812:K812">_xlfn.TEXTSPLIT(SUBSTITUTE(SUBSTITUTE(SUBSTITUTE(SUBSTITUTE(C812,LEFT(C812,1),""),"_","\",1),"-","\",1),RIGHT(C812,1),""),"\")</f>
        <v>Toy</v>
      </c>
      <c r="I812" t="str">
        <v>43392</v>
      </c>
      <c r="J812" t="str">
        <v>AM</v>
      </c>
      <c r="K812" s="9" t="str">
        <v>Online</v>
      </c>
      <c r="L812" s="5" t="str">
        <f t="shared" si="64"/>
        <v>29January202315:58Toy43392AMOnline747</v>
      </c>
    </row>
    <row r="813" spans="1:12" x14ac:dyDescent="0.25">
      <c r="A813" s="4">
        <v>44947.481944444444</v>
      </c>
      <c r="B813">
        <v>593</v>
      </c>
      <c r="C813" t="s">
        <v>811</v>
      </c>
      <c r="D813" s="8" t="str">
        <f t="shared" si="60"/>
        <v>21</v>
      </c>
      <c r="E813" t="str">
        <f t="shared" si="61"/>
        <v>January</v>
      </c>
      <c r="F813" t="str">
        <f t="shared" si="62"/>
        <v>2023</v>
      </c>
      <c r="G813" t="str">
        <f t="shared" si="63"/>
        <v>11:34</v>
      </c>
      <c r="H813" t="str" cm="1">
        <f t="array" ref="H813:K813">_xlfn.TEXTSPLIT(SUBSTITUTE(SUBSTITUTE(SUBSTITUTE(SUBSTITUTE(C813,LEFT(C813,1),""),"_","\",1),"-","\",1),RIGHT(C813,1),""),"\")</f>
        <v>Toy</v>
      </c>
      <c r="I813" t="str">
        <v>48725</v>
      </c>
      <c r="J813" t="str">
        <v>AM</v>
      </c>
      <c r="K813" s="9" t="str">
        <v>In-Store</v>
      </c>
      <c r="L813" s="5" t="str">
        <f t="shared" si="64"/>
        <v>21January202311:34Toy48725AMIn-Store593</v>
      </c>
    </row>
    <row r="814" spans="1:12" x14ac:dyDescent="0.25">
      <c r="A814" s="4">
        <v>44928.542361111111</v>
      </c>
      <c r="B814">
        <v>810</v>
      </c>
      <c r="C814" t="s">
        <v>812</v>
      </c>
      <c r="D814" s="8" t="str">
        <f t="shared" si="60"/>
        <v>02</v>
      </c>
      <c r="E814" t="str">
        <f t="shared" si="61"/>
        <v>January</v>
      </c>
      <c r="F814" t="str">
        <f t="shared" si="62"/>
        <v>2023</v>
      </c>
      <c r="G814" t="str">
        <f t="shared" si="63"/>
        <v>13:01</v>
      </c>
      <c r="H814" t="str" cm="1">
        <f t="array" ref="H814:K814">_xlfn.TEXTSPLIT(SUBSTITUTE(SUBSTITUTE(SUBSTITUTE(SUBSTITUTE(C814,LEFT(C814,1),""),"_","\",1),"-","\",1),RIGHT(C814,1),""),"\")</f>
        <v>Backpack</v>
      </c>
      <c r="I814" t="str">
        <v>45525</v>
      </c>
      <c r="J814" t="str">
        <v>AM</v>
      </c>
      <c r="K814" s="9" t="str">
        <v>Online</v>
      </c>
      <c r="L814" s="5" t="str">
        <f t="shared" si="64"/>
        <v>02January202313:01Backpack45525AMOnline810</v>
      </c>
    </row>
    <row r="815" spans="1:12" x14ac:dyDescent="0.25">
      <c r="A815" s="4">
        <v>44928.445833333331</v>
      </c>
      <c r="B815">
        <v>909</v>
      </c>
      <c r="C815" t="s">
        <v>813</v>
      </c>
      <c r="D815" s="8" t="str">
        <f t="shared" si="60"/>
        <v>02</v>
      </c>
      <c r="E815" t="str">
        <f t="shared" si="61"/>
        <v>January</v>
      </c>
      <c r="F815" t="str">
        <f t="shared" si="62"/>
        <v>2023</v>
      </c>
      <c r="G815" t="str">
        <f t="shared" si="63"/>
        <v>10:42</v>
      </c>
      <c r="H815" t="str" cm="1">
        <f t="array" ref="H815:K815">_xlfn.TEXTSPLIT(SUBSTITUTE(SUBSTITUTE(SUBSTITUTE(SUBSTITUTE(C815,LEFT(C815,1),""),"_","\",1),"-","\",1),RIGHT(C815,1),""),"\")</f>
        <v>Toy</v>
      </c>
      <c r="I815" t="str">
        <v>80752</v>
      </c>
      <c r="J815" t="str">
        <v>PM</v>
      </c>
      <c r="K815" s="9" t="str">
        <v>Online</v>
      </c>
      <c r="L815" s="5" t="str">
        <f t="shared" si="64"/>
        <v>02January202310:42Toy80752PMOnline909</v>
      </c>
    </row>
    <row r="816" spans="1:12" x14ac:dyDescent="0.25">
      <c r="A816" s="4">
        <v>44931.54791666667</v>
      </c>
      <c r="B816">
        <v>787</v>
      </c>
      <c r="C816" t="s">
        <v>814</v>
      </c>
      <c r="D816" s="8" t="str">
        <f t="shared" si="60"/>
        <v>05</v>
      </c>
      <c r="E816" t="str">
        <f t="shared" si="61"/>
        <v>January</v>
      </c>
      <c r="F816" t="str">
        <f t="shared" si="62"/>
        <v>2023</v>
      </c>
      <c r="G816" t="str">
        <f t="shared" si="63"/>
        <v>13:09</v>
      </c>
      <c r="H816" t="str" cm="1">
        <f t="array" ref="H816:K816">_xlfn.TEXTSPLIT(SUBSTITUTE(SUBSTITUTE(SUBSTITUTE(SUBSTITUTE(C816,LEFT(C816,1),""),"_","\",1),"-","\",1),RIGHT(C816,1),""),"\")</f>
        <v>Toy</v>
      </c>
      <c r="I816" t="str">
        <v>91574</v>
      </c>
      <c r="J816" t="str">
        <v>AM</v>
      </c>
      <c r="K816" s="9" t="str">
        <v>In-Store</v>
      </c>
      <c r="L816" s="5" t="str">
        <f t="shared" si="64"/>
        <v>05January202313:09Toy91574AMIn-Store787</v>
      </c>
    </row>
    <row r="817" spans="1:12" x14ac:dyDescent="0.25">
      <c r="A817" s="4">
        <v>44937.613194444442</v>
      </c>
      <c r="B817">
        <v>766</v>
      </c>
      <c r="C817" t="s">
        <v>815</v>
      </c>
      <c r="D817" s="8" t="str">
        <f t="shared" si="60"/>
        <v>11</v>
      </c>
      <c r="E817" t="str">
        <f t="shared" si="61"/>
        <v>January</v>
      </c>
      <c r="F817" t="str">
        <f t="shared" si="62"/>
        <v>2023</v>
      </c>
      <c r="G817" t="str">
        <f t="shared" si="63"/>
        <v>14:43</v>
      </c>
      <c r="H817" t="str" cm="1">
        <f t="array" ref="H817:K817">_xlfn.TEXTSPLIT(SUBSTITUTE(SUBSTITUTE(SUBSTITUTE(SUBSTITUTE(C817,LEFT(C817,1),""),"_","\",1),"-","\",1),RIGHT(C817,1),""),"\")</f>
        <v>Stationary</v>
      </c>
      <c r="I817" t="str">
        <v>89647</v>
      </c>
      <c r="J817" t="str">
        <v>AM</v>
      </c>
      <c r="K817" s="9" t="str">
        <v>In-Store</v>
      </c>
      <c r="L817" s="5" t="str">
        <f t="shared" si="64"/>
        <v>11January202314:43Stationary89647AMIn-Store766</v>
      </c>
    </row>
    <row r="818" spans="1:12" x14ac:dyDescent="0.25">
      <c r="A818" s="4">
        <v>44938.294444444444</v>
      </c>
      <c r="B818">
        <v>872</v>
      </c>
      <c r="C818" t="s">
        <v>816</v>
      </c>
      <c r="D818" s="8" t="str">
        <f t="shared" si="60"/>
        <v>12</v>
      </c>
      <c r="E818" t="str">
        <f t="shared" si="61"/>
        <v>January</v>
      </c>
      <c r="F818" t="str">
        <f t="shared" si="62"/>
        <v>2023</v>
      </c>
      <c r="G818" t="str">
        <f t="shared" si="63"/>
        <v>07:04</v>
      </c>
      <c r="H818" t="str" cm="1">
        <f t="array" ref="H818:K818">_xlfn.TEXTSPLIT(SUBSTITUTE(SUBSTITUTE(SUBSTITUTE(SUBSTITUTE(C818,LEFT(C818,1),""),"_","\",1),"-","\",1),RIGHT(C818,1),""),"\")</f>
        <v>Toy</v>
      </c>
      <c r="I818" t="str">
        <v>83319</v>
      </c>
      <c r="J818" t="str">
        <v>PM</v>
      </c>
      <c r="K818" s="9" t="str">
        <v>In-Store</v>
      </c>
      <c r="L818" s="5" t="str">
        <f t="shared" si="64"/>
        <v>12January202307:04Toy83319PMIn-Store872</v>
      </c>
    </row>
    <row r="819" spans="1:12" x14ac:dyDescent="0.25">
      <c r="A819" s="4">
        <v>44951.531944444447</v>
      </c>
      <c r="B819">
        <v>937</v>
      </c>
      <c r="C819" t="s">
        <v>817</v>
      </c>
      <c r="D819" s="8" t="str">
        <f t="shared" si="60"/>
        <v>25</v>
      </c>
      <c r="E819" t="str">
        <f t="shared" si="61"/>
        <v>January</v>
      </c>
      <c r="F819" t="str">
        <f t="shared" si="62"/>
        <v>2023</v>
      </c>
      <c r="G819" t="str">
        <f t="shared" si="63"/>
        <v>12:46</v>
      </c>
      <c r="H819" t="str" cm="1">
        <f t="array" ref="H819:K819">_xlfn.TEXTSPLIT(SUBSTITUTE(SUBSTITUTE(SUBSTITUTE(SUBSTITUTE(C819,LEFT(C819,1),""),"_","\",1),"-","\",1),RIGHT(C819,1),""),"\")</f>
        <v>Stationary</v>
      </c>
      <c r="I819" t="str">
        <v>90028</v>
      </c>
      <c r="J819" t="str">
        <v>AM</v>
      </c>
      <c r="K819" s="9" t="str">
        <v>In-Store</v>
      </c>
      <c r="L819" s="5" t="str">
        <f t="shared" si="64"/>
        <v>25January202312:46Stationary90028AMIn-Store937</v>
      </c>
    </row>
    <row r="820" spans="1:12" x14ac:dyDescent="0.25">
      <c r="A820" s="4">
        <v>44956.224999999999</v>
      </c>
      <c r="B820">
        <v>766</v>
      </c>
      <c r="C820" t="s">
        <v>818</v>
      </c>
      <c r="D820" s="8" t="str">
        <f t="shared" si="60"/>
        <v>30</v>
      </c>
      <c r="E820" t="str">
        <f t="shared" si="61"/>
        <v>January</v>
      </c>
      <c r="F820" t="str">
        <f t="shared" si="62"/>
        <v>2023</v>
      </c>
      <c r="G820" t="str">
        <f t="shared" si="63"/>
        <v>05:24</v>
      </c>
      <c r="H820" t="str" cm="1">
        <f t="array" ref="H820:K820">_xlfn.TEXTSPLIT(SUBSTITUTE(SUBSTITUTE(SUBSTITUTE(SUBSTITUTE(C820,LEFT(C820,1),""),"_","\",1),"-","\",1),RIGHT(C820,1),""),"\")</f>
        <v>Stationary</v>
      </c>
      <c r="I820" t="str">
        <v>83049</v>
      </c>
      <c r="J820" t="str">
        <v>AM</v>
      </c>
      <c r="K820" s="9" t="str">
        <v>Online</v>
      </c>
      <c r="L820" s="5" t="str">
        <f t="shared" si="64"/>
        <v>30January202305:24Stationary83049AMOnline766</v>
      </c>
    </row>
    <row r="821" spans="1:12" x14ac:dyDescent="0.25">
      <c r="A821" s="4">
        <v>44928.287499999999</v>
      </c>
      <c r="B821">
        <v>682</v>
      </c>
      <c r="C821" t="s">
        <v>819</v>
      </c>
      <c r="D821" s="8" t="str">
        <f t="shared" si="60"/>
        <v>02</v>
      </c>
      <c r="E821" t="str">
        <f t="shared" si="61"/>
        <v>January</v>
      </c>
      <c r="F821" t="str">
        <f t="shared" si="62"/>
        <v>2023</v>
      </c>
      <c r="G821" t="str">
        <f t="shared" si="63"/>
        <v>06:54</v>
      </c>
      <c r="H821" t="str" cm="1">
        <f t="array" ref="H821:K821">_xlfn.TEXTSPLIT(SUBSTITUTE(SUBSTITUTE(SUBSTITUTE(SUBSTITUTE(C821,LEFT(C821,1),""),"_","\",1),"-","\",1),RIGHT(C821,1),""),"\")</f>
        <v>Toy</v>
      </c>
      <c r="I821" t="str">
        <v>57359</v>
      </c>
      <c r="J821" t="str">
        <v>PM</v>
      </c>
      <c r="K821" s="9" t="str">
        <v>Online</v>
      </c>
      <c r="L821" s="5" t="str">
        <f t="shared" si="64"/>
        <v>02January202306:54Toy57359PMOnline682</v>
      </c>
    </row>
    <row r="822" spans="1:12" x14ac:dyDescent="0.25">
      <c r="A822" s="4">
        <v>44954.245138888888</v>
      </c>
      <c r="B822">
        <v>854</v>
      </c>
      <c r="C822" t="s">
        <v>820</v>
      </c>
      <c r="D822" s="8" t="str">
        <f t="shared" si="60"/>
        <v>28</v>
      </c>
      <c r="E822" t="str">
        <f t="shared" si="61"/>
        <v>January</v>
      </c>
      <c r="F822" t="str">
        <f t="shared" si="62"/>
        <v>2023</v>
      </c>
      <c r="G822" t="str">
        <f t="shared" si="63"/>
        <v>05:53</v>
      </c>
      <c r="H822" t="str" cm="1">
        <f t="array" ref="H822:K822">_xlfn.TEXTSPLIT(SUBSTITUTE(SUBSTITUTE(SUBSTITUTE(SUBSTITUTE(C822,LEFT(C822,1),""),"_","\",1),"-","\",1),RIGHT(C822,1),""),"\")</f>
        <v>Stationary</v>
      </c>
      <c r="I822" t="str">
        <v>65743</v>
      </c>
      <c r="J822" t="str">
        <v>PM</v>
      </c>
      <c r="K822" s="9" t="str">
        <v>In-Store</v>
      </c>
      <c r="L822" s="5" t="str">
        <f t="shared" si="64"/>
        <v>28January202305:53Stationary65743PMIn-Store854</v>
      </c>
    </row>
    <row r="823" spans="1:12" x14ac:dyDescent="0.25">
      <c r="A823" s="4">
        <v>44936.652083333334</v>
      </c>
      <c r="B823">
        <v>937</v>
      </c>
      <c r="C823" t="s">
        <v>821</v>
      </c>
      <c r="D823" s="8" t="str">
        <f t="shared" si="60"/>
        <v>10</v>
      </c>
      <c r="E823" t="str">
        <f t="shared" si="61"/>
        <v>January</v>
      </c>
      <c r="F823" t="str">
        <f t="shared" si="62"/>
        <v>2023</v>
      </c>
      <c r="G823" t="str">
        <f t="shared" si="63"/>
        <v>15:39</v>
      </c>
      <c r="H823" t="str" cm="1">
        <f t="array" ref="H823:K823">_xlfn.TEXTSPLIT(SUBSTITUTE(SUBSTITUTE(SUBSTITUTE(SUBSTITUTE(C823,LEFT(C823,1),""),"_","\",1),"-","\",1),RIGHT(C823,1),""),"\")</f>
        <v>Toy</v>
      </c>
      <c r="I823" t="str">
        <v>62156</v>
      </c>
      <c r="J823" t="str">
        <v>PM</v>
      </c>
      <c r="K823" s="9" t="str">
        <v>Online</v>
      </c>
      <c r="L823" s="5" t="str">
        <f t="shared" si="64"/>
        <v>10January202315:39Toy62156PMOnline937</v>
      </c>
    </row>
    <row r="824" spans="1:12" x14ac:dyDescent="0.25">
      <c r="A824" s="4">
        <v>44953.45416666667</v>
      </c>
      <c r="B824">
        <v>993</v>
      </c>
      <c r="C824" t="s">
        <v>822</v>
      </c>
      <c r="D824" s="8" t="str">
        <f t="shared" si="60"/>
        <v>27</v>
      </c>
      <c r="E824" t="str">
        <f t="shared" si="61"/>
        <v>January</v>
      </c>
      <c r="F824" t="str">
        <f t="shared" si="62"/>
        <v>2023</v>
      </c>
      <c r="G824" t="str">
        <f t="shared" si="63"/>
        <v>10:54</v>
      </c>
      <c r="H824" t="str" cm="1">
        <f t="array" ref="H824:K824">_xlfn.TEXTSPLIT(SUBSTITUTE(SUBSTITUTE(SUBSTITUTE(SUBSTITUTE(C824,LEFT(C824,1),""),"_","\",1),"-","\",1),RIGHT(C824,1),""),"\")</f>
        <v>Toy</v>
      </c>
      <c r="I824" t="str">
        <v>88837</v>
      </c>
      <c r="J824" t="str">
        <v>PM</v>
      </c>
      <c r="K824" s="9" t="str">
        <v>Online</v>
      </c>
      <c r="L824" s="5" t="str">
        <f t="shared" si="64"/>
        <v>27January202310:54Toy88837PMOnline993</v>
      </c>
    </row>
    <row r="825" spans="1:12" x14ac:dyDescent="0.25">
      <c r="A825" s="4">
        <v>44947.365277777775</v>
      </c>
      <c r="B825">
        <v>787</v>
      </c>
      <c r="C825" t="s">
        <v>823</v>
      </c>
      <c r="D825" s="8" t="str">
        <f t="shared" si="60"/>
        <v>21</v>
      </c>
      <c r="E825" t="str">
        <f t="shared" si="61"/>
        <v>January</v>
      </c>
      <c r="F825" t="str">
        <f t="shared" si="62"/>
        <v>2023</v>
      </c>
      <c r="G825" t="str">
        <f t="shared" si="63"/>
        <v>08:46</v>
      </c>
      <c r="H825" t="str" cm="1">
        <f t="array" ref="H825:K825">_xlfn.TEXTSPLIT(SUBSTITUTE(SUBSTITUTE(SUBSTITUTE(SUBSTITUTE(C825,LEFT(C825,1),""),"_","\",1),"-","\",1),RIGHT(C825,1),""),"\")</f>
        <v>Stationary</v>
      </c>
      <c r="I825" t="str">
        <v>43981</v>
      </c>
      <c r="J825" t="str">
        <v>AM</v>
      </c>
      <c r="K825" s="9" t="str">
        <v>Online</v>
      </c>
      <c r="L825" s="5" t="str">
        <f t="shared" si="64"/>
        <v>21January202308:46Stationary43981AMOnline787</v>
      </c>
    </row>
    <row r="826" spans="1:12" x14ac:dyDescent="0.25">
      <c r="A826" s="4">
        <v>44937.700694444444</v>
      </c>
      <c r="B826">
        <v>766</v>
      </c>
      <c r="C826" t="s">
        <v>824</v>
      </c>
      <c r="D826" s="8" t="str">
        <f t="shared" si="60"/>
        <v>11</v>
      </c>
      <c r="E826" t="str">
        <f t="shared" si="61"/>
        <v>January</v>
      </c>
      <c r="F826" t="str">
        <f t="shared" si="62"/>
        <v>2023</v>
      </c>
      <c r="G826" t="str">
        <f t="shared" si="63"/>
        <v>16:49</v>
      </c>
      <c r="H826" t="str" cm="1">
        <f t="array" ref="H826:K826">_xlfn.TEXTSPLIT(SUBSTITUTE(SUBSTITUTE(SUBSTITUTE(SUBSTITUTE(C826,LEFT(C826,1),""),"_","\",1),"-","\",1),RIGHT(C826,1),""),"\")</f>
        <v>Stationary</v>
      </c>
      <c r="I826" t="str">
        <v>50006</v>
      </c>
      <c r="J826" t="str">
        <v>PM</v>
      </c>
      <c r="K826" s="9" t="str">
        <v>Online</v>
      </c>
      <c r="L826" s="5" t="str">
        <f t="shared" si="64"/>
        <v>11January202316:49Stationary50006PMOnline766</v>
      </c>
    </row>
    <row r="827" spans="1:12" x14ac:dyDescent="0.25">
      <c r="A827" s="4">
        <v>44948.806250000001</v>
      </c>
      <c r="B827">
        <v>854</v>
      </c>
      <c r="C827" t="s">
        <v>825</v>
      </c>
      <c r="D827" s="8" t="str">
        <f t="shared" si="60"/>
        <v>22</v>
      </c>
      <c r="E827" t="str">
        <f t="shared" si="61"/>
        <v>January</v>
      </c>
      <c r="F827" t="str">
        <f t="shared" si="62"/>
        <v>2023</v>
      </c>
      <c r="G827" t="str">
        <f t="shared" si="63"/>
        <v>19:21</v>
      </c>
      <c r="H827" t="str" cm="1">
        <f t="array" ref="H827:K827">_xlfn.TEXTSPLIT(SUBSTITUTE(SUBSTITUTE(SUBSTITUTE(SUBSTITUTE(C827,LEFT(C827,1),""),"_","\",1),"-","\",1),RIGHT(C827,1),""),"\")</f>
        <v>Toy</v>
      </c>
      <c r="I827" t="str">
        <v>49279</v>
      </c>
      <c r="J827" t="str">
        <v>PM</v>
      </c>
      <c r="K827" s="9" t="str">
        <v>Online</v>
      </c>
      <c r="L827" s="5" t="str">
        <f t="shared" si="64"/>
        <v>22January202319:21Toy49279PMOnline854</v>
      </c>
    </row>
    <row r="828" spans="1:12" x14ac:dyDescent="0.25">
      <c r="A828" s="4">
        <v>44955.605555555558</v>
      </c>
      <c r="B828">
        <v>747</v>
      </c>
      <c r="C828" t="s">
        <v>826</v>
      </c>
      <c r="D828" s="8" t="str">
        <f t="shared" si="60"/>
        <v>29</v>
      </c>
      <c r="E828" t="str">
        <f t="shared" si="61"/>
        <v>January</v>
      </c>
      <c r="F828" t="str">
        <f t="shared" si="62"/>
        <v>2023</v>
      </c>
      <c r="G828" t="str">
        <f t="shared" si="63"/>
        <v>14:32</v>
      </c>
      <c r="H828" t="str" cm="1">
        <f t="array" ref="H828:K828">_xlfn.TEXTSPLIT(SUBSTITUTE(SUBSTITUTE(SUBSTITUTE(SUBSTITUTE(C828,LEFT(C828,1),""),"_","\",1),"-","\",1),RIGHT(C828,1),""),"\")</f>
        <v>Toy</v>
      </c>
      <c r="I828" t="str">
        <v>57536</v>
      </c>
      <c r="J828" t="str">
        <v>AM</v>
      </c>
      <c r="K828" s="9" t="str">
        <v>In-Store</v>
      </c>
      <c r="L828" s="5" t="str">
        <f t="shared" si="64"/>
        <v>29January202314:32Toy57536AMIn-Store747</v>
      </c>
    </row>
    <row r="829" spans="1:12" x14ac:dyDescent="0.25">
      <c r="A829" s="4">
        <v>44940.504166666666</v>
      </c>
      <c r="B829">
        <v>593</v>
      </c>
      <c r="C829" t="s">
        <v>827</v>
      </c>
      <c r="D829" s="8" t="str">
        <f t="shared" si="60"/>
        <v>14</v>
      </c>
      <c r="E829" t="str">
        <f t="shared" si="61"/>
        <v>January</v>
      </c>
      <c r="F829" t="str">
        <f t="shared" si="62"/>
        <v>2023</v>
      </c>
      <c r="G829" t="str">
        <f t="shared" si="63"/>
        <v>12:06</v>
      </c>
      <c r="H829" t="str" cm="1">
        <f t="array" ref="H829:K829">_xlfn.TEXTSPLIT(SUBSTITUTE(SUBSTITUTE(SUBSTITUTE(SUBSTITUTE(C829,LEFT(C829,1),""),"_","\",1),"-","\",1),RIGHT(C829,1),""),"\")</f>
        <v>Toy</v>
      </c>
      <c r="I829" t="str">
        <v>64094</v>
      </c>
      <c r="J829" t="str">
        <v>PM</v>
      </c>
      <c r="K829" s="9" t="str">
        <v>Online</v>
      </c>
      <c r="L829" s="5" t="str">
        <f t="shared" si="64"/>
        <v>14January202312:06Toy64094PMOnline593</v>
      </c>
    </row>
    <row r="830" spans="1:12" x14ac:dyDescent="0.25">
      <c r="A830" s="4">
        <v>44927.31527777778</v>
      </c>
      <c r="B830">
        <v>640</v>
      </c>
      <c r="C830" t="s">
        <v>828</v>
      </c>
      <c r="D830" s="8" t="str">
        <f t="shared" si="60"/>
        <v>01</v>
      </c>
      <c r="E830" t="str">
        <f t="shared" si="61"/>
        <v>January</v>
      </c>
      <c r="F830" t="str">
        <f t="shared" si="62"/>
        <v>2023</v>
      </c>
      <c r="G830" t="str">
        <f t="shared" si="63"/>
        <v>07:34</v>
      </c>
      <c r="H830" t="str" cm="1">
        <f t="array" ref="H830:K830">_xlfn.TEXTSPLIT(SUBSTITUTE(SUBSTITUTE(SUBSTITUTE(SUBSTITUTE(C830,LEFT(C830,1),""),"_","\",1),"-","\",1),RIGHT(C830,1),""),"\")</f>
        <v>Stationary</v>
      </c>
      <c r="I830" t="str">
        <v>49053</v>
      </c>
      <c r="J830" t="str">
        <v>AM</v>
      </c>
      <c r="K830" s="9" t="str">
        <v>In-Store</v>
      </c>
      <c r="L830" s="5" t="str">
        <f t="shared" si="64"/>
        <v>01January202307:34Stationary49053AMIn-Store640</v>
      </c>
    </row>
    <row r="831" spans="1:12" x14ac:dyDescent="0.25">
      <c r="A831" s="4">
        <v>44934.75</v>
      </c>
      <c r="B831">
        <v>827</v>
      </c>
      <c r="C831" t="s">
        <v>829</v>
      </c>
      <c r="D831" s="8" t="str">
        <f t="shared" si="60"/>
        <v>08</v>
      </c>
      <c r="E831" t="str">
        <f t="shared" si="61"/>
        <v>January</v>
      </c>
      <c r="F831" t="str">
        <f t="shared" si="62"/>
        <v>2023</v>
      </c>
      <c r="G831" t="str">
        <f t="shared" si="63"/>
        <v>18:00</v>
      </c>
      <c r="H831" t="str" cm="1">
        <f t="array" ref="H831:K831">_xlfn.TEXTSPLIT(SUBSTITUTE(SUBSTITUTE(SUBSTITUTE(SUBSTITUTE(C831,LEFT(C831,1),""),"_","\",1),"-","\",1),RIGHT(C831,1),""),"\")</f>
        <v>Stationary</v>
      </c>
      <c r="I831" t="str">
        <v>64825</v>
      </c>
      <c r="J831" t="str">
        <v>AM</v>
      </c>
      <c r="K831" s="9" t="str">
        <v>In-Store</v>
      </c>
      <c r="L831" s="5" t="str">
        <f t="shared" si="64"/>
        <v>08January202318:00Stationary64825AMIn-Store827</v>
      </c>
    </row>
    <row r="832" spans="1:12" x14ac:dyDescent="0.25">
      <c r="A832" s="4">
        <v>44947.515277777777</v>
      </c>
      <c r="B832">
        <v>747</v>
      </c>
      <c r="C832" t="s">
        <v>830</v>
      </c>
      <c r="D832" s="8" t="str">
        <f t="shared" si="60"/>
        <v>21</v>
      </c>
      <c r="E832" t="str">
        <f t="shared" si="61"/>
        <v>January</v>
      </c>
      <c r="F832" t="str">
        <f t="shared" si="62"/>
        <v>2023</v>
      </c>
      <c r="G832" t="str">
        <f t="shared" si="63"/>
        <v>12:22</v>
      </c>
      <c r="H832" t="str" cm="1">
        <f t="array" ref="H832:K832">_xlfn.TEXTSPLIT(SUBSTITUTE(SUBSTITUTE(SUBSTITUTE(SUBSTITUTE(C832,LEFT(C832,1),""),"_","\",1),"-","\",1),RIGHT(C832,1),""),"\")</f>
        <v>Stationary</v>
      </c>
      <c r="I832" t="str">
        <v>80006</v>
      </c>
      <c r="J832" t="str">
        <v>AM</v>
      </c>
      <c r="K832" s="9" t="str">
        <v>In-Store</v>
      </c>
      <c r="L832" s="5" t="str">
        <f t="shared" si="64"/>
        <v>21January202312:22Stationary80006AMIn-Store747</v>
      </c>
    </row>
    <row r="833" spans="1:12" x14ac:dyDescent="0.25">
      <c r="A833" s="4">
        <v>44943.517361111109</v>
      </c>
      <c r="B833">
        <v>593</v>
      </c>
      <c r="C833" t="s">
        <v>831</v>
      </c>
      <c r="D833" s="8" t="str">
        <f t="shared" si="60"/>
        <v>17</v>
      </c>
      <c r="E833" t="str">
        <f t="shared" si="61"/>
        <v>January</v>
      </c>
      <c r="F833" t="str">
        <f t="shared" si="62"/>
        <v>2023</v>
      </c>
      <c r="G833" t="str">
        <f t="shared" si="63"/>
        <v>12:25</v>
      </c>
      <c r="H833" t="str" cm="1">
        <f t="array" ref="H833:K833">_xlfn.TEXTSPLIT(SUBSTITUTE(SUBSTITUTE(SUBSTITUTE(SUBSTITUTE(C833,LEFT(C833,1),""),"_","\",1),"-","\",1),RIGHT(C833,1),""),"\")</f>
        <v>Stationary</v>
      </c>
      <c r="I833" t="str">
        <v>46060</v>
      </c>
      <c r="J833" t="str">
        <v>PM</v>
      </c>
      <c r="K833" s="9" t="str">
        <v>In-Store</v>
      </c>
      <c r="L833" s="5" t="str">
        <f t="shared" si="64"/>
        <v>17January202312:25Stationary46060PMIn-Store593</v>
      </c>
    </row>
    <row r="834" spans="1:12" x14ac:dyDescent="0.25">
      <c r="A834" s="4">
        <v>44940.488888888889</v>
      </c>
      <c r="B834">
        <v>810</v>
      </c>
      <c r="C834" t="s">
        <v>832</v>
      </c>
      <c r="D834" s="8" t="str">
        <f t="shared" si="60"/>
        <v>14</v>
      </c>
      <c r="E834" t="str">
        <f t="shared" si="61"/>
        <v>January</v>
      </c>
      <c r="F834" t="str">
        <f t="shared" si="62"/>
        <v>2023</v>
      </c>
      <c r="G834" t="str">
        <f t="shared" si="63"/>
        <v>11:44</v>
      </c>
      <c r="H834" t="str" cm="1">
        <f t="array" ref="H834:K834">_xlfn.TEXTSPLIT(SUBSTITUTE(SUBSTITUTE(SUBSTITUTE(SUBSTITUTE(C834,LEFT(C834,1),""),"_","\",1),"-","\",1),RIGHT(C834,1),""),"\")</f>
        <v>Toy</v>
      </c>
      <c r="I834" t="str">
        <v>65705</v>
      </c>
      <c r="J834" t="str">
        <v>AM</v>
      </c>
      <c r="K834" s="9" t="str">
        <v>Online</v>
      </c>
      <c r="L834" s="5" t="str">
        <f t="shared" si="64"/>
        <v>14January202311:44Toy65705AMOnline810</v>
      </c>
    </row>
    <row r="835" spans="1:12" x14ac:dyDescent="0.25">
      <c r="A835" s="4">
        <v>44934.547222222223</v>
      </c>
      <c r="B835">
        <v>909</v>
      </c>
      <c r="C835" t="s">
        <v>833</v>
      </c>
      <c r="D835" s="8" t="str">
        <f t="shared" ref="D835:D898" si="65">TEXT(A835,"dd")</f>
        <v>08</v>
      </c>
      <c r="E835" t="str">
        <f t="shared" ref="E835:E898" si="66">TEXT(A835,"MMMM")</f>
        <v>January</v>
      </c>
      <c r="F835" t="str">
        <f t="shared" ref="F835:F898" si="67">TEXT(A835,"YYYY")</f>
        <v>2023</v>
      </c>
      <c r="G835" t="str">
        <f t="shared" ref="G835:G898" si="68">TEXT(A835,"HH:MM")</f>
        <v>13:08</v>
      </c>
      <c r="H835" t="str" cm="1">
        <f t="array" ref="H835:K835">_xlfn.TEXTSPLIT(SUBSTITUTE(SUBSTITUTE(SUBSTITUTE(SUBSTITUTE(C835,LEFT(C835,1),""),"_","\",1),"-","\",1),RIGHT(C835,1),""),"\")</f>
        <v>Stationary</v>
      </c>
      <c r="I835" t="str">
        <v>55137</v>
      </c>
      <c r="J835" t="str">
        <v>PM</v>
      </c>
      <c r="K835" s="9" t="str">
        <v>Online</v>
      </c>
      <c r="L835" s="5" t="str">
        <f t="shared" ref="L835:L898" si="69">_xlfn.CONCAT(D835:K835,B835)</f>
        <v>08January202313:08Stationary55137PMOnline909</v>
      </c>
    </row>
    <row r="836" spans="1:12" x14ac:dyDescent="0.25">
      <c r="A836" s="4">
        <v>44937.45208333333</v>
      </c>
      <c r="B836">
        <v>787</v>
      </c>
      <c r="C836" t="s">
        <v>834</v>
      </c>
      <c r="D836" s="8" t="str">
        <f t="shared" si="65"/>
        <v>11</v>
      </c>
      <c r="E836" t="str">
        <f t="shared" si="66"/>
        <v>January</v>
      </c>
      <c r="F836" t="str">
        <f t="shared" si="67"/>
        <v>2023</v>
      </c>
      <c r="G836" t="str">
        <f t="shared" si="68"/>
        <v>10:51</v>
      </c>
      <c r="H836" t="str" cm="1">
        <f t="array" ref="H836:K836">_xlfn.TEXTSPLIT(SUBSTITUTE(SUBSTITUTE(SUBSTITUTE(SUBSTITUTE(C836,LEFT(C836,1),""),"_","\",1),"-","\",1),RIGHT(C836,1),""),"\")</f>
        <v>Stationary</v>
      </c>
      <c r="I836" t="str">
        <v>60922</v>
      </c>
      <c r="J836" t="str">
        <v>PM</v>
      </c>
      <c r="K836" s="9" t="str">
        <v>In-Store</v>
      </c>
      <c r="L836" s="5" t="str">
        <f t="shared" si="69"/>
        <v>11January202310:51Stationary60922PMIn-Store787</v>
      </c>
    </row>
    <row r="837" spans="1:12" x14ac:dyDescent="0.25">
      <c r="A837" s="4">
        <v>44943.339583333334</v>
      </c>
      <c r="B837">
        <v>766</v>
      </c>
      <c r="C837" t="s">
        <v>835</v>
      </c>
      <c r="D837" s="8" t="str">
        <f t="shared" si="65"/>
        <v>17</v>
      </c>
      <c r="E837" t="str">
        <f t="shared" si="66"/>
        <v>January</v>
      </c>
      <c r="F837" t="str">
        <f t="shared" si="67"/>
        <v>2023</v>
      </c>
      <c r="G837" t="str">
        <f t="shared" si="68"/>
        <v>08:09</v>
      </c>
      <c r="H837" t="str" cm="1">
        <f t="array" ref="H837:K837">_xlfn.TEXTSPLIT(SUBSTITUTE(SUBSTITUTE(SUBSTITUTE(SUBSTITUTE(C837,LEFT(C837,1),""),"_","\",1),"-","\",1),RIGHT(C837,1),""),"\")</f>
        <v>Toy</v>
      </c>
      <c r="I837" t="str">
        <v>49254</v>
      </c>
      <c r="J837" t="str">
        <v>AM</v>
      </c>
      <c r="K837" s="9" t="str">
        <v>In-Store</v>
      </c>
      <c r="L837" s="5" t="str">
        <f t="shared" si="69"/>
        <v>17January202308:09Toy49254AMIn-Store766</v>
      </c>
    </row>
    <row r="838" spans="1:12" x14ac:dyDescent="0.25">
      <c r="A838" s="4">
        <v>44931.961805555555</v>
      </c>
      <c r="B838">
        <v>872</v>
      </c>
      <c r="C838" t="s">
        <v>836</v>
      </c>
      <c r="D838" s="8" t="str">
        <f t="shared" si="65"/>
        <v>05</v>
      </c>
      <c r="E838" t="str">
        <f t="shared" si="66"/>
        <v>January</v>
      </c>
      <c r="F838" t="str">
        <f t="shared" si="67"/>
        <v>2023</v>
      </c>
      <c r="G838" t="str">
        <f t="shared" si="68"/>
        <v>23:05</v>
      </c>
      <c r="H838" t="str" cm="1">
        <f t="array" ref="H838:K838">_xlfn.TEXTSPLIT(SUBSTITUTE(SUBSTITUTE(SUBSTITUTE(SUBSTITUTE(C838,LEFT(C838,1),""),"_","\",1),"-","\",1),RIGHT(C838,1),""),"\")</f>
        <v>Backpack</v>
      </c>
      <c r="I838" t="str">
        <v>60702</v>
      </c>
      <c r="J838" t="str">
        <v>AM</v>
      </c>
      <c r="K838" s="9" t="str">
        <v>Online</v>
      </c>
      <c r="L838" s="5" t="str">
        <f t="shared" si="69"/>
        <v>05January202323:05Backpack60702AMOnline872</v>
      </c>
    </row>
    <row r="839" spans="1:12" x14ac:dyDescent="0.25">
      <c r="A839" s="4">
        <v>44931.502083333333</v>
      </c>
      <c r="B839">
        <v>937</v>
      </c>
      <c r="C839" t="s">
        <v>837</v>
      </c>
      <c r="D839" s="8" t="str">
        <f t="shared" si="65"/>
        <v>05</v>
      </c>
      <c r="E839" t="str">
        <f t="shared" si="66"/>
        <v>January</v>
      </c>
      <c r="F839" t="str">
        <f t="shared" si="67"/>
        <v>2023</v>
      </c>
      <c r="G839" t="str">
        <f t="shared" si="68"/>
        <v>12:03</v>
      </c>
      <c r="H839" t="str" cm="1">
        <f t="array" ref="H839:K839">_xlfn.TEXTSPLIT(SUBSTITUTE(SUBSTITUTE(SUBSTITUTE(SUBSTITUTE(C839,LEFT(C839,1),""),"_","\",1),"-","\",1),RIGHT(C839,1),""),"\")</f>
        <v>Stationary</v>
      </c>
      <c r="I839" t="str">
        <v>69118</v>
      </c>
      <c r="J839" t="str">
        <v>PM</v>
      </c>
      <c r="K839" s="9" t="str">
        <v>In-Store</v>
      </c>
      <c r="L839" s="5" t="str">
        <f t="shared" si="69"/>
        <v>05January202312:03Stationary69118PMIn-Store937</v>
      </c>
    </row>
    <row r="840" spans="1:12" x14ac:dyDescent="0.25">
      <c r="A840" s="4">
        <v>44945.443055555559</v>
      </c>
      <c r="B840">
        <v>766</v>
      </c>
      <c r="C840" t="s">
        <v>838</v>
      </c>
      <c r="D840" s="8" t="str">
        <f t="shared" si="65"/>
        <v>19</v>
      </c>
      <c r="E840" t="str">
        <f t="shared" si="66"/>
        <v>January</v>
      </c>
      <c r="F840" t="str">
        <f t="shared" si="67"/>
        <v>2023</v>
      </c>
      <c r="G840" t="str">
        <f t="shared" si="68"/>
        <v>10:38</v>
      </c>
      <c r="H840" t="str" cm="1">
        <f t="array" ref="H840:K840">_xlfn.TEXTSPLIT(SUBSTITUTE(SUBSTITUTE(SUBSTITUTE(SUBSTITUTE(C840,LEFT(C840,1),""),"_","\",1),"-","\",1),RIGHT(C840,1),""),"\")</f>
        <v>Toy</v>
      </c>
      <c r="I840" t="str">
        <v>74095</v>
      </c>
      <c r="J840" t="str">
        <v>PM</v>
      </c>
      <c r="K840" s="9" t="str">
        <v>In-Store</v>
      </c>
      <c r="L840" s="5" t="str">
        <f t="shared" si="69"/>
        <v>19January202310:38Toy74095PMIn-Store766</v>
      </c>
    </row>
    <row r="841" spans="1:12" x14ac:dyDescent="0.25">
      <c r="A841" s="4">
        <v>44931.694444444445</v>
      </c>
      <c r="B841">
        <v>682</v>
      </c>
      <c r="C841" t="s">
        <v>839</v>
      </c>
      <c r="D841" s="8" t="str">
        <f t="shared" si="65"/>
        <v>05</v>
      </c>
      <c r="E841" t="str">
        <f t="shared" si="66"/>
        <v>January</v>
      </c>
      <c r="F841" t="str">
        <f t="shared" si="67"/>
        <v>2023</v>
      </c>
      <c r="G841" t="str">
        <f t="shared" si="68"/>
        <v>16:40</v>
      </c>
      <c r="H841" t="str" cm="1">
        <f t="array" ref="H841:K841">_xlfn.TEXTSPLIT(SUBSTITUTE(SUBSTITUTE(SUBSTITUTE(SUBSTITUTE(C841,LEFT(C841,1),""),"_","\",1),"-","\",1),RIGHT(C841,1),""),"\")</f>
        <v>Stationary</v>
      </c>
      <c r="I841" t="str">
        <v>40519</v>
      </c>
      <c r="J841" t="str">
        <v>AM</v>
      </c>
      <c r="K841" s="9" t="str">
        <v>Online</v>
      </c>
      <c r="L841" s="5" t="str">
        <f t="shared" si="69"/>
        <v>05January202316:40Stationary40519AMOnline682</v>
      </c>
    </row>
    <row r="842" spans="1:12" x14ac:dyDescent="0.25">
      <c r="A842" s="4">
        <v>44944.426388888889</v>
      </c>
      <c r="B842">
        <v>854</v>
      </c>
      <c r="C842" t="s">
        <v>840</v>
      </c>
      <c r="D842" s="8" t="str">
        <f t="shared" si="65"/>
        <v>18</v>
      </c>
      <c r="E842" t="str">
        <f t="shared" si="66"/>
        <v>January</v>
      </c>
      <c r="F842" t="str">
        <f t="shared" si="67"/>
        <v>2023</v>
      </c>
      <c r="G842" t="str">
        <f t="shared" si="68"/>
        <v>10:14</v>
      </c>
      <c r="H842" t="str" cm="1">
        <f t="array" ref="H842:K842">_xlfn.TEXTSPLIT(SUBSTITUTE(SUBSTITUTE(SUBSTITUTE(SUBSTITUTE(C842,LEFT(C842,1),""),"_","\",1),"-","\",1),RIGHT(C842,1),""),"\")</f>
        <v>Toy</v>
      </c>
      <c r="I842" t="str">
        <v>71778</v>
      </c>
      <c r="J842" t="str">
        <v>AM</v>
      </c>
      <c r="K842" s="9" t="str">
        <v>In-Store</v>
      </c>
      <c r="L842" s="5" t="str">
        <f t="shared" si="69"/>
        <v>18January202310:14Toy71778AMIn-Store854</v>
      </c>
    </row>
    <row r="843" spans="1:12" x14ac:dyDescent="0.25">
      <c r="A843" s="4">
        <v>44943.697222222225</v>
      </c>
      <c r="B843">
        <v>937</v>
      </c>
      <c r="C843" t="s">
        <v>841</v>
      </c>
      <c r="D843" s="8" t="str">
        <f t="shared" si="65"/>
        <v>17</v>
      </c>
      <c r="E843" t="str">
        <f t="shared" si="66"/>
        <v>January</v>
      </c>
      <c r="F843" t="str">
        <f t="shared" si="67"/>
        <v>2023</v>
      </c>
      <c r="G843" t="str">
        <f t="shared" si="68"/>
        <v>16:44</v>
      </c>
      <c r="H843" t="str" cm="1">
        <f t="array" ref="H843:K843">_xlfn.TEXTSPLIT(SUBSTITUTE(SUBSTITUTE(SUBSTITUTE(SUBSTITUTE(C843,LEFT(C843,1),""),"_","\",1),"-","\",1),RIGHT(C843,1),""),"\")</f>
        <v>Stationary</v>
      </c>
      <c r="I843" t="str">
        <v>91550</v>
      </c>
      <c r="J843" t="str">
        <v>AM</v>
      </c>
      <c r="K843" s="9" t="str">
        <v>Online</v>
      </c>
      <c r="L843" s="5" t="str">
        <f t="shared" si="69"/>
        <v>17January202316:44Stationary91550AMOnline937</v>
      </c>
    </row>
    <row r="844" spans="1:12" x14ac:dyDescent="0.25">
      <c r="A844" s="4">
        <v>44956.307638888888</v>
      </c>
      <c r="B844">
        <v>993</v>
      </c>
      <c r="C844" t="s">
        <v>842</v>
      </c>
      <c r="D844" s="8" t="str">
        <f t="shared" si="65"/>
        <v>30</v>
      </c>
      <c r="E844" t="str">
        <f t="shared" si="66"/>
        <v>January</v>
      </c>
      <c r="F844" t="str">
        <f t="shared" si="67"/>
        <v>2023</v>
      </c>
      <c r="G844" t="str">
        <f t="shared" si="68"/>
        <v>07:23</v>
      </c>
      <c r="H844" t="str" cm="1">
        <f t="array" ref="H844:K844">_xlfn.TEXTSPLIT(SUBSTITUTE(SUBSTITUTE(SUBSTITUTE(SUBSTITUTE(C844,LEFT(C844,1),""),"_","\",1),"-","\",1),RIGHT(C844,1),""),"\")</f>
        <v>Stationary</v>
      </c>
      <c r="I844" t="str">
        <v>82683</v>
      </c>
      <c r="J844" t="str">
        <v>AM</v>
      </c>
      <c r="K844" s="9" t="str">
        <v>In-Store</v>
      </c>
      <c r="L844" s="5" t="str">
        <f t="shared" si="69"/>
        <v>30January202307:23Stationary82683AMIn-Store993</v>
      </c>
    </row>
    <row r="845" spans="1:12" x14ac:dyDescent="0.25">
      <c r="A845" s="4">
        <v>44939.84097222222</v>
      </c>
      <c r="B845">
        <v>787</v>
      </c>
      <c r="C845" t="s">
        <v>843</v>
      </c>
      <c r="D845" s="8" t="str">
        <f t="shared" si="65"/>
        <v>13</v>
      </c>
      <c r="E845" t="str">
        <f t="shared" si="66"/>
        <v>January</v>
      </c>
      <c r="F845" t="str">
        <f t="shared" si="67"/>
        <v>2023</v>
      </c>
      <c r="G845" t="str">
        <f t="shared" si="68"/>
        <v>20:11</v>
      </c>
      <c r="H845" t="str" cm="1">
        <f t="array" ref="H845:K845">_xlfn.TEXTSPLIT(SUBSTITUTE(SUBSTITUTE(SUBSTITUTE(SUBSTITUTE(C845,LEFT(C845,1),""),"_","\",1),"-","\",1),RIGHT(C845,1),""),"\")</f>
        <v>Toy</v>
      </c>
      <c r="I845" t="str">
        <v>66810</v>
      </c>
      <c r="J845" t="str">
        <v>AM</v>
      </c>
      <c r="K845" s="9" t="str">
        <v>Online</v>
      </c>
      <c r="L845" s="5" t="str">
        <f t="shared" si="69"/>
        <v>13January202320:11Toy66810AMOnline787</v>
      </c>
    </row>
    <row r="846" spans="1:12" x14ac:dyDescent="0.25">
      <c r="A846" s="4">
        <v>44929.109027777777</v>
      </c>
      <c r="B846">
        <v>766</v>
      </c>
      <c r="C846" t="s">
        <v>844</v>
      </c>
      <c r="D846" s="8" t="str">
        <f t="shared" si="65"/>
        <v>03</v>
      </c>
      <c r="E846" t="str">
        <f t="shared" si="66"/>
        <v>January</v>
      </c>
      <c r="F846" t="str">
        <f t="shared" si="67"/>
        <v>2023</v>
      </c>
      <c r="G846" t="str">
        <f t="shared" si="68"/>
        <v>02:37</v>
      </c>
      <c r="H846" t="str" cm="1">
        <f t="array" ref="H846:K846">_xlfn.TEXTSPLIT(SUBSTITUTE(SUBSTITUTE(SUBSTITUTE(SUBSTITUTE(C846,LEFT(C846,1),""),"_","\",1),"-","\",1),RIGHT(C846,1),""),"\")</f>
        <v>Toy</v>
      </c>
      <c r="I846" t="str">
        <v>52459</v>
      </c>
      <c r="J846" t="str">
        <v>AM</v>
      </c>
      <c r="K846" s="9" t="str">
        <v>Online</v>
      </c>
      <c r="L846" s="5" t="str">
        <f t="shared" si="69"/>
        <v>03January202302:37Toy52459AMOnline766</v>
      </c>
    </row>
    <row r="847" spans="1:12" x14ac:dyDescent="0.25">
      <c r="A847" s="4">
        <v>44949.302777777775</v>
      </c>
      <c r="B847">
        <v>854</v>
      </c>
      <c r="C847" t="s">
        <v>845</v>
      </c>
      <c r="D847" s="8" t="str">
        <f t="shared" si="65"/>
        <v>23</v>
      </c>
      <c r="E847" t="str">
        <f t="shared" si="66"/>
        <v>January</v>
      </c>
      <c r="F847" t="str">
        <f t="shared" si="67"/>
        <v>2023</v>
      </c>
      <c r="G847" t="str">
        <f t="shared" si="68"/>
        <v>07:16</v>
      </c>
      <c r="H847" t="str" cm="1">
        <f t="array" ref="H847:K847">_xlfn.TEXTSPLIT(SUBSTITUTE(SUBSTITUTE(SUBSTITUTE(SUBSTITUTE(C847,LEFT(C847,1),""),"_","\",1),"-","\",1),RIGHT(C847,1),""),"\")</f>
        <v>Backpack</v>
      </c>
      <c r="I847" t="str">
        <v>61349</v>
      </c>
      <c r="J847" t="str">
        <v>AM</v>
      </c>
      <c r="K847" s="9" t="str">
        <v>In-Store</v>
      </c>
      <c r="L847" s="5" t="str">
        <f t="shared" si="69"/>
        <v>23January202307:16Backpack61349AMIn-Store854</v>
      </c>
    </row>
    <row r="848" spans="1:12" x14ac:dyDescent="0.25">
      <c r="A848" s="4">
        <v>44953.03125</v>
      </c>
      <c r="B848">
        <v>747</v>
      </c>
      <c r="C848" t="s">
        <v>846</v>
      </c>
      <c r="D848" s="8" t="str">
        <f t="shared" si="65"/>
        <v>27</v>
      </c>
      <c r="E848" t="str">
        <f t="shared" si="66"/>
        <v>January</v>
      </c>
      <c r="F848" t="str">
        <f t="shared" si="67"/>
        <v>2023</v>
      </c>
      <c r="G848" t="str">
        <f t="shared" si="68"/>
        <v>00:45</v>
      </c>
      <c r="H848" t="str" cm="1">
        <f t="array" ref="H848:K848">_xlfn.TEXTSPLIT(SUBSTITUTE(SUBSTITUTE(SUBSTITUTE(SUBSTITUTE(C848,LEFT(C848,1),""),"_","\",1),"-","\",1),RIGHT(C848,1),""),"\")</f>
        <v>Stationary</v>
      </c>
      <c r="I848" t="str">
        <v>50971</v>
      </c>
      <c r="J848" t="str">
        <v>PM</v>
      </c>
      <c r="K848" s="9" t="str">
        <v>Online</v>
      </c>
      <c r="L848" s="5" t="str">
        <f t="shared" si="69"/>
        <v>27January202300:45Stationary50971PMOnline747</v>
      </c>
    </row>
    <row r="849" spans="1:12" x14ac:dyDescent="0.25">
      <c r="A849" s="4">
        <v>44933.059027777781</v>
      </c>
      <c r="B849">
        <v>593</v>
      </c>
      <c r="C849" t="s">
        <v>847</v>
      </c>
      <c r="D849" s="8" t="str">
        <f t="shared" si="65"/>
        <v>07</v>
      </c>
      <c r="E849" t="str">
        <f t="shared" si="66"/>
        <v>January</v>
      </c>
      <c r="F849" t="str">
        <f t="shared" si="67"/>
        <v>2023</v>
      </c>
      <c r="G849" t="str">
        <f t="shared" si="68"/>
        <v>01:25</v>
      </c>
      <c r="H849" t="str" cm="1">
        <f t="array" ref="H849:K849">_xlfn.TEXTSPLIT(SUBSTITUTE(SUBSTITUTE(SUBSTITUTE(SUBSTITUTE(C849,LEFT(C849,1),""),"_","\",1),"-","\",1),RIGHT(C849,1),""),"\")</f>
        <v>Toy</v>
      </c>
      <c r="I849" t="str">
        <v>81048</v>
      </c>
      <c r="J849" t="str">
        <v>AM</v>
      </c>
      <c r="K849" s="9" t="str">
        <v>Online</v>
      </c>
      <c r="L849" s="5" t="str">
        <f t="shared" si="69"/>
        <v>07January202301:25Toy81048AMOnline593</v>
      </c>
    </row>
    <row r="850" spans="1:12" x14ac:dyDescent="0.25">
      <c r="A850" s="4">
        <v>44945.375694444447</v>
      </c>
      <c r="B850">
        <v>640</v>
      </c>
      <c r="C850" t="s">
        <v>848</v>
      </c>
      <c r="D850" s="8" t="str">
        <f t="shared" si="65"/>
        <v>19</v>
      </c>
      <c r="E850" t="str">
        <f t="shared" si="66"/>
        <v>January</v>
      </c>
      <c r="F850" t="str">
        <f t="shared" si="67"/>
        <v>2023</v>
      </c>
      <c r="G850" t="str">
        <f t="shared" si="68"/>
        <v>09:01</v>
      </c>
      <c r="H850" t="str" cm="1">
        <f t="array" ref="H850:K850">_xlfn.TEXTSPLIT(SUBSTITUTE(SUBSTITUTE(SUBSTITUTE(SUBSTITUTE(C850,LEFT(C850,1),""),"_","\",1),"-","\",1),RIGHT(C850,1),""),"\")</f>
        <v>Toy</v>
      </c>
      <c r="I850" t="str">
        <v>64336</v>
      </c>
      <c r="J850" t="str">
        <v>PM</v>
      </c>
      <c r="K850" s="9" t="str">
        <v>In-Store</v>
      </c>
      <c r="L850" s="5" t="str">
        <f t="shared" si="69"/>
        <v>19January202309:01Toy64336PMIn-Store640</v>
      </c>
    </row>
    <row r="851" spans="1:12" x14ac:dyDescent="0.25">
      <c r="A851" s="4">
        <v>44930.824999999997</v>
      </c>
      <c r="B851">
        <v>565</v>
      </c>
      <c r="C851" t="s">
        <v>849</v>
      </c>
      <c r="D851" s="8" t="str">
        <f t="shared" si="65"/>
        <v>04</v>
      </c>
      <c r="E851" t="str">
        <f t="shared" si="66"/>
        <v>January</v>
      </c>
      <c r="F851" t="str">
        <f t="shared" si="67"/>
        <v>2023</v>
      </c>
      <c r="G851" t="str">
        <f t="shared" si="68"/>
        <v>19:48</v>
      </c>
      <c r="H851" t="str" cm="1">
        <f t="array" ref="H851:K851">_xlfn.TEXTSPLIT(SUBSTITUTE(SUBSTITUTE(SUBSTITUTE(SUBSTITUTE(C851,LEFT(C851,1),""),"_","\",1),"-","\",1),RIGHT(C851,1),""),"\")</f>
        <v>Toy</v>
      </c>
      <c r="I851" t="str">
        <v>41325</v>
      </c>
      <c r="J851" t="str">
        <v>PM</v>
      </c>
      <c r="K851" s="9" t="str">
        <v>Online</v>
      </c>
      <c r="L851" s="5" t="str">
        <f t="shared" si="69"/>
        <v>04January202319:48Toy41325PMOnline565</v>
      </c>
    </row>
    <row r="852" spans="1:12" x14ac:dyDescent="0.25">
      <c r="A852" s="4">
        <v>44953.798611111109</v>
      </c>
      <c r="B852">
        <v>1146</v>
      </c>
      <c r="C852" t="s">
        <v>850</v>
      </c>
      <c r="D852" s="8" t="str">
        <f t="shared" si="65"/>
        <v>27</v>
      </c>
      <c r="E852" t="str">
        <f t="shared" si="66"/>
        <v>January</v>
      </c>
      <c r="F852" t="str">
        <f t="shared" si="67"/>
        <v>2023</v>
      </c>
      <c r="G852" t="str">
        <f t="shared" si="68"/>
        <v>19:10</v>
      </c>
      <c r="H852" t="str" cm="1">
        <f t="array" ref="H852:K852">_xlfn.TEXTSPLIT(SUBSTITUTE(SUBSTITUTE(SUBSTITUTE(SUBSTITUTE(C852,LEFT(C852,1),""),"_","\",1),"-","\",1),RIGHT(C852,1),""),"\")</f>
        <v>Stationary</v>
      </c>
      <c r="I852" t="str">
        <v>47729</v>
      </c>
      <c r="J852" t="str">
        <v>AM</v>
      </c>
      <c r="K852" s="9" t="str">
        <v>Online</v>
      </c>
      <c r="L852" s="5" t="str">
        <f t="shared" si="69"/>
        <v>27January202319:10Stationary47729AMOnline1146</v>
      </c>
    </row>
    <row r="853" spans="1:12" x14ac:dyDescent="0.25">
      <c r="A853" s="4">
        <v>44932.404166666667</v>
      </c>
      <c r="B853">
        <v>1100</v>
      </c>
      <c r="C853" t="s">
        <v>851</v>
      </c>
      <c r="D853" s="8" t="str">
        <f t="shared" si="65"/>
        <v>06</v>
      </c>
      <c r="E853" t="str">
        <f t="shared" si="66"/>
        <v>January</v>
      </c>
      <c r="F853" t="str">
        <f t="shared" si="67"/>
        <v>2023</v>
      </c>
      <c r="G853" t="str">
        <f t="shared" si="68"/>
        <v>09:42</v>
      </c>
      <c r="H853" t="str" cm="1">
        <f t="array" ref="H853:K853">_xlfn.TEXTSPLIT(SUBSTITUTE(SUBSTITUTE(SUBSTITUTE(SUBSTITUTE(C853,LEFT(C853,1),""),"_","\",1),"-","\",1),RIGHT(C853,1),""),"\")</f>
        <v>Stationary</v>
      </c>
      <c r="I853" t="str">
        <v>48886</v>
      </c>
      <c r="J853" t="str">
        <v>PM</v>
      </c>
      <c r="K853" s="9" t="str">
        <v>In-Store</v>
      </c>
      <c r="L853" s="5" t="str">
        <f t="shared" si="69"/>
        <v>06January202309:42Stationary48886PMIn-Store1100</v>
      </c>
    </row>
    <row r="854" spans="1:12" x14ac:dyDescent="0.25">
      <c r="A854" s="4">
        <v>44928.213888888888</v>
      </c>
      <c r="B854">
        <v>787</v>
      </c>
      <c r="C854" t="s">
        <v>852</v>
      </c>
      <c r="D854" s="8" t="str">
        <f t="shared" si="65"/>
        <v>02</v>
      </c>
      <c r="E854" t="str">
        <f t="shared" si="66"/>
        <v>January</v>
      </c>
      <c r="F854" t="str">
        <f t="shared" si="67"/>
        <v>2023</v>
      </c>
      <c r="G854" t="str">
        <f t="shared" si="68"/>
        <v>05:08</v>
      </c>
      <c r="H854" t="str" cm="1">
        <f t="array" ref="H854:K854">_xlfn.TEXTSPLIT(SUBSTITUTE(SUBSTITUTE(SUBSTITUTE(SUBSTITUTE(C854,LEFT(C854,1),""),"_","\",1),"-","\",1),RIGHT(C854,1),""),"\")</f>
        <v>Stationary</v>
      </c>
      <c r="I854" t="str">
        <v>92904</v>
      </c>
      <c r="J854" t="str">
        <v>PM</v>
      </c>
      <c r="K854" s="9" t="str">
        <v>In-Store</v>
      </c>
      <c r="L854" s="5" t="str">
        <f t="shared" si="69"/>
        <v>02January202305:08Stationary92904PMIn-Store787</v>
      </c>
    </row>
    <row r="855" spans="1:12" x14ac:dyDescent="0.25">
      <c r="A855" s="4">
        <v>44940.350694444445</v>
      </c>
      <c r="B855">
        <v>766</v>
      </c>
      <c r="C855" t="s">
        <v>853</v>
      </c>
      <c r="D855" s="8" t="str">
        <f t="shared" si="65"/>
        <v>14</v>
      </c>
      <c r="E855" t="str">
        <f t="shared" si="66"/>
        <v>January</v>
      </c>
      <c r="F855" t="str">
        <f t="shared" si="67"/>
        <v>2023</v>
      </c>
      <c r="G855" t="str">
        <f t="shared" si="68"/>
        <v>08:25</v>
      </c>
      <c r="H855" t="str" cm="1">
        <f t="array" ref="H855:K855">_xlfn.TEXTSPLIT(SUBSTITUTE(SUBSTITUTE(SUBSTITUTE(SUBSTITUTE(C855,LEFT(C855,1),""),"_","\",1),"-","\",1),RIGHT(C855,1),""),"\")</f>
        <v>Stationary</v>
      </c>
      <c r="I855" t="str">
        <v>44937</v>
      </c>
      <c r="J855" t="str">
        <v>AM</v>
      </c>
      <c r="K855" s="9" t="str">
        <v>Online</v>
      </c>
      <c r="L855" s="5" t="str">
        <f t="shared" si="69"/>
        <v>14January202308:25Stationary44937AMOnline766</v>
      </c>
    </row>
    <row r="856" spans="1:12" x14ac:dyDescent="0.25">
      <c r="A856" s="4">
        <v>44938.888194444444</v>
      </c>
      <c r="B856">
        <v>872</v>
      </c>
      <c r="C856" t="s">
        <v>854</v>
      </c>
      <c r="D856" s="8" t="str">
        <f t="shared" si="65"/>
        <v>12</v>
      </c>
      <c r="E856" t="str">
        <f t="shared" si="66"/>
        <v>January</v>
      </c>
      <c r="F856" t="str">
        <f t="shared" si="67"/>
        <v>2023</v>
      </c>
      <c r="G856" t="str">
        <f t="shared" si="68"/>
        <v>21:19</v>
      </c>
      <c r="H856" t="str" cm="1">
        <f t="array" ref="H856:K856">_xlfn.TEXTSPLIT(SUBSTITUTE(SUBSTITUTE(SUBSTITUTE(SUBSTITUTE(C856,LEFT(C856,1),""),"_","\",1),"-","\",1),RIGHT(C856,1),""),"\")</f>
        <v>Stationary</v>
      </c>
      <c r="I856" t="str">
        <v>69354</v>
      </c>
      <c r="J856" t="str">
        <v>AM</v>
      </c>
      <c r="K856" s="9" t="str">
        <v>Online</v>
      </c>
      <c r="L856" s="5" t="str">
        <f t="shared" si="69"/>
        <v>12January202321:19Stationary69354AMOnline872</v>
      </c>
    </row>
    <row r="857" spans="1:12" x14ac:dyDescent="0.25">
      <c r="A857" s="4">
        <v>44937.835416666669</v>
      </c>
      <c r="B857">
        <v>937</v>
      </c>
      <c r="C857" t="s">
        <v>855</v>
      </c>
      <c r="D857" s="8" t="str">
        <f t="shared" si="65"/>
        <v>11</v>
      </c>
      <c r="E857" t="str">
        <f t="shared" si="66"/>
        <v>January</v>
      </c>
      <c r="F857" t="str">
        <f t="shared" si="67"/>
        <v>2023</v>
      </c>
      <c r="G857" t="str">
        <f t="shared" si="68"/>
        <v>20:03</v>
      </c>
      <c r="H857" t="str" cm="1">
        <f t="array" ref="H857:K857">_xlfn.TEXTSPLIT(SUBSTITUTE(SUBSTITUTE(SUBSTITUTE(SUBSTITUTE(C857,LEFT(C857,1),""),"_","\",1),"-","\",1),RIGHT(C857,1),""),"\")</f>
        <v>Backpack</v>
      </c>
      <c r="I857" t="str">
        <v>66752</v>
      </c>
      <c r="J857" t="str">
        <v>PM</v>
      </c>
      <c r="K857" s="9" t="str">
        <v>In-Store</v>
      </c>
      <c r="L857" s="5" t="str">
        <f t="shared" si="69"/>
        <v>11January202320:03Backpack66752PMIn-Store937</v>
      </c>
    </row>
    <row r="858" spans="1:12" x14ac:dyDescent="0.25">
      <c r="A858" s="4">
        <v>44933.773611111108</v>
      </c>
      <c r="B858">
        <v>766</v>
      </c>
      <c r="C858" t="s">
        <v>856</v>
      </c>
      <c r="D858" s="8" t="str">
        <f t="shared" si="65"/>
        <v>07</v>
      </c>
      <c r="E858" t="str">
        <f t="shared" si="66"/>
        <v>January</v>
      </c>
      <c r="F858" t="str">
        <f t="shared" si="67"/>
        <v>2023</v>
      </c>
      <c r="G858" t="str">
        <f t="shared" si="68"/>
        <v>18:34</v>
      </c>
      <c r="H858" t="str" cm="1">
        <f t="array" ref="H858:K858">_xlfn.TEXTSPLIT(SUBSTITUTE(SUBSTITUTE(SUBSTITUTE(SUBSTITUTE(C858,LEFT(C858,1),""),"_","\",1),"-","\",1),RIGHT(C858,1),""),"\")</f>
        <v>Stationary</v>
      </c>
      <c r="I858" t="str">
        <v>76693</v>
      </c>
      <c r="J858" t="str">
        <v>PM</v>
      </c>
      <c r="K858" s="9" t="str">
        <v>Online</v>
      </c>
      <c r="L858" s="5" t="str">
        <f t="shared" si="69"/>
        <v>07January202318:34Stationary76693PMOnline766</v>
      </c>
    </row>
    <row r="859" spans="1:12" x14ac:dyDescent="0.25">
      <c r="A859" s="4">
        <v>44931.974999999999</v>
      </c>
      <c r="B859">
        <v>682</v>
      </c>
      <c r="C859" t="s">
        <v>857</v>
      </c>
      <c r="D859" s="8" t="str">
        <f t="shared" si="65"/>
        <v>05</v>
      </c>
      <c r="E859" t="str">
        <f t="shared" si="66"/>
        <v>January</v>
      </c>
      <c r="F859" t="str">
        <f t="shared" si="67"/>
        <v>2023</v>
      </c>
      <c r="G859" t="str">
        <f t="shared" si="68"/>
        <v>23:24</v>
      </c>
      <c r="H859" t="str" cm="1">
        <f t="array" ref="H859:K859">_xlfn.TEXTSPLIT(SUBSTITUTE(SUBSTITUTE(SUBSTITUTE(SUBSTITUTE(C859,LEFT(C859,1),""),"_","\",1),"-","\",1),RIGHT(C859,1),""),"\")</f>
        <v>Backpack</v>
      </c>
      <c r="I859" t="str">
        <v>43987</v>
      </c>
      <c r="J859" t="str">
        <v>AM</v>
      </c>
      <c r="K859" s="9" t="str">
        <v>In-Store</v>
      </c>
      <c r="L859" s="5" t="str">
        <f t="shared" si="69"/>
        <v>05January202323:24Backpack43987AMIn-Store682</v>
      </c>
    </row>
    <row r="860" spans="1:12" x14ac:dyDescent="0.25">
      <c r="A860" s="4">
        <v>44953.474305555559</v>
      </c>
      <c r="B860">
        <v>854</v>
      </c>
      <c r="C860" t="s">
        <v>858</v>
      </c>
      <c r="D860" s="8" t="str">
        <f t="shared" si="65"/>
        <v>27</v>
      </c>
      <c r="E860" t="str">
        <f t="shared" si="66"/>
        <v>January</v>
      </c>
      <c r="F860" t="str">
        <f t="shared" si="67"/>
        <v>2023</v>
      </c>
      <c r="G860" t="str">
        <f t="shared" si="68"/>
        <v>11:23</v>
      </c>
      <c r="H860" t="str" cm="1">
        <f t="array" ref="H860:K860">_xlfn.TEXTSPLIT(SUBSTITUTE(SUBSTITUTE(SUBSTITUTE(SUBSTITUTE(C860,LEFT(C860,1),""),"_","\",1),"-","\",1),RIGHT(C860,1),""),"\")</f>
        <v>Stationary</v>
      </c>
      <c r="I860" t="str">
        <v>40532</v>
      </c>
      <c r="J860" t="str">
        <v>PM</v>
      </c>
      <c r="K860" s="9" t="str">
        <v>In-Store</v>
      </c>
      <c r="L860" s="5" t="str">
        <f t="shared" si="69"/>
        <v>27January202311:23Stationary40532PMIn-Store854</v>
      </c>
    </row>
    <row r="861" spans="1:12" x14ac:dyDescent="0.25">
      <c r="A861" s="4">
        <v>44931.220138888886</v>
      </c>
      <c r="B861">
        <v>937</v>
      </c>
      <c r="C861" t="s">
        <v>859</v>
      </c>
      <c r="D861" s="8" t="str">
        <f t="shared" si="65"/>
        <v>05</v>
      </c>
      <c r="E861" t="str">
        <f t="shared" si="66"/>
        <v>January</v>
      </c>
      <c r="F861" t="str">
        <f t="shared" si="67"/>
        <v>2023</v>
      </c>
      <c r="G861" t="str">
        <f t="shared" si="68"/>
        <v>05:17</v>
      </c>
      <c r="H861" t="str" cm="1">
        <f t="array" ref="H861:K861">_xlfn.TEXTSPLIT(SUBSTITUTE(SUBSTITUTE(SUBSTITUTE(SUBSTITUTE(C861,LEFT(C861,1),""),"_","\",1),"-","\",1),RIGHT(C861,1),""),"\")</f>
        <v>Stationary</v>
      </c>
      <c r="I861" t="str">
        <v>84245</v>
      </c>
      <c r="J861" t="str">
        <v>PM</v>
      </c>
      <c r="K861" s="9" t="str">
        <v>In-Store</v>
      </c>
      <c r="L861" s="5" t="str">
        <f t="shared" si="69"/>
        <v>05January202305:17Stationary84245PMIn-Store937</v>
      </c>
    </row>
    <row r="862" spans="1:12" x14ac:dyDescent="0.25">
      <c r="A862" s="4">
        <v>44955.665277777778</v>
      </c>
      <c r="B862">
        <v>993</v>
      </c>
      <c r="C862" t="s">
        <v>860</v>
      </c>
      <c r="D862" s="8" t="str">
        <f t="shared" si="65"/>
        <v>29</v>
      </c>
      <c r="E862" t="str">
        <f t="shared" si="66"/>
        <v>January</v>
      </c>
      <c r="F862" t="str">
        <f t="shared" si="67"/>
        <v>2023</v>
      </c>
      <c r="G862" t="str">
        <f t="shared" si="68"/>
        <v>15:58</v>
      </c>
      <c r="H862" t="str" cm="1">
        <f t="array" ref="H862:K862">_xlfn.TEXTSPLIT(SUBSTITUTE(SUBSTITUTE(SUBSTITUTE(SUBSTITUTE(C862,LEFT(C862,1),""),"_","\",1),"-","\",1),RIGHT(C862,1),""),"\")</f>
        <v>Toy</v>
      </c>
      <c r="I862" t="str">
        <v>56857</v>
      </c>
      <c r="J862" t="str">
        <v>PM</v>
      </c>
      <c r="K862" s="9" t="str">
        <v>Online</v>
      </c>
      <c r="L862" s="5" t="str">
        <f t="shared" si="69"/>
        <v>29January202315:58Toy56857PMOnline993</v>
      </c>
    </row>
    <row r="863" spans="1:12" x14ac:dyDescent="0.25">
      <c r="A863" s="4">
        <v>44947.481944444444</v>
      </c>
      <c r="B863">
        <v>787</v>
      </c>
      <c r="C863" t="s">
        <v>861</v>
      </c>
      <c r="D863" s="8" t="str">
        <f t="shared" si="65"/>
        <v>21</v>
      </c>
      <c r="E863" t="str">
        <f t="shared" si="66"/>
        <v>January</v>
      </c>
      <c r="F863" t="str">
        <f t="shared" si="67"/>
        <v>2023</v>
      </c>
      <c r="G863" t="str">
        <f t="shared" si="68"/>
        <v>11:34</v>
      </c>
      <c r="H863" t="str" cm="1">
        <f t="array" ref="H863:K863">_xlfn.TEXTSPLIT(SUBSTITUTE(SUBSTITUTE(SUBSTITUTE(SUBSTITUTE(C863,LEFT(C863,1),""),"_","\",1),"-","\",1),RIGHT(C863,1),""),"\")</f>
        <v>Toy</v>
      </c>
      <c r="I863" t="str">
        <v>63559</v>
      </c>
      <c r="J863" t="str">
        <v>PM</v>
      </c>
      <c r="K863" s="9" t="str">
        <v>In-Store</v>
      </c>
      <c r="L863" s="5" t="str">
        <f t="shared" si="69"/>
        <v>21January202311:34Toy63559PMIn-Store787</v>
      </c>
    </row>
    <row r="864" spans="1:12" x14ac:dyDescent="0.25">
      <c r="A864" s="4">
        <v>44928.542361111111</v>
      </c>
      <c r="B864">
        <v>766</v>
      </c>
      <c r="C864" t="s">
        <v>862</v>
      </c>
      <c r="D864" s="8" t="str">
        <f t="shared" si="65"/>
        <v>02</v>
      </c>
      <c r="E864" t="str">
        <f t="shared" si="66"/>
        <v>January</v>
      </c>
      <c r="F864" t="str">
        <f t="shared" si="67"/>
        <v>2023</v>
      </c>
      <c r="G864" t="str">
        <f t="shared" si="68"/>
        <v>13:01</v>
      </c>
      <c r="H864" t="str" cm="1">
        <f t="array" ref="H864:K864">_xlfn.TEXTSPLIT(SUBSTITUTE(SUBSTITUTE(SUBSTITUTE(SUBSTITUTE(C864,LEFT(C864,1),""),"_","\",1),"-","\",1),RIGHT(C864,1),""),"\")</f>
        <v>Toy</v>
      </c>
      <c r="I864" t="str">
        <v>50346</v>
      </c>
      <c r="J864" t="str">
        <v>AM</v>
      </c>
      <c r="K864" s="9" t="str">
        <v>Online</v>
      </c>
      <c r="L864" s="5" t="str">
        <f t="shared" si="69"/>
        <v>02January202313:01Toy50346AMOnline766</v>
      </c>
    </row>
    <row r="865" spans="1:12" x14ac:dyDescent="0.25">
      <c r="A865" s="4">
        <v>44928.445833333331</v>
      </c>
      <c r="B865">
        <v>854</v>
      </c>
      <c r="C865" t="s">
        <v>863</v>
      </c>
      <c r="D865" s="8" t="str">
        <f t="shared" si="65"/>
        <v>02</v>
      </c>
      <c r="E865" t="str">
        <f t="shared" si="66"/>
        <v>January</v>
      </c>
      <c r="F865" t="str">
        <f t="shared" si="67"/>
        <v>2023</v>
      </c>
      <c r="G865" t="str">
        <f t="shared" si="68"/>
        <v>10:42</v>
      </c>
      <c r="H865" t="str" cm="1">
        <f t="array" ref="H865:K865">_xlfn.TEXTSPLIT(SUBSTITUTE(SUBSTITUTE(SUBSTITUTE(SUBSTITUTE(C865,LEFT(C865,1),""),"_","\",1),"-","\",1),RIGHT(C865,1),""),"\")</f>
        <v>Backpack</v>
      </c>
      <c r="I865" t="str">
        <v>47007</v>
      </c>
      <c r="J865" t="str">
        <v>PM</v>
      </c>
      <c r="K865" s="9" t="str">
        <v>Online</v>
      </c>
      <c r="L865" s="5" t="str">
        <f t="shared" si="69"/>
        <v>02January202310:42Backpack47007PMOnline854</v>
      </c>
    </row>
    <row r="866" spans="1:12" x14ac:dyDescent="0.25">
      <c r="A866" s="4">
        <v>44931.54791666667</v>
      </c>
      <c r="B866">
        <v>747</v>
      </c>
      <c r="C866" t="s">
        <v>864</v>
      </c>
      <c r="D866" s="8" t="str">
        <f t="shared" si="65"/>
        <v>05</v>
      </c>
      <c r="E866" t="str">
        <f t="shared" si="66"/>
        <v>January</v>
      </c>
      <c r="F866" t="str">
        <f t="shared" si="67"/>
        <v>2023</v>
      </c>
      <c r="G866" t="str">
        <f t="shared" si="68"/>
        <v>13:09</v>
      </c>
      <c r="H866" t="str" cm="1">
        <f t="array" ref="H866:K866">_xlfn.TEXTSPLIT(SUBSTITUTE(SUBSTITUTE(SUBSTITUTE(SUBSTITUTE(C866,LEFT(C866,1),""),"_","\",1),"-","\",1),RIGHT(C866,1),""),"\")</f>
        <v>Toy</v>
      </c>
      <c r="I866" t="str">
        <v>85494</v>
      </c>
      <c r="J866" t="str">
        <v>AM</v>
      </c>
      <c r="K866" s="9" t="str">
        <v>In-Store</v>
      </c>
      <c r="L866" s="5" t="str">
        <f t="shared" si="69"/>
        <v>05January202313:09Toy85494AMIn-Store747</v>
      </c>
    </row>
    <row r="867" spans="1:12" x14ac:dyDescent="0.25">
      <c r="A867" s="4">
        <v>44937.613194444442</v>
      </c>
      <c r="B867">
        <v>593</v>
      </c>
      <c r="C867" t="s">
        <v>865</v>
      </c>
      <c r="D867" s="8" t="str">
        <f t="shared" si="65"/>
        <v>11</v>
      </c>
      <c r="E867" t="str">
        <f t="shared" si="66"/>
        <v>January</v>
      </c>
      <c r="F867" t="str">
        <f t="shared" si="67"/>
        <v>2023</v>
      </c>
      <c r="G867" t="str">
        <f t="shared" si="68"/>
        <v>14:43</v>
      </c>
      <c r="H867" t="str" cm="1">
        <f t="array" ref="H867:K867">_xlfn.TEXTSPLIT(SUBSTITUTE(SUBSTITUTE(SUBSTITUTE(SUBSTITUTE(C867,LEFT(C867,1),""),"_","\",1),"-","\",1),RIGHT(C867,1),""),"\")</f>
        <v>Stationary</v>
      </c>
      <c r="I867" t="str">
        <v>69636</v>
      </c>
      <c r="J867" t="str">
        <v>AM</v>
      </c>
      <c r="K867" s="9" t="str">
        <v>In-Store</v>
      </c>
      <c r="L867" s="5" t="str">
        <f t="shared" si="69"/>
        <v>11January202314:43Stationary69636AMIn-Store593</v>
      </c>
    </row>
    <row r="868" spans="1:12" x14ac:dyDescent="0.25">
      <c r="A868" s="4">
        <v>44938.294444444444</v>
      </c>
      <c r="B868">
        <v>640</v>
      </c>
      <c r="C868" t="s">
        <v>866</v>
      </c>
      <c r="D868" s="8" t="str">
        <f t="shared" si="65"/>
        <v>12</v>
      </c>
      <c r="E868" t="str">
        <f t="shared" si="66"/>
        <v>January</v>
      </c>
      <c r="F868" t="str">
        <f t="shared" si="67"/>
        <v>2023</v>
      </c>
      <c r="G868" t="str">
        <f t="shared" si="68"/>
        <v>07:04</v>
      </c>
      <c r="H868" t="str" cm="1">
        <f t="array" ref="H868:K868">_xlfn.TEXTSPLIT(SUBSTITUTE(SUBSTITUTE(SUBSTITUTE(SUBSTITUTE(C868,LEFT(C868,1),""),"_","\",1),"-","\",1),RIGHT(C868,1),""),"\")</f>
        <v>Toy</v>
      </c>
      <c r="I868" t="str">
        <v>52109</v>
      </c>
      <c r="J868" t="str">
        <v>AM</v>
      </c>
      <c r="K868" s="9" t="str">
        <v>In-Store</v>
      </c>
      <c r="L868" s="5" t="str">
        <f t="shared" si="69"/>
        <v>12January202307:04Toy52109AMIn-Store640</v>
      </c>
    </row>
    <row r="869" spans="1:12" x14ac:dyDescent="0.25">
      <c r="A869" s="4">
        <v>44951.531944444447</v>
      </c>
      <c r="B869">
        <v>1069</v>
      </c>
      <c r="C869" t="s">
        <v>867</v>
      </c>
      <c r="D869" s="8" t="str">
        <f t="shared" si="65"/>
        <v>25</v>
      </c>
      <c r="E869" t="str">
        <f t="shared" si="66"/>
        <v>January</v>
      </c>
      <c r="F869" t="str">
        <f t="shared" si="67"/>
        <v>2023</v>
      </c>
      <c r="G869" t="str">
        <f t="shared" si="68"/>
        <v>12:46</v>
      </c>
      <c r="H869" t="str" cm="1">
        <f t="array" ref="H869:K869">_xlfn.TEXTSPLIT(SUBSTITUTE(SUBSTITUTE(SUBSTITUTE(SUBSTITUTE(C869,LEFT(C869,1),""),"_","\",1),"-","\",1),RIGHT(C869,1),""),"\")</f>
        <v>Backpack</v>
      </c>
      <c r="I869" t="str">
        <v>77947</v>
      </c>
      <c r="J869" t="str">
        <v>PM</v>
      </c>
      <c r="K869" s="9" t="str">
        <v>In-Store</v>
      </c>
      <c r="L869" s="5" t="str">
        <f t="shared" si="69"/>
        <v>25January202312:46Backpack77947PMIn-Store1069</v>
      </c>
    </row>
    <row r="870" spans="1:12" x14ac:dyDescent="0.25">
      <c r="A870" s="4">
        <v>44956.224999999999</v>
      </c>
      <c r="B870">
        <v>1428</v>
      </c>
      <c r="C870" t="s">
        <v>868</v>
      </c>
      <c r="D870" s="8" t="str">
        <f t="shared" si="65"/>
        <v>30</v>
      </c>
      <c r="E870" t="str">
        <f t="shared" si="66"/>
        <v>January</v>
      </c>
      <c r="F870" t="str">
        <f t="shared" si="67"/>
        <v>2023</v>
      </c>
      <c r="G870" t="str">
        <f t="shared" si="68"/>
        <v>05:24</v>
      </c>
      <c r="H870" t="str" cm="1">
        <f t="array" ref="H870:K870">_xlfn.TEXTSPLIT(SUBSTITUTE(SUBSTITUTE(SUBSTITUTE(SUBSTITUTE(C870,LEFT(C870,1),""),"_","\",1),"-","\",1),RIGHT(C870,1),""),"\")</f>
        <v>Stationary</v>
      </c>
      <c r="I870" t="str">
        <v>78273</v>
      </c>
      <c r="J870" t="str">
        <v>AM</v>
      </c>
      <c r="K870" s="9" t="str">
        <v>Online</v>
      </c>
      <c r="L870" s="5" t="str">
        <f t="shared" si="69"/>
        <v>30January202305:24Stationary78273AMOnline1428</v>
      </c>
    </row>
    <row r="871" spans="1:12" x14ac:dyDescent="0.25">
      <c r="A871" s="4">
        <v>44928.287499999999</v>
      </c>
      <c r="B871">
        <v>1801</v>
      </c>
      <c r="C871" t="s">
        <v>869</v>
      </c>
      <c r="D871" s="8" t="str">
        <f t="shared" si="65"/>
        <v>02</v>
      </c>
      <c r="E871" t="str">
        <f t="shared" si="66"/>
        <v>January</v>
      </c>
      <c r="F871" t="str">
        <f t="shared" si="67"/>
        <v>2023</v>
      </c>
      <c r="G871" t="str">
        <f t="shared" si="68"/>
        <v>06:54</v>
      </c>
      <c r="H871" t="str" cm="1">
        <f t="array" ref="H871:K871">_xlfn.TEXTSPLIT(SUBSTITUTE(SUBSTITUTE(SUBSTITUTE(SUBSTITUTE(C871,LEFT(C871,1),""),"_","\",1),"-","\",1),RIGHT(C871,1),""),"\")</f>
        <v>Toy</v>
      </c>
      <c r="I871" t="str">
        <v>91535</v>
      </c>
      <c r="J871" t="str">
        <v>PM</v>
      </c>
      <c r="K871" s="9" t="str">
        <v>Online</v>
      </c>
      <c r="L871" s="5" t="str">
        <f t="shared" si="69"/>
        <v>02January202306:54Toy91535PMOnline1801</v>
      </c>
    </row>
    <row r="872" spans="1:12" x14ac:dyDescent="0.25">
      <c r="A872" s="4">
        <v>44954.245138888888</v>
      </c>
      <c r="B872">
        <v>1247</v>
      </c>
      <c r="C872" t="s">
        <v>870</v>
      </c>
      <c r="D872" s="8" t="str">
        <f t="shared" si="65"/>
        <v>28</v>
      </c>
      <c r="E872" t="str">
        <f t="shared" si="66"/>
        <v>January</v>
      </c>
      <c r="F872" t="str">
        <f t="shared" si="67"/>
        <v>2023</v>
      </c>
      <c r="G872" t="str">
        <f t="shared" si="68"/>
        <v>05:53</v>
      </c>
      <c r="H872" t="str" cm="1">
        <f t="array" ref="H872:K872">_xlfn.TEXTSPLIT(SUBSTITUTE(SUBSTITUTE(SUBSTITUTE(SUBSTITUTE(C872,LEFT(C872,1),""),"_","\",1),"-","\",1),RIGHT(C872,1),""),"\")</f>
        <v>Toy</v>
      </c>
      <c r="I872" t="str">
        <v>46804</v>
      </c>
      <c r="J872" t="str">
        <v>AM</v>
      </c>
      <c r="K872" s="9" t="str">
        <v>In-Store</v>
      </c>
      <c r="L872" s="5" t="str">
        <f t="shared" si="69"/>
        <v>28January202305:53Toy46804AMIn-Store1247</v>
      </c>
    </row>
    <row r="873" spans="1:12" x14ac:dyDescent="0.25">
      <c r="A873" s="4">
        <v>44936.652083333334</v>
      </c>
      <c r="B873">
        <v>833</v>
      </c>
      <c r="C873" t="s">
        <v>871</v>
      </c>
      <c r="D873" s="8" t="str">
        <f t="shared" si="65"/>
        <v>10</v>
      </c>
      <c r="E873" t="str">
        <f t="shared" si="66"/>
        <v>January</v>
      </c>
      <c r="F873" t="str">
        <f t="shared" si="67"/>
        <v>2023</v>
      </c>
      <c r="G873" t="str">
        <f t="shared" si="68"/>
        <v>15:39</v>
      </c>
      <c r="H873" t="str" cm="1">
        <f t="array" ref="H873:K873">_xlfn.TEXTSPLIT(SUBSTITUTE(SUBSTITUTE(SUBSTITUTE(SUBSTITUTE(C873,LEFT(C873,1),""),"_","\",1),"-","\",1),RIGHT(C873,1),""),"\")</f>
        <v>Stationary</v>
      </c>
      <c r="I873" t="str">
        <v>52913</v>
      </c>
      <c r="J873" t="str">
        <v>PM</v>
      </c>
      <c r="K873" s="9" t="str">
        <v>Online</v>
      </c>
      <c r="L873" s="5" t="str">
        <f t="shared" si="69"/>
        <v>10January202315:39Stationary52913PMOnline833</v>
      </c>
    </row>
    <row r="874" spans="1:12" x14ac:dyDescent="0.25">
      <c r="A874" s="4">
        <v>44953.45416666667</v>
      </c>
      <c r="B874">
        <v>1258</v>
      </c>
      <c r="C874" t="s">
        <v>872</v>
      </c>
      <c r="D874" s="8" t="str">
        <f t="shared" si="65"/>
        <v>27</v>
      </c>
      <c r="E874" t="str">
        <f t="shared" si="66"/>
        <v>January</v>
      </c>
      <c r="F874" t="str">
        <f t="shared" si="67"/>
        <v>2023</v>
      </c>
      <c r="G874" t="str">
        <f t="shared" si="68"/>
        <v>10:54</v>
      </c>
      <c r="H874" t="str" cm="1">
        <f t="array" ref="H874:K874">_xlfn.TEXTSPLIT(SUBSTITUTE(SUBSTITUTE(SUBSTITUTE(SUBSTITUTE(C874,LEFT(C874,1),""),"_","\",1),"-","\",1),RIGHT(C874,1),""),"\")</f>
        <v>Toy</v>
      </c>
      <c r="I874" t="str">
        <v>79448</v>
      </c>
      <c r="J874" t="str">
        <v>PM</v>
      </c>
      <c r="K874" s="9" t="str">
        <v>Online</v>
      </c>
      <c r="L874" s="5" t="str">
        <f t="shared" si="69"/>
        <v>27January202310:54Toy79448PMOnline1258</v>
      </c>
    </row>
    <row r="875" spans="1:12" x14ac:dyDescent="0.25">
      <c r="A875" s="4">
        <v>44947.365277777775</v>
      </c>
      <c r="B875">
        <v>1227</v>
      </c>
      <c r="C875" t="s">
        <v>873</v>
      </c>
      <c r="D875" s="8" t="str">
        <f t="shared" si="65"/>
        <v>21</v>
      </c>
      <c r="E875" t="str">
        <f t="shared" si="66"/>
        <v>January</v>
      </c>
      <c r="F875" t="str">
        <f t="shared" si="67"/>
        <v>2023</v>
      </c>
      <c r="G875" t="str">
        <f t="shared" si="68"/>
        <v>08:46</v>
      </c>
      <c r="H875" t="str" cm="1">
        <f t="array" ref="H875:K875">_xlfn.TEXTSPLIT(SUBSTITUTE(SUBSTITUTE(SUBSTITUTE(SUBSTITUTE(C875,LEFT(C875,1),""),"_","\",1),"-","\",1),RIGHT(C875,1),""),"\")</f>
        <v>Stationary</v>
      </c>
      <c r="I875" t="str">
        <v>87870</v>
      </c>
      <c r="J875" t="str">
        <v>PM</v>
      </c>
      <c r="K875" s="9" t="str">
        <v>Online</v>
      </c>
      <c r="L875" s="5" t="str">
        <f t="shared" si="69"/>
        <v>21January202308:46Stationary87870PMOnline1227</v>
      </c>
    </row>
    <row r="876" spans="1:12" x14ac:dyDescent="0.25">
      <c r="A876" s="4">
        <v>44937.700694444444</v>
      </c>
      <c r="B876">
        <v>929</v>
      </c>
      <c r="C876" t="s">
        <v>874</v>
      </c>
      <c r="D876" s="8" t="str">
        <f t="shared" si="65"/>
        <v>11</v>
      </c>
      <c r="E876" t="str">
        <f t="shared" si="66"/>
        <v>January</v>
      </c>
      <c r="F876" t="str">
        <f t="shared" si="67"/>
        <v>2023</v>
      </c>
      <c r="G876" t="str">
        <f t="shared" si="68"/>
        <v>16:49</v>
      </c>
      <c r="H876" t="str" cm="1">
        <f t="array" ref="H876:K876">_xlfn.TEXTSPLIT(SUBSTITUTE(SUBSTITUTE(SUBSTITUTE(SUBSTITUTE(C876,LEFT(C876,1),""),"_","\",1),"-","\",1),RIGHT(C876,1),""),"\")</f>
        <v>Stationary</v>
      </c>
      <c r="I876" t="str">
        <v>42052</v>
      </c>
      <c r="J876" t="str">
        <v>AM</v>
      </c>
      <c r="K876" s="9" t="str">
        <v>Online</v>
      </c>
      <c r="L876" s="5" t="str">
        <f t="shared" si="69"/>
        <v>11January202316:49Stationary42052AMOnline929</v>
      </c>
    </row>
    <row r="877" spans="1:12" x14ac:dyDescent="0.25">
      <c r="A877" s="4">
        <v>44948.806250000001</v>
      </c>
      <c r="B877">
        <v>872</v>
      </c>
      <c r="C877" t="s">
        <v>875</v>
      </c>
      <c r="D877" s="8" t="str">
        <f t="shared" si="65"/>
        <v>22</v>
      </c>
      <c r="E877" t="str">
        <f t="shared" si="66"/>
        <v>January</v>
      </c>
      <c r="F877" t="str">
        <f t="shared" si="67"/>
        <v>2023</v>
      </c>
      <c r="G877" t="str">
        <f t="shared" si="68"/>
        <v>19:21</v>
      </c>
      <c r="H877" t="str" cm="1">
        <f t="array" ref="H877:K877">_xlfn.TEXTSPLIT(SUBSTITUTE(SUBSTITUTE(SUBSTITUTE(SUBSTITUTE(C877,LEFT(C877,1),""),"_","\",1),"-","\",1),RIGHT(C877,1),""),"\")</f>
        <v>Stationary</v>
      </c>
      <c r="I877" t="str">
        <v>42985</v>
      </c>
      <c r="J877" t="str">
        <v>PM</v>
      </c>
      <c r="K877" s="9" t="str">
        <v>Online</v>
      </c>
      <c r="L877" s="5" t="str">
        <f t="shared" si="69"/>
        <v>22January202319:21Stationary42985PMOnline872</v>
      </c>
    </row>
    <row r="878" spans="1:12" x14ac:dyDescent="0.25">
      <c r="A878" s="4">
        <v>44955.605555555558</v>
      </c>
      <c r="B878">
        <v>937</v>
      </c>
      <c r="C878" t="s">
        <v>876</v>
      </c>
      <c r="D878" s="8" t="str">
        <f t="shared" si="65"/>
        <v>29</v>
      </c>
      <c r="E878" t="str">
        <f t="shared" si="66"/>
        <v>January</v>
      </c>
      <c r="F878" t="str">
        <f t="shared" si="67"/>
        <v>2023</v>
      </c>
      <c r="G878" t="str">
        <f t="shared" si="68"/>
        <v>14:32</v>
      </c>
      <c r="H878" t="str" cm="1">
        <f t="array" ref="H878:K878">_xlfn.TEXTSPLIT(SUBSTITUTE(SUBSTITUTE(SUBSTITUTE(SUBSTITUTE(C878,LEFT(C878,1),""),"_","\",1),"-","\",1),RIGHT(C878,1),""),"\")</f>
        <v>Stationary</v>
      </c>
      <c r="I878" t="str">
        <v>46178</v>
      </c>
      <c r="J878" t="str">
        <v>PM</v>
      </c>
      <c r="K878" s="9" t="str">
        <v>In-Store</v>
      </c>
      <c r="L878" s="5" t="str">
        <f t="shared" si="69"/>
        <v>29January202314:32Stationary46178PMIn-Store937</v>
      </c>
    </row>
    <row r="879" spans="1:12" x14ac:dyDescent="0.25">
      <c r="A879" s="4">
        <v>44940.504166666666</v>
      </c>
      <c r="B879">
        <v>766</v>
      </c>
      <c r="C879" t="s">
        <v>877</v>
      </c>
      <c r="D879" s="8" t="str">
        <f t="shared" si="65"/>
        <v>14</v>
      </c>
      <c r="E879" t="str">
        <f t="shared" si="66"/>
        <v>January</v>
      </c>
      <c r="F879" t="str">
        <f t="shared" si="67"/>
        <v>2023</v>
      </c>
      <c r="G879" t="str">
        <f t="shared" si="68"/>
        <v>12:06</v>
      </c>
      <c r="H879" t="str" cm="1">
        <f t="array" ref="H879:K879">_xlfn.TEXTSPLIT(SUBSTITUTE(SUBSTITUTE(SUBSTITUTE(SUBSTITUTE(C879,LEFT(C879,1),""),"_","\",1),"-","\",1),RIGHT(C879,1),""),"\")</f>
        <v>Stationary</v>
      </c>
      <c r="I879" t="str">
        <v>62072</v>
      </c>
      <c r="J879" t="str">
        <v>AM</v>
      </c>
      <c r="K879" s="9" t="str">
        <v>Online</v>
      </c>
      <c r="L879" s="5" t="str">
        <f t="shared" si="69"/>
        <v>14January202312:06Stationary62072AMOnline766</v>
      </c>
    </row>
    <row r="880" spans="1:12" x14ac:dyDescent="0.25">
      <c r="A880" s="4">
        <v>44927.31527777778</v>
      </c>
      <c r="B880">
        <v>682</v>
      </c>
      <c r="C880" t="s">
        <v>878</v>
      </c>
      <c r="D880" s="8" t="str">
        <f t="shared" si="65"/>
        <v>01</v>
      </c>
      <c r="E880" t="str">
        <f t="shared" si="66"/>
        <v>January</v>
      </c>
      <c r="F880" t="str">
        <f t="shared" si="67"/>
        <v>2023</v>
      </c>
      <c r="G880" t="str">
        <f t="shared" si="68"/>
        <v>07:34</v>
      </c>
      <c r="H880" t="str" cm="1">
        <f t="array" ref="H880:K880">_xlfn.TEXTSPLIT(SUBSTITUTE(SUBSTITUTE(SUBSTITUTE(SUBSTITUTE(C880,LEFT(C880,1),""),"_","\",1),"-","\",1),RIGHT(C880,1),""),"\")</f>
        <v>Toy</v>
      </c>
      <c r="I880" t="str">
        <v>70968</v>
      </c>
      <c r="J880" t="str">
        <v>PM</v>
      </c>
      <c r="K880" s="9" t="str">
        <v>In-Store</v>
      </c>
      <c r="L880" s="5" t="str">
        <f t="shared" si="69"/>
        <v>01January202307:34Toy70968PMIn-Store682</v>
      </c>
    </row>
    <row r="881" spans="1:12" x14ac:dyDescent="0.25">
      <c r="A881" s="4">
        <v>44934.75</v>
      </c>
      <c r="B881">
        <v>854</v>
      </c>
      <c r="C881" t="s">
        <v>879</v>
      </c>
      <c r="D881" s="8" t="str">
        <f t="shared" si="65"/>
        <v>08</v>
      </c>
      <c r="E881" t="str">
        <f t="shared" si="66"/>
        <v>January</v>
      </c>
      <c r="F881" t="str">
        <f t="shared" si="67"/>
        <v>2023</v>
      </c>
      <c r="G881" t="str">
        <f t="shared" si="68"/>
        <v>18:00</v>
      </c>
      <c r="H881" t="str" cm="1">
        <f t="array" ref="H881:K881">_xlfn.TEXTSPLIT(SUBSTITUTE(SUBSTITUTE(SUBSTITUTE(SUBSTITUTE(C881,LEFT(C881,1),""),"_","\",1),"-","\",1),RIGHT(C881,1),""),"\")</f>
        <v>Backpack</v>
      </c>
      <c r="I881" t="str">
        <v>52672</v>
      </c>
      <c r="J881" t="str">
        <v>AM</v>
      </c>
      <c r="K881" s="9" t="str">
        <v>In-Store</v>
      </c>
      <c r="L881" s="5" t="str">
        <f t="shared" si="69"/>
        <v>08January202318:00Backpack52672AMIn-Store854</v>
      </c>
    </row>
    <row r="882" spans="1:12" x14ac:dyDescent="0.25">
      <c r="A882" s="4">
        <v>44947.515277777777</v>
      </c>
      <c r="B882">
        <v>937</v>
      </c>
      <c r="C882" t="s">
        <v>880</v>
      </c>
      <c r="D882" s="8" t="str">
        <f t="shared" si="65"/>
        <v>21</v>
      </c>
      <c r="E882" t="str">
        <f t="shared" si="66"/>
        <v>January</v>
      </c>
      <c r="F882" t="str">
        <f t="shared" si="67"/>
        <v>2023</v>
      </c>
      <c r="G882" t="str">
        <f t="shared" si="68"/>
        <v>12:22</v>
      </c>
      <c r="H882" t="str" cm="1">
        <f t="array" ref="H882:K882">_xlfn.TEXTSPLIT(SUBSTITUTE(SUBSTITUTE(SUBSTITUTE(SUBSTITUTE(C882,LEFT(C882,1),""),"_","\",1),"-","\",1),RIGHT(C882,1),""),"\")</f>
        <v>Stationary</v>
      </c>
      <c r="I882" t="str">
        <v>87778</v>
      </c>
      <c r="J882" t="str">
        <v>PM</v>
      </c>
      <c r="K882" s="9" t="str">
        <v>In-Store</v>
      </c>
      <c r="L882" s="5" t="str">
        <f t="shared" si="69"/>
        <v>21January202312:22Stationary87778PMIn-Store937</v>
      </c>
    </row>
    <row r="883" spans="1:12" x14ac:dyDescent="0.25">
      <c r="A883" s="4">
        <v>44943.517361111109</v>
      </c>
      <c r="B883">
        <v>993</v>
      </c>
      <c r="C883" t="s">
        <v>881</v>
      </c>
      <c r="D883" s="8" t="str">
        <f t="shared" si="65"/>
        <v>17</v>
      </c>
      <c r="E883" t="str">
        <f t="shared" si="66"/>
        <v>January</v>
      </c>
      <c r="F883" t="str">
        <f t="shared" si="67"/>
        <v>2023</v>
      </c>
      <c r="G883" t="str">
        <f t="shared" si="68"/>
        <v>12:25</v>
      </c>
      <c r="H883" t="str" cm="1">
        <f t="array" ref="H883:K883">_xlfn.TEXTSPLIT(SUBSTITUTE(SUBSTITUTE(SUBSTITUTE(SUBSTITUTE(C883,LEFT(C883,1),""),"_","\",1),"-","\",1),RIGHT(C883,1),""),"\")</f>
        <v>Backpack</v>
      </c>
      <c r="I883" t="str">
        <v>82277</v>
      </c>
      <c r="J883" t="str">
        <v>PM</v>
      </c>
      <c r="K883" s="9" t="str">
        <v>In-Store</v>
      </c>
      <c r="L883" s="5" t="str">
        <f t="shared" si="69"/>
        <v>17January202312:25Backpack82277PMIn-Store993</v>
      </c>
    </row>
    <row r="884" spans="1:12" x14ac:dyDescent="0.25">
      <c r="A884" s="4">
        <v>44940.488888888889</v>
      </c>
      <c r="B884">
        <v>787</v>
      </c>
      <c r="C884" t="s">
        <v>882</v>
      </c>
      <c r="D884" s="8" t="str">
        <f t="shared" si="65"/>
        <v>14</v>
      </c>
      <c r="E884" t="str">
        <f t="shared" si="66"/>
        <v>January</v>
      </c>
      <c r="F884" t="str">
        <f t="shared" si="67"/>
        <v>2023</v>
      </c>
      <c r="G884" t="str">
        <f t="shared" si="68"/>
        <v>11:44</v>
      </c>
      <c r="H884" t="str" cm="1">
        <f t="array" ref="H884:K884">_xlfn.TEXTSPLIT(SUBSTITUTE(SUBSTITUTE(SUBSTITUTE(SUBSTITUTE(C884,LEFT(C884,1),""),"_","\",1),"-","\",1),RIGHT(C884,1),""),"\")</f>
        <v>Backpack</v>
      </c>
      <c r="I884" t="str">
        <v>59053</v>
      </c>
      <c r="J884" t="str">
        <v>PM</v>
      </c>
      <c r="K884" s="9" t="str">
        <v>Online</v>
      </c>
      <c r="L884" s="5" t="str">
        <f t="shared" si="69"/>
        <v>14January202311:44Backpack59053PMOnline787</v>
      </c>
    </row>
    <row r="885" spans="1:12" x14ac:dyDescent="0.25">
      <c r="A885" s="4">
        <v>44934.547222222223</v>
      </c>
      <c r="B885">
        <v>766</v>
      </c>
      <c r="C885" t="s">
        <v>883</v>
      </c>
      <c r="D885" s="8" t="str">
        <f t="shared" si="65"/>
        <v>08</v>
      </c>
      <c r="E885" t="str">
        <f t="shared" si="66"/>
        <v>January</v>
      </c>
      <c r="F885" t="str">
        <f t="shared" si="67"/>
        <v>2023</v>
      </c>
      <c r="G885" t="str">
        <f t="shared" si="68"/>
        <v>13:08</v>
      </c>
      <c r="H885" t="str" cm="1">
        <f t="array" ref="H885:K885">_xlfn.TEXTSPLIT(SUBSTITUTE(SUBSTITUTE(SUBSTITUTE(SUBSTITUTE(C885,LEFT(C885,1),""),"_","\",1),"-","\",1),RIGHT(C885,1),""),"\")</f>
        <v>Backpack</v>
      </c>
      <c r="I885" t="str">
        <v>57838</v>
      </c>
      <c r="J885" t="str">
        <v>PM</v>
      </c>
      <c r="K885" s="9" t="str">
        <v>Online</v>
      </c>
      <c r="L885" s="5" t="str">
        <f t="shared" si="69"/>
        <v>08January202313:08Backpack57838PMOnline766</v>
      </c>
    </row>
    <row r="886" spans="1:12" x14ac:dyDescent="0.25">
      <c r="A886" s="4">
        <v>44937.45208333333</v>
      </c>
      <c r="B886">
        <v>854</v>
      </c>
      <c r="C886" t="s">
        <v>884</v>
      </c>
      <c r="D886" s="8" t="str">
        <f t="shared" si="65"/>
        <v>11</v>
      </c>
      <c r="E886" t="str">
        <f t="shared" si="66"/>
        <v>January</v>
      </c>
      <c r="F886" t="str">
        <f t="shared" si="67"/>
        <v>2023</v>
      </c>
      <c r="G886" t="str">
        <f t="shared" si="68"/>
        <v>10:51</v>
      </c>
      <c r="H886" t="str" cm="1">
        <f t="array" ref="H886:K886">_xlfn.TEXTSPLIT(SUBSTITUTE(SUBSTITUTE(SUBSTITUTE(SUBSTITUTE(C886,LEFT(C886,1),""),"_","\",1),"-","\",1),RIGHT(C886,1),""),"\")</f>
        <v>Toy</v>
      </c>
      <c r="I886" t="str">
        <v>76160</v>
      </c>
      <c r="J886" t="str">
        <v>PM</v>
      </c>
      <c r="K886" s="9" t="str">
        <v>In-Store</v>
      </c>
      <c r="L886" s="5" t="str">
        <f t="shared" si="69"/>
        <v>11January202310:51Toy76160PMIn-Store854</v>
      </c>
    </row>
    <row r="887" spans="1:12" x14ac:dyDescent="0.25">
      <c r="A887" s="4">
        <v>44943.339583333334</v>
      </c>
      <c r="B887">
        <v>747</v>
      </c>
      <c r="C887" t="s">
        <v>885</v>
      </c>
      <c r="D887" s="8" t="str">
        <f t="shared" si="65"/>
        <v>17</v>
      </c>
      <c r="E887" t="str">
        <f t="shared" si="66"/>
        <v>January</v>
      </c>
      <c r="F887" t="str">
        <f t="shared" si="67"/>
        <v>2023</v>
      </c>
      <c r="G887" t="str">
        <f t="shared" si="68"/>
        <v>08:09</v>
      </c>
      <c r="H887" t="str" cm="1">
        <f t="array" ref="H887:K887">_xlfn.TEXTSPLIT(SUBSTITUTE(SUBSTITUTE(SUBSTITUTE(SUBSTITUTE(C887,LEFT(C887,1),""),"_","\",1),"-","\",1),RIGHT(C887,1),""),"\")</f>
        <v>Toy</v>
      </c>
      <c r="I887" t="str">
        <v>81769</v>
      </c>
      <c r="J887" t="str">
        <v>PM</v>
      </c>
      <c r="K887" s="9" t="str">
        <v>In-Store</v>
      </c>
      <c r="L887" s="5" t="str">
        <f t="shared" si="69"/>
        <v>17January202308:09Toy81769PMIn-Store747</v>
      </c>
    </row>
    <row r="888" spans="1:12" x14ac:dyDescent="0.25">
      <c r="A888" s="4">
        <v>44931.961805555555</v>
      </c>
      <c r="B888">
        <v>593</v>
      </c>
      <c r="C888" t="s">
        <v>886</v>
      </c>
      <c r="D888" s="8" t="str">
        <f t="shared" si="65"/>
        <v>05</v>
      </c>
      <c r="E888" t="str">
        <f t="shared" si="66"/>
        <v>January</v>
      </c>
      <c r="F888" t="str">
        <f t="shared" si="67"/>
        <v>2023</v>
      </c>
      <c r="G888" t="str">
        <f t="shared" si="68"/>
        <v>23:05</v>
      </c>
      <c r="H888" t="str" cm="1">
        <f t="array" ref="H888:K888">_xlfn.TEXTSPLIT(SUBSTITUTE(SUBSTITUTE(SUBSTITUTE(SUBSTITUTE(C888,LEFT(C888,1),""),"_","\",1),"-","\",1),RIGHT(C888,1),""),"\")</f>
        <v>Stationary</v>
      </c>
      <c r="I888" t="str">
        <v>45934</v>
      </c>
      <c r="J888" t="str">
        <v>AM</v>
      </c>
      <c r="K888" s="9" t="str">
        <v>Online</v>
      </c>
      <c r="L888" s="5" t="str">
        <f t="shared" si="69"/>
        <v>05January202323:05Stationary45934AMOnline593</v>
      </c>
    </row>
    <row r="889" spans="1:12" x14ac:dyDescent="0.25">
      <c r="A889" s="4">
        <v>44931.502083333333</v>
      </c>
      <c r="B889">
        <v>640</v>
      </c>
      <c r="C889" t="s">
        <v>887</v>
      </c>
      <c r="D889" s="8" t="str">
        <f t="shared" si="65"/>
        <v>05</v>
      </c>
      <c r="E889" t="str">
        <f t="shared" si="66"/>
        <v>January</v>
      </c>
      <c r="F889" t="str">
        <f t="shared" si="67"/>
        <v>2023</v>
      </c>
      <c r="G889" t="str">
        <f t="shared" si="68"/>
        <v>12:03</v>
      </c>
      <c r="H889" t="str" cm="1">
        <f t="array" ref="H889:K889">_xlfn.TEXTSPLIT(SUBSTITUTE(SUBSTITUTE(SUBSTITUTE(SUBSTITUTE(C889,LEFT(C889,1),""),"_","\",1),"-","\",1),RIGHT(C889,1),""),"\")</f>
        <v>Stationary</v>
      </c>
      <c r="I889" t="str">
        <v>86533</v>
      </c>
      <c r="J889" t="str">
        <v>AM</v>
      </c>
      <c r="K889" s="9" t="str">
        <v>In-Store</v>
      </c>
      <c r="L889" s="5" t="str">
        <f t="shared" si="69"/>
        <v>05January202312:03Stationary86533AMIn-Store640</v>
      </c>
    </row>
    <row r="890" spans="1:12" x14ac:dyDescent="0.25">
      <c r="A890" s="4">
        <v>44945.443055555559</v>
      </c>
      <c r="B890">
        <v>1446</v>
      </c>
      <c r="C890" t="s">
        <v>888</v>
      </c>
      <c r="D890" s="8" t="str">
        <f t="shared" si="65"/>
        <v>19</v>
      </c>
      <c r="E890" t="str">
        <f t="shared" si="66"/>
        <v>January</v>
      </c>
      <c r="F890" t="str">
        <f t="shared" si="67"/>
        <v>2023</v>
      </c>
      <c r="G890" t="str">
        <f t="shared" si="68"/>
        <v>10:38</v>
      </c>
      <c r="H890" t="str" cm="1">
        <f t="array" ref="H890:K890">_xlfn.TEXTSPLIT(SUBSTITUTE(SUBSTITUTE(SUBSTITUTE(SUBSTITUTE(C890,LEFT(C890,1),""),"_","\",1),"-","\",1),RIGHT(C890,1),""),"\")</f>
        <v>Toy</v>
      </c>
      <c r="I890" t="str">
        <v>44654</v>
      </c>
      <c r="J890" t="str">
        <v>AM</v>
      </c>
      <c r="K890" s="9" t="str">
        <v>In-Store</v>
      </c>
      <c r="L890" s="5" t="str">
        <f t="shared" si="69"/>
        <v>19January202310:38Toy44654AMIn-Store1446</v>
      </c>
    </row>
    <row r="891" spans="1:12" x14ac:dyDescent="0.25">
      <c r="A891" s="4">
        <v>44931.694444444445</v>
      </c>
      <c r="B891">
        <v>1277</v>
      </c>
      <c r="C891" t="s">
        <v>889</v>
      </c>
      <c r="D891" s="8" t="str">
        <f t="shared" si="65"/>
        <v>05</v>
      </c>
      <c r="E891" t="str">
        <f t="shared" si="66"/>
        <v>January</v>
      </c>
      <c r="F891" t="str">
        <f t="shared" si="67"/>
        <v>2023</v>
      </c>
      <c r="G891" t="str">
        <f t="shared" si="68"/>
        <v>16:40</v>
      </c>
      <c r="H891" t="str" cm="1">
        <f t="array" ref="H891:K891">_xlfn.TEXTSPLIT(SUBSTITUTE(SUBSTITUTE(SUBSTITUTE(SUBSTITUTE(C891,LEFT(C891,1),""),"_","\",1),"-","\",1),RIGHT(C891,1),""),"\")</f>
        <v>Toy</v>
      </c>
      <c r="I891" t="str">
        <v>83687</v>
      </c>
      <c r="J891" t="str">
        <v>AM</v>
      </c>
      <c r="K891" s="9" t="str">
        <v>Online</v>
      </c>
      <c r="L891" s="5" t="str">
        <f t="shared" si="69"/>
        <v>05January202316:40Toy83687AMOnline1277</v>
      </c>
    </row>
    <row r="892" spans="1:12" x14ac:dyDescent="0.25">
      <c r="A892" s="4">
        <v>44944.426388888889</v>
      </c>
      <c r="B892">
        <v>1052</v>
      </c>
      <c r="C892" t="s">
        <v>890</v>
      </c>
      <c r="D892" s="8" t="str">
        <f t="shared" si="65"/>
        <v>18</v>
      </c>
      <c r="E892" t="str">
        <f t="shared" si="66"/>
        <v>January</v>
      </c>
      <c r="F892" t="str">
        <f t="shared" si="67"/>
        <v>2023</v>
      </c>
      <c r="G892" t="str">
        <f t="shared" si="68"/>
        <v>10:14</v>
      </c>
      <c r="H892" t="str" cm="1">
        <f t="array" ref="H892:K892">_xlfn.TEXTSPLIT(SUBSTITUTE(SUBSTITUTE(SUBSTITUTE(SUBSTITUTE(C892,LEFT(C892,1),""),"_","\",1),"-","\",1),RIGHT(C892,1),""),"\")</f>
        <v>Stationary</v>
      </c>
      <c r="I892" t="str">
        <v>81347</v>
      </c>
      <c r="J892" t="str">
        <v>AM</v>
      </c>
      <c r="K892" s="9" t="str">
        <v>In-Store</v>
      </c>
      <c r="L892" s="5" t="str">
        <f t="shared" si="69"/>
        <v>18January202310:14Stationary81347AMIn-Store1052</v>
      </c>
    </row>
    <row r="893" spans="1:12" x14ac:dyDescent="0.25">
      <c r="A893" s="4">
        <v>44943.697222222225</v>
      </c>
      <c r="B893">
        <v>1810</v>
      </c>
      <c r="C893" t="s">
        <v>891</v>
      </c>
      <c r="D893" s="8" t="str">
        <f t="shared" si="65"/>
        <v>17</v>
      </c>
      <c r="E893" t="str">
        <f t="shared" si="66"/>
        <v>January</v>
      </c>
      <c r="F893" t="str">
        <f t="shared" si="67"/>
        <v>2023</v>
      </c>
      <c r="G893" t="str">
        <f t="shared" si="68"/>
        <v>16:44</v>
      </c>
      <c r="H893" t="str" cm="1">
        <f t="array" ref="H893:K893">_xlfn.TEXTSPLIT(SUBSTITUTE(SUBSTITUTE(SUBSTITUTE(SUBSTITUTE(C893,LEFT(C893,1),""),"_","\",1),"-","\",1),RIGHT(C893,1),""),"\")</f>
        <v>Toy</v>
      </c>
      <c r="I893" t="str">
        <v>59933</v>
      </c>
      <c r="J893" t="str">
        <v>PM</v>
      </c>
      <c r="K893" s="9" t="str">
        <v>Online</v>
      </c>
      <c r="L893" s="5" t="str">
        <f t="shared" si="69"/>
        <v>17January202316:44Toy59933PMOnline1810</v>
      </c>
    </row>
    <row r="894" spans="1:12" x14ac:dyDescent="0.25">
      <c r="A894" s="4">
        <v>44956.307638888888</v>
      </c>
      <c r="B894">
        <v>1909</v>
      </c>
      <c r="C894" t="s">
        <v>892</v>
      </c>
      <c r="D894" s="8" t="str">
        <f t="shared" si="65"/>
        <v>30</v>
      </c>
      <c r="E894" t="str">
        <f t="shared" si="66"/>
        <v>January</v>
      </c>
      <c r="F894" t="str">
        <f t="shared" si="67"/>
        <v>2023</v>
      </c>
      <c r="G894" t="str">
        <f t="shared" si="68"/>
        <v>07:23</v>
      </c>
      <c r="H894" t="str" cm="1">
        <f t="array" ref="H894:K894">_xlfn.TEXTSPLIT(SUBSTITUTE(SUBSTITUTE(SUBSTITUTE(SUBSTITUTE(C894,LEFT(C894,1),""),"_","\",1),"-","\",1),RIGHT(C894,1),""),"\")</f>
        <v>Toy</v>
      </c>
      <c r="I894" t="str">
        <v>67677</v>
      </c>
      <c r="J894" t="str">
        <v>AM</v>
      </c>
      <c r="K894" s="9" t="str">
        <v>In-Store</v>
      </c>
      <c r="L894" s="5" t="str">
        <f t="shared" si="69"/>
        <v>30January202307:23Toy67677AMIn-Store1909</v>
      </c>
    </row>
    <row r="895" spans="1:12" x14ac:dyDescent="0.25">
      <c r="A895" s="4">
        <v>44939.84097222222</v>
      </c>
      <c r="B895">
        <v>1640</v>
      </c>
      <c r="C895" t="s">
        <v>893</v>
      </c>
      <c r="D895" s="8" t="str">
        <f t="shared" si="65"/>
        <v>13</v>
      </c>
      <c r="E895" t="str">
        <f t="shared" si="66"/>
        <v>January</v>
      </c>
      <c r="F895" t="str">
        <f t="shared" si="67"/>
        <v>2023</v>
      </c>
      <c r="G895" t="str">
        <f t="shared" si="68"/>
        <v>20:11</v>
      </c>
      <c r="H895" t="str" cm="1">
        <f t="array" ref="H895:K895">_xlfn.TEXTSPLIT(SUBSTITUTE(SUBSTITUTE(SUBSTITUTE(SUBSTITUTE(C895,LEFT(C895,1),""),"_","\",1),"-","\",1),RIGHT(C895,1),""),"\")</f>
        <v>Backpack</v>
      </c>
      <c r="I895" t="str">
        <v>60209</v>
      </c>
      <c r="J895" t="str">
        <v>AM</v>
      </c>
      <c r="K895" s="9" t="str">
        <v>Online</v>
      </c>
      <c r="L895" s="5" t="str">
        <f t="shared" si="69"/>
        <v>13January202320:11Backpack60209AMOnline1640</v>
      </c>
    </row>
    <row r="896" spans="1:12" x14ac:dyDescent="0.25">
      <c r="A896" s="4">
        <v>44929.109027777777</v>
      </c>
      <c r="B896">
        <v>949</v>
      </c>
      <c r="C896" t="s">
        <v>894</v>
      </c>
      <c r="D896" s="8" t="str">
        <f t="shared" si="65"/>
        <v>03</v>
      </c>
      <c r="E896" t="str">
        <f t="shared" si="66"/>
        <v>January</v>
      </c>
      <c r="F896" t="str">
        <f t="shared" si="67"/>
        <v>2023</v>
      </c>
      <c r="G896" t="str">
        <f t="shared" si="68"/>
        <v>02:37</v>
      </c>
      <c r="H896" t="str" cm="1">
        <f t="array" ref="H896:K896">_xlfn.TEXTSPLIT(SUBSTITUTE(SUBSTITUTE(SUBSTITUTE(SUBSTITUTE(C896,LEFT(C896,1),""),"_","\",1),"-","\",1),RIGHT(C896,1),""),"\")</f>
        <v>Stationary</v>
      </c>
      <c r="I896" t="str">
        <v>70590</v>
      </c>
      <c r="J896" t="str">
        <v>PM</v>
      </c>
      <c r="K896" s="9" t="str">
        <v>Online</v>
      </c>
      <c r="L896" s="5" t="str">
        <f t="shared" si="69"/>
        <v>03January202302:37Stationary70590PMOnline949</v>
      </c>
    </row>
    <row r="897" spans="1:12" x14ac:dyDescent="0.25">
      <c r="A897" s="4">
        <v>44949.302777777775</v>
      </c>
      <c r="B897">
        <v>1902</v>
      </c>
      <c r="C897" t="s">
        <v>895</v>
      </c>
      <c r="D897" s="8" t="str">
        <f t="shared" si="65"/>
        <v>23</v>
      </c>
      <c r="E897" t="str">
        <f t="shared" si="66"/>
        <v>January</v>
      </c>
      <c r="F897" t="str">
        <f t="shared" si="67"/>
        <v>2023</v>
      </c>
      <c r="G897" t="str">
        <f t="shared" si="68"/>
        <v>07:16</v>
      </c>
      <c r="H897" t="str" cm="1">
        <f t="array" ref="H897:K897">_xlfn.TEXTSPLIT(SUBSTITUTE(SUBSTITUTE(SUBSTITUTE(SUBSTITUTE(C897,LEFT(C897,1),""),"_","\",1),"-","\",1),RIGHT(C897,1),""),"\")</f>
        <v>Backpack</v>
      </c>
      <c r="I897" t="str">
        <v>44991</v>
      </c>
      <c r="J897" t="str">
        <v>PM</v>
      </c>
      <c r="K897" s="9" t="str">
        <v>In-Store</v>
      </c>
      <c r="L897" s="5" t="str">
        <f t="shared" si="69"/>
        <v>23January202307:16Backpack44991PMIn-Store1902</v>
      </c>
    </row>
    <row r="898" spans="1:12" x14ac:dyDescent="0.25">
      <c r="A898" s="4">
        <v>44953.03125</v>
      </c>
      <c r="B898">
        <v>1164</v>
      </c>
      <c r="C898" t="s">
        <v>896</v>
      </c>
      <c r="D898" s="8" t="str">
        <f t="shared" si="65"/>
        <v>27</v>
      </c>
      <c r="E898" t="str">
        <f t="shared" si="66"/>
        <v>January</v>
      </c>
      <c r="F898" t="str">
        <f t="shared" si="67"/>
        <v>2023</v>
      </c>
      <c r="G898" t="str">
        <f t="shared" si="68"/>
        <v>00:45</v>
      </c>
      <c r="H898" t="str" cm="1">
        <f t="array" ref="H898:K898">_xlfn.TEXTSPLIT(SUBSTITUTE(SUBSTITUTE(SUBSTITUTE(SUBSTITUTE(C898,LEFT(C898,1),""),"_","\",1),"-","\",1),RIGHT(C898,1),""),"\")</f>
        <v>Toy</v>
      </c>
      <c r="I898" t="str">
        <v>78216</v>
      </c>
      <c r="J898" t="str">
        <v>AM</v>
      </c>
      <c r="K898" s="9" t="str">
        <v>Online</v>
      </c>
      <c r="L898" s="5" t="str">
        <f t="shared" si="69"/>
        <v>27January202300:45Toy78216AMOnline1164</v>
      </c>
    </row>
    <row r="899" spans="1:12" x14ac:dyDescent="0.25">
      <c r="A899" s="4">
        <v>44933.059027777781</v>
      </c>
      <c r="B899">
        <v>614</v>
      </c>
      <c r="C899" t="s">
        <v>897</v>
      </c>
      <c r="D899" s="8" t="str">
        <f t="shared" ref="D899:D962" si="70">TEXT(A899,"dd")</f>
        <v>07</v>
      </c>
      <c r="E899" t="str">
        <f t="shared" ref="E899:E962" si="71">TEXT(A899,"MMMM")</f>
        <v>January</v>
      </c>
      <c r="F899" t="str">
        <f t="shared" ref="F899:F962" si="72">TEXT(A899,"YYYY")</f>
        <v>2023</v>
      </c>
      <c r="G899" t="str">
        <f t="shared" ref="G899:G962" si="73">TEXT(A899,"HH:MM")</f>
        <v>01:25</v>
      </c>
      <c r="H899" t="str" cm="1">
        <f t="array" ref="H899:K899">_xlfn.TEXTSPLIT(SUBSTITUTE(SUBSTITUTE(SUBSTITUTE(SUBSTITUTE(C899,LEFT(C899,1),""),"_","\",1),"-","\",1),RIGHT(C899,1),""),"\")</f>
        <v>Toy</v>
      </c>
      <c r="I899" t="str">
        <v>50321</v>
      </c>
      <c r="J899" t="str">
        <v>PM</v>
      </c>
      <c r="K899" s="9" t="str">
        <v>Online</v>
      </c>
      <c r="L899" s="5" t="str">
        <f t="shared" ref="L899:L962" si="74">_xlfn.CONCAT(D899:K899,B899)</f>
        <v>07January202301:25Toy50321PMOnline614</v>
      </c>
    </row>
    <row r="900" spans="1:12" x14ac:dyDescent="0.25">
      <c r="A900" s="4">
        <v>44945.375694444447</v>
      </c>
      <c r="B900">
        <v>969</v>
      </c>
      <c r="C900" t="s">
        <v>898</v>
      </c>
      <c r="D900" s="8" t="str">
        <f t="shared" si="70"/>
        <v>19</v>
      </c>
      <c r="E900" t="str">
        <f t="shared" si="71"/>
        <v>January</v>
      </c>
      <c r="F900" t="str">
        <f t="shared" si="72"/>
        <v>2023</v>
      </c>
      <c r="G900" t="str">
        <f t="shared" si="73"/>
        <v>09:01</v>
      </c>
      <c r="H900" t="str" cm="1">
        <f t="array" ref="H900:K900">_xlfn.TEXTSPLIT(SUBSTITUTE(SUBSTITUTE(SUBSTITUTE(SUBSTITUTE(C900,LEFT(C900,1),""),"_","\",1),"-","\",1),RIGHT(C900,1),""),"\")</f>
        <v>Stationary</v>
      </c>
      <c r="I900" t="str">
        <v>47379</v>
      </c>
      <c r="J900" t="str">
        <v>PM</v>
      </c>
      <c r="K900" s="9" t="str">
        <v>In-Store</v>
      </c>
      <c r="L900" s="5" t="str">
        <f t="shared" si="74"/>
        <v>19January202309:01Stationary47379PMIn-Store969</v>
      </c>
    </row>
    <row r="901" spans="1:12" x14ac:dyDescent="0.25">
      <c r="A901" s="4">
        <v>44930.824999999997</v>
      </c>
      <c r="B901">
        <v>565</v>
      </c>
      <c r="C901" t="s">
        <v>899</v>
      </c>
      <c r="D901" s="8" t="str">
        <f t="shared" si="70"/>
        <v>04</v>
      </c>
      <c r="E901" t="str">
        <f t="shared" si="71"/>
        <v>January</v>
      </c>
      <c r="F901" t="str">
        <f t="shared" si="72"/>
        <v>2023</v>
      </c>
      <c r="G901" t="str">
        <f t="shared" si="73"/>
        <v>19:48</v>
      </c>
      <c r="H901" t="str" cm="1">
        <f t="array" ref="H901:K901">_xlfn.TEXTSPLIT(SUBSTITUTE(SUBSTITUTE(SUBSTITUTE(SUBSTITUTE(C901,LEFT(C901,1),""),"_","\",1),"-","\",1),RIGHT(C901,1),""),"\")</f>
        <v>Stationary</v>
      </c>
      <c r="I901" t="str">
        <v>78194</v>
      </c>
      <c r="J901" t="str">
        <v>PM</v>
      </c>
      <c r="K901" s="9" t="str">
        <v>Online</v>
      </c>
      <c r="L901" s="5" t="str">
        <f t="shared" si="74"/>
        <v>04January202319:48Stationary78194PMOnline565</v>
      </c>
    </row>
    <row r="902" spans="1:12" x14ac:dyDescent="0.25">
      <c r="A902" s="4">
        <v>44953.798611111109</v>
      </c>
      <c r="B902">
        <v>1146</v>
      </c>
      <c r="C902" t="s">
        <v>900</v>
      </c>
      <c r="D902" s="8" t="str">
        <f t="shared" si="70"/>
        <v>27</v>
      </c>
      <c r="E902" t="str">
        <f t="shared" si="71"/>
        <v>January</v>
      </c>
      <c r="F902" t="str">
        <f t="shared" si="72"/>
        <v>2023</v>
      </c>
      <c r="G902" t="str">
        <f t="shared" si="73"/>
        <v>19:10</v>
      </c>
      <c r="H902" t="str" cm="1">
        <f t="array" ref="H902:K902">_xlfn.TEXTSPLIT(SUBSTITUTE(SUBSTITUTE(SUBSTITUTE(SUBSTITUTE(C902,LEFT(C902,1),""),"_","\",1),"-","\",1),RIGHT(C902,1),""),"\")</f>
        <v>Stationary</v>
      </c>
      <c r="I902" t="str">
        <v>81191</v>
      </c>
      <c r="J902" t="str">
        <v>AM</v>
      </c>
      <c r="K902" s="9" t="str">
        <v>Online</v>
      </c>
      <c r="L902" s="5" t="str">
        <f t="shared" si="74"/>
        <v>27January202319:10Stationary81191AMOnline1146</v>
      </c>
    </row>
    <row r="903" spans="1:12" x14ac:dyDescent="0.25">
      <c r="A903" s="4">
        <v>44932.404166666667</v>
      </c>
      <c r="B903">
        <v>1100</v>
      </c>
      <c r="C903" t="s">
        <v>901</v>
      </c>
      <c r="D903" s="8" t="str">
        <f t="shared" si="70"/>
        <v>06</v>
      </c>
      <c r="E903" t="str">
        <f t="shared" si="71"/>
        <v>January</v>
      </c>
      <c r="F903" t="str">
        <f t="shared" si="72"/>
        <v>2023</v>
      </c>
      <c r="G903" t="str">
        <f t="shared" si="73"/>
        <v>09:42</v>
      </c>
      <c r="H903" t="str" cm="1">
        <f t="array" ref="H903:K903">_xlfn.TEXTSPLIT(SUBSTITUTE(SUBSTITUTE(SUBSTITUTE(SUBSTITUTE(C903,LEFT(C903,1),""),"_","\",1),"-","\",1),RIGHT(C903,1),""),"\")</f>
        <v>Stationary</v>
      </c>
      <c r="I903" t="str">
        <v>91324</v>
      </c>
      <c r="J903" t="str">
        <v>PM</v>
      </c>
      <c r="K903" s="9" t="str">
        <v>In-Store</v>
      </c>
      <c r="L903" s="5" t="str">
        <f t="shared" si="74"/>
        <v>06January202309:42Stationary91324PMIn-Store1100</v>
      </c>
    </row>
    <row r="904" spans="1:12" x14ac:dyDescent="0.25">
      <c r="A904" s="4">
        <v>44928.213888888888</v>
      </c>
      <c r="B904">
        <v>1787</v>
      </c>
      <c r="C904" t="s">
        <v>902</v>
      </c>
      <c r="D904" s="8" t="str">
        <f t="shared" si="70"/>
        <v>02</v>
      </c>
      <c r="E904" t="str">
        <f t="shared" si="71"/>
        <v>January</v>
      </c>
      <c r="F904" t="str">
        <f t="shared" si="72"/>
        <v>2023</v>
      </c>
      <c r="G904" t="str">
        <f t="shared" si="73"/>
        <v>05:08</v>
      </c>
      <c r="H904" t="str" cm="1">
        <f t="array" ref="H904:K904">_xlfn.TEXTSPLIT(SUBSTITUTE(SUBSTITUTE(SUBSTITUTE(SUBSTITUTE(C904,LEFT(C904,1),""),"_","\",1),"-","\",1),RIGHT(C904,1),""),"\")</f>
        <v>Backpack</v>
      </c>
      <c r="I904" t="str">
        <v>89043</v>
      </c>
      <c r="J904" t="str">
        <v>AM</v>
      </c>
      <c r="K904" s="9" t="str">
        <v>In-Store</v>
      </c>
      <c r="L904" s="5" t="str">
        <f t="shared" si="74"/>
        <v>02January202305:08Backpack89043AMIn-Store1787</v>
      </c>
    </row>
    <row r="905" spans="1:12" x14ac:dyDescent="0.25">
      <c r="A905" s="4">
        <v>44940.350694444445</v>
      </c>
      <c r="B905">
        <v>766</v>
      </c>
      <c r="C905" t="s">
        <v>903</v>
      </c>
      <c r="D905" s="8" t="str">
        <f t="shared" si="70"/>
        <v>14</v>
      </c>
      <c r="E905" t="str">
        <f t="shared" si="71"/>
        <v>January</v>
      </c>
      <c r="F905" t="str">
        <f t="shared" si="72"/>
        <v>2023</v>
      </c>
      <c r="G905" t="str">
        <f t="shared" si="73"/>
        <v>08:25</v>
      </c>
      <c r="H905" t="str" cm="1">
        <f t="array" ref="H905:K905">_xlfn.TEXTSPLIT(SUBSTITUTE(SUBSTITUTE(SUBSTITUTE(SUBSTITUTE(C905,LEFT(C905,1),""),"_","\",1),"-","\",1),RIGHT(C905,1),""),"\")</f>
        <v>Stationary</v>
      </c>
      <c r="I905" t="str">
        <v>58485</v>
      </c>
      <c r="J905" t="str">
        <v>AM</v>
      </c>
      <c r="K905" s="9" t="str">
        <v>Online</v>
      </c>
      <c r="L905" s="5" t="str">
        <f t="shared" si="74"/>
        <v>14January202308:25Stationary58485AMOnline766</v>
      </c>
    </row>
    <row r="906" spans="1:12" x14ac:dyDescent="0.25">
      <c r="A906" s="4">
        <v>44938.888194444444</v>
      </c>
      <c r="B906">
        <v>682</v>
      </c>
      <c r="C906" t="s">
        <v>904</v>
      </c>
      <c r="D906" s="8" t="str">
        <f t="shared" si="70"/>
        <v>12</v>
      </c>
      <c r="E906" t="str">
        <f t="shared" si="71"/>
        <v>January</v>
      </c>
      <c r="F906" t="str">
        <f t="shared" si="72"/>
        <v>2023</v>
      </c>
      <c r="G906" t="str">
        <f t="shared" si="73"/>
        <v>21:19</v>
      </c>
      <c r="H906" t="str" cm="1">
        <f t="array" ref="H906:K906">_xlfn.TEXTSPLIT(SUBSTITUTE(SUBSTITUTE(SUBSTITUTE(SUBSTITUTE(C906,LEFT(C906,1),""),"_","\",1),"-","\",1),RIGHT(C906,1),""),"\")</f>
        <v>Stationary</v>
      </c>
      <c r="I906" t="str">
        <v>60839</v>
      </c>
      <c r="J906" t="str">
        <v>AM</v>
      </c>
      <c r="K906" s="9" t="str">
        <v>Online</v>
      </c>
      <c r="L906" s="5" t="str">
        <f t="shared" si="74"/>
        <v>12January202321:19Stationary60839AMOnline682</v>
      </c>
    </row>
    <row r="907" spans="1:12" x14ac:dyDescent="0.25">
      <c r="A907" s="4">
        <v>44937.835416666669</v>
      </c>
      <c r="B907">
        <v>854</v>
      </c>
      <c r="C907" t="s">
        <v>905</v>
      </c>
      <c r="D907" s="8" t="str">
        <f t="shared" si="70"/>
        <v>11</v>
      </c>
      <c r="E907" t="str">
        <f t="shared" si="71"/>
        <v>January</v>
      </c>
      <c r="F907" t="str">
        <f t="shared" si="72"/>
        <v>2023</v>
      </c>
      <c r="G907" t="str">
        <f t="shared" si="73"/>
        <v>20:03</v>
      </c>
      <c r="H907" t="str" cm="1">
        <f t="array" ref="H907:K907">_xlfn.TEXTSPLIT(SUBSTITUTE(SUBSTITUTE(SUBSTITUTE(SUBSTITUTE(C907,LEFT(C907,1),""),"_","\",1),"-","\",1),RIGHT(C907,1),""),"\")</f>
        <v>Stationary</v>
      </c>
      <c r="I907" t="str">
        <v>76862</v>
      </c>
      <c r="J907" t="str">
        <v>PM</v>
      </c>
      <c r="K907" s="9" t="str">
        <v>In-Store</v>
      </c>
      <c r="L907" s="5" t="str">
        <f t="shared" si="74"/>
        <v>11January202320:03Stationary76862PMIn-Store854</v>
      </c>
    </row>
    <row r="908" spans="1:12" x14ac:dyDescent="0.25">
      <c r="A908" s="4">
        <v>44933.773611111108</v>
      </c>
      <c r="B908">
        <v>937</v>
      </c>
      <c r="C908" t="s">
        <v>906</v>
      </c>
      <c r="D908" s="8" t="str">
        <f t="shared" si="70"/>
        <v>07</v>
      </c>
      <c r="E908" t="str">
        <f t="shared" si="71"/>
        <v>January</v>
      </c>
      <c r="F908" t="str">
        <f t="shared" si="72"/>
        <v>2023</v>
      </c>
      <c r="G908" t="str">
        <f t="shared" si="73"/>
        <v>18:34</v>
      </c>
      <c r="H908" t="str" cm="1">
        <f t="array" ref="H908:K908">_xlfn.TEXTSPLIT(SUBSTITUTE(SUBSTITUTE(SUBSTITUTE(SUBSTITUTE(C908,LEFT(C908,1),""),"_","\",1),"-","\",1),RIGHT(C908,1),""),"\")</f>
        <v>Stationary</v>
      </c>
      <c r="I908" t="str">
        <v>41574</v>
      </c>
      <c r="J908" t="str">
        <v>PM</v>
      </c>
      <c r="K908" s="9" t="str">
        <v>Online</v>
      </c>
      <c r="L908" s="5" t="str">
        <f t="shared" si="74"/>
        <v>07January202318:34Stationary41574PMOnline937</v>
      </c>
    </row>
    <row r="909" spans="1:12" x14ac:dyDescent="0.25">
      <c r="A909" s="4">
        <v>44931.974999999999</v>
      </c>
      <c r="B909">
        <v>993</v>
      </c>
      <c r="C909" t="s">
        <v>907</v>
      </c>
      <c r="D909" s="8" t="str">
        <f t="shared" si="70"/>
        <v>05</v>
      </c>
      <c r="E909" t="str">
        <f t="shared" si="71"/>
        <v>January</v>
      </c>
      <c r="F909" t="str">
        <f t="shared" si="72"/>
        <v>2023</v>
      </c>
      <c r="G909" t="str">
        <f t="shared" si="73"/>
        <v>23:24</v>
      </c>
      <c r="H909" t="str" cm="1">
        <f t="array" ref="H909:K909">_xlfn.TEXTSPLIT(SUBSTITUTE(SUBSTITUTE(SUBSTITUTE(SUBSTITUTE(C909,LEFT(C909,1),""),"_","\",1),"-","\",1),RIGHT(C909,1),""),"\")</f>
        <v>Backpack</v>
      </c>
      <c r="I909" t="str">
        <v>53987</v>
      </c>
      <c r="J909" t="str">
        <v>PM</v>
      </c>
      <c r="K909" s="9" t="str">
        <v>In-Store</v>
      </c>
      <c r="L909" s="5" t="str">
        <f t="shared" si="74"/>
        <v>05January202323:24Backpack53987PMIn-Store993</v>
      </c>
    </row>
    <row r="910" spans="1:12" x14ac:dyDescent="0.25">
      <c r="A910" s="4">
        <v>44953.474305555559</v>
      </c>
      <c r="B910">
        <v>787</v>
      </c>
      <c r="C910" t="s">
        <v>908</v>
      </c>
      <c r="D910" s="8" t="str">
        <f t="shared" si="70"/>
        <v>27</v>
      </c>
      <c r="E910" t="str">
        <f t="shared" si="71"/>
        <v>January</v>
      </c>
      <c r="F910" t="str">
        <f t="shared" si="72"/>
        <v>2023</v>
      </c>
      <c r="G910" t="str">
        <f t="shared" si="73"/>
        <v>11:23</v>
      </c>
      <c r="H910" t="str" cm="1">
        <f t="array" ref="H910:K910">_xlfn.TEXTSPLIT(SUBSTITUTE(SUBSTITUTE(SUBSTITUTE(SUBSTITUTE(C910,LEFT(C910,1),""),"_","\",1),"-","\",1),RIGHT(C910,1),""),"\")</f>
        <v>Stationary</v>
      </c>
      <c r="I910" t="str">
        <v>77280</v>
      </c>
      <c r="J910" t="str">
        <v>PM</v>
      </c>
      <c r="K910" s="9" t="str">
        <v>In-Store</v>
      </c>
      <c r="L910" s="5" t="str">
        <f t="shared" si="74"/>
        <v>27January202311:23Stationary77280PMIn-Store787</v>
      </c>
    </row>
    <row r="911" spans="1:12" x14ac:dyDescent="0.25">
      <c r="A911" s="4">
        <v>44931.220138888886</v>
      </c>
      <c r="B911">
        <v>766</v>
      </c>
      <c r="C911" t="s">
        <v>909</v>
      </c>
      <c r="D911" s="8" t="str">
        <f t="shared" si="70"/>
        <v>05</v>
      </c>
      <c r="E911" t="str">
        <f t="shared" si="71"/>
        <v>January</v>
      </c>
      <c r="F911" t="str">
        <f t="shared" si="72"/>
        <v>2023</v>
      </c>
      <c r="G911" t="str">
        <f t="shared" si="73"/>
        <v>05:17</v>
      </c>
      <c r="H911" t="str" cm="1">
        <f t="array" ref="H911:K911">_xlfn.TEXTSPLIT(SUBSTITUTE(SUBSTITUTE(SUBSTITUTE(SUBSTITUTE(C911,LEFT(C911,1),""),"_","\",1),"-","\",1),RIGHT(C911,1),""),"\")</f>
        <v>Backpack</v>
      </c>
      <c r="I911" t="str">
        <v>74095</v>
      </c>
      <c r="J911" t="str">
        <v>AM</v>
      </c>
      <c r="K911" s="9" t="str">
        <v>In-Store</v>
      </c>
      <c r="L911" s="5" t="str">
        <f t="shared" si="74"/>
        <v>05January202305:17Backpack74095AMIn-Store766</v>
      </c>
    </row>
    <row r="912" spans="1:12" x14ac:dyDescent="0.25">
      <c r="A912" s="4">
        <v>44955.665277777778</v>
      </c>
      <c r="B912">
        <v>854</v>
      </c>
      <c r="C912" t="s">
        <v>910</v>
      </c>
      <c r="D912" s="8" t="str">
        <f t="shared" si="70"/>
        <v>29</v>
      </c>
      <c r="E912" t="str">
        <f t="shared" si="71"/>
        <v>January</v>
      </c>
      <c r="F912" t="str">
        <f t="shared" si="72"/>
        <v>2023</v>
      </c>
      <c r="G912" t="str">
        <f t="shared" si="73"/>
        <v>15:58</v>
      </c>
      <c r="H912" t="str" cm="1">
        <f t="array" ref="H912:K912">_xlfn.TEXTSPLIT(SUBSTITUTE(SUBSTITUTE(SUBSTITUTE(SUBSTITUTE(C912,LEFT(C912,1),""),"_","\",1),"-","\",1),RIGHT(C912,1),""),"\")</f>
        <v>Stationary</v>
      </c>
      <c r="I912" t="str">
        <v>74152</v>
      </c>
      <c r="J912" t="str">
        <v>PM</v>
      </c>
      <c r="K912" s="9" t="str">
        <v>Online</v>
      </c>
      <c r="L912" s="5" t="str">
        <f t="shared" si="74"/>
        <v>29January202315:58Stationary74152PMOnline854</v>
      </c>
    </row>
    <row r="913" spans="1:12" x14ac:dyDescent="0.25">
      <c r="A913" s="4">
        <v>44947.481944444444</v>
      </c>
      <c r="B913">
        <v>747</v>
      </c>
      <c r="C913" t="s">
        <v>911</v>
      </c>
      <c r="D913" s="8" t="str">
        <f t="shared" si="70"/>
        <v>21</v>
      </c>
      <c r="E913" t="str">
        <f t="shared" si="71"/>
        <v>January</v>
      </c>
      <c r="F913" t="str">
        <f t="shared" si="72"/>
        <v>2023</v>
      </c>
      <c r="G913" t="str">
        <f t="shared" si="73"/>
        <v>11:34</v>
      </c>
      <c r="H913" t="str" cm="1">
        <f t="array" ref="H913:K913">_xlfn.TEXTSPLIT(SUBSTITUTE(SUBSTITUTE(SUBSTITUTE(SUBSTITUTE(C913,LEFT(C913,1),""),"_","\",1),"-","\",1),RIGHT(C913,1),""),"\")</f>
        <v>Backpack</v>
      </c>
      <c r="I913" t="str">
        <v>86580</v>
      </c>
      <c r="J913" t="str">
        <v>AM</v>
      </c>
      <c r="K913" s="9" t="str">
        <v>In-Store</v>
      </c>
      <c r="L913" s="5" t="str">
        <f t="shared" si="74"/>
        <v>21January202311:34Backpack86580AMIn-Store747</v>
      </c>
    </row>
    <row r="914" spans="1:12" x14ac:dyDescent="0.25">
      <c r="A914" s="4">
        <v>44928.542361111111</v>
      </c>
      <c r="B914">
        <v>593</v>
      </c>
      <c r="C914" t="s">
        <v>912</v>
      </c>
      <c r="D914" s="8" t="str">
        <f t="shared" si="70"/>
        <v>02</v>
      </c>
      <c r="E914" t="str">
        <f t="shared" si="71"/>
        <v>January</v>
      </c>
      <c r="F914" t="str">
        <f t="shared" si="72"/>
        <v>2023</v>
      </c>
      <c r="G914" t="str">
        <f t="shared" si="73"/>
        <v>13:01</v>
      </c>
      <c r="H914" t="str" cm="1">
        <f t="array" ref="H914:K914">_xlfn.TEXTSPLIT(SUBSTITUTE(SUBSTITUTE(SUBSTITUTE(SUBSTITUTE(C914,LEFT(C914,1),""),"_","\",1),"-","\",1),RIGHT(C914,1),""),"\")</f>
        <v>Backpack</v>
      </c>
      <c r="I914" t="str">
        <v>50227</v>
      </c>
      <c r="J914" t="str">
        <v>PM</v>
      </c>
      <c r="K914" s="9" t="str">
        <v>Online</v>
      </c>
      <c r="L914" s="5" t="str">
        <f t="shared" si="74"/>
        <v>02January202313:01Backpack50227PMOnline593</v>
      </c>
    </row>
    <row r="915" spans="1:12" x14ac:dyDescent="0.25">
      <c r="A915" s="4">
        <v>44928.445833333331</v>
      </c>
      <c r="B915">
        <v>640</v>
      </c>
      <c r="C915" t="s">
        <v>913</v>
      </c>
      <c r="D915" s="8" t="str">
        <f t="shared" si="70"/>
        <v>02</v>
      </c>
      <c r="E915" t="str">
        <f t="shared" si="71"/>
        <v>January</v>
      </c>
      <c r="F915" t="str">
        <f t="shared" si="72"/>
        <v>2023</v>
      </c>
      <c r="G915" t="str">
        <f t="shared" si="73"/>
        <v>10:42</v>
      </c>
      <c r="H915" t="str" cm="1">
        <f t="array" ref="H915:K915">_xlfn.TEXTSPLIT(SUBSTITUTE(SUBSTITUTE(SUBSTITUTE(SUBSTITUTE(C915,LEFT(C915,1),""),"_","\",1),"-","\",1),RIGHT(C915,1),""),"\")</f>
        <v>Stationary</v>
      </c>
      <c r="I915" t="str">
        <v>52754</v>
      </c>
      <c r="J915" t="str">
        <v>PM</v>
      </c>
      <c r="K915" s="9" t="str">
        <v>Online</v>
      </c>
      <c r="L915" s="5" t="str">
        <f t="shared" si="74"/>
        <v>02January202310:42Stationary52754PMOnline640</v>
      </c>
    </row>
    <row r="916" spans="1:12" x14ac:dyDescent="0.25">
      <c r="A916" s="4">
        <v>44931.54791666667</v>
      </c>
      <c r="B916">
        <v>976</v>
      </c>
      <c r="C916" t="s">
        <v>914</v>
      </c>
      <c r="D916" s="8" t="str">
        <f t="shared" si="70"/>
        <v>05</v>
      </c>
      <c r="E916" t="str">
        <f t="shared" si="71"/>
        <v>January</v>
      </c>
      <c r="F916" t="str">
        <f t="shared" si="72"/>
        <v>2023</v>
      </c>
      <c r="G916" t="str">
        <f t="shared" si="73"/>
        <v>13:09</v>
      </c>
      <c r="H916" t="str" cm="1">
        <f t="array" ref="H916:K916">_xlfn.TEXTSPLIT(SUBSTITUTE(SUBSTITUTE(SUBSTITUTE(SUBSTITUTE(C916,LEFT(C916,1),""),"_","\",1),"-","\",1),RIGHT(C916,1),""),"\")</f>
        <v>Stationary</v>
      </c>
      <c r="I916" t="str">
        <v>70440</v>
      </c>
      <c r="J916" t="str">
        <v>PM</v>
      </c>
      <c r="K916" s="9" t="str">
        <v>In-Store</v>
      </c>
      <c r="L916" s="5" t="str">
        <f t="shared" si="74"/>
        <v>05January202313:09Stationary70440PMIn-Store976</v>
      </c>
    </row>
    <row r="917" spans="1:12" x14ac:dyDescent="0.25">
      <c r="A917" s="4">
        <v>44937.613194444442</v>
      </c>
      <c r="B917">
        <v>706</v>
      </c>
      <c r="C917" t="s">
        <v>915</v>
      </c>
      <c r="D917" s="8" t="str">
        <f t="shared" si="70"/>
        <v>11</v>
      </c>
      <c r="E917" t="str">
        <f t="shared" si="71"/>
        <v>January</v>
      </c>
      <c r="F917" t="str">
        <f t="shared" si="72"/>
        <v>2023</v>
      </c>
      <c r="G917" t="str">
        <f t="shared" si="73"/>
        <v>14:43</v>
      </c>
      <c r="H917" t="str" cm="1">
        <f t="array" ref="H917:K917">_xlfn.TEXTSPLIT(SUBSTITUTE(SUBSTITUTE(SUBSTITUTE(SUBSTITUTE(C917,LEFT(C917,1),""),"_","\",1),"-","\",1),RIGHT(C917,1),""),"\")</f>
        <v>Toy</v>
      </c>
      <c r="I917" t="str">
        <v>72682</v>
      </c>
      <c r="J917" t="str">
        <v>AM</v>
      </c>
      <c r="K917" s="9" t="str">
        <v>In-Store</v>
      </c>
      <c r="L917" s="5" t="str">
        <f t="shared" si="74"/>
        <v>11January202314:43Toy72682AMIn-Store706</v>
      </c>
    </row>
    <row r="918" spans="1:12" x14ac:dyDescent="0.25">
      <c r="A918" s="4">
        <v>44938.294444444444</v>
      </c>
      <c r="B918">
        <v>1278</v>
      </c>
      <c r="C918" t="s">
        <v>916</v>
      </c>
      <c r="D918" s="8" t="str">
        <f t="shared" si="70"/>
        <v>12</v>
      </c>
      <c r="E918" t="str">
        <f t="shared" si="71"/>
        <v>January</v>
      </c>
      <c r="F918" t="str">
        <f t="shared" si="72"/>
        <v>2023</v>
      </c>
      <c r="G918" t="str">
        <f t="shared" si="73"/>
        <v>07:04</v>
      </c>
      <c r="H918" t="str" cm="1">
        <f t="array" ref="H918:K918">_xlfn.TEXTSPLIT(SUBSTITUTE(SUBSTITUTE(SUBSTITUTE(SUBSTITUTE(C918,LEFT(C918,1),""),"_","\",1),"-","\",1),RIGHT(C918,1),""),"\")</f>
        <v>Backpack</v>
      </c>
      <c r="I918" t="str">
        <v>83630</v>
      </c>
      <c r="J918" t="str">
        <v>AM</v>
      </c>
      <c r="K918" s="9" t="str">
        <v>In-Store</v>
      </c>
      <c r="L918" s="5" t="str">
        <f t="shared" si="74"/>
        <v>12January202307:04Backpack83630AMIn-Store1278</v>
      </c>
    </row>
    <row r="919" spans="1:12" x14ac:dyDescent="0.25">
      <c r="A919" s="4">
        <v>44951.531944444447</v>
      </c>
      <c r="B919">
        <v>1069</v>
      </c>
      <c r="C919" t="s">
        <v>917</v>
      </c>
      <c r="D919" s="8" t="str">
        <f t="shared" si="70"/>
        <v>25</v>
      </c>
      <c r="E919" t="str">
        <f t="shared" si="71"/>
        <v>January</v>
      </c>
      <c r="F919" t="str">
        <f t="shared" si="72"/>
        <v>2023</v>
      </c>
      <c r="G919" t="str">
        <f t="shared" si="73"/>
        <v>12:46</v>
      </c>
      <c r="H919" t="str" cm="1">
        <f t="array" ref="H919:K919">_xlfn.TEXTSPLIT(SUBSTITUTE(SUBSTITUTE(SUBSTITUTE(SUBSTITUTE(C919,LEFT(C919,1),""),"_","\",1),"-","\",1),RIGHT(C919,1),""),"\")</f>
        <v>Stationary</v>
      </c>
      <c r="I919" t="str">
        <v>69265</v>
      </c>
      <c r="J919" t="str">
        <v>AM</v>
      </c>
      <c r="K919" s="9" t="str">
        <v>In-Store</v>
      </c>
      <c r="L919" s="5" t="str">
        <f t="shared" si="74"/>
        <v>25January202312:46Stationary69265AMIn-Store1069</v>
      </c>
    </row>
    <row r="920" spans="1:12" x14ac:dyDescent="0.25">
      <c r="A920" s="4">
        <v>44956.224999999999</v>
      </c>
      <c r="B920">
        <v>1428</v>
      </c>
      <c r="C920" t="s">
        <v>918</v>
      </c>
      <c r="D920" s="8" t="str">
        <f t="shared" si="70"/>
        <v>30</v>
      </c>
      <c r="E920" t="str">
        <f t="shared" si="71"/>
        <v>January</v>
      </c>
      <c r="F920" t="str">
        <f t="shared" si="72"/>
        <v>2023</v>
      </c>
      <c r="G920" t="str">
        <f t="shared" si="73"/>
        <v>05:24</v>
      </c>
      <c r="H920" t="str" cm="1">
        <f t="array" ref="H920:K920">_xlfn.TEXTSPLIT(SUBSTITUTE(SUBSTITUTE(SUBSTITUTE(SUBSTITUTE(C920,LEFT(C920,1),""),"_","\",1),"-","\",1),RIGHT(C920,1),""),"\")</f>
        <v>Stationary</v>
      </c>
      <c r="I920" t="str">
        <v>67870</v>
      </c>
      <c r="J920" t="str">
        <v>PM</v>
      </c>
      <c r="K920" s="9" t="str">
        <v>Online</v>
      </c>
      <c r="L920" s="5" t="str">
        <f t="shared" si="74"/>
        <v>30January202305:24Stationary67870PMOnline1428</v>
      </c>
    </row>
    <row r="921" spans="1:12" x14ac:dyDescent="0.25">
      <c r="A921" s="4">
        <v>44928.287499999999</v>
      </c>
      <c r="B921">
        <v>1801</v>
      </c>
      <c r="C921" t="s">
        <v>919</v>
      </c>
      <c r="D921" s="8" t="str">
        <f t="shared" si="70"/>
        <v>02</v>
      </c>
      <c r="E921" t="str">
        <f t="shared" si="71"/>
        <v>January</v>
      </c>
      <c r="F921" t="str">
        <f t="shared" si="72"/>
        <v>2023</v>
      </c>
      <c r="G921" t="str">
        <f t="shared" si="73"/>
        <v>06:54</v>
      </c>
      <c r="H921" t="str" cm="1">
        <f t="array" ref="H921:K921">_xlfn.TEXTSPLIT(SUBSTITUTE(SUBSTITUTE(SUBSTITUTE(SUBSTITUTE(C921,LEFT(C921,1),""),"_","\",1),"-","\",1),RIGHT(C921,1),""),"\")</f>
        <v>Toy</v>
      </c>
      <c r="I921" t="str">
        <v>44982</v>
      </c>
      <c r="J921" t="str">
        <v>PM</v>
      </c>
      <c r="K921" s="9" t="str">
        <v>Online</v>
      </c>
      <c r="L921" s="5" t="str">
        <f t="shared" si="74"/>
        <v>02January202306:54Toy44982PMOnline1801</v>
      </c>
    </row>
    <row r="922" spans="1:12" x14ac:dyDescent="0.25">
      <c r="A922" s="4">
        <v>44954.245138888888</v>
      </c>
      <c r="B922">
        <v>1247</v>
      </c>
      <c r="C922" t="s">
        <v>920</v>
      </c>
      <c r="D922" s="8" t="str">
        <f t="shared" si="70"/>
        <v>28</v>
      </c>
      <c r="E922" t="str">
        <f t="shared" si="71"/>
        <v>January</v>
      </c>
      <c r="F922" t="str">
        <f t="shared" si="72"/>
        <v>2023</v>
      </c>
      <c r="G922" t="str">
        <f t="shared" si="73"/>
        <v>05:53</v>
      </c>
      <c r="H922" t="str" cm="1">
        <f t="array" ref="H922:K922">_xlfn.TEXTSPLIT(SUBSTITUTE(SUBSTITUTE(SUBSTITUTE(SUBSTITUTE(C922,LEFT(C922,1),""),"_","\",1),"-","\",1),RIGHT(C922,1),""),"\")</f>
        <v>Stationary</v>
      </c>
      <c r="I922" t="str">
        <v>78380</v>
      </c>
      <c r="J922" t="str">
        <v>AM</v>
      </c>
      <c r="K922" s="9" t="str">
        <v>In-Store</v>
      </c>
      <c r="L922" s="5" t="str">
        <f t="shared" si="74"/>
        <v>28January202305:53Stationary78380AMIn-Store1247</v>
      </c>
    </row>
    <row r="923" spans="1:12" x14ac:dyDescent="0.25">
      <c r="A923" s="4">
        <v>44936.652083333334</v>
      </c>
      <c r="B923">
        <v>833</v>
      </c>
      <c r="C923" t="s">
        <v>921</v>
      </c>
      <c r="D923" s="8" t="str">
        <f t="shared" si="70"/>
        <v>10</v>
      </c>
      <c r="E923" t="str">
        <f t="shared" si="71"/>
        <v>January</v>
      </c>
      <c r="F923" t="str">
        <f t="shared" si="72"/>
        <v>2023</v>
      </c>
      <c r="G923" t="str">
        <f t="shared" si="73"/>
        <v>15:39</v>
      </c>
      <c r="H923" t="str" cm="1">
        <f t="array" ref="H923:K923">_xlfn.TEXTSPLIT(SUBSTITUTE(SUBSTITUTE(SUBSTITUTE(SUBSTITUTE(C923,LEFT(C923,1),""),"_","\",1),"-","\",1),RIGHT(C923,1),""),"\")</f>
        <v>Toy</v>
      </c>
      <c r="I923" t="str">
        <v>93559</v>
      </c>
      <c r="J923" t="str">
        <v>PM</v>
      </c>
      <c r="K923" s="9" t="str">
        <v>Online</v>
      </c>
      <c r="L923" s="5" t="str">
        <f t="shared" si="74"/>
        <v>10January202315:39Toy93559PMOnline833</v>
      </c>
    </row>
    <row r="924" spans="1:12" x14ac:dyDescent="0.25">
      <c r="A924" s="4">
        <v>44953.45416666667</v>
      </c>
      <c r="B924">
        <v>1258</v>
      </c>
      <c r="C924" t="s">
        <v>922</v>
      </c>
      <c r="D924" s="8" t="str">
        <f t="shared" si="70"/>
        <v>27</v>
      </c>
      <c r="E924" t="str">
        <f t="shared" si="71"/>
        <v>January</v>
      </c>
      <c r="F924" t="str">
        <f t="shared" si="72"/>
        <v>2023</v>
      </c>
      <c r="G924" t="str">
        <f t="shared" si="73"/>
        <v>10:54</v>
      </c>
      <c r="H924" t="str" cm="1">
        <f t="array" ref="H924:K924">_xlfn.TEXTSPLIT(SUBSTITUTE(SUBSTITUTE(SUBSTITUTE(SUBSTITUTE(C924,LEFT(C924,1),""),"_","\",1),"-","\",1),RIGHT(C924,1),""),"\")</f>
        <v>Stationary</v>
      </c>
      <c r="I924" t="str">
        <v>80400</v>
      </c>
      <c r="J924" t="str">
        <v>AM</v>
      </c>
      <c r="K924" s="9" t="str">
        <v>Online</v>
      </c>
      <c r="L924" s="5" t="str">
        <f t="shared" si="74"/>
        <v>27January202310:54Stationary80400AMOnline1258</v>
      </c>
    </row>
    <row r="925" spans="1:12" x14ac:dyDescent="0.25">
      <c r="A925" s="4">
        <v>44947.365277777775</v>
      </c>
      <c r="B925">
        <v>1227</v>
      </c>
      <c r="C925" t="s">
        <v>923</v>
      </c>
      <c r="D925" s="8" t="str">
        <f t="shared" si="70"/>
        <v>21</v>
      </c>
      <c r="E925" t="str">
        <f t="shared" si="71"/>
        <v>January</v>
      </c>
      <c r="F925" t="str">
        <f t="shared" si="72"/>
        <v>2023</v>
      </c>
      <c r="G925" t="str">
        <f t="shared" si="73"/>
        <v>08:46</v>
      </c>
      <c r="H925" t="str" cm="1">
        <f t="array" ref="H925:K925">_xlfn.TEXTSPLIT(SUBSTITUTE(SUBSTITUTE(SUBSTITUTE(SUBSTITUTE(C925,LEFT(C925,1),""),"_","\",1),"-","\",1),RIGHT(C925,1),""),"\")</f>
        <v>Backpack</v>
      </c>
      <c r="I925" t="str">
        <v>54223</v>
      </c>
      <c r="J925" t="str">
        <v>PM</v>
      </c>
      <c r="K925" s="9" t="str">
        <v>Online</v>
      </c>
      <c r="L925" s="5" t="str">
        <f t="shared" si="74"/>
        <v>21January202308:46Backpack54223PMOnline1227</v>
      </c>
    </row>
    <row r="926" spans="1:12" x14ac:dyDescent="0.25">
      <c r="A926" s="4">
        <v>44937.700694444444</v>
      </c>
      <c r="B926">
        <v>929</v>
      </c>
      <c r="C926" t="s">
        <v>924</v>
      </c>
      <c r="D926" s="8" t="str">
        <f t="shared" si="70"/>
        <v>11</v>
      </c>
      <c r="E926" t="str">
        <f t="shared" si="71"/>
        <v>January</v>
      </c>
      <c r="F926" t="str">
        <f t="shared" si="72"/>
        <v>2023</v>
      </c>
      <c r="G926" t="str">
        <f t="shared" si="73"/>
        <v>16:49</v>
      </c>
      <c r="H926" t="str" cm="1">
        <f t="array" ref="H926:K926">_xlfn.TEXTSPLIT(SUBSTITUTE(SUBSTITUTE(SUBSTITUTE(SUBSTITUTE(C926,LEFT(C926,1),""),"_","\",1),"-","\",1),RIGHT(C926,1),""),"\")</f>
        <v>Backpack</v>
      </c>
      <c r="I926" t="str">
        <v>47324</v>
      </c>
      <c r="J926" t="str">
        <v>AM</v>
      </c>
      <c r="K926" s="9" t="str">
        <v>Online</v>
      </c>
      <c r="L926" s="5" t="str">
        <f t="shared" si="74"/>
        <v>11January202316:49Backpack47324AMOnline929</v>
      </c>
    </row>
    <row r="927" spans="1:12" x14ac:dyDescent="0.25">
      <c r="A927" s="4">
        <v>44948.806250000001</v>
      </c>
      <c r="B927">
        <v>1872</v>
      </c>
      <c r="C927" t="s">
        <v>925</v>
      </c>
      <c r="D927" s="8" t="str">
        <f t="shared" si="70"/>
        <v>22</v>
      </c>
      <c r="E927" t="str">
        <f t="shared" si="71"/>
        <v>January</v>
      </c>
      <c r="F927" t="str">
        <f t="shared" si="72"/>
        <v>2023</v>
      </c>
      <c r="G927" t="str">
        <f t="shared" si="73"/>
        <v>19:21</v>
      </c>
      <c r="H927" t="str" cm="1">
        <f t="array" ref="H927:K927">_xlfn.TEXTSPLIT(SUBSTITUTE(SUBSTITUTE(SUBSTITUTE(SUBSTITUTE(C927,LEFT(C927,1),""),"_","\",1),"-","\",1),RIGHT(C927,1),""),"\")</f>
        <v>Toy</v>
      </c>
      <c r="I927" t="str">
        <v>52314</v>
      </c>
      <c r="J927" t="str">
        <v>PM</v>
      </c>
      <c r="K927" s="9" t="str">
        <v>Online</v>
      </c>
      <c r="L927" s="5" t="str">
        <f t="shared" si="74"/>
        <v>22January202319:21Toy52314PMOnline1872</v>
      </c>
    </row>
    <row r="928" spans="1:12" x14ac:dyDescent="0.25">
      <c r="A928" s="4">
        <v>44955.605555555558</v>
      </c>
      <c r="B928">
        <v>1046</v>
      </c>
      <c r="C928" t="s">
        <v>926</v>
      </c>
      <c r="D928" s="8" t="str">
        <f t="shared" si="70"/>
        <v>29</v>
      </c>
      <c r="E928" t="str">
        <f t="shared" si="71"/>
        <v>January</v>
      </c>
      <c r="F928" t="str">
        <f t="shared" si="72"/>
        <v>2023</v>
      </c>
      <c r="G928" t="str">
        <f t="shared" si="73"/>
        <v>14:32</v>
      </c>
      <c r="H928" t="str" cm="1">
        <f t="array" ref="H928:K928">_xlfn.TEXTSPLIT(SUBSTITUTE(SUBSTITUTE(SUBSTITUTE(SUBSTITUTE(C928,LEFT(C928,1),""),"_","\",1),"-","\",1),RIGHT(C928,1),""),"\")</f>
        <v>Backpack</v>
      </c>
      <c r="I928" t="str">
        <v>52851</v>
      </c>
      <c r="J928" t="str">
        <v>PM</v>
      </c>
      <c r="K928" s="9" t="str">
        <v>In-Store</v>
      </c>
      <c r="L928" s="5" t="str">
        <f t="shared" si="74"/>
        <v>29January202314:32Backpack52851PMIn-Store1046</v>
      </c>
    </row>
    <row r="929" spans="1:12" x14ac:dyDescent="0.25">
      <c r="A929" s="4">
        <v>44940.504166666666</v>
      </c>
      <c r="B929">
        <v>937</v>
      </c>
      <c r="C929" t="s">
        <v>927</v>
      </c>
      <c r="D929" s="8" t="str">
        <f t="shared" si="70"/>
        <v>14</v>
      </c>
      <c r="E929" t="str">
        <f t="shared" si="71"/>
        <v>January</v>
      </c>
      <c r="F929" t="str">
        <f t="shared" si="72"/>
        <v>2023</v>
      </c>
      <c r="G929" t="str">
        <f t="shared" si="73"/>
        <v>12:06</v>
      </c>
      <c r="H929" t="str" cm="1">
        <f t="array" ref="H929:K929">_xlfn.TEXTSPLIT(SUBSTITUTE(SUBSTITUTE(SUBSTITUTE(SUBSTITUTE(C929,LEFT(C929,1),""),"_","\",1),"-","\",1),RIGHT(C929,1),""),"\")</f>
        <v>Stationary</v>
      </c>
      <c r="I929" t="str">
        <v>63940</v>
      </c>
      <c r="J929" t="str">
        <v>PM</v>
      </c>
      <c r="K929" s="9" t="str">
        <v>Online</v>
      </c>
      <c r="L929" s="5" t="str">
        <f t="shared" si="74"/>
        <v>14January202312:06Stationary63940PMOnline937</v>
      </c>
    </row>
    <row r="930" spans="1:12" x14ac:dyDescent="0.25">
      <c r="A930" s="4">
        <v>44927.31527777778</v>
      </c>
      <c r="B930">
        <v>993</v>
      </c>
      <c r="C930" t="s">
        <v>928</v>
      </c>
      <c r="D930" s="8" t="str">
        <f t="shared" si="70"/>
        <v>01</v>
      </c>
      <c r="E930" t="str">
        <f t="shared" si="71"/>
        <v>January</v>
      </c>
      <c r="F930" t="str">
        <f t="shared" si="72"/>
        <v>2023</v>
      </c>
      <c r="G930" t="str">
        <f t="shared" si="73"/>
        <v>07:34</v>
      </c>
      <c r="H930" t="str" cm="1">
        <f t="array" ref="H930:K930">_xlfn.TEXTSPLIT(SUBSTITUTE(SUBSTITUTE(SUBSTITUTE(SUBSTITUTE(C930,LEFT(C930,1),""),"_","\",1),"-","\",1),RIGHT(C930,1),""),"\")</f>
        <v>Backpack</v>
      </c>
      <c r="I930" t="str">
        <v>69656</v>
      </c>
      <c r="J930" t="str">
        <v>PM</v>
      </c>
      <c r="K930" s="9" t="str">
        <v>In-Store</v>
      </c>
      <c r="L930" s="5" t="str">
        <f t="shared" si="74"/>
        <v>01January202307:34Backpack69656PMIn-Store993</v>
      </c>
    </row>
    <row r="931" spans="1:12" x14ac:dyDescent="0.25">
      <c r="A931" s="4">
        <v>44934.75</v>
      </c>
      <c r="B931">
        <v>787</v>
      </c>
      <c r="C931" t="s">
        <v>929</v>
      </c>
      <c r="D931" s="8" t="str">
        <f t="shared" si="70"/>
        <v>08</v>
      </c>
      <c r="E931" t="str">
        <f t="shared" si="71"/>
        <v>January</v>
      </c>
      <c r="F931" t="str">
        <f t="shared" si="72"/>
        <v>2023</v>
      </c>
      <c r="G931" t="str">
        <f t="shared" si="73"/>
        <v>18:00</v>
      </c>
      <c r="H931" t="str" cm="1">
        <f t="array" ref="H931:K931">_xlfn.TEXTSPLIT(SUBSTITUTE(SUBSTITUTE(SUBSTITUTE(SUBSTITUTE(C931,LEFT(C931,1),""),"_","\",1),"-","\",1),RIGHT(C931,1),""),"\")</f>
        <v>Backpack</v>
      </c>
      <c r="I931" t="str">
        <v>91008</v>
      </c>
      <c r="J931" t="str">
        <v>AM</v>
      </c>
      <c r="K931" s="9" t="str">
        <v>In-Store</v>
      </c>
      <c r="L931" s="5" t="str">
        <f t="shared" si="74"/>
        <v>08January202318:00Backpack91008AMIn-Store787</v>
      </c>
    </row>
    <row r="932" spans="1:12" x14ac:dyDescent="0.25">
      <c r="A932" s="4">
        <v>44947.515277777777</v>
      </c>
      <c r="B932">
        <v>766</v>
      </c>
      <c r="C932" t="s">
        <v>930</v>
      </c>
      <c r="D932" s="8" t="str">
        <f t="shared" si="70"/>
        <v>21</v>
      </c>
      <c r="E932" t="str">
        <f t="shared" si="71"/>
        <v>January</v>
      </c>
      <c r="F932" t="str">
        <f t="shared" si="72"/>
        <v>2023</v>
      </c>
      <c r="G932" t="str">
        <f t="shared" si="73"/>
        <v>12:22</v>
      </c>
      <c r="H932" t="str" cm="1">
        <f t="array" ref="H932:K932">_xlfn.TEXTSPLIT(SUBSTITUTE(SUBSTITUTE(SUBSTITUTE(SUBSTITUTE(C932,LEFT(C932,1),""),"_","\",1),"-","\",1),RIGHT(C932,1),""),"\")</f>
        <v>Toy</v>
      </c>
      <c r="I932" t="str">
        <v>48501</v>
      </c>
      <c r="J932" t="str">
        <v>AM</v>
      </c>
      <c r="K932" s="9" t="str">
        <v>In-Store</v>
      </c>
      <c r="L932" s="5" t="str">
        <f t="shared" si="74"/>
        <v>21January202312:22Toy48501AMIn-Store766</v>
      </c>
    </row>
    <row r="933" spans="1:12" x14ac:dyDescent="0.25">
      <c r="A933" s="4">
        <v>44943.517361111109</v>
      </c>
      <c r="B933">
        <v>854</v>
      </c>
      <c r="C933" t="s">
        <v>931</v>
      </c>
      <c r="D933" s="8" t="str">
        <f t="shared" si="70"/>
        <v>17</v>
      </c>
      <c r="E933" t="str">
        <f t="shared" si="71"/>
        <v>January</v>
      </c>
      <c r="F933" t="str">
        <f t="shared" si="72"/>
        <v>2023</v>
      </c>
      <c r="G933" t="str">
        <f t="shared" si="73"/>
        <v>12:25</v>
      </c>
      <c r="H933" t="str" cm="1">
        <f t="array" ref="H933:K933">_xlfn.TEXTSPLIT(SUBSTITUTE(SUBSTITUTE(SUBSTITUTE(SUBSTITUTE(C933,LEFT(C933,1),""),"_","\",1),"-","\",1),RIGHT(C933,1),""),"\")</f>
        <v>Toy</v>
      </c>
      <c r="I933" t="str">
        <v>72856</v>
      </c>
      <c r="J933" t="str">
        <v>AM</v>
      </c>
      <c r="K933" s="9" t="str">
        <v>In-Store</v>
      </c>
      <c r="L933" s="5" t="str">
        <f t="shared" si="74"/>
        <v>17January202312:25Toy72856AMIn-Store854</v>
      </c>
    </row>
    <row r="934" spans="1:12" x14ac:dyDescent="0.25">
      <c r="A934" s="4">
        <v>44940.488888888889</v>
      </c>
      <c r="B934">
        <v>747</v>
      </c>
      <c r="C934" t="s">
        <v>932</v>
      </c>
      <c r="D934" s="8" t="str">
        <f t="shared" si="70"/>
        <v>14</v>
      </c>
      <c r="E934" t="str">
        <f t="shared" si="71"/>
        <v>January</v>
      </c>
      <c r="F934" t="str">
        <f t="shared" si="72"/>
        <v>2023</v>
      </c>
      <c r="G934" t="str">
        <f t="shared" si="73"/>
        <v>11:44</v>
      </c>
      <c r="H934" t="str" cm="1">
        <f t="array" ref="H934:K934">_xlfn.TEXTSPLIT(SUBSTITUTE(SUBSTITUTE(SUBSTITUTE(SUBSTITUTE(C934,LEFT(C934,1),""),"_","\",1),"-","\",1),RIGHT(C934,1),""),"\")</f>
        <v>Toy</v>
      </c>
      <c r="I934" t="str">
        <v>71726</v>
      </c>
      <c r="J934" t="str">
        <v>AM</v>
      </c>
      <c r="K934" s="9" t="str">
        <v>Online</v>
      </c>
      <c r="L934" s="5" t="str">
        <f t="shared" si="74"/>
        <v>14January202311:44Toy71726AMOnline747</v>
      </c>
    </row>
    <row r="935" spans="1:12" x14ac:dyDescent="0.25">
      <c r="A935" s="4">
        <v>44934.547222222223</v>
      </c>
      <c r="B935">
        <v>593</v>
      </c>
      <c r="C935" t="s">
        <v>933</v>
      </c>
      <c r="D935" s="8" t="str">
        <f t="shared" si="70"/>
        <v>08</v>
      </c>
      <c r="E935" t="str">
        <f t="shared" si="71"/>
        <v>January</v>
      </c>
      <c r="F935" t="str">
        <f t="shared" si="72"/>
        <v>2023</v>
      </c>
      <c r="G935" t="str">
        <f t="shared" si="73"/>
        <v>13:08</v>
      </c>
      <c r="H935" t="str" cm="1">
        <f t="array" ref="H935:K935">_xlfn.TEXTSPLIT(SUBSTITUTE(SUBSTITUTE(SUBSTITUTE(SUBSTITUTE(C935,LEFT(C935,1),""),"_","\",1),"-","\",1),RIGHT(C935,1),""),"\")</f>
        <v>Stationary</v>
      </c>
      <c r="I935" t="str">
        <v>51840</v>
      </c>
      <c r="J935" t="str">
        <v>PM</v>
      </c>
      <c r="K935" s="9" t="str">
        <v>Online</v>
      </c>
      <c r="L935" s="5" t="str">
        <f t="shared" si="74"/>
        <v>08January202313:08Stationary51840PMOnline593</v>
      </c>
    </row>
    <row r="936" spans="1:12" x14ac:dyDescent="0.25">
      <c r="A936" s="4">
        <v>44937.45208333333</v>
      </c>
      <c r="B936">
        <v>640</v>
      </c>
      <c r="C936" t="s">
        <v>934</v>
      </c>
      <c r="D936" s="8" t="str">
        <f t="shared" si="70"/>
        <v>11</v>
      </c>
      <c r="E936" t="str">
        <f t="shared" si="71"/>
        <v>January</v>
      </c>
      <c r="F936" t="str">
        <f t="shared" si="72"/>
        <v>2023</v>
      </c>
      <c r="G936" t="str">
        <f t="shared" si="73"/>
        <v>10:51</v>
      </c>
      <c r="H936" t="str" cm="1">
        <f t="array" ref="H936:K936">_xlfn.TEXTSPLIT(SUBSTITUTE(SUBSTITUTE(SUBSTITUTE(SUBSTITUTE(C936,LEFT(C936,1),""),"_","\",1),"-","\",1),RIGHT(C936,1),""),"\")</f>
        <v>Toy</v>
      </c>
      <c r="I936" t="str">
        <v>65680</v>
      </c>
      <c r="J936" t="str">
        <v>PM</v>
      </c>
      <c r="K936" s="9" t="str">
        <v>In-Store</v>
      </c>
      <c r="L936" s="5" t="str">
        <f t="shared" si="74"/>
        <v>11January202310:51Toy65680PMIn-Store640</v>
      </c>
    </row>
    <row r="937" spans="1:12" x14ac:dyDescent="0.25">
      <c r="A937" s="4">
        <v>44943.339583333334</v>
      </c>
      <c r="B937">
        <v>993</v>
      </c>
      <c r="C937" t="s">
        <v>935</v>
      </c>
      <c r="D937" s="8" t="str">
        <f t="shared" si="70"/>
        <v>17</v>
      </c>
      <c r="E937" t="str">
        <f t="shared" si="71"/>
        <v>January</v>
      </c>
      <c r="F937" t="str">
        <f t="shared" si="72"/>
        <v>2023</v>
      </c>
      <c r="G937" t="str">
        <f t="shared" si="73"/>
        <v>08:09</v>
      </c>
      <c r="H937" t="str" cm="1">
        <f t="array" ref="H937:K937">_xlfn.TEXTSPLIT(SUBSTITUTE(SUBSTITUTE(SUBSTITUTE(SUBSTITUTE(C937,LEFT(C937,1),""),"_","\",1),"-","\",1),RIGHT(C937,1),""),"\")</f>
        <v>Stationary</v>
      </c>
      <c r="I937" t="str">
        <v>72331</v>
      </c>
      <c r="J937" t="str">
        <v>AM</v>
      </c>
      <c r="K937" s="9" t="str">
        <v>In-Store</v>
      </c>
      <c r="L937" s="5" t="str">
        <f t="shared" si="74"/>
        <v>17January202308:09Stationary72331AMIn-Store993</v>
      </c>
    </row>
    <row r="938" spans="1:12" x14ac:dyDescent="0.25">
      <c r="A938" s="4">
        <v>44931.961805555555</v>
      </c>
      <c r="B938">
        <v>787</v>
      </c>
      <c r="C938" t="s">
        <v>936</v>
      </c>
      <c r="D938" s="8" t="str">
        <f t="shared" si="70"/>
        <v>05</v>
      </c>
      <c r="E938" t="str">
        <f t="shared" si="71"/>
        <v>January</v>
      </c>
      <c r="F938" t="str">
        <f t="shared" si="72"/>
        <v>2023</v>
      </c>
      <c r="G938" t="str">
        <f t="shared" si="73"/>
        <v>23:05</v>
      </c>
      <c r="H938" t="str" cm="1">
        <f t="array" ref="H938:K938">_xlfn.TEXTSPLIT(SUBSTITUTE(SUBSTITUTE(SUBSTITUTE(SUBSTITUTE(C938,LEFT(C938,1),""),"_","\",1),"-","\",1),RIGHT(C938,1),""),"\")</f>
        <v>Backpack</v>
      </c>
      <c r="I938" t="str">
        <v>86001</v>
      </c>
      <c r="J938" t="str">
        <v>PM</v>
      </c>
      <c r="K938" s="9" t="str">
        <v>Online</v>
      </c>
      <c r="L938" s="5" t="str">
        <f t="shared" si="74"/>
        <v>05January202323:05Backpack86001PMOnline787</v>
      </c>
    </row>
    <row r="939" spans="1:12" x14ac:dyDescent="0.25">
      <c r="A939" s="4">
        <v>44931.502083333333</v>
      </c>
      <c r="B939">
        <v>766</v>
      </c>
      <c r="C939" t="s">
        <v>937</v>
      </c>
      <c r="D939" s="8" t="str">
        <f t="shared" si="70"/>
        <v>05</v>
      </c>
      <c r="E939" t="str">
        <f t="shared" si="71"/>
        <v>January</v>
      </c>
      <c r="F939" t="str">
        <f t="shared" si="72"/>
        <v>2023</v>
      </c>
      <c r="G939" t="str">
        <f t="shared" si="73"/>
        <v>12:03</v>
      </c>
      <c r="H939" t="str" cm="1">
        <f t="array" ref="H939:K939">_xlfn.TEXTSPLIT(SUBSTITUTE(SUBSTITUTE(SUBSTITUTE(SUBSTITUTE(C939,LEFT(C939,1),""),"_","\",1),"-","\",1),RIGHT(C939,1),""),"\")</f>
        <v>Stationary</v>
      </c>
      <c r="I939" t="str">
        <v>88013</v>
      </c>
      <c r="J939" t="str">
        <v>PM</v>
      </c>
      <c r="K939" s="9" t="str">
        <v>In-Store</v>
      </c>
      <c r="L939" s="5" t="str">
        <f t="shared" si="74"/>
        <v>05January202312:03Stationary88013PMIn-Store766</v>
      </c>
    </row>
    <row r="940" spans="1:12" x14ac:dyDescent="0.25">
      <c r="A940" s="4">
        <v>44945.443055555559</v>
      </c>
      <c r="B940">
        <v>854</v>
      </c>
      <c r="C940" t="s">
        <v>938</v>
      </c>
      <c r="D940" s="8" t="str">
        <f t="shared" si="70"/>
        <v>19</v>
      </c>
      <c r="E940" t="str">
        <f t="shared" si="71"/>
        <v>January</v>
      </c>
      <c r="F940" t="str">
        <f t="shared" si="72"/>
        <v>2023</v>
      </c>
      <c r="G940" t="str">
        <f t="shared" si="73"/>
        <v>10:38</v>
      </c>
      <c r="H940" t="str" cm="1">
        <f t="array" ref="H940:K940">_xlfn.TEXTSPLIT(SUBSTITUTE(SUBSTITUTE(SUBSTITUTE(SUBSTITUTE(C940,LEFT(C940,1),""),"_","\",1),"-","\",1),RIGHT(C940,1),""),"\")</f>
        <v>Stationary</v>
      </c>
      <c r="I940" t="str">
        <v>90508</v>
      </c>
      <c r="J940" t="str">
        <v>PM</v>
      </c>
      <c r="K940" s="9" t="str">
        <v>In-Store</v>
      </c>
      <c r="L940" s="5" t="str">
        <f t="shared" si="74"/>
        <v>19January202310:38Stationary90508PMIn-Store854</v>
      </c>
    </row>
    <row r="941" spans="1:12" x14ac:dyDescent="0.25">
      <c r="A941" s="4">
        <v>44931.694444444445</v>
      </c>
      <c r="B941">
        <v>747</v>
      </c>
      <c r="C941" t="s">
        <v>939</v>
      </c>
      <c r="D941" s="8" t="str">
        <f t="shared" si="70"/>
        <v>05</v>
      </c>
      <c r="E941" t="str">
        <f t="shared" si="71"/>
        <v>January</v>
      </c>
      <c r="F941" t="str">
        <f t="shared" si="72"/>
        <v>2023</v>
      </c>
      <c r="G941" t="str">
        <f t="shared" si="73"/>
        <v>16:40</v>
      </c>
      <c r="H941" t="str" cm="1">
        <f t="array" ref="H941:K941">_xlfn.TEXTSPLIT(SUBSTITUTE(SUBSTITUTE(SUBSTITUTE(SUBSTITUTE(C941,LEFT(C941,1),""),"_","\",1),"-","\",1),RIGHT(C941,1),""),"\")</f>
        <v>Stationary</v>
      </c>
      <c r="I941" t="str">
        <v>91305</v>
      </c>
      <c r="J941" t="str">
        <v>AM</v>
      </c>
      <c r="K941" s="9" t="str">
        <v>Online</v>
      </c>
      <c r="L941" s="5" t="str">
        <f t="shared" si="74"/>
        <v>05January202316:40Stationary91305AMOnline747</v>
      </c>
    </row>
    <row r="942" spans="1:12" x14ac:dyDescent="0.25">
      <c r="A942" s="4">
        <v>44944.426388888889</v>
      </c>
      <c r="B942">
        <v>593</v>
      </c>
      <c r="C942" t="s">
        <v>940</v>
      </c>
      <c r="D942" s="8" t="str">
        <f t="shared" si="70"/>
        <v>18</v>
      </c>
      <c r="E942" t="str">
        <f t="shared" si="71"/>
        <v>January</v>
      </c>
      <c r="F942" t="str">
        <f t="shared" si="72"/>
        <v>2023</v>
      </c>
      <c r="G942" t="str">
        <f t="shared" si="73"/>
        <v>10:14</v>
      </c>
      <c r="H942" t="str" cm="1">
        <f t="array" ref="H942:K942">_xlfn.TEXTSPLIT(SUBSTITUTE(SUBSTITUTE(SUBSTITUTE(SUBSTITUTE(C942,LEFT(C942,1),""),"_","\",1),"-","\",1),RIGHT(C942,1),""),"\")</f>
        <v>Backpack</v>
      </c>
      <c r="I942" t="str">
        <v>40348</v>
      </c>
      <c r="J942" t="str">
        <v>PM</v>
      </c>
      <c r="K942" s="9" t="str">
        <v>In-Store</v>
      </c>
      <c r="L942" s="5" t="str">
        <f t="shared" si="74"/>
        <v>18January202310:14Backpack40348PMIn-Store593</v>
      </c>
    </row>
    <row r="943" spans="1:12" x14ac:dyDescent="0.25">
      <c r="A943" s="4">
        <v>44943.697222222225</v>
      </c>
      <c r="B943">
        <v>640</v>
      </c>
      <c r="C943" t="s">
        <v>941</v>
      </c>
      <c r="D943" s="8" t="str">
        <f t="shared" si="70"/>
        <v>17</v>
      </c>
      <c r="E943" t="str">
        <f t="shared" si="71"/>
        <v>January</v>
      </c>
      <c r="F943" t="str">
        <f t="shared" si="72"/>
        <v>2023</v>
      </c>
      <c r="G943" t="str">
        <f t="shared" si="73"/>
        <v>16:44</v>
      </c>
      <c r="H943" t="str" cm="1">
        <f t="array" ref="H943:K943">_xlfn.TEXTSPLIT(SUBSTITUTE(SUBSTITUTE(SUBSTITUTE(SUBSTITUTE(C943,LEFT(C943,1),""),"_","\",1),"-","\",1),RIGHT(C943,1),""),"\")</f>
        <v>Backpack</v>
      </c>
      <c r="I943" t="str">
        <v>54827</v>
      </c>
      <c r="J943" t="str">
        <v>AM</v>
      </c>
      <c r="K943" s="9" t="str">
        <v>Online</v>
      </c>
      <c r="L943" s="5" t="str">
        <f t="shared" si="74"/>
        <v>17January202316:44Backpack54827AMOnline640</v>
      </c>
    </row>
    <row r="944" spans="1:12" x14ac:dyDescent="0.25">
      <c r="A944" s="4">
        <v>44956.307638888888</v>
      </c>
      <c r="B944">
        <v>1909</v>
      </c>
      <c r="C944" t="s">
        <v>942</v>
      </c>
      <c r="D944" s="8" t="str">
        <f t="shared" si="70"/>
        <v>30</v>
      </c>
      <c r="E944" t="str">
        <f t="shared" si="71"/>
        <v>January</v>
      </c>
      <c r="F944" t="str">
        <f t="shared" si="72"/>
        <v>2023</v>
      </c>
      <c r="G944" t="str">
        <f t="shared" si="73"/>
        <v>07:23</v>
      </c>
      <c r="H944" t="str" cm="1">
        <f t="array" ref="H944:K944">_xlfn.TEXTSPLIT(SUBSTITUTE(SUBSTITUTE(SUBSTITUTE(SUBSTITUTE(C944,LEFT(C944,1),""),"_","\",1),"-","\",1),RIGHT(C944,1),""),"\")</f>
        <v>Backpack</v>
      </c>
      <c r="I944" t="str">
        <v>60198</v>
      </c>
      <c r="J944" t="str">
        <v>PM</v>
      </c>
      <c r="K944" s="9" t="str">
        <v>In-Store</v>
      </c>
      <c r="L944" s="5" t="str">
        <f t="shared" si="74"/>
        <v>30January202307:23Backpack60198PMIn-Store1909</v>
      </c>
    </row>
    <row r="945" spans="1:12" x14ac:dyDescent="0.25">
      <c r="A945" s="4">
        <v>44939.84097222222</v>
      </c>
      <c r="B945">
        <v>1640</v>
      </c>
      <c r="C945" t="s">
        <v>943</v>
      </c>
      <c r="D945" s="8" t="str">
        <f t="shared" si="70"/>
        <v>13</v>
      </c>
      <c r="E945" t="str">
        <f t="shared" si="71"/>
        <v>January</v>
      </c>
      <c r="F945" t="str">
        <f t="shared" si="72"/>
        <v>2023</v>
      </c>
      <c r="G945" t="str">
        <f t="shared" si="73"/>
        <v>20:11</v>
      </c>
      <c r="H945" t="str" cm="1">
        <f t="array" ref="H945:K945">_xlfn.TEXTSPLIT(SUBSTITUTE(SUBSTITUTE(SUBSTITUTE(SUBSTITUTE(C945,LEFT(C945,1),""),"_","\",1),"-","\",1),RIGHT(C945,1),""),"\")</f>
        <v>Toy</v>
      </c>
      <c r="I945" t="str">
        <v>50158</v>
      </c>
      <c r="J945" t="str">
        <v>AM</v>
      </c>
      <c r="K945" s="9" t="str">
        <v>Online</v>
      </c>
      <c r="L945" s="5" t="str">
        <f t="shared" si="74"/>
        <v>13January202320:11Toy50158AMOnline1640</v>
      </c>
    </row>
    <row r="946" spans="1:12" x14ac:dyDescent="0.25">
      <c r="A946" s="4">
        <v>44929.109027777777</v>
      </c>
      <c r="B946">
        <v>949</v>
      </c>
      <c r="C946" t="s">
        <v>944</v>
      </c>
      <c r="D946" s="8" t="str">
        <f t="shared" si="70"/>
        <v>03</v>
      </c>
      <c r="E946" t="str">
        <f t="shared" si="71"/>
        <v>January</v>
      </c>
      <c r="F946" t="str">
        <f t="shared" si="72"/>
        <v>2023</v>
      </c>
      <c r="G946" t="str">
        <f t="shared" si="73"/>
        <v>02:37</v>
      </c>
      <c r="H946" t="str" cm="1">
        <f t="array" ref="H946:K946">_xlfn.TEXTSPLIT(SUBSTITUTE(SUBSTITUTE(SUBSTITUTE(SUBSTITUTE(C946,LEFT(C946,1),""),"_","\",1),"-","\",1),RIGHT(C946,1),""),"\")</f>
        <v>Stationary</v>
      </c>
      <c r="I946" t="str">
        <v>41639</v>
      </c>
      <c r="J946" t="str">
        <v>AM</v>
      </c>
      <c r="K946" s="9" t="str">
        <v>Online</v>
      </c>
      <c r="L946" s="5" t="str">
        <f t="shared" si="74"/>
        <v>03January202302:37Stationary41639AMOnline949</v>
      </c>
    </row>
    <row r="947" spans="1:12" x14ac:dyDescent="0.25">
      <c r="A947" s="4">
        <v>44949.302777777775</v>
      </c>
      <c r="B947">
        <v>1902</v>
      </c>
      <c r="C947" t="s">
        <v>945</v>
      </c>
      <c r="D947" s="8" t="str">
        <f t="shared" si="70"/>
        <v>23</v>
      </c>
      <c r="E947" t="str">
        <f t="shared" si="71"/>
        <v>January</v>
      </c>
      <c r="F947" t="str">
        <f t="shared" si="72"/>
        <v>2023</v>
      </c>
      <c r="G947" t="str">
        <f t="shared" si="73"/>
        <v>07:16</v>
      </c>
      <c r="H947" t="str" cm="1">
        <f t="array" ref="H947:K947">_xlfn.TEXTSPLIT(SUBSTITUTE(SUBSTITUTE(SUBSTITUTE(SUBSTITUTE(C947,LEFT(C947,1),""),"_","\",1),"-","\",1),RIGHT(C947,1),""),"\")</f>
        <v>Backpack</v>
      </c>
      <c r="I947" t="str">
        <v>84412</v>
      </c>
      <c r="J947" t="str">
        <v>AM</v>
      </c>
      <c r="K947" s="9" t="str">
        <v>In-Store</v>
      </c>
      <c r="L947" s="5" t="str">
        <f t="shared" si="74"/>
        <v>23January202307:16Backpack84412AMIn-Store1902</v>
      </c>
    </row>
    <row r="948" spans="1:12" x14ac:dyDescent="0.25">
      <c r="A948" s="4">
        <v>44953.03125</v>
      </c>
      <c r="B948">
        <v>1164</v>
      </c>
      <c r="C948" t="s">
        <v>946</v>
      </c>
      <c r="D948" s="8" t="str">
        <f t="shared" si="70"/>
        <v>27</v>
      </c>
      <c r="E948" t="str">
        <f t="shared" si="71"/>
        <v>January</v>
      </c>
      <c r="F948" t="str">
        <f t="shared" si="72"/>
        <v>2023</v>
      </c>
      <c r="G948" t="str">
        <f t="shared" si="73"/>
        <v>00:45</v>
      </c>
      <c r="H948" t="str" cm="1">
        <f t="array" ref="H948:K948">_xlfn.TEXTSPLIT(SUBSTITUTE(SUBSTITUTE(SUBSTITUTE(SUBSTITUTE(C948,LEFT(C948,1),""),"_","\",1),"-","\",1),RIGHT(C948,1),""),"\")</f>
        <v>Stationary</v>
      </c>
      <c r="I948" t="str">
        <v>88094</v>
      </c>
      <c r="J948" t="str">
        <v>PM</v>
      </c>
      <c r="K948" s="9" t="str">
        <v>Online</v>
      </c>
      <c r="L948" s="5" t="str">
        <f t="shared" si="74"/>
        <v>27January202300:45Stationary88094PMOnline1164</v>
      </c>
    </row>
    <row r="949" spans="1:12" x14ac:dyDescent="0.25">
      <c r="A949" s="4">
        <v>44933.059027777781</v>
      </c>
      <c r="B949">
        <v>614</v>
      </c>
      <c r="C949" t="s">
        <v>947</v>
      </c>
      <c r="D949" s="8" t="str">
        <f t="shared" si="70"/>
        <v>07</v>
      </c>
      <c r="E949" t="str">
        <f t="shared" si="71"/>
        <v>January</v>
      </c>
      <c r="F949" t="str">
        <f t="shared" si="72"/>
        <v>2023</v>
      </c>
      <c r="G949" t="str">
        <f t="shared" si="73"/>
        <v>01:25</v>
      </c>
      <c r="H949" t="str" cm="1">
        <f t="array" ref="H949:K949">_xlfn.TEXTSPLIT(SUBSTITUTE(SUBSTITUTE(SUBSTITUTE(SUBSTITUTE(C949,LEFT(C949,1),""),"_","\",1),"-","\",1),RIGHT(C949,1),""),"\")</f>
        <v>Toy</v>
      </c>
      <c r="I949" t="str">
        <v>83257</v>
      </c>
      <c r="J949" t="str">
        <v>PM</v>
      </c>
      <c r="K949" s="9" t="str">
        <v>Online</v>
      </c>
      <c r="L949" s="5" t="str">
        <f t="shared" si="74"/>
        <v>07January202301:25Toy83257PMOnline614</v>
      </c>
    </row>
    <row r="950" spans="1:12" x14ac:dyDescent="0.25">
      <c r="A950" s="4">
        <v>44945.375694444447</v>
      </c>
      <c r="B950">
        <v>969</v>
      </c>
      <c r="C950" t="s">
        <v>948</v>
      </c>
      <c r="D950" s="8" t="str">
        <f t="shared" si="70"/>
        <v>19</v>
      </c>
      <c r="E950" t="str">
        <f t="shared" si="71"/>
        <v>January</v>
      </c>
      <c r="F950" t="str">
        <f t="shared" si="72"/>
        <v>2023</v>
      </c>
      <c r="G950" t="str">
        <f t="shared" si="73"/>
        <v>09:01</v>
      </c>
      <c r="H950" t="str" cm="1">
        <f t="array" ref="H950:K950">_xlfn.TEXTSPLIT(SUBSTITUTE(SUBSTITUTE(SUBSTITUTE(SUBSTITUTE(C950,LEFT(C950,1),""),"_","\",1),"-","\",1),RIGHT(C950,1),""),"\")</f>
        <v>Backpack</v>
      </c>
      <c r="I950" t="str">
        <v>88506</v>
      </c>
      <c r="J950" t="str">
        <v>PM</v>
      </c>
      <c r="K950" s="9" t="str">
        <v>In-Store</v>
      </c>
      <c r="L950" s="5" t="str">
        <f t="shared" si="74"/>
        <v>19January202309:01Backpack88506PMIn-Store969</v>
      </c>
    </row>
    <row r="951" spans="1:12" x14ac:dyDescent="0.25">
      <c r="A951" s="4">
        <v>44930.824999999997</v>
      </c>
      <c r="B951">
        <v>565</v>
      </c>
      <c r="C951" t="s">
        <v>949</v>
      </c>
      <c r="D951" s="8" t="str">
        <f t="shared" si="70"/>
        <v>04</v>
      </c>
      <c r="E951" t="str">
        <f t="shared" si="71"/>
        <v>January</v>
      </c>
      <c r="F951" t="str">
        <f t="shared" si="72"/>
        <v>2023</v>
      </c>
      <c r="G951" t="str">
        <f t="shared" si="73"/>
        <v>19:48</v>
      </c>
      <c r="H951" t="str" cm="1">
        <f t="array" ref="H951:K951">_xlfn.TEXTSPLIT(SUBSTITUTE(SUBSTITUTE(SUBSTITUTE(SUBSTITUTE(C951,LEFT(C951,1),""),"_","\",1),"-","\",1),RIGHT(C951,1),""),"\")</f>
        <v>Toy</v>
      </c>
      <c r="I951" t="str">
        <v>75939</v>
      </c>
      <c r="J951" t="str">
        <v>PM</v>
      </c>
      <c r="K951" s="9" t="str">
        <v>Online</v>
      </c>
      <c r="L951" s="5" t="str">
        <f t="shared" si="74"/>
        <v>04January202319:48Toy75939PMOnline565</v>
      </c>
    </row>
    <row r="952" spans="1:12" x14ac:dyDescent="0.25">
      <c r="A952" s="4">
        <v>44953.798611111109</v>
      </c>
      <c r="B952">
        <v>1146</v>
      </c>
      <c r="C952" t="s">
        <v>950</v>
      </c>
      <c r="D952" s="8" t="str">
        <f t="shared" si="70"/>
        <v>27</v>
      </c>
      <c r="E952" t="str">
        <f t="shared" si="71"/>
        <v>January</v>
      </c>
      <c r="F952" t="str">
        <f t="shared" si="72"/>
        <v>2023</v>
      </c>
      <c r="G952" t="str">
        <f t="shared" si="73"/>
        <v>19:10</v>
      </c>
      <c r="H952" t="str" cm="1">
        <f t="array" ref="H952:K952">_xlfn.TEXTSPLIT(SUBSTITUTE(SUBSTITUTE(SUBSTITUTE(SUBSTITUTE(C952,LEFT(C952,1),""),"_","\",1),"-","\",1),RIGHT(C952,1),""),"\")</f>
        <v>Backpack</v>
      </c>
      <c r="I952" t="str">
        <v>69853</v>
      </c>
      <c r="J952" t="str">
        <v>AM</v>
      </c>
      <c r="K952" s="9" t="str">
        <v>Online</v>
      </c>
      <c r="L952" s="5" t="str">
        <f t="shared" si="74"/>
        <v>27January202319:10Backpack69853AMOnline1146</v>
      </c>
    </row>
    <row r="953" spans="1:12" x14ac:dyDescent="0.25">
      <c r="A953" s="4">
        <v>44932.404166666667</v>
      </c>
      <c r="B953">
        <v>1100</v>
      </c>
      <c r="C953" t="s">
        <v>951</v>
      </c>
      <c r="D953" s="8" t="str">
        <f t="shared" si="70"/>
        <v>06</v>
      </c>
      <c r="E953" t="str">
        <f t="shared" si="71"/>
        <v>January</v>
      </c>
      <c r="F953" t="str">
        <f t="shared" si="72"/>
        <v>2023</v>
      </c>
      <c r="G953" t="str">
        <f t="shared" si="73"/>
        <v>09:42</v>
      </c>
      <c r="H953" t="str" cm="1">
        <f t="array" ref="H953:K953">_xlfn.TEXTSPLIT(SUBSTITUTE(SUBSTITUTE(SUBSTITUTE(SUBSTITUTE(C953,LEFT(C953,1),""),"_","\",1),"-","\",1),RIGHT(C953,1),""),"\")</f>
        <v>Stationary</v>
      </c>
      <c r="I953" t="str">
        <v>72682</v>
      </c>
      <c r="J953" t="str">
        <v>AM</v>
      </c>
      <c r="K953" s="9" t="str">
        <v>In-Store</v>
      </c>
      <c r="L953" s="5" t="str">
        <f t="shared" si="74"/>
        <v>06January202309:42Stationary72682AMIn-Store1100</v>
      </c>
    </row>
    <row r="954" spans="1:12" x14ac:dyDescent="0.25">
      <c r="A954" s="4">
        <v>44928.213888888888</v>
      </c>
      <c r="B954">
        <v>787</v>
      </c>
      <c r="C954" t="s">
        <v>952</v>
      </c>
      <c r="D954" s="8" t="str">
        <f t="shared" si="70"/>
        <v>02</v>
      </c>
      <c r="E954" t="str">
        <f t="shared" si="71"/>
        <v>January</v>
      </c>
      <c r="F954" t="str">
        <f t="shared" si="72"/>
        <v>2023</v>
      </c>
      <c r="G954" t="str">
        <f t="shared" si="73"/>
        <v>05:08</v>
      </c>
      <c r="H954" t="str" cm="1">
        <f t="array" ref="H954:K954">_xlfn.TEXTSPLIT(SUBSTITUTE(SUBSTITUTE(SUBSTITUTE(SUBSTITUTE(C954,LEFT(C954,1),""),"_","\",1),"-","\",1),RIGHT(C954,1),""),"\")</f>
        <v>Stationary</v>
      </c>
      <c r="I954" t="str">
        <v>75489</v>
      </c>
      <c r="J954" t="str">
        <v>PM</v>
      </c>
      <c r="K954" s="9" t="str">
        <v>In-Store</v>
      </c>
      <c r="L954" s="5" t="str">
        <f t="shared" si="74"/>
        <v>02January202305:08Stationary75489PMIn-Store787</v>
      </c>
    </row>
    <row r="955" spans="1:12" x14ac:dyDescent="0.25">
      <c r="A955" s="4">
        <v>44940.350694444445</v>
      </c>
      <c r="B955">
        <v>766</v>
      </c>
      <c r="C955" t="s">
        <v>953</v>
      </c>
      <c r="D955" s="8" t="str">
        <f t="shared" si="70"/>
        <v>14</v>
      </c>
      <c r="E955" t="str">
        <f t="shared" si="71"/>
        <v>January</v>
      </c>
      <c r="F955" t="str">
        <f t="shared" si="72"/>
        <v>2023</v>
      </c>
      <c r="G955" t="str">
        <f t="shared" si="73"/>
        <v>08:25</v>
      </c>
      <c r="H955" t="str" cm="1">
        <f t="array" ref="H955:K955">_xlfn.TEXTSPLIT(SUBSTITUTE(SUBSTITUTE(SUBSTITUTE(SUBSTITUTE(C955,LEFT(C955,1),""),"_","\",1),"-","\",1),RIGHT(C955,1),""),"\")</f>
        <v>Stationary</v>
      </c>
      <c r="I955" t="str">
        <v>42130</v>
      </c>
      <c r="J955" t="str">
        <v>PM</v>
      </c>
      <c r="K955" s="9" t="str">
        <v>Online</v>
      </c>
      <c r="L955" s="5" t="str">
        <f t="shared" si="74"/>
        <v>14January202308:25Stationary42130PMOnline766</v>
      </c>
    </row>
    <row r="956" spans="1:12" x14ac:dyDescent="0.25">
      <c r="A956" s="4">
        <v>44938.888194444444</v>
      </c>
      <c r="B956">
        <v>1240</v>
      </c>
      <c r="C956" t="s">
        <v>954</v>
      </c>
      <c r="D956" s="8" t="str">
        <f t="shared" si="70"/>
        <v>12</v>
      </c>
      <c r="E956" t="str">
        <f t="shared" si="71"/>
        <v>January</v>
      </c>
      <c r="F956" t="str">
        <f t="shared" si="72"/>
        <v>2023</v>
      </c>
      <c r="G956" t="str">
        <f t="shared" si="73"/>
        <v>21:19</v>
      </c>
      <c r="H956" t="str" cm="1">
        <f t="array" ref="H956:K956">_xlfn.TEXTSPLIT(SUBSTITUTE(SUBSTITUTE(SUBSTITUTE(SUBSTITUTE(C956,LEFT(C956,1),""),"_","\",1),"-","\",1),RIGHT(C956,1),""),"\")</f>
        <v>Toy</v>
      </c>
      <c r="I956" t="str">
        <v>81421</v>
      </c>
      <c r="J956" t="str">
        <v>AM</v>
      </c>
      <c r="K956" s="9" t="str">
        <v>Online</v>
      </c>
      <c r="L956" s="5" t="str">
        <f t="shared" si="74"/>
        <v>12January202321:19Toy81421AMOnline1240</v>
      </c>
    </row>
    <row r="957" spans="1:12" x14ac:dyDescent="0.25">
      <c r="A957" s="4">
        <v>44937.835416666669</v>
      </c>
      <c r="B957">
        <v>1682</v>
      </c>
      <c r="C957" t="s">
        <v>955</v>
      </c>
      <c r="D957" s="8" t="str">
        <f t="shared" si="70"/>
        <v>11</v>
      </c>
      <c r="E957" t="str">
        <f t="shared" si="71"/>
        <v>January</v>
      </c>
      <c r="F957" t="str">
        <f t="shared" si="72"/>
        <v>2023</v>
      </c>
      <c r="G957" t="str">
        <f t="shared" si="73"/>
        <v>20:03</v>
      </c>
      <c r="H957" t="str" cm="1">
        <f t="array" ref="H957:K957">_xlfn.TEXTSPLIT(SUBSTITUTE(SUBSTITUTE(SUBSTITUTE(SUBSTITUTE(C957,LEFT(C957,1),""),"_","\",1),"-","\",1),RIGHT(C957,1),""),"\")</f>
        <v>Backpack</v>
      </c>
      <c r="I957" t="str">
        <v>53083</v>
      </c>
      <c r="J957" t="str">
        <v>AM</v>
      </c>
      <c r="K957" s="9" t="str">
        <v>In-Store</v>
      </c>
      <c r="L957" s="5" t="str">
        <f t="shared" si="74"/>
        <v>11January202320:03Backpack53083AMIn-Store1682</v>
      </c>
    </row>
    <row r="958" spans="1:12" x14ac:dyDescent="0.25">
      <c r="A958" s="4">
        <v>44933.773611111108</v>
      </c>
      <c r="B958">
        <v>893</v>
      </c>
      <c r="C958" t="s">
        <v>956</v>
      </c>
      <c r="D958" s="8" t="str">
        <f t="shared" si="70"/>
        <v>07</v>
      </c>
      <c r="E958" t="str">
        <f t="shared" si="71"/>
        <v>January</v>
      </c>
      <c r="F958" t="str">
        <f t="shared" si="72"/>
        <v>2023</v>
      </c>
      <c r="G958" t="str">
        <f t="shared" si="73"/>
        <v>18:34</v>
      </c>
      <c r="H958" t="str" cm="1">
        <f t="array" ref="H958:K958">_xlfn.TEXTSPLIT(SUBSTITUTE(SUBSTITUTE(SUBSTITUTE(SUBSTITUTE(C958,LEFT(C958,1),""),"_","\",1),"-","\",1),RIGHT(C958,1),""),"\")</f>
        <v>Backpack</v>
      </c>
      <c r="I958" t="str">
        <v>79888</v>
      </c>
      <c r="J958" t="str">
        <v>PM</v>
      </c>
      <c r="K958" s="9" t="str">
        <v>Online</v>
      </c>
      <c r="L958" s="5" t="str">
        <f t="shared" si="74"/>
        <v>07January202318:34Backpack79888PMOnline893</v>
      </c>
    </row>
    <row r="959" spans="1:12" x14ac:dyDescent="0.25">
      <c r="A959" s="4">
        <v>44931.974999999999</v>
      </c>
      <c r="B959">
        <v>1942</v>
      </c>
      <c r="C959" t="s">
        <v>957</v>
      </c>
      <c r="D959" s="8" t="str">
        <f t="shared" si="70"/>
        <v>05</v>
      </c>
      <c r="E959" t="str">
        <f t="shared" si="71"/>
        <v>January</v>
      </c>
      <c r="F959" t="str">
        <f t="shared" si="72"/>
        <v>2023</v>
      </c>
      <c r="G959" t="str">
        <f t="shared" si="73"/>
        <v>23:24</v>
      </c>
      <c r="H959" t="str" cm="1">
        <f t="array" ref="H959:K959">_xlfn.TEXTSPLIT(SUBSTITUTE(SUBSTITUTE(SUBSTITUTE(SUBSTITUTE(C959,LEFT(C959,1),""),"_","\",1),"-","\",1),RIGHT(C959,1),""),"\")</f>
        <v>Toy</v>
      </c>
      <c r="I959" t="str">
        <v>65974</v>
      </c>
      <c r="J959" t="str">
        <v>AM</v>
      </c>
      <c r="K959" s="9" t="str">
        <v>In-Store</v>
      </c>
      <c r="L959" s="5" t="str">
        <f t="shared" si="74"/>
        <v>05January202323:24Toy65974AMIn-Store1942</v>
      </c>
    </row>
    <row r="960" spans="1:12" x14ac:dyDescent="0.25">
      <c r="A960" s="4">
        <v>44953.474305555559</v>
      </c>
      <c r="B960">
        <v>642</v>
      </c>
      <c r="C960" t="s">
        <v>958</v>
      </c>
      <c r="D960" s="8" t="str">
        <f t="shared" si="70"/>
        <v>27</v>
      </c>
      <c r="E960" t="str">
        <f t="shared" si="71"/>
        <v>January</v>
      </c>
      <c r="F960" t="str">
        <f t="shared" si="72"/>
        <v>2023</v>
      </c>
      <c r="G960" t="str">
        <f t="shared" si="73"/>
        <v>11:23</v>
      </c>
      <c r="H960" t="str" cm="1">
        <f t="array" ref="H960:K960">_xlfn.TEXTSPLIT(SUBSTITUTE(SUBSTITUTE(SUBSTITUTE(SUBSTITUTE(C960,LEFT(C960,1),""),"_","\",1),"-","\",1),RIGHT(C960,1),""),"\")</f>
        <v>Backpack</v>
      </c>
      <c r="I960" t="str">
        <v>47136</v>
      </c>
      <c r="J960" t="str">
        <v>AM</v>
      </c>
      <c r="K960" s="9" t="str">
        <v>In-Store</v>
      </c>
      <c r="L960" s="5" t="str">
        <f t="shared" si="74"/>
        <v>27January202311:23Backpack47136AMIn-Store642</v>
      </c>
    </row>
    <row r="961" spans="1:12" x14ac:dyDescent="0.25">
      <c r="A961" s="4">
        <v>44931.220138888886</v>
      </c>
      <c r="B961">
        <v>593</v>
      </c>
      <c r="C961" t="s">
        <v>959</v>
      </c>
      <c r="D961" s="8" t="str">
        <f t="shared" si="70"/>
        <v>05</v>
      </c>
      <c r="E961" t="str">
        <f t="shared" si="71"/>
        <v>January</v>
      </c>
      <c r="F961" t="str">
        <f t="shared" si="72"/>
        <v>2023</v>
      </c>
      <c r="G961" t="str">
        <f t="shared" si="73"/>
        <v>05:17</v>
      </c>
      <c r="H961" t="str" cm="1">
        <f t="array" ref="H961:K961">_xlfn.TEXTSPLIT(SUBSTITUTE(SUBSTITUTE(SUBSTITUTE(SUBSTITUTE(C961,LEFT(C961,1),""),"_","\",1),"-","\",1),RIGHT(C961,1),""),"\")</f>
        <v>Toy</v>
      </c>
      <c r="I961" t="str">
        <v>80325</v>
      </c>
      <c r="J961" t="str">
        <v>AM</v>
      </c>
      <c r="K961" s="9" t="str">
        <v>In-Store</v>
      </c>
      <c r="L961" s="5" t="str">
        <f t="shared" si="74"/>
        <v>05January202305:17Toy80325AMIn-Store593</v>
      </c>
    </row>
    <row r="962" spans="1:12" x14ac:dyDescent="0.25">
      <c r="A962" s="4">
        <v>44955.665277777778</v>
      </c>
      <c r="B962">
        <v>854</v>
      </c>
      <c r="C962" t="s">
        <v>960</v>
      </c>
      <c r="D962" s="8" t="str">
        <f t="shared" si="70"/>
        <v>29</v>
      </c>
      <c r="E962" t="str">
        <f t="shared" si="71"/>
        <v>January</v>
      </c>
      <c r="F962" t="str">
        <f t="shared" si="72"/>
        <v>2023</v>
      </c>
      <c r="G962" t="str">
        <f t="shared" si="73"/>
        <v>15:58</v>
      </c>
      <c r="H962" t="str" cm="1">
        <f t="array" ref="H962:K962">_xlfn.TEXTSPLIT(SUBSTITUTE(SUBSTITUTE(SUBSTITUTE(SUBSTITUTE(C962,LEFT(C962,1),""),"_","\",1),"-","\",1),RIGHT(C962,1),""),"\")</f>
        <v>Stationary</v>
      </c>
      <c r="I962" t="str">
        <v>92650</v>
      </c>
      <c r="J962" t="str">
        <v>PM</v>
      </c>
      <c r="K962" s="9" t="str">
        <v>Online</v>
      </c>
      <c r="L962" s="5" t="str">
        <f t="shared" si="74"/>
        <v>29January202315:58Stationary92650PMOnline854</v>
      </c>
    </row>
    <row r="963" spans="1:12" x14ac:dyDescent="0.25">
      <c r="A963" s="4">
        <v>44947.481944444444</v>
      </c>
      <c r="B963">
        <v>966</v>
      </c>
      <c r="C963" t="s">
        <v>961</v>
      </c>
      <c r="D963" s="8" t="str">
        <f t="shared" ref="D963:D1002" si="75">TEXT(A963,"dd")</f>
        <v>21</v>
      </c>
      <c r="E963" t="str">
        <f t="shared" ref="E963:E1002" si="76">TEXT(A963,"MMMM")</f>
        <v>January</v>
      </c>
      <c r="F963" t="str">
        <f t="shared" ref="F963:F1002" si="77">TEXT(A963,"YYYY")</f>
        <v>2023</v>
      </c>
      <c r="G963" t="str">
        <f t="shared" ref="G963:G1002" si="78">TEXT(A963,"HH:MM")</f>
        <v>11:34</v>
      </c>
      <c r="H963" t="str" cm="1">
        <f t="array" ref="H963:K963">_xlfn.TEXTSPLIT(SUBSTITUTE(SUBSTITUTE(SUBSTITUTE(SUBSTITUTE(C963,LEFT(C963,1),""),"_","\",1),"-","\",1),RIGHT(C963,1),""),"\")</f>
        <v>Stationary</v>
      </c>
      <c r="I963" t="str">
        <v>76808</v>
      </c>
      <c r="J963" t="str">
        <v>PM</v>
      </c>
      <c r="K963" s="9" t="str">
        <v>In-Store</v>
      </c>
      <c r="L963" s="5" t="str">
        <f t="shared" ref="L963:L1002" si="79">_xlfn.CONCAT(D963:K963,B963)</f>
        <v>21January202311:34Stationary76808PMIn-Store966</v>
      </c>
    </row>
    <row r="964" spans="1:12" x14ac:dyDescent="0.25">
      <c r="A964" s="4">
        <v>44928.542361111111</v>
      </c>
      <c r="B964">
        <v>1092</v>
      </c>
      <c r="C964" t="s">
        <v>962</v>
      </c>
      <c r="D964" s="8" t="str">
        <f t="shared" si="75"/>
        <v>02</v>
      </c>
      <c r="E964" t="str">
        <f t="shared" si="76"/>
        <v>January</v>
      </c>
      <c r="F964" t="str">
        <f t="shared" si="77"/>
        <v>2023</v>
      </c>
      <c r="G964" t="str">
        <f t="shared" si="78"/>
        <v>13:01</v>
      </c>
      <c r="H964" t="str" cm="1">
        <f t="array" ref="H964:K964">_xlfn.TEXTSPLIT(SUBSTITUTE(SUBSTITUTE(SUBSTITUTE(SUBSTITUTE(C964,LEFT(C964,1),""),"_","\",1),"-","\",1),RIGHT(C964,1),""),"\")</f>
        <v>Toy</v>
      </c>
      <c r="I964" t="str">
        <v>81569</v>
      </c>
      <c r="J964" t="str">
        <v>PM</v>
      </c>
      <c r="K964" s="9" t="str">
        <v>Online</v>
      </c>
      <c r="L964" s="5" t="str">
        <f t="shared" si="79"/>
        <v>02January202313:01Toy81569PMOnline1092</v>
      </c>
    </row>
    <row r="965" spans="1:12" x14ac:dyDescent="0.25">
      <c r="A965" s="4">
        <v>44928.445833333331</v>
      </c>
      <c r="B965">
        <v>663</v>
      </c>
      <c r="C965" t="s">
        <v>963</v>
      </c>
      <c r="D965" s="8" t="str">
        <f t="shared" si="75"/>
        <v>02</v>
      </c>
      <c r="E965" t="str">
        <f t="shared" si="76"/>
        <v>January</v>
      </c>
      <c r="F965" t="str">
        <f t="shared" si="77"/>
        <v>2023</v>
      </c>
      <c r="G965" t="str">
        <f t="shared" si="78"/>
        <v>10:42</v>
      </c>
      <c r="H965" t="str" cm="1">
        <f t="array" ref="H965:K965">_xlfn.TEXTSPLIT(SUBSTITUTE(SUBSTITUTE(SUBSTITUTE(SUBSTITUTE(C965,LEFT(C965,1),""),"_","\",1),"-","\",1),RIGHT(C965,1),""),"\")</f>
        <v>Backpack</v>
      </c>
      <c r="I965" t="str">
        <v>87387</v>
      </c>
      <c r="J965" t="str">
        <v>PM</v>
      </c>
      <c r="K965" s="9" t="str">
        <v>Online</v>
      </c>
      <c r="L965" s="5" t="str">
        <f t="shared" si="79"/>
        <v>02January202310:42Backpack87387PMOnline663</v>
      </c>
    </row>
    <row r="966" spans="1:12" x14ac:dyDescent="0.25">
      <c r="A966" s="4">
        <v>44931.54791666667</v>
      </c>
      <c r="B966">
        <v>976</v>
      </c>
      <c r="C966" t="s">
        <v>964</v>
      </c>
      <c r="D966" s="8" t="str">
        <f t="shared" si="75"/>
        <v>05</v>
      </c>
      <c r="E966" t="str">
        <f t="shared" si="76"/>
        <v>January</v>
      </c>
      <c r="F966" t="str">
        <f t="shared" si="77"/>
        <v>2023</v>
      </c>
      <c r="G966" t="str">
        <f t="shared" si="78"/>
        <v>13:09</v>
      </c>
      <c r="H966" t="str" cm="1">
        <f t="array" ref="H966:K966">_xlfn.TEXTSPLIT(SUBSTITUTE(SUBSTITUTE(SUBSTITUTE(SUBSTITUTE(C966,LEFT(C966,1),""),"_","\",1),"-","\",1),RIGHT(C966,1),""),"\")</f>
        <v>Backpack</v>
      </c>
      <c r="I966" t="str">
        <v>63442</v>
      </c>
      <c r="J966" t="str">
        <v>PM</v>
      </c>
      <c r="K966" s="9" t="str">
        <v>In-Store</v>
      </c>
      <c r="L966" s="5" t="str">
        <f t="shared" si="79"/>
        <v>05January202313:09Backpack63442PMIn-Store976</v>
      </c>
    </row>
    <row r="967" spans="1:12" x14ac:dyDescent="0.25">
      <c r="A967" s="4">
        <v>44937.613194444442</v>
      </c>
      <c r="B967">
        <v>706</v>
      </c>
      <c r="C967" t="s">
        <v>965</v>
      </c>
      <c r="D967" s="8" t="str">
        <f t="shared" si="75"/>
        <v>11</v>
      </c>
      <c r="E967" t="str">
        <f t="shared" si="76"/>
        <v>January</v>
      </c>
      <c r="F967" t="str">
        <f t="shared" si="77"/>
        <v>2023</v>
      </c>
      <c r="G967" t="str">
        <f t="shared" si="78"/>
        <v>14:43</v>
      </c>
      <c r="H967" t="str" cm="1">
        <f t="array" ref="H967:K967">_xlfn.TEXTSPLIT(SUBSTITUTE(SUBSTITUTE(SUBSTITUTE(SUBSTITUTE(C967,LEFT(C967,1),""),"_","\",1),"-","\",1),RIGHT(C967,1),""),"\")</f>
        <v>Stationary</v>
      </c>
      <c r="I967" t="str">
        <v>93058</v>
      </c>
      <c r="J967" t="str">
        <v>AM</v>
      </c>
      <c r="K967" s="9" t="str">
        <v>In-Store</v>
      </c>
      <c r="L967" s="5" t="str">
        <f t="shared" si="79"/>
        <v>11January202314:43Stationary93058AMIn-Store706</v>
      </c>
    </row>
    <row r="968" spans="1:12" x14ac:dyDescent="0.25">
      <c r="A968" s="4">
        <v>44938.294444444444</v>
      </c>
      <c r="B968">
        <v>1278</v>
      </c>
      <c r="C968" t="s">
        <v>966</v>
      </c>
      <c r="D968" s="8" t="str">
        <f t="shared" si="75"/>
        <v>12</v>
      </c>
      <c r="E968" t="str">
        <f t="shared" si="76"/>
        <v>January</v>
      </c>
      <c r="F968" t="str">
        <f t="shared" si="77"/>
        <v>2023</v>
      </c>
      <c r="G968" t="str">
        <f t="shared" si="78"/>
        <v>07:04</v>
      </c>
      <c r="H968" t="str" cm="1">
        <f t="array" ref="H968:K968">_xlfn.TEXTSPLIT(SUBSTITUTE(SUBSTITUTE(SUBSTITUTE(SUBSTITUTE(C968,LEFT(C968,1),""),"_","\",1),"-","\",1),RIGHT(C968,1),""),"\")</f>
        <v>Backpack</v>
      </c>
      <c r="I968" t="str">
        <v>64209</v>
      </c>
      <c r="J968" t="str">
        <v>PM</v>
      </c>
      <c r="K968" s="9" t="str">
        <v>In-Store</v>
      </c>
      <c r="L968" s="5" t="str">
        <f t="shared" si="79"/>
        <v>12January202307:04Backpack64209PMIn-Store1278</v>
      </c>
    </row>
    <row r="969" spans="1:12" x14ac:dyDescent="0.25">
      <c r="A969" s="4">
        <v>44951.531944444447</v>
      </c>
      <c r="B969">
        <v>1069</v>
      </c>
      <c r="C969" t="s">
        <v>967</v>
      </c>
      <c r="D969" s="8" t="str">
        <f t="shared" si="75"/>
        <v>25</v>
      </c>
      <c r="E969" t="str">
        <f t="shared" si="76"/>
        <v>January</v>
      </c>
      <c r="F969" t="str">
        <f t="shared" si="77"/>
        <v>2023</v>
      </c>
      <c r="G969" t="str">
        <f t="shared" si="78"/>
        <v>12:46</v>
      </c>
      <c r="H969" t="str" cm="1">
        <f t="array" ref="H969:K969">_xlfn.TEXTSPLIT(SUBSTITUTE(SUBSTITUTE(SUBSTITUTE(SUBSTITUTE(C969,LEFT(C969,1),""),"_","\",1),"-","\",1),RIGHT(C969,1),""),"\")</f>
        <v>Toy</v>
      </c>
      <c r="I969" t="str">
        <v>93386</v>
      </c>
      <c r="J969" t="str">
        <v>PM</v>
      </c>
      <c r="K969" s="9" t="str">
        <v>In-Store</v>
      </c>
      <c r="L969" s="5" t="str">
        <f t="shared" si="79"/>
        <v>25January202312:46Toy93386PMIn-Store1069</v>
      </c>
    </row>
    <row r="970" spans="1:12" x14ac:dyDescent="0.25">
      <c r="A970" s="4">
        <v>44956.224999999999</v>
      </c>
      <c r="B970">
        <v>1428</v>
      </c>
      <c r="C970" t="s">
        <v>968</v>
      </c>
      <c r="D970" s="8" t="str">
        <f t="shared" si="75"/>
        <v>30</v>
      </c>
      <c r="E970" t="str">
        <f t="shared" si="76"/>
        <v>January</v>
      </c>
      <c r="F970" t="str">
        <f t="shared" si="77"/>
        <v>2023</v>
      </c>
      <c r="G970" t="str">
        <f t="shared" si="78"/>
        <v>05:24</v>
      </c>
      <c r="H970" t="str" cm="1">
        <f t="array" ref="H970:K970">_xlfn.TEXTSPLIT(SUBSTITUTE(SUBSTITUTE(SUBSTITUTE(SUBSTITUTE(C970,LEFT(C970,1),""),"_","\",1),"-","\",1),RIGHT(C970,1),""),"\")</f>
        <v>Toy</v>
      </c>
      <c r="I970" t="str">
        <v>82478</v>
      </c>
      <c r="J970" t="str">
        <v>PM</v>
      </c>
      <c r="K970" s="9" t="str">
        <v>Online</v>
      </c>
      <c r="L970" s="5" t="str">
        <f t="shared" si="79"/>
        <v>30January202305:24Toy82478PMOnline1428</v>
      </c>
    </row>
    <row r="971" spans="1:12" x14ac:dyDescent="0.25">
      <c r="A971" s="4">
        <v>44928.287499999999</v>
      </c>
      <c r="B971">
        <v>1801</v>
      </c>
      <c r="C971" t="s">
        <v>969</v>
      </c>
      <c r="D971" s="8" t="str">
        <f t="shared" si="75"/>
        <v>02</v>
      </c>
      <c r="E971" t="str">
        <f t="shared" si="76"/>
        <v>January</v>
      </c>
      <c r="F971" t="str">
        <f t="shared" si="77"/>
        <v>2023</v>
      </c>
      <c r="G971" t="str">
        <f t="shared" si="78"/>
        <v>06:54</v>
      </c>
      <c r="H971" t="str" cm="1">
        <f t="array" ref="H971:K971">_xlfn.TEXTSPLIT(SUBSTITUTE(SUBSTITUTE(SUBSTITUTE(SUBSTITUTE(C971,LEFT(C971,1),""),"_","\",1),"-","\",1),RIGHT(C971,1),""),"\")</f>
        <v>Toy</v>
      </c>
      <c r="I971" t="str">
        <v>70577</v>
      </c>
      <c r="J971" t="str">
        <v>AM</v>
      </c>
      <c r="K971" s="9" t="str">
        <v>Online</v>
      </c>
      <c r="L971" s="5" t="str">
        <f t="shared" si="79"/>
        <v>02January202306:54Toy70577AMOnline1801</v>
      </c>
    </row>
    <row r="972" spans="1:12" x14ac:dyDescent="0.25">
      <c r="A972" s="4">
        <v>44954.245138888888</v>
      </c>
      <c r="B972">
        <v>1247</v>
      </c>
      <c r="C972" t="s">
        <v>970</v>
      </c>
      <c r="D972" s="8" t="str">
        <f t="shared" si="75"/>
        <v>28</v>
      </c>
      <c r="E972" t="str">
        <f t="shared" si="76"/>
        <v>January</v>
      </c>
      <c r="F972" t="str">
        <f t="shared" si="77"/>
        <v>2023</v>
      </c>
      <c r="G972" t="str">
        <f t="shared" si="78"/>
        <v>05:53</v>
      </c>
      <c r="H972" t="str" cm="1">
        <f t="array" ref="H972:K972">_xlfn.TEXTSPLIT(SUBSTITUTE(SUBSTITUTE(SUBSTITUTE(SUBSTITUTE(C972,LEFT(C972,1),""),"_","\",1),"-","\",1),RIGHT(C972,1),""),"\")</f>
        <v>Toy</v>
      </c>
      <c r="I972" t="str">
        <v>85805</v>
      </c>
      <c r="J972" t="str">
        <v>PM</v>
      </c>
      <c r="K972" s="9" t="str">
        <v>In-Store</v>
      </c>
      <c r="L972" s="5" t="str">
        <f t="shared" si="79"/>
        <v>28January202305:53Toy85805PMIn-Store1247</v>
      </c>
    </row>
    <row r="973" spans="1:12" x14ac:dyDescent="0.25">
      <c r="A973" s="4">
        <v>44936.652083333334</v>
      </c>
      <c r="B973">
        <v>833</v>
      </c>
      <c r="C973" t="s">
        <v>971</v>
      </c>
      <c r="D973" s="8" t="str">
        <f t="shared" si="75"/>
        <v>10</v>
      </c>
      <c r="E973" t="str">
        <f t="shared" si="76"/>
        <v>January</v>
      </c>
      <c r="F973" t="str">
        <f t="shared" si="77"/>
        <v>2023</v>
      </c>
      <c r="G973" t="str">
        <f t="shared" si="78"/>
        <v>15:39</v>
      </c>
      <c r="H973" t="str" cm="1">
        <f t="array" ref="H973:K973">_xlfn.TEXTSPLIT(SUBSTITUTE(SUBSTITUTE(SUBSTITUTE(SUBSTITUTE(C973,LEFT(C973,1),""),"_","\",1),"-","\",1),RIGHT(C973,1),""),"\")</f>
        <v>Stationary</v>
      </c>
      <c r="I973" t="str">
        <v>67848</v>
      </c>
      <c r="J973" t="str">
        <v>AM</v>
      </c>
      <c r="K973" s="9" t="str">
        <v>Online</v>
      </c>
      <c r="L973" s="5" t="str">
        <f t="shared" si="79"/>
        <v>10January202315:39Stationary67848AMOnline833</v>
      </c>
    </row>
    <row r="974" spans="1:12" x14ac:dyDescent="0.25">
      <c r="A974" s="4">
        <v>44953.45416666667</v>
      </c>
      <c r="B974">
        <v>1258</v>
      </c>
      <c r="C974" t="s">
        <v>972</v>
      </c>
      <c r="D974" s="8" t="str">
        <f t="shared" si="75"/>
        <v>27</v>
      </c>
      <c r="E974" t="str">
        <f t="shared" si="76"/>
        <v>January</v>
      </c>
      <c r="F974" t="str">
        <f t="shared" si="77"/>
        <v>2023</v>
      </c>
      <c r="G974" t="str">
        <f t="shared" si="78"/>
        <v>10:54</v>
      </c>
      <c r="H974" t="str" cm="1">
        <f t="array" ref="H974:K974">_xlfn.TEXTSPLIT(SUBSTITUTE(SUBSTITUTE(SUBSTITUTE(SUBSTITUTE(C974,LEFT(C974,1),""),"_","\",1),"-","\",1),RIGHT(C974,1),""),"\")</f>
        <v>Toy</v>
      </c>
      <c r="I974" t="str">
        <v>71245</v>
      </c>
      <c r="J974" t="str">
        <v>PM</v>
      </c>
      <c r="K974" s="9" t="str">
        <v>Online</v>
      </c>
      <c r="L974" s="5" t="str">
        <f t="shared" si="79"/>
        <v>27January202310:54Toy71245PMOnline1258</v>
      </c>
    </row>
    <row r="975" spans="1:12" x14ac:dyDescent="0.25">
      <c r="A975" s="4">
        <v>44947.365277777775</v>
      </c>
      <c r="B975">
        <v>1227</v>
      </c>
      <c r="C975" t="s">
        <v>973</v>
      </c>
      <c r="D975" s="8" t="str">
        <f t="shared" si="75"/>
        <v>21</v>
      </c>
      <c r="E975" t="str">
        <f t="shared" si="76"/>
        <v>January</v>
      </c>
      <c r="F975" t="str">
        <f t="shared" si="77"/>
        <v>2023</v>
      </c>
      <c r="G975" t="str">
        <f t="shared" si="78"/>
        <v>08:46</v>
      </c>
      <c r="H975" t="str" cm="1">
        <f t="array" ref="H975:K975">_xlfn.TEXTSPLIT(SUBSTITUTE(SUBSTITUTE(SUBSTITUTE(SUBSTITUTE(C975,LEFT(C975,1),""),"_","\",1),"-","\",1),RIGHT(C975,1),""),"\")</f>
        <v>Backpack</v>
      </c>
      <c r="I975" t="str">
        <v>58650</v>
      </c>
      <c r="J975" t="str">
        <v>PM</v>
      </c>
      <c r="K975" s="9" t="str">
        <v>Online</v>
      </c>
      <c r="L975" s="5" t="str">
        <f t="shared" si="79"/>
        <v>21January202308:46Backpack58650PMOnline1227</v>
      </c>
    </row>
    <row r="976" spans="1:12" x14ac:dyDescent="0.25">
      <c r="A976" s="4">
        <v>44937.700694444444</v>
      </c>
      <c r="B976">
        <v>929</v>
      </c>
      <c r="C976" t="s">
        <v>974</v>
      </c>
      <c r="D976" s="8" t="str">
        <f t="shared" si="75"/>
        <v>11</v>
      </c>
      <c r="E976" t="str">
        <f t="shared" si="76"/>
        <v>January</v>
      </c>
      <c r="F976" t="str">
        <f t="shared" si="77"/>
        <v>2023</v>
      </c>
      <c r="G976" t="str">
        <f t="shared" si="78"/>
        <v>16:49</v>
      </c>
      <c r="H976" t="str" cm="1">
        <f t="array" ref="H976:K976">_xlfn.TEXTSPLIT(SUBSTITUTE(SUBSTITUTE(SUBSTITUTE(SUBSTITUTE(C976,LEFT(C976,1),""),"_","\",1),"-","\",1),RIGHT(C976,1),""),"\")</f>
        <v>Toy</v>
      </c>
      <c r="I976" t="str">
        <v>52360</v>
      </c>
      <c r="J976" t="str">
        <v>AM</v>
      </c>
      <c r="K976" s="9" t="str">
        <v>Online</v>
      </c>
      <c r="L976" s="5" t="str">
        <f t="shared" si="79"/>
        <v>11January202316:49Toy52360AMOnline929</v>
      </c>
    </row>
    <row r="977" spans="1:12" x14ac:dyDescent="0.25">
      <c r="A977" s="4">
        <v>44948.806250000001</v>
      </c>
      <c r="B977">
        <v>1872</v>
      </c>
      <c r="C977" t="s">
        <v>975</v>
      </c>
      <c r="D977" s="8" t="str">
        <f t="shared" si="75"/>
        <v>22</v>
      </c>
      <c r="E977" t="str">
        <f t="shared" si="76"/>
        <v>January</v>
      </c>
      <c r="F977" t="str">
        <f t="shared" si="77"/>
        <v>2023</v>
      </c>
      <c r="G977" t="str">
        <f t="shared" si="78"/>
        <v>19:21</v>
      </c>
      <c r="H977" t="str" cm="1">
        <f t="array" ref="H977:K977">_xlfn.TEXTSPLIT(SUBSTITUTE(SUBSTITUTE(SUBSTITUTE(SUBSTITUTE(C977,LEFT(C977,1),""),"_","\",1),"-","\",1),RIGHT(C977,1),""),"\")</f>
        <v>Backpack</v>
      </c>
      <c r="I977" t="str">
        <v>89954</v>
      </c>
      <c r="J977" t="str">
        <v>PM</v>
      </c>
      <c r="K977" s="9" t="str">
        <v>Online</v>
      </c>
      <c r="L977" s="5" t="str">
        <f t="shared" si="79"/>
        <v>22January202319:21Backpack89954PMOnline1872</v>
      </c>
    </row>
    <row r="978" spans="1:12" x14ac:dyDescent="0.25">
      <c r="A978" s="4">
        <v>44955.605555555558</v>
      </c>
      <c r="B978">
        <v>1046</v>
      </c>
      <c r="C978" t="s">
        <v>976</v>
      </c>
      <c r="D978" s="8" t="str">
        <f t="shared" si="75"/>
        <v>29</v>
      </c>
      <c r="E978" t="str">
        <f t="shared" si="76"/>
        <v>January</v>
      </c>
      <c r="F978" t="str">
        <f t="shared" si="77"/>
        <v>2023</v>
      </c>
      <c r="G978" t="str">
        <f t="shared" si="78"/>
        <v>14:32</v>
      </c>
      <c r="H978" t="str" cm="1">
        <f t="array" ref="H978:K978">_xlfn.TEXTSPLIT(SUBSTITUTE(SUBSTITUTE(SUBSTITUTE(SUBSTITUTE(C978,LEFT(C978,1),""),"_","\",1),"-","\",1),RIGHT(C978,1),""),"\")</f>
        <v>Backpack</v>
      </c>
      <c r="I978" t="str">
        <v>66252</v>
      </c>
      <c r="J978" t="str">
        <v>AM</v>
      </c>
      <c r="K978" s="9" t="str">
        <v>In-Store</v>
      </c>
      <c r="L978" s="5" t="str">
        <f t="shared" si="79"/>
        <v>29January202314:32Backpack66252AMIn-Store1046</v>
      </c>
    </row>
    <row r="979" spans="1:12" x14ac:dyDescent="0.25">
      <c r="A979" s="4">
        <v>44940.504166666666</v>
      </c>
      <c r="B979">
        <v>1937</v>
      </c>
      <c r="C979" t="s">
        <v>977</v>
      </c>
      <c r="D979" s="8" t="str">
        <f t="shared" si="75"/>
        <v>14</v>
      </c>
      <c r="E979" t="str">
        <f t="shared" si="76"/>
        <v>January</v>
      </c>
      <c r="F979" t="str">
        <f t="shared" si="77"/>
        <v>2023</v>
      </c>
      <c r="G979" t="str">
        <f t="shared" si="78"/>
        <v>12:06</v>
      </c>
      <c r="H979" t="str" cm="1">
        <f t="array" ref="H979:K979">_xlfn.TEXTSPLIT(SUBSTITUTE(SUBSTITUTE(SUBSTITUTE(SUBSTITUTE(C979,LEFT(C979,1),""),"_","\",1),"-","\",1),RIGHT(C979,1),""),"\")</f>
        <v>Toy</v>
      </c>
      <c r="I979" t="str">
        <v>47948</v>
      </c>
      <c r="J979" t="str">
        <v>PM</v>
      </c>
      <c r="K979" s="9" t="str">
        <v>Online</v>
      </c>
      <c r="L979" s="5" t="str">
        <f t="shared" si="79"/>
        <v>14January202312:06Toy47948PMOnline1937</v>
      </c>
    </row>
    <row r="980" spans="1:12" x14ac:dyDescent="0.25">
      <c r="A980" s="4">
        <v>44927.31527777778</v>
      </c>
      <c r="B980">
        <v>1899</v>
      </c>
      <c r="C980" t="s">
        <v>978</v>
      </c>
      <c r="D980" s="8" t="str">
        <f t="shared" si="75"/>
        <v>01</v>
      </c>
      <c r="E980" t="str">
        <f t="shared" si="76"/>
        <v>January</v>
      </c>
      <c r="F980" t="str">
        <f t="shared" si="77"/>
        <v>2023</v>
      </c>
      <c r="G980" t="str">
        <f t="shared" si="78"/>
        <v>07:34</v>
      </c>
      <c r="H980" t="str" cm="1">
        <f t="array" ref="H980:K980">_xlfn.TEXTSPLIT(SUBSTITUTE(SUBSTITUTE(SUBSTITUTE(SUBSTITUTE(C980,LEFT(C980,1),""),"_","\",1),"-","\",1),RIGHT(C980,1),""),"\")</f>
        <v>Backpack</v>
      </c>
      <c r="I980" t="str">
        <v>62299</v>
      </c>
      <c r="J980" t="str">
        <v>AM</v>
      </c>
      <c r="K980" s="9" t="str">
        <v>In-Store</v>
      </c>
      <c r="L980" s="5" t="str">
        <f t="shared" si="79"/>
        <v>01January202307:34Backpack62299AMIn-Store1899</v>
      </c>
    </row>
    <row r="981" spans="1:12" x14ac:dyDescent="0.25">
      <c r="A981" s="4">
        <v>44934.75</v>
      </c>
      <c r="B981">
        <v>1827</v>
      </c>
      <c r="C981" t="s">
        <v>979</v>
      </c>
      <c r="D981" s="8" t="str">
        <f t="shared" si="75"/>
        <v>08</v>
      </c>
      <c r="E981" t="str">
        <f t="shared" si="76"/>
        <v>January</v>
      </c>
      <c r="F981" t="str">
        <f t="shared" si="77"/>
        <v>2023</v>
      </c>
      <c r="G981" t="str">
        <f t="shared" si="78"/>
        <v>18:00</v>
      </c>
      <c r="H981" t="str" cm="1">
        <f t="array" ref="H981:K981">_xlfn.TEXTSPLIT(SUBSTITUTE(SUBSTITUTE(SUBSTITUTE(SUBSTITUTE(C981,LEFT(C981,1),""),"_","\",1),"-","\",1),RIGHT(C981,1),""),"\")</f>
        <v>Backpack</v>
      </c>
      <c r="I981" t="str">
        <v>52091</v>
      </c>
      <c r="J981" t="str">
        <v>PM</v>
      </c>
      <c r="K981" s="9" t="str">
        <v>In-Store</v>
      </c>
      <c r="L981" s="5" t="str">
        <f t="shared" si="79"/>
        <v>08January202318:00Backpack52091PMIn-Store1827</v>
      </c>
    </row>
    <row r="982" spans="1:12" x14ac:dyDescent="0.25">
      <c r="A982" s="4">
        <v>44947.515277777777</v>
      </c>
      <c r="B982">
        <v>646</v>
      </c>
      <c r="C982" t="s">
        <v>980</v>
      </c>
      <c r="D982" s="8" t="str">
        <f t="shared" si="75"/>
        <v>21</v>
      </c>
      <c r="E982" t="str">
        <f t="shared" si="76"/>
        <v>January</v>
      </c>
      <c r="F982" t="str">
        <f t="shared" si="77"/>
        <v>2023</v>
      </c>
      <c r="G982" t="str">
        <f t="shared" si="78"/>
        <v>12:22</v>
      </c>
      <c r="H982" t="str" cm="1">
        <f t="array" ref="H982:K982">_xlfn.TEXTSPLIT(SUBSTITUTE(SUBSTITUTE(SUBSTITUTE(SUBSTITUTE(C982,LEFT(C982,1),""),"_","\",1),"-","\",1),RIGHT(C982,1),""),"\")</f>
        <v>Toy</v>
      </c>
      <c r="I982" t="str">
        <v>85770</v>
      </c>
      <c r="J982" t="str">
        <v>PM</v>
      </c>
      <c r="K982" s="9" t="str">
        <v>In-Store</v>
      </c>
      <c r="L982" s="5" t="str">
        <f t="shared" si="79"/>
        <v>21January202312:22Toy85770PMIn-Store646</v>
      </c>
    </row>
    <row r="983" spans="1:12" x14ac:dyDescent="0.25">
      <c r="A983" s="4">
        <v>44943.517361111109</v>
      </c>
      <c r="B983">
        <v>747</v>
      </c>
      <c r="C983" t="s">
        <v>981</v>
      </c>
      <c r="D983" s="8" t="str">
        <f t="shared" si="75"/>
        <v>17</v>
      </c>
      <c r="E983" t="str">
        <f t="shared" si="76"/>
        <v>January</v>
      </c>
      <c r="F983" t="str">
        <f t="shared" si="77"/>
        <v>2023</v>
      </c>
      <c r="G983" t="str">
        <f t="shared" si="78"/>
        <v>12:25</v>
      </c>
      <c r="H983" t="str" cm="1">
        <f t="array" ref="H983:K983">_xlfn.TEXTSPLIT(SUBSTITUTE(SUBSTITUTE(SUBSTITUTE(SUBSTITUTE(C983,LEFT(C983,1),""),"_","\",1),"-","\",1),RIGHT(C983,1),""),"\")</f>
        <v>Stationary</v>
      </c>
      <c r="I983" t="str">
        <v>56193</v>
      </c>
      <c r="J983" t="str">
        <v>PM</v>
      </c>
      <c r="K983" s="9" t="str">
        <v>In-Store</v>
      </c>
      <c r="L983" s="5" t="str">
        <f t="shared" si="79"/>
        <v>17January202312:25Stationary56193PMIn-Store747</v>
      </c>
    </row>
    <row r="984" spans="1:12" x14ac:dyDescent="0.25">
      <c r="A984" s="4">
        <v>44940.488888888889</v>
      </c>
      <c r="B984">
        <v>1800</v>
      </c>
      <c r="C984" t="s">
        <v>982</v>
      </c>
      <c r="D984" s="8" t="str">
        <f t="shared" si="75"/>
        <v>14</v>
      </c>
      <c r="E984" t="str">
        <f t="shared" si="76"/>
        <v>January</v>
      </c>
      <c r="F984" t="str">
        <f t="shared" si="77"/>
        <v>2023</v>
      </c>
      <c r="G984" t="str">
        <f t="shared" si="78"/>
        <v>11:44</v>
      </c>
      <c r="H984" t="str" cm="1">
        <f t="array" ref="H984:K984">_xlfn.TEXTSPLIT(SUBSTITUTE(SUBSTITUTE(SUBSTITUTE(SUBSTITUTE(C984,LEFT(C984,1),""),"_","\",1),"-","\",1),RIGHT(C984,1),""),"\")</f>
        <v>Backpack</v>
      </c>
      <c r="I984" t="str">
        <v>52321</v>
      </c>
      <c r="J984" t="str">
        <v>AM</v>
      </c>
      <c r="K984" s="9" t="str">
        <v>Online</v>
      </c>
      <c r="L984" s="5" t="str">
        <f t="shared" si="79"/>
        <v>14January202311:44Backpack52321AMOnline1800</v>
      </c>
    </row>
    <row r="985" spans="1:12" x14ac:dyDescent="0.25">
      <c r="A985" s="4">
        <v>44934.547222222223</v>
      </c>
      <c r="B985">
        <v>850</v>
      </c>
      <c r="C985" t="s">
        <v>983</v>
      </c>
      <c r="D985" s="8" t="str">
        <f t="shared" si="75"/>
        <v>08</v>
      </c>
      <c r="E985" t="str">
        <f t="shared" si="76"/>
        <v>January</v>
      </c>
      <c r="F985" t="str">
        <f t="shared" si="77"/>
        <v>2023</v>
      </c>
      <c r="G985" t="str">
        <f t="shared" si="78"/>
        <v>13:08</v>
      </c>
      <c r="H985" t="str" cm="1">
        <f t="array" ref="H985:K985">_xlfn.TEXTSPLIT(SUBSTITUTE(SUBSTITUTE(SUBSTITUTE(SUBSTITUTE(C985,LEFT(C985,1),""),"_","\",1),"-","\",1),RIGHT(C985,1),""),"\")</f>
        <v>Stationary</v>
      </c>
      <c r="I985" t="str">
        <v>78714</v>
      </c>
      <c r="J985" t="str">
        <v>PM</v>
      </c>
      <c r="K985" s="9" t="str">
        <v>Online</v>
      </c>
      <c r="L985" s="5" t="str">
        <f t="shared" si="79"/>
        <v>08January202313:08Stationary78714PMOnline850</v>
      </c>
    </row>
    <row r="986" spans="1:12" x14ac:dyDescent="0.25">
      <c r="A986" s="4">
        <v>44937.45208333333</v>
      </c>
      <c r="B986">
        <v>593</v>
      </c>
      <c r="C986" t="s">
        <v>984</v>
      </c>
      <c r="D986" s="8" t="str">
        <f t="shared" si="75"/>
        <v>11</v>
      </c>
      <c r="E986" t="str">
        <f t="shared" si="76"/>
        <v>January</v>
      </c>
      <c r="F986" t="str">
        <f t="shared" si="77"/>
        <v>2023</v>
      </c>
      <c r="G986" t="str">
        <f t="shared" si="78"/>
        <v>10:51</v>
      </c>
      <c r="H986" t="str" cm="1">
        <f t="array" ref="H986:K986">_xlfn.TEXTSPLIT(SUBSTITUTE(SUBSTITUTE(SUBSTITUTE(SUBSTITUTE(C986,LEFT(C986,1),""),"_","\",1),"-","\",1),RIGHT(C986,1),""),"\")</f>
        <v>Stationary</v>
      </c>
      <c r="I986" t="str">
        <v>60216</v>
      </c>
      <c r="J986" t="str">
        <v>AM</v>
      </c>
      <c r="K986" s="9" t="str">
        <v>In-Store</v>
      </c>
      <c r="L986" s="5" t="str">
        <f t="shared" si="79"/>
        <v>11January202310:51Stationary60216AMIn-Store593</v>
      </c>
    </row>
    <row r="987" spans="1:12" x14ac:dyDescent="0.25">
      <c r="A987" s="4">
        <v>44943.339583333334</v>
      </c>
      <c r="B987">
        <v>1993</v>
      </c>
      <c r="C987" t="s">
        <v>985</v>
      </c>
      <c r="D987" s="8" t="str">
        <f t="shared" si="75"/>
        <v>17</v>
      </c>
      <c r="E987" t="str">
        <f t="shared" si="76"/>
        <v>January</v>
      </c>
      <c r="F987" t="str">
        <f t="shared" si="77"/>
        <v>2023</v>
      </c>
      <c r="G987" t="str">
        <f t="shared" si="78"/>
        <v>08:09</v>
      </c>
      <c r="H987" t="str" cm="1">
        <f t="array" ref="H987:K987">_xlfn.TEXTSPLIT(SUBSTITUTE(SUBSTITUTE(SUBSTITUTE(SUBSTITUTE(C987,LEFT(C987,1),""),"_","\",1),"-","\",1),RIGHT(C987,1),""),"\")</f>
        <v>Backpack</v>
      </c>
      <c r="I987" t="str">
        <v>56026</v>
      </c>
      <c r="J987" t="str">
        <v>PM</v>
      </c>
      <c r="K987" s="9" t="str">
        <v>In-Store</v>
      </c>
      <c r="L987" s="5" t="str">
        <f t="shared" si="79"/>
        <v>17January202308:09Backpack56026PMIn-Store1993</v>
      </c>
    </row>
    <row r="988" spans="1:12" x14ac:dyDescent="0.25">
      <c r="A988" s="4">
        <v>44931.961805555555</v>
      </c>
      <c r="B988">
        <v>1001</v>
      </c>
      <c r="C988" t="s">
        <v>986</v>
      </c>
      <c r="D988" s="8" t="str">
        <f t="shared" si="75"/>
        <v>05</v>
      </c>
      <c r="E988" t="str">
        <f t="shared" si="76"/>
        <v>January</v>
      </c>
      <c r="F988" t="str">
        <f t="shared" si="77"/>
        <v>2023</v>
      </c>
      <c r="G988" t="str">
        <f t="shared" si="78"/>
        <v>23:05</v>
      </c>
      <c r="H988" t="str" cm="1">
        <f t="array" ref="H988:K988">_xlfn.TEXTSPLIT(SUBSTITUTE(SUBSTITUTE(SUBSTITUTE(SUBSTITUTE(C988,LEFT(C988,1),""),"_","\",1),"-","\",1),RIGHT(C988,1),""),"\")</f>
        <v>Toy</v>
      </c>
      <c r="I988" t="str">
        <v>73786</v>
      </c>
      <c r="J988" t="str">
        <v>PM</v>
      </c>
      <c r="K988" s="9" t="str">
        <v>Online</v>
      </c>
      <c r="L988" s="5" t="str">
        <f t="shared" si="79"/>
        <v>05January202323:05Toy73786PMOnline1001</v>
      </c>
    </row>
    <row r="989" spans="1:12" x14ac:dyDescent="0.25">
      <c r="A989" s="4">
        <v>44931.502083333333</v>
      </c>
      <c r="B989">
        <v>834</v>
      </c>
      <c r="C989" t="s">
        <v>987</v>
      </c>
      <c r="D989" s="8" t="str">
        <f t="shared" si="75"/>
        <v>05</v>
      </c>
      <c r="E989" t="str">
        <f t="shared" si="76"/>
        <v>January</v>
      </c>
      <c r="F989" t="str">
        <f t="shared" si="77"/>
        <v>2023</v>
      </c>
      <c r="G989" t="str">
        <f t="shared" si="78"/>
        <v>12:03</v>
      </c>
      <c r="H989" t="str" cm="1">
        <f t="array" ref="H989:K989">_xlfn.TEXTSPLIT(SUBSTITUTE(SUBSTITUTE(SUBSTITUTE(SUBSTITUTE(C989,LEFT(C989,1),""),"_","\",1),"-","\",1),RIGHT(C989,1),""),"\")</f>
        <v>Stationary</v>
      </c>
      <c r="I989" t="str">
        <v>69676</v>
      </c>
      <c r="J989" t="str">
        <v>PM</v>
      </c>
      <c r="K989" s="9" t="str">
        <v>In-Store</v>
      </c>
      <c r="L989" s="5" t="str">
        <f t="shared" si="79"/>
        <v>05January202312:03Stationary69676PMIn-Store834</v>
      </c>
    </row>
    <row r="990" spans="1:12" x14ac:dyDescent="0.25">
      <c r="A990" s="4">
        <v>44945.443055555559</v>
      </c>
      <c r="B990">
        <v>1446</v>
      </c>
      <c r="C990" t="s">
        <v>988</v>
      </c>
      <c r="D990" s="8" t="str">
        <f t="shared" si="75"/>
        <v>19</v>
      </c>
      <c r="E990" t="str">
        <f t="shared" si="76"/>
        <v>January</v>
      </c>
      <c r="F990" t="str">
        <f t="shared" si="77"/>
        <v>2023</v>
      </c>
      <c r="G990" t="str">
        <f t="shared" si="78"/>
        <v>10:38</v>
      </c>
      <c r="H990" t="str" cm="1">
        <f t="array" ref="H990:K990">_xlfn.TEXTSPLIT(SUBSTITUTE(SUBSTITUTE(SUBSTITUTE(SUBSTITUTE(C990,LEFT(C990,1),""),"_","\",1),"-","\",1),RIGHT(C990,1),""),"\")</f>
        <v>Toy</v>
      </c>
      <c r="I990" t="str">
        <v>82911</v>
      </c>
      <c r="J990" t="str">
        <v>PM</v>
      </c>
      <c r="K990" s="9" t="str">
        <v>In-Store</v>
      </c>
      <c r="L990" s="5" t="str">
        <f t="shared" si="79"/>
        <v>19January202310:38Toy82911PMIn-Store1446</v>
      </c>
    </row>
    <row r="991" spans="1:12" x14ac:dyDescent="0.25">
      <c r="A991" s="4">
        <v>44931.694444444445</v>
      </c>
      <c r="B991">
        <v>1277</v>
      </c>
      <c r="C991" t="s">
        <v>989</v>
      </c>
      <c r="D991" s="8" t="str">
        <f t="shared" si="75"/>
        <v>05</v>
      </c>
      <c r="E991" t="str">
        <f t="shared" si="76"/>
        <v>January</v>
      </c>
      <c r="F991" t="str">
        <f t="shared" si="77"/>
        <v>2023</v>
      </c>
      <c r="G991" t="str">
        <f t="shared" si="78"/>
        <v>16:40</v>
      </c>
      <c r="H991" t="str" cm="1">
        <f t="array" ref="H991:K991">_xlfn.TEXTSPLIT(SUBSTITUTE(SUBSTITUTE(SUBSTITUTE(SUBSTITUTE(C991,LEFT(C991,1),""),"_","\",1),"-","\",1),RIGHT(C991,1),""),"\")</f>
        <v>Backpack</v>
      </c>
      <c r="I991" t="str">
        <v>70461</v>
      </c>
      <c r="J991" t="str">
        <v>PM</v>
      </c>
      <c r="K991" s="9" t="str">
        <v>Online</v>
      </c>
      <c r="L991" s="5" t="str">
        <f t="shared" si="79"/>
        <v>05January202316:40Backpack70461PMOnline1277</v>
      </c>
    </row>
    <row r="992" spans="1:12" x14ac:dyDescent="0.25">
      <c r="A992" s="4">
        <v>44944.426388888889</v>
      </c>
      <c r="B992">
        <v>1052</v>
      </c>
      <c r="C992" t="s">
        <v>990</v>
      </c>
      <c r="D992" s="8" t="str">
        <f t="shared" si="75"/>
        <v>18</v>
      </c>
      <c r="E992" t="str">
        <f t="shared" si="76"/>
        <v>January</v>
      </c>
      <c r="F992" t="str">
        <f t="shared" si="77"/>
        <v>2023</v>
      </c>
      <c r="G992" t="str">
        <f t="shared" si="78"/>
        <v>10:14</v>
      </c>
      <c r="H992" t="str" cm="1">
        <f t="array" ref="H992:K992">_xlfn.TEXTSPLIT(SUBSTITUTE(SUBSTITUTE(SUBSTITUTE(SUBSTITUTE(C992,LEFT(C992,1),""),"_","\",1),"-","\",1),RIGHT(C992,1),""),"\")</f>
        <v>Backpack</v>
      </c>
      <c r="I992" t="str">
        <v>78064</v>
      </c>
      <c r="J992" t="str">
        <v>PM</v>
      </c>
      <c r="K992" s="9" t="str">
        <v>In-Store</v>
      </c>
      <c r="L992" s="5" t="str">
        <f t="shared" si="79"/>
        <v>18January202310:14Backpack78064PMIn-Store1052</v>
      </c>
    </row>
    <row r="993" spans="1:12" x14ac:dyDescent="0.25">
      <c r="A993" s="4">
        <v>44943.697222222225</v>
      </c>
      <c r="B993">
        <v>1810</v>
      </c>
      <c r="C993" t="s">
        <v>991</v>
      </c>
      <c r="D993" s="8" t="str">
        <f t="shared" si="75"/>
        <v>17</v>
      </c>
      <c r="E993" t="str">
        <f t="shared" si="76"/>
        <v>January</v>
      </c>
      <c r="F993" t="str">
        <f t="shared" si="77"/>
        <v>2023</v>
      </c>
      <c r="G993" t="str">
        <f t="shared" si="78"/>
        <v>16:44</v>
      </c>
      <c r="H993" t="str" cm="1">
        <f t="array" ref="H993:K993">_xlfn.TEXTSPLIT(SUBSTITUTE(SUBSTITUTE(SUBSTITUTE(SUBSTITUTE(C993,LEFT(C993,1),""),"_","\",1),"-","\",1),RIGHT(C993,1),""),"\")</f>
        <v>Backpack</v>
      </c>
      <c r="I993" t="str">
        <v>84622</v>
      </c>
      <c r="J993" t="str">
        <v>PM</v>
      </c>
      <c r="K993" s="9" t="str">
        <v>Online</v>
      </c>
      <c r="L993" s="5" t="str">
        <f t="shared" si="79"/>
        <v>17January202316:44Backpack84622PMOnline1810</v>
      </c>
    </row>
    <row r="994" spans="1:12" x14ac:dyDescent="0.25">
      <c r="A994" s="4">
        <v>44956.307638888888</v>
      </c>
      <c r="B994">
        <v>1909</v>
      </c>
      <c r="C994" t="s">
        <v>992</v>
      </c>
      <c r="D994" s="8" t="str">
        <f t="shared" si="75"/>
        <v>30</v>
      </c>
      <c r="E994" t="str">
        <f t="shared" si="76"/>
        <v>January</v>
      </c>
      <c r="F994" t="str">
        <f t="shared" si="77"/>
        <v>2023</v>
      </c>
      <c r="G994" t="str">
        <f t="shared" si="78"/>
        <v>07:23</v>
      </c>
      <c r="H994" t="str" cm="1">
        <f t="array" ref="H994:K994">_xlfn.TEXTSPLIT(SUBSTITUTE(SUBSTITUTE(SUBSTITUTE(SUBSTITUTE(C994,LEFT(C994,1),""),"_","\",1),"-","\",1),RIGHT(C994,1),""),"\")</f>
        <v>Backpack</v>
      </c>
      <c r="I994" t="str">
        <v>91670</v>
      </c>
      <c r="J994" t="str">
        <v>AM</v>
      </c>
      <c r="K994" s="9" t="str">
        <v>In-Store</v>
      </c>
      <c r="L994" s="5" t="str">
        <f t="shared" si="79"/>
        <v>30January202307:23Backpack91670AMIn-Store1909</v>
      </c>
    </row>
    <row r="995" spans="1:12" x14ac:dyDescent="0.25">
      <c r="A995" s="4">
        <v>44939.84097222222</v>
      </c>
      <c r="B995">
        <v>640</v>
      </c>
      <c r="C995" t="s">
        <v>993</v>
      </c>
      <c r="D995" s="8" t="str">
        <f t="shared" si="75"/>
        <v>13</v>
      </c>
      <c r="E995" t="str">
        <f t="shared" si="76"/>
        <v>January</v>
      </c>
      <c r="F995" t="str">
        <f t="shared" si="77"/>
        <v>2023</v>
      </c>
      <c r="G995" t="str">
        <f t="shared" si="78"/>
        <v>20:11</v>
      </c>
      <c r="H995" t="str" cm="1">
        <f t="array" ref="H995:K995">_xlfn.TEXTSPLIT(SUBSTITUTE(SUBSTITUTE(SUBSTITUTE(SUBSTITUTE(C995,LEFT(C995,1),""),"_","\",1),"-","\",1),RIGHT(C995,1),""),"\")</f>
        <v>Stationary</v>
      </c>
      <c r="I995" t="str">
        <v>42636</v>
      </c>
      <c r="J995" t="str">
        <v>PM</v>
      </c>
      <c r="K995" s="9" t="str">
        <v>Online</v>
      </c>
      <c r="L995" s="5" t="str">
        <f t="shared" si="79"/>
        <v>13January202320:11Stationary42636PMOnline640</v>
      </c>
    </row>
    <row r="996" spans="1:12" x14ac:dyDescent="0.25">
      <c r="A996" s="4">
        <v>44929.109027777777</v>
      </c>
      <c r="B996">
        <v>949</v>
      </c>
      <c r="C996" t="s">
        <v>994</v>
      </c>
      <c r="D996" s="8" t="str">
        <f t="shared" si="75"/>
        <v>03</v>
      </c>
      <c r="E996" t="str">
        <f t="shared" si="76"/>
        <v>January</v>
      </c>
      <c r="F996" t="str">
        <f t="shared" si="77"/>
        <v>2023</v>
      </c>
      <c r="G996" t="str">
        <f t="shared" si="78"/>
        <v>02:37</v>
      </c>
      <c r="H996" t="str" cm="1">
        <f t="array" ref="H996:K996">_xlfn.TEXTSPLIT(SUBSTITUTE(SUBSTITUTE(SUBSTITUTE(SUBSTITUTE(C996,LEFT(C996,1),""),"_","\",1),"-","\",1),RIGHT(C996,1),""),"\")</f>
        <v>Toy</v>
      </c>
      <c r="I996" t="str">
        <v>76231</v>
      </c>
      <c r="J996" t="str">
        <v>AM</v>
      </c>
      <c r="K996" s="9" t="str">
        <v>Online</v>
      </c>
      <c r="L996" s="5" t="str">
        <f t="shared" si="79"/>
        <v>03January202302:37Toy76231AMOnline949</v>
      </c>
    </row>
    <row r="997" spans="1:12" x14ac:dyDescent="0.25">
      <c r="A997" s="4">
        <v>44949.302777777775</v>
      </c>
      <c r="B997">
        <v>1902</v>
      </c>
      <c r="C997" t="s">
        <v>995</v>
      </c>
      <c r="D997" s="8" t="str">
        <f t="shared" si="75"/>
        <v>23</v>
      </c>
      <c r="E997" t="str">
        <f t="shared" si="76"/>
        <v>January</v>
      </c>
      <c r="F997" t="str">
        <f t="shared" si="77"/>
        <v>2023</v>
      </c>
      <c r="G997" t="str">
        <f t="shared" si="78"/>
        <v>07:16</v>
      </c>
      <c r="H997" t="str" cm="1">
        <f t="array" ref="H997:K997">_xlfn.TEXTSPLIT(SUBSTITUTE(SUBSTITUTE(SUBSTITUTE(SUBSTITUTE(C997,LEFT(C997,1),""),"_","\",1),"-","\",1),RIGHT(C997,1),""),"\")</f>
        <v>Backpack</v>
      </c>
      <c r="I997" t="str">
        <v>49891</v>
      </c>
      <c r="J997" t="str">
        <v>PM</v>
      </c>
      <c r="K997" s="9" t="str">
        <v>In-Store</v>
      </c>
      <c r="L997" s="5" t="str">
        <f t="shared" si="79"/>
        <v>23January202307:16Backpack49891PMIn-Store1902</v>
      </c>
    </row>
    <row r="998" spans="1:12" x14ac:dyDescent="0.25">
      <c r="A998" s="4">
        <v>44953.03125</v>
      </c>
      <c r="B998">
        <v>1164</v>
      </c>
      <c r="C998" t="s">
        <v>996</v>
      </c>
      <c r="D998" s="8" t="str">
        <f t="shared" si="75"/>
        <v>27</v>
      </c>
      <c r="E998" t="str">
        <f t="shared" si="76"/>
        <v>January</v>
      </c>
      <c r="F998" t="str">
        <f t="shared" si="77"/>
        <v>2023</v>
      </c>
      <c r="G998" t="str">
        <f t="shared" si="78"/>
        <v>00:45</v>
      </c>
      <c r="H998" t="str" cm="1">
        <f t="array" ref="H998:K998">_xlfn.TEXTSPLIT(SUBSTITUTE(SUBSTITUTE(SUBSTITUTE(SUBSTITUTE(C998,LEFT(C998,1),""),"_","\",1),"-","\",1),RIGHT(C998,1),""),"\")</f>
        <v>Backpack</v>
      </c>
      <c r="I998" t="str">
        <v>93954</v>
      </c>
      <c r="J998" t="str">
        <v>PM</v>
      </c>
      <c r="K998" s="9" t="str">
        <v>Online</v>
      </c>
      <c r="L998" s="5" t="str">
        <f t="shared" si="79"/>
        <v>27January202300:45Backpack93954PMOnline1164</v>
      </c>
    </row>
    <row r="999" spans="1:12" x14ac:dyDescent="0.25">
      <c r="A999" s="4">
        <v>44933.059027777781</v>
      </c>
      <c r="B999">
        <v>614</v>
      </c>
      <c r="C999" t="s">
        <v>997</v>
      </c>
      <c r="D999" s="8" t="str">
        <f t="shared" si="75"/>
        <v>07</v>
      </c>
      <c r="E999" t="str">
        <f t="shared" si="76"/>
        <v>January</v>
      </c>
      <c r="F999" t="str">
        <f t="shared" si="77"/>
        <v>2023</v>
      </c>
      <c r="G999" t="str">
        <f t="shared" si="78"/>
        <v>01:25</v>
      </c>
      <c r="H999" t="str" cm="1">
        <f t="array" ref="H999:K999">_xlfn.TEXTSPLIT(SUBSTITUTE(SUBSTITUTE(SUBSTITUTE(SUBSTITUTE(C999,LEFT(C999,1),""),"_","\",1),"-","\",1),RIGHT(C999,1),""),"\")</f>
        <v>Backpack</v>
      </c>
      <c r="I999" t="str">
        <v>87419</v>
      </c>
      <c r="J999" t="str">
        <v>PM</v>
      </c>
      <c r="K999" s="9" t="str">
        <v>Online</v>
      </c>
      <c r="L999" s="5" t="str">
        <f t="shared" si="79"/>
        <v>07January202301:25Backpack87419PMOnline614</v>
      </c>
    </row>
    <row r="1000" spans="1:12" x14ac:dyDescent="0.25">
      <c r="A1000" s="4">
        <v>44945.375694444447</v>
      </c>
      <c r="B1000">
        <v>969</v>
      </c>
      <c r="C1000" t="s">
        <v>998</v>
      </c>
      <c r="D1000" s="8" t="str">
        <f t="shared" si="75"/>
        <v>19</v>
      </c>
      <c r="E1000" t="str">
        <f t="shared" si="76"/>
        <v>January</v>
      </c>
      <c r="F1000" t="str">
        <f t="shared" si="77"/>
        <v>2023</v>
      </c>
      <c r="G1000" t="str">
        <f t="shared" si="78"/>
        <v>09:01</v>
      </c>
      <c r="H1000" t="str" cm="1">
        <f t="array" ref="H1000:K1000">_xlfn.TEXTSPLIT(SUBSTITUTE(SUBSTITUTE(SUBSTITUTE(SUBSTITUTE(C1000,LEFT(C1000,1),""),"_","\",1),"-","\",1),RIGHT(C1000,1),""),"\")</f>
        <v>Stationary</v>
      </c>
      <c r="I1000" t="str">
        <v>87929</v>
      </c>
      <c r="J1000" t="str">
        <v>PM</v>
      </c>
      <c r="K1000" s="9" t="str">
        <v>In-Store</v>
      </c>
      <c r="L1000" s="5" t="str">
        <f t="shared" si="79"/>
        <v>19January202309:01Stationary87929PMIn-Store969</v>
      </c>
    </row>
    <row r="1001" spans="1:12" x14ac:dyDescent="0.25">
      <c r="A1001" s="4">
        <v>44930.824999999997</v>
      </c>
      <c r="B1001">
        <v>565</v>
      </c>
      <c r="C1001" t="s">
        <v>999</v>
      </c>
      <c r="D1001" s="8" t="str">
        <f t="shared" si="75"/>
        <v>04</v>
      </c>
      <c r="E1001" t="str">
        <f t="shared" si="76"/>
        <v>January</v>
      </c>
      <c r="F1001" t="str">
        <f t="shared" si="77"/>
        <v>2023</v>
      </c>
      <c r="G1001" t="str">
        <f t="shared" si="78"/>
        <v>19:48</v>
      </c>
      <c r="H1001" t="str" cm="1">
        <f t="array" ref="H1001:K1001">_xlfn.TEXTSPLIT(SUBSTITUTE(SUBSTITUTE(SUBSTITUTE(SUBSTITUTE(C1001,LEFT(C1001,1),""),"_","\",1),"-","\",1),RIGHT(C1001,1),""),"\")</f>
        <v>Stationary</v>
      </c>
      <c r="I1001" t="str">
        <v>89018</v>
      </c>
      <c r="J1001" t="str">
        <v>AM</v>
      </c>
      <c r="K1001" s="9" t="str">
        <v>Online</v>
      </c>
      <c r="L1001" s="5" t="str">
        <f t="shared" si="79"/>
        <v>04January202319:48Stationary89018AMOnline565</v>
      </c>
    </row>
    <row r="1002" spans="1:12" x14ac:dyDescent="0.25">
      <c r="A1002" s="4">
        <v>44953.798611111109</v>
      </c>
      <c r="B1002">
        <v>1146</v>
      </c>
      <c r="C1002" t="s">
        <v>1000</v>
      </c>
      <c r="D1002" s="8" t="str">
        <f t="shared" si="75"/>
        <v>27</v>
      </c>
      <c r="E1002" t="str">
        <f t="shared" si="76"/>
        <v>January</v>
      </c>
      <c r="F1002" t="str">
        <f t="shared" si="77"/>
        <v>2023</v>
      </c>
      <c r="G1002" t="str">
        <f t="shared" si="78"/>
        <v>19:10</v>
      </c>
      <c r="H1002" t="str" cm="1">
        <f t="array" ref="H1002:K1002">_xlfn.TEXTSPLIT(SUBSTITUTE(SUBSTITUTE(SUBSTITUTE(SUBSTITUTE(C1002,LEFT(C1002,1),""),"_","\",1),"-","\",1),RIGHT(C1002,1),""),"\")</f>
        <v>Stationary</v>
      </c>
      <c r="I1002" t="str">
        <v>80006</v>
      </c>
      <c r="J1002" t="str">
        <v>PM</v>
      </c>
      <c r="K1002" s="9" t="str">
        <v>Online</v>
      </c>
      <c r="L1002" s="5" t="str">
        <f t="shared" si="79"/>
        <v>27January202319:10Stationary80006PMOnline1146</v>
      </c>
    </row>
  </sheetData>
  <mergeCells count="5">
    <mergeCell ref="A1:C1"/>
    <mergeCell ref="D1:K1"/>
    <mergeCell ref="M18:M20"/>
    <mergeCell ref="M23:M24"/>
    <mergeCell ref="M21:M2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6F6E-2FFA-4929-AF6F-454A73F9F5B6}">
  <dimension ref="A1:U1001"/>
  <sheetViews>
    <sheetView zoomScale="80" zoomScaleNormal="80" workbookViewId="0">
      <pane ySplit="1" topLeftCell="A2" activePane="bottomLeft" state="frozen"/>
      <selection pane="bottomLeft" activeCell="T5" sqref="T5"/>
    </sheetView>
  </sheetViews>
  <sheetFormatPr defaultRowHeight="15" x14ac:dyDescent="0.25"/>
  <cols>
    <col min="1" max="1" width="9.5703125" customWidth="1"/>
    <col min="2" max="2" width="7" customWidth="1"/>
    <col min="3" max="3" width="10.28515625" customWidth="1"/>
    <col min="4" max="4" width="8.5703125" customWidth="1"/>
    <col min="5" max="6" width="11" customWidth="1"/>
    <col min="7" max="7" width="9.140625" customWidth="1"/>
    <col min="9" max="9" width="15.5703125" customWidth="1"/>
    <col min="10" max="10" width="12.140625" customWidth="1"/>
    <col min="12" max="12" width="3.5703125" customWidth="1"/>
    <col min="13" max="13" width="4" customWidth="1"/>
    <col min="14" max="14" width="15.28515625" customWidth="1"/>
    <col min="15" max="15" width="13.28515625" customWidth="1"/>
    <col min="16" max="16" width="10.42578125" customWidth="1"/>
    <col min="17" max="17" width="14.85546875" customWidth="1"/>
    <col min="18" max="18" width="16.42578125" customWidth="1"/>
    <col min="19" max="19" width="10.42578125" customWidth="1"/>
    <col min="20" max="20" width="11.28515625" customWidth="1"/>
    <col min="21" max="21" width="5" customWidth="1"/>
    <col min="22" max="22" width="4.5703125" customWidth="1"/>
  </cols>
  <sheetData>
    <row r="1" spans="1:21" x14ac:dyDescent="0.25">
      <c r="A1" s="3" t="s">
        <v>1017</v>
      </c>
      <c r="B1" s="3" t="str">
        <f>Step_0!D2</f>
        <v>Date</v>
      </c>
      <c r="C1" s="3" t="str">
        <f>Step_0!E2</f>
        <v>Month</v>
      </c>
      <c r="D1" s="3" t="str">
        <f>Step_0!F2</f>
        <v>Year</v>
      </c>
      <c r="E1" s="3" t="s">
        <v>1016</v>
      </c>
      <c r="F1" s="3" t="str">
        <f>Step_0!G2</f>
        <v>Time</v>
      </c>
      <c r="G1" s="3" t="str">
        <f>Step_0!J2</f>
        <v>Time Hr.</v>
      </c>
      <c r="H1" s="3" t="str">
        <f>Step_0!I2</f>
        <v>Zip</v>
      </c>
      <c r="I1" s="3" t="str">
        <f>Step_0!K2</f>
        <v>Sales Channel</v>
      </c>
      <c r="J1" s="3" t="str">
        <f>Step_0!H2</f>
        <v>Product</v>
      </c>
      <c r="K1" s="3" t="str">
        <f>Step_0!B2</f>
        <v>Sales ($)</v>
      </c>
      <c r="L1" s="3"/>
      <c r="M1" s="15"/>
      <c r="N1" s="44" t="s">
        <v>1028</v>
      </c>
      <c r="O1" s="44"/>
      <c r="P1" s="44"/>
      <c r="Q1" s="44"/>
      <c r="R1" s="44"/>
      <c r="S1" s="44"/>
      <c r="T1" s="44"/>
      <c r="U1" s="15"/>
    </row>
    <row r="2" spans="1:21" x14ac:dyDescent="0.25">
      <c r="A2" cm="1">
        <f t="array" ref="A2:A1001">_xlfn.SEQUENCE(1000)</f>
        <v>1</v>
      </c>
      <c r="B2" s="12" t="str">
        <f>Step_0!D30</f>
        <v>01</v>
      </c>
      <c r="C2" t="str">
        <f>Step_0!E30</f>
        <v>January</v>
      </c>
      <c r="D2" t="str">
        <f>Step_0!F30</f>
        <v>2023</v>
      </c>
      <c r="E2" t="str">
        <f t="shared" ref="E2:E65" si="0">TEXT(B2,"dddd")</f>
        <v>Sunday</v>
      </c>
      <c r="F2" t="str">
        <f>CONCATENATE(Step_0!G30," ",Step_0!J30)</f>
        <v>07:34 PM</v>
      </c>
      <c r="G2" t="str">
        <f>Step_0!J30</f>
        <v>PM</v>
      </c>
      <c r="H2" t="str">
        <f>Step_0!I30</f>
        <v>46413</v>
      </c>
      <c r="I2" t="str">
        <f>Step_0!K30</f>
        <v>In-Store</v>
      </c>
      <c r="J2" t="str">
        <f>Step_0!H30</f>
        <v>Stationary</v>
      </c>
      <c r="K2">
        <f>Step_0!B30</f>
        <v>86</v>
      </c>
      <c r="M2" s="31"/>
      <c r="N2" s="32"/>
      <c r="O2" s="32"/>
      <c r="P2" s="32"/>
      <c r="Q2" s="32"/>
      <c r="R2" s="32"/>
      <c r="S2" s="32"/>
      <c r="T2" s="32"/>
      <c r="U2" s="33"/>
    </row>
    <row r="3" spans="1:21" ht="16.5" thickBot="1" x14ac:dyDescent="0.3">
      <c r="A3">
        <v>2</v>
      </c>
      <c r="B3" s="12" t="str">
        <f>Step_0!D80</f>
        <v>01</v>
      </c>
      <c r="C3" t="str">
        <f>Step_0!E80</f>
        <v>January</v>
      </c>
      <c r="D3" t="str">
        <f>Step_0!F80</f>
        <v>2023</v>
      </c>
      <c r="E3" t="str">
        <f t="shared" si="0"/>
        <v>Sunday</v>
      </c>
      <c r="F3" t="str">
        <f>CONCATENATE(Step_0!G80," ",Step_0!J80)</f>
        <v>07:34 PM</v>
      </c>
      <c r="G3" t="str">
        <f>Step_0!J80</f>
        <v>PM</v>
      </c>
      <c r="H3" t="str">
        <f>Step_0!I80</f>
        <v>74598</v>
      </c>
      <c r="I3" t="str">
        <f>Step_0!K80</f>
        <v>In-Store</v>
      </c>
      <c r="J3" t="str">
        <f>Step_0!H80</f>
        <v>Backpack</v>
      </c>
      <c r="K3">
        <f>Step_0!B80</f>
        <v>854</v>
      </c>
      <c r="M3" s="25"/>
      <c r="N3" s="41" t="s">
        <v>1025</v>
      </c>
      <c r="O3" s="42"/>
      <c r="P3" s="42"/>
      <c r="Q3" s="42"/>
      <c r="R3" s="42"/>
      <c r="S3" s="42"/>
      <c r="T3" s="43"/>
      <c r="U3" s="26"/>
    </row>
    <row r="4" spans="1:21" x14ac:dyDescent="0.25">
      <c r="A4">
        <v>3</v>
      </c>
      <c r="B4" s="12" t="str">
        <f>Step_0!D130</f>
        <v>01</v>
      </c>
      <c r="C4" t="str">
        <f>Step_0!E130</f>
        <v>January</v>
      </c>
      <c r="D4" t="str">
        <f>Step_0!F130</f>
        <v>2023</v>
      </c>
      <c r="E4" t="str">
        <f t="shared" si="0"/>
        <v>Sunday</v>
      </c>
      <c r="F4" t="str">
        <f>CONCATENATE(Step_0!G130," ",Step_0!J130)</f>
        <v>07:34 PM</v>
      </c>
      <c r="G4" t="str">
        <f>Step_0!J130</f>
        <v>PM</v>
      </c>
      <c r="H4" t="str">
        <f>Step_0!I130</f>
        <v>48465</v>
      </c>
      <c r="I4" t="str">
        <f>Step_0!K130</f>
        <v>In-Store</v>
      </c>
      <c r="J4" t="str">
        <f>Step_0!H130</f>
        <v>Backpack</v>
      </c>
      <c r="K4">
        <f>Step_0!B130</f>
        <v>640</v>
      </c>
      <c r="M4" s="25"/>
      <c r="N4" s="17" t="s">
        <v>1001</v>
      </c>
      <c r="O4" s="18" t="s">
        <v>1018</v>
      </c>
      <c r="P4" s="18" t="s">
        <v>1019</v>
      </c>
      <c r="Q4" s="18" t="s">
        <v>1020</v>
      </c>
      <c r="R4" s="18" t="s">
        <v>1029</v>
      </c>
      <c r="S4" s="18" t="s">
        <v>1022</v>
      </c>
      <c r="T4" s="22" t="s">
        <v>1021</v>
      </c>
      <c r="U4" s="26"/>
    </row>
    <row r="5" spans="1:21" x14ac:dyDescent="0.25">
      <c r="A5">
        <v>4</v>
      </c>
      <c r="B5" s="12" t="str">
        <f>Step_0!D180</f>
        <v>01</v>
      </c>
      <c r="C5" t="str">
        <f>Step_0!E180</f>
        <v>January</v>
      </c>
      <c r="D5" t="str">
        <f>Step_0!F180</f>
        <v>2023</v>
      </c>
      <c r="E5" t="str">
        <f t="shared" si="0"/>
        <v>Sunday</v>
      </c>
      <c r="F5" t="str">
        <f>CONCATENATE(Step_0!G180," ",Step_0!J180)</f>
        <v>07:34 PM</v>
      </c>
      <c r="G5" t="str">
        <f>Step_0!J180</f>
        <v>PM</v>
      </c>
      <c r="H5" t="str">
        <f>Step_0!I180</f>
        <v>61257</v>
      </c>
      <c r="I5" t="str">
        <f>Step_0!K180</f>
        <v>In-Store</v>
      </c>
      <c r="J5" t="str">
        <f>Step_0!H180</f>
        <v>Backpack</v>
      </c>
      <c r="K5">
        <f>Step_0!B180</f>
        <v>854</v>
      </c>
      <c r="M5" s="25"/>
      <c r="N5" s="19" t="str" cm="1">
        <f t="array" ref="N5:N7">_xlfn.UNIQUE(J2:J1001)</f>
        <v>Stationary</v>
      </c>
      <c r="O5" s="20">
        <f>SUMIF(J2:J1001,N5,K2:K1001)</f>
        <v>260888</v>
      </c>
      <c r="P5" s="20">
        <f>COUNTIF($J$2:$J$1001,N5)</f>
        <v>321</v>
      </c>
      <c r="Q5" s="21">
        <f>AVERAGEIF($J$2:$J$1001,N5,$K$2:$K$1001)</f>
        <v>812.73520249221178</v>
      </c>
      <c r="R5" s="21" cm="1">
        <f t="array" ref="R5">_xlfn.MODE.SNGL(IF($J$2:$J$1001=N5,$K$2:$K$1001))</f>
        <v>766</v>
      </c>
      <c r="S5" s="20">
        <f>_xlfn.MAXIFS($K$2:$K$1001,$J$2:$J$1001,N5)</f>
        <v>1428</v>
      </c>
      <c r="T5" s="23">
        <f>_xlfn.MINIFS($K$2:$K$1001,$J$2:$J$1001,N5)</f>
        <v>17</v>
      </c>
      <c r="U5" s="26"/>
    </row>
    <row r="6" spans="1:21" x14ac:dyDescent="0.25">
      <c r="A6">
        <v>5</v>
      </c>
      <c r="B6" s="12" t="str">
        <f>Step_0!D230</f>
        <v>01</v>
      </c>
      <c r="C6" t="str">
        <f>Step_0!E230</f>
        <v>January</v>
      </c>
      <c r="D6" t="str">
        <f>Step_0!F230</f>
        <v>2023</v>
      </c>
      <c r="E6" t="str">
        <f t="shared" si="0"/>
        <v>Sunday</v>
      </c>
      <c r="F6" t="str">
        <f>CONCATENATE(Step_0!G230," ",Step_0!J230)</f>
        <v>07:34 AM</v>
      </c>
      <c r="G6" t="str">
        <f>Step_0!J230</f>
        <v>AM</v>
      </c>
      <c r="H6" t="str">
        <f>Step_0!I230</f>
        <v>89276</v>
      </c>
      <c r="I6" t="str">
        <f>Step_0!K230</f>
        <v>In-Store</v>
      </c>
      <c r="J6" t="str">
        <f>Step_0!H230</f>
        <v>Toy</v>
      </c>
      <c r="K6">
        <f>Step_0!B230</f>
        <v>640</v>
      </c>
      <c r="M6" s="25"/>
      <c r="N6" s="19" t="str">
        <v>Backpack</v>
      </c>
      <c r="O6" s="20">
        <f>SUMIF(J2:J1001,N6,K2:K1001)</f>
        <v>305153</v>
      </c>
      <c r="P6" s="20">
        <f t="shared" ref="P6:P7" si="1">COUNTIF($J$2:$J$1001,N6)</f>
        <v>334</v>
      </c>
      <c r="Q6" s="21">
        <f t="shared" ref="Q6:Q7" si="2">AVERAGEIF($J$2:$J$1001,N6,$K$2:$K$1001)</f>
        <v>913.63173652694616</v>
      </c>
      <c r="R6" s="21" cm="1">
        <f t="array" ref="R6">_xlfn.MODE.SNGL(IF($J$2:$J$1001=N6,$K$2:$K$1001))</f>
        <v>854</v>
      </c>
      <c r="S6" s="20">
        <f t="shared" ref="S6:S7" si="3">_xlfn.MAXIFS($K$2:$K$1001,$J$2:$J$1001,N6)</f>
        <v>1993</v>
      </c>
      <c r="T6" s="23">
        <f t="shared" ref="T6:T7" si="4">_xlfn.MINIFS($K$2:$K$1001,$J$2:$J$1001,N6)</f>
        <v>107</v>
      </c>
      <c r="U6" s="26"/>
    </row>
    <row r="7" spans="1:21" x14ac:dyDescent="0.25">
      <c r="A7">
        <v>6</v>
      </c>
      <c r="B7" s="12" t="str">
        <f>Step_0!D280</f>
        <v>01</v>
      </c>
      <c r="C7" t="str">
        <f>Step_0!E280</f>
        <v>January</v>
      </c>
      <c r="D7" t="str">
        <f>Step_0!F280</f>
        <v>2023</v>
      </c>
      <c r="E7" t="str">
        <f t="shared" si="0"/>
        <v>Sunday</v>
      </c>
      <c r="F7" t="str">
        <f>CONCATENATE(Step_0!G280," ",Step_0!J280)</f>
        <v>07:34 AM</v>
      </c>
      <c r="G7" t="str">
        <f>Step_0!J280</f>
        <v>AM</v>
      </c>
      <c r="H7" t="str">
        <f>Step_0!I280</f>
        <v>77603</v>
      </c>
      <c r="I7" t="str">
        <f>Step_0!K280</f>
        <v>In-Store</v>
      </c>
      <c r="J7" t="str">
        <f>Step_0!H280</f>
        <v>Stationary</v>
      </c>
      <c r="K7">
        <f>Step_0!B280</f>
        <v>747</v>
      </c>
      <c r="M7" s="25"/>
      <c r="N7" s="19" t="str">
        <v>Toy</v>
      </c>
      <c r="O7" s="20">
        <f>SUMIF(J2:J1001,N7,K2:K1001)</f>
        <v>298871</v>
      </c>
      <c r="P7" s="20">
        <f t="shared" si="1"/>
        <v>345</v>
      </c>
      <c r="Q7" s="21">
        <f t="shared" si="2"/>
        <v>866.29275362318845</v>
      </c>
      <c r="R7" s="21" cm="1">
        <f t="array" ref="R7">_xlfn.MODE.SNGL(IF($J$2:$J$1001=N7,$K$2:$K$1001))</f>
        <v>593</v>
      </c>
      <c r="S7" s="20">
        <f t="shared" si="3"/>
        <v>1942</v>
      </c>
      <c r="T7" s="23">
        <f t="shared" si="4"/>
        <v>58</v>
      </c>
      <c r="U7" s="26"/>
    </row>
    <row r="8" spans="1:21" x14ac:dyDescent="0.25">
      <c r="A8">
        <v>7</v>
      </c>
      <c r="B8" s="12" t="str">
        <f>Step_0!D330</f>
        <v>01</v>
      </c>
      <c r="C8" t="str">
        <f>Step_0!E330</f>
        <v>January</v>
      </c>
      <c r="D8" t="str">
        <f>Step_0!F330</f>
        <v>2023</v>
      </c>
      <c r="E8" t="str">
        <f t="shared" si="0"/>
        <v>Sunday</v>
      </c>
      <c r="F8" t="str">
        <f>CONCATENATE(Step_0!G330," ",Step_0!J330)</f>
        <v>07:34 AM</v>
      </c>
      <c r="G8" t="str">
        <f>Step_0!J330</f>
        <v>AM</v>
      </c>
      <c r="H8" t="str">
        <f>Step_0!I330</f>
        <v>63332</v>
      </c>
      <c r="I8" t="str">
        <f>Step_0!K330</f>
        <v>In-Store</v>
      </c>
      <c r="J8" t="str">
        <f>Step_0!H330</f>
        <v>Stationary</v>
      </c>
      <c r="K8">
        <f>Step_0!B330</f>
        <v>810</v>
      </c>
      <c r="M8" s="25"/>
      <c r="N8" s="15"/>
      <c r="O8" s="15"/>
      <c r="P8" s="15"/>
      <c r="Q8" s="15"/>
      <c r="R8" s="15"/>
      <c r="S8" s="15"/>
      <c r="T8" s="15"/>
      <c r="U8" s="26"/>
    </row>
    <row r="9" spans="1:21" ht="16.5" thickBot="1" x14ac:dyDescent="0.3">
      <c r="A9">
        <v>8</v>
      </c>
      <c r="B9" s="12" t="str">
        <f>Step_0!D380</f>
        <v>01</v>
      </c>
      <c r="C9" t="str">
        <f>Step_0!E380</f>
        <v>January</v>
      </c>
      <c r="D9" t="str">
        <f>Step_0!F380</f>
        <v>2023</v>
      </c>
      <c r="E9" t="str">
        <f t="shared" si="0"/>
        <v>Sunday</v>
      </c>
      <c r="F9" t="str">
        <f>CONCATENATE(Step_0!G380," ",Step_0!J380)</f>
        <v>07:34 PM</v>
      </c>
      <c r="G9" t="str">
        <f>Step_0!J380</f>
        <v>PM</v>
      </c>
      <c r="H9" t="str">
        <f>Step_0!I380</f>
        <v>91305</v>
      </c>
      <c r="I9" t="str">
        <f>Step_0!K380</f>
        <v>In-Store</v>
      </c>
      <c r="J9" t="str">
        <f>Step_0!H380</f>
        <v>Toy</v>
      </c>
      <c r="K9">
        <f>Step_0!B380</f>
        <v>902</v>
      </c>
      <c r="M9" s="25"/>
      <c r="N9" s="41" t="s">
        <v>1024</v>
      </c>
      <c r="O9" s="42"/>
      <c r="P9" s="42"/>
      <c r="Q9" s="42"/>
      <c r="R9" s="42"/>
      <c r="S9" s="42"/>
      <c r="T9" s="43"/>
      <c r="U9" s="26"/>
    </row>
    <row r="10" spans="1:21" x14ac:dyDescent="0.25">
      <c r="A10">
        <v>9</v>
      </c>
      <c r="B10" s="12" t="str">
        <f>Step_0!D430</f>
        <v>01</v>
      </c>
      <c r="C10" t="str">
        <f>Step_0!E430</f>
        <v>January</v>
      </c>
      <c r="D10" t="str">
        <f>Step_0!F430</f>
        <v>2023</v>
      </c>
      <c r="E10" t="str">
        <f t="shared" si="0"/>
        <v>Sunday</v>
      </c>
      <c r="F10" t="str">
        <f>CONCATENATE(Step_0!G430," ",Step_0!J430)</f>
        <v>07:34 AM</v>
      </c>
      <c r="G10" t="str">
        <f>Step_0!J430</f>
        <v>AM</v>
      </c>
      <c r="H10" t="str">
        <f>Step_0!I430</f>
        <v>65215</v>
      </c>
      <c r="I10" t="str">
        <f>Step_0!K430</f>
        <v>In-Store</v>
      </c>
      <c r="J10" t="str">
        <f>Step_0!H430</f>
        <v>Stationary</v>
      </c>
      <c r="K10">
        <f>Step_0!B430</f>
        <v>810</v>
      </c>
      <c r="M10" s="25"/>
      <c r="N10" s="17" t="s">
        <v>1004</v>
      </c>
      <c r="O10" s="18" t="s">
        <v>1018</v>
      </c>
      <c r="P10" s="18" t="s">
        <v>1019</v>
      </c>
      <c r="Q10" s="18" t="s">
        <v>1020</v>
      </c>
      <c r="R10" s="18" t="s">
        <v>1029</v>
      </c>
      <c r="S10" s="18" t="s">
        <v>1022</v>
      </c>
      <c r="T10" s="22" t="s">
        <v>1021</v>
      </c>
      <c r="U10" s="26"/>
    </row>
    <row r="11" spans="1:21" x14ac:dyDescent="0.25">
      <c r="A11">
        <v>10</v>
      </c>
      <c r="B11" s="12" t="str">
        <f>Step_0!D480</f>
        <v>01</v>
      </c>
      <c r="C11" t="str">
        <f>Step_0!E480</f>
        <v>January</v>
      </c>
      <c r="D11" t="str">
        <f>Step_0!F480</f>
        <v>2023</v>
      </c>
      <c r="E11" t="str">
        <f t="shared" si="0"/>
        <v>Sunday</v>
      </c>
      <c r="F11" t="str">
        <f>CONCATENATE(Step_0!G480," ",Step_0!J480)</f>
        <v>07:34 AM</v>
      </c>
      <c r="G11" t="str">
        <f>Step_0!J480</f>
        <v>AM</v>
      </c>
      <c r="H11" t="str">
        <f>Step_0!I480</f>
        <v>91658</v>
      </c>
      <c r="I11" t="str">
        <f>Step_0!K480</f>
        <v>In-Store</v>
      </c>
      <c r="J11" t="str">
        <f>Step_0!H480</f>
        <v>Toy</v>
      </c>
      <c r="K11">
        <f>Step_0!B480</f>
        <v>937</v>
      </c>
      <c r="M11" s="25"/>
      <c r="N11" s="19" t="str" cm="1">
        <f t="array" ref="N11:N12">_xlfn.UNIQUE(I2:I1001)</f>
        <v>In-Store</v>
      </c>
      <c r="O11" s="20">
        <f>SUMIF(I2:I1001,N11,K2:K1001)</f>
        <v>425387</v>
      </c>
      <c r="P11" s="20">
        <f>COUNTIF($I$2:$I$1001,N11)</f>
        <v>500</v>
      </c>
      <c r="Q11" s="21">
        <f>AVERAGEIF($I$2:$I$1001,N11,$K$2:$K$1001)</f>
        <v>850.774</v>
      </c>
      <c r="R11" s="21" cm="1">
        <f t="array" ref="R11">_xlfn.MODE.SNGL(IF($I$2:$I$1001=N11,$K$2:$K$1001))</f>
        <v>593</v>
      </c>
      <c r="S11" s="20">
        <f>_xlfn.MAXIFS(K2:K1001,I2:I1001,N11)</f>
        <v>1993</v>
      </c>
      <c r="T11" s="23">
        <f>_xlfn.MINIFS(K2:K1001,I2:I1001,N11)</f>
        <v>58</v>
      </c>
      <c r="U11" s="26"/>
    </row>
    <row r="12" spans="1:21" x14ac:dyDescent="0.25">
      <c r="A12">
        <v>11</v>
      </c>
      <c r="B12" s="12" t="str">
        <f>Step_0!D530</f>
        <v>01</v>
      </c>
      <c r="C12" t="str">
        <f>Step_0!E530</f>
        <v>January</v>
      </c>
      <c r="D12" t="str">
        <f>Step_0!F530</f>
        <v>2023</v>
      </c>
      <c r="E12" t="str">
        <f t="shared" si="0"/>
        <v>Sunday</v>
      </c>
      <c r="F12" t="str">
        <f>CONCATENATE(Step_0!G530," ",Step_0!J530)</f>
        <v>07:34 AM</v>
      </c>
      <c r="G12" t="str">
        <f>Step_0!J530</f>
        <v>AM</v>
      </c>
      <c r="H12" t="str">
        <f>Step_0!I530</f>
        <v>85550</v>
      </c>
      <c r="I12" t="str">
        <f>Step_0!K530</f>
        <v>In-Store</v>
      </c>
      <c r="J12" t="str">
        <f>Step_0!H530</f>
        <v>Toy</v>
      </c>
      <c r="K12">
        <f>Step_0!B530</f>
        <v>937</v>
      </c>
      <c r="M12" s="25"/>
      <c r="N12" s="19" t="str">
        <v>Online</v>
      </c>
      <c r="O12" s="20">
        <f>SUMIF(I2:I1001,N12,K2:K1001)</f>
        <v>439525</v>
      </c>
      <c r="P12" s="20">
        <f>COUNTIF($I$2:$I$1001,N12)</f>
        <v>500</v>
      </c>
      <c r="Q12" s="21">
        <f>AVERAGEIF($I$2:$I$1001,N12,$K$2:$K$1001)</f>
        <v>879.05</v>
      </c>
      <c r="R12" s="21" cm="1">
        <f t="array" ref="R12">_xlfn.MODE.SNGL(IF($I$2:$I$1001=N12,$K$2:$K$1001))</f>
        <v>766</v>
      </c>
      <c r="S12" s="20">
        <f>_xlfn.MAXIFS(K2:K1001,I2:I1001,N12)</f>
        <v>1937</v>
      </c>
      <c r="T12" s="23">
        <f>_xlfn.MINIFS(K2:K1001,I2:I1001,N12)</f>
        <v>17</v>
      </c>
      <c r="U12" s="26"/>
    </row>
    <row r="13" spans="1:21" x14ac:dyDescent="0.25">
      <c r="A13">
        <v>12</v>
      </c>
      <c r="B13" s="12" t="str">
        <f>Step_0!D580</f>
        <v>01</v>
      </c>
      <c r="C13" t="str">
        <f>Step_0!E580</f>
        <v>January</v>
      </c>
      <c r="D13" t="str">
        <f>Step_0!F580</f>
        <v>2023</v>
      </c>
      <c r="E13" t="str">
        <f t="shared" si="0"/>
        <v>Sunday</v>
      </c>
      <c r="F13" t="str">
        <f>CONCATENATE(Step_0!G580," ",Step_0!J580)</f>
        <v>07:34 AM</v>
      </c>
      <c r="G13" t="str">
        <f>Step_0!J580</f>
        <v>AM</v>
      </c>
      <c r="H13" t="str">
        <f>Step_0!I580</f>
        <v>61328</v>
      </c>
      <c r="I13" t="str">
        <f>Step_0!K580</f>
        <v>In-Store</v>
      </c>
      <c r="J13" t="str">
        <f>Step_0!H580</f>
        <v>Backpack</v>
      </c>
      <c r="K13">
        <f>Step_0!B580</f>
        <v>854</v>
      </c>
      <c r="M13" s="25"/>
      <c r="N13" s="15"/>
      <c r="O13" s="15"/>
      <c r="P13" s="15"/>
      <c r="Q13" s="15"/>
      <c r="R13" s="15"/>
      <c r="S13" s="15"/>
      <c r="T13" s="15"/>
      <c r="U13" s="26"/>
    </row>
    <row r="14" spans="1:21" ht="16.5" thickBot="1" x14ac:dyDescent="0.3">
      <c r="A14">
        <v>13</v>
      </c>
      <c r="B14" s="12" t="str">
        <f>Step_0!D630</f>
        <v>01</v>
      </c>
      <c r="C14" t="str">
        <f>Step_0!E630</f>
        <v>January</v>
      </c>
      <c r="D14" t="str">
        <f>Step_0!F630</f>
        <v>2023</v>
      </c>
      <c r="E14" t="str">
        <f t="shared" si="0"/>
        <v>Sunday</v>
      </c>
      <c r="F14" t="str">
        <f>CONCATENATE(Step_0!G630," ",Step_0!J630)</f>
        <v>07:34 AM</v>
      </c>
      <c r="G14" t="str">
        <f>Step_0!J630</f>
        <v>AM</v>
      </c>
      <c r="H14" t="str">
        <f>Step_0!I630</f>
        <v>68156</v>
      </c>
      <c r="I14" t="str">
        <f>Step_0!K630</f>
        <v>In-Store</v>
      </c>
      <c r="J14" t="str">
        <f>Step_0!H630</f>
        <v>Toy</v>
      </c>
      <c r="K14">
        <f>Step_0!B630</f>
        <v>827</v>
      </c>
      <c r="M14" s="25"/>
      <c r="N14" s="41" t="s">
        <v>1026</v>
      </c>
      <c r="O14" s="42"/>
      <c r="P14" s="42"/>
      <c r="Q14" s="42"/>
      <c r="R14" s="42"/>
      <c r="S14" s="42"/>
      <c r="T14" s="43"/>
      <c r="U14" s="26"/>
    </row>
    <row r="15" spans="1:21" x14ac:dyDescent="0.25">
      <c r="A15">
        <v>14</v>
      </c>
      <c r="B15" s="12" t="str">
        <f>Step_0!D680</f>
        <v>01</v>
      </c>
      <c r="C15" t="str">
        <f>Step_0!E680</f>
        <v>January</v>
      </c>
      <c r="D15" t="str">
        <f>Step_0!F680</f>
        <v>2023</v>
      </c>
      <c r="E15" t="str">
        <f t="shared" si="0"/>
        <v>Sunday</v>
      </c>
      <c r="F15" t="str">
        <f>CONCATENATE(Step_0!G680," ",Step_0!J680)</f>
        <v>07:34 PM</v>
      </c>
      <c r="G15" t="str">
        <f>Step_0!J680</f>
        <v>PM</v>
      </c>
      <c r="H15" t="str">
        <f>Step_0!I680</f>
        <v>82995</v>
      </c>
      <c r="I15" t="str">
        <f>Step_0!K680</f>
        <v>In-Store</v>
      </c>
      <c r="J15" t="str">
        <f>Step_0!H680</f>
        <v>Backpack</v>
      </c>
      <c r="K15">
        <f>Step_0!B680</f>
        <v>1899</v>
      </c>
      <c r="M15" s="25"/>
      <c r="N15" s="17" t="s">
        <v>1016</v>
      </c>
      <c r="O15" s="18" t="s">
        <v>1018</v>
      </c>
      <c r="P15" s="18" t="s">
        <v>1019</v>
      </c>
      <c r="Q15" s="18" t="s">
        <v>1020</v>
      </c>
      <c r="R15" s="18" t="s">
        <v>1029</v>
      </c>
      <c r="S15" s="18" t="s">
        <v>1022</v>
      </c>
      <c r="T15" s="22" t="s">
        <v>1021</v>
      </c>
      <c r="U15" s="26"/>
    </row>
    <row r="16" spans="1:21" x14ac:dyDescent="0.25">
      <c r="A16">
        <v>15</v>
      </c>
      <c r="B16" s="12" t="str">
        <f>Step_0!D730</f>
        <v>01</v>
      </c>
      <c r="C16" t="str">
        <f>Step_0!E730</f>
        <v>January</v>
      </c>
      <c r="D16" t="str">
        <f>Step_0!F730</f>
        <v>2023</v>
      </c>
      <c r="E16" t="str">
        <f t="shared" si="0"/>
        <v>Sunday</v>
      </c>
      <c r="F16" t="str">
        <f>CONCATENATE(Step_0!G730," ",Step_0!J730)</f>
        <v>07:34 PM</v>
      </c>
      <c r="G16" t="str">
        <f>Step_0!J730</f>
        <v>PM</v>
      </c>
      <c r="H16" t="str">
        <f>Step_0!I730</f>
        <v>65429</v>
      </c>
      <c r="I16" t="str">
        <f>Step_0!K730</f>
        <v>In-Store</v>
      </c>
      <c r="J16" t="str">
        <f>Step_0!H730</f>
        <v>Stationary</v>
      </c>
      <c r="K16">
        <f>Step_0!B730</f>
        <v>899</v>
      </c>
      <c r="M16" s="25"/>
      <c r="N16" s="19" t="str" cm="1">
        <f t="array" ref="N16:N22">_xlfn.UNIQUE(E2:E1001)</f>
        <v>Sunday</v>
      </c>
      <c r="O16" s="20">
        <f>SUMIF($E$2:$E$1001,N16,$K$2:$K$1001)</f>
        <v>103826</v>
      </c>
      <c r="P16" s="20">
        <f>COUNTIF($E$2:$E$1001,N16)</f>
        <v>120</v>
      </c>
      <c r="Q16" s="21">
        <f>AVERAGEIF($E$2:$E$1001,N16,$K$2:$K$1001)</f>
        <v>865.2166666666667</v>
      </c>
      <c r="R16" s="21" cm="1">
        <f t="array" ref="R16">_xlfn.MODE.SNGL(IF($E$2:$E$1001=N16,$K$2:$K$1001))</f>
        <v>747</v>
      </c>
      <c r="S16" s="20">
        <f>_xlfn.MAXIFS($K$2:$K$1001,$E$2:$E$1001,N16)</f>
        <v>1899</v>
      </c>
      <c r="T16" s="23">
        <f>_xlfn.MINIFS($K$2:$K$1001,$E$2:$E$1001,N16)</f>
        <v>86</v>
      </c>
      <c r="U16" s="26"/>
    </row>
    <row r="17" spans="1:21" x14ac:dyDescent="0.25">
      <c r="A17">
        <v>16</v>
      </c>
      <c r="B17" s="12" t="str">
        <f>Step_0!D780</f>
        <v>01</v>
      </c>
      <c r="C17" t="str">
        <f>Step_0!E780</f>
        <v>January</v>
      </c>
      <c r="D17" t="str">
        <f>Step_0!F780</f>
        <v>2023</v>
      </c>
      <c r="E17" t="str">
        <f t="shared" si="0"/>
        <v>Sunday</v>
      </c>
      <c r="F17" t="str">
        <f>CONCATENATE(Step_0!G780," ",Step_0!J780)</f>
        <v>07:34 AM</v>
      </c>
      <c r="G17" t="str">
        <f>Step_0!J780</f>
        <v>AM</v>
      </c>
      <c r="H17" t="str">
        <f>Step_0!I780</f>
        <v>85513</v>
      </c>
      <c r="I17" t="str">
        <f>Step_0!K780</f>
        <v>In-Store</v>
      </c>
      <c r="J17" t="str">
        <f>Step_0!H780</f>
        <v>Toy</v>
      </c>
      <c r="K17">
        <f>Step_0!B780</f>
        <v>593</v>
      </c>
      <c r="M17" s="25"/>
      <c r="N17" s="19" t="str">
        <v>Monday</v>
      </c>
      <c r="O17" s="20">
        <f t="shared" ref="O17:O22" si="5">SUMIF($E$2:$E$1001,N17,$K$2:$K$1001)</f>
        <v>130493</v>
      </c>
      <c r="P17" s="20">
        <f t="shared" ref="P17:P22" si="6">COUNTIF($E$2:$E$1001,N17)</f>
        <v>140</v>
      </c>
      <c r="Q17" s="21">
        <f t="shared" ref="Q17:Q22" si="7">AVERAGEIF($E$2:$E$1001,N17,$K$2:$K$1001)</f>
        <v>932.09285714285716</v>
      </c>
      <c r="R17" s="21" cm="1">
        <f t="array" ref="R17">_xlfn.MODE.SNGL(IF($E$2:$E$1001=N17,$K$2:$K$1001))</f>
        <v>593</v>
      </c>
      <c r="S17" s="20">
        <f t="shared" ref="S17:S22" si="8">_xlfn.MAXIFS($K$2:$K$1001,$E$2:$E$1001,N17)</f>
        <v>1909</v>
      </c>
      <c r="T17" s="23">
        <f t="shared" ref="T17:T22" si="9">_xlfn.MINIFS($K$2:$K$1001,$E$2:$E$1001,N17)</f>
        <v>86</v>
      </c>
      <c r="U17" s="26"/>
    </row>
    <row r="18" spans="1:21" x14ac:dyDescent="0.25">
      <c r="A18">
        <v>17</v>
      </c>
      <c r="B18" s="12" t="str">
        <f>Step_0!D830</f>
        <v>01</v>
      </c>
      <c r="C18" t="str">
        <f>Step_0!E830</f>
        <v>January</v>
      </c>
      <c r="D18" t="str">
        <f>Step_0!F830</f>
        <v>2023</v>
      </c>
      <c r="E18" t="str">
        <f t="shared" si="0"/>
        <v>Sunday</v>
      </c>
      <c r="F18" t="str">
        <f>CONCATENATE(Step_0!G830," ",Step_0!J830)</f>
        <v>07:34 AM</v>
      </c>
      <c r="G18" t="str">
        <f>Step_0!J830</f>
        <v>AM</v>
      </c>
      <c r="H18" t="str">
        <f>Step_0!I830</f>
        <v>49053</v>
      </c>
      <c r="I18" t="str">
        <f>Step_0!K830</f>
        <v>In-Store</v>
      </c>
      <c r="J18" t="str">
        <f>Step_0!H830</f>
        <v>Stationary</v>
      </c>
      <c r="K18">
        <f>Step_0!B830</f>
        <v>640</v>
      </c>
      <c r="M18" s="25"/>
      <c r="N18" s="19" t="str">
        <v>Tuesday</v>
      </c>
      <c r="O18" s="20">
        <f t="shared" si="5"/>
        <v>86572</v>
      </c>
      <c r="P18" s="20">
        <f t="shared" si="6"/>
        <v>100</v>
      </c>
      <c r="Q18" s="21">
        <f t="shared" si="7"/>
        <v>865.72</v>
      </c>
      <c r="R18" s="21" cm="1">
        <f t="array" ref="R18">_xlfn.MODE.SNGL(IF($E$2:$E$1001=N18,$K$2:$K$1001))</f>
        <v>810</v>
      </c>
      <c r="S18" s="20">
        <f t="shared" si="8"/>
        <v>1993</v>
      </c>
      <c r="T18" s="23">
        <f t="shared" si="9"/>
        <v>58</v>
      </c>
      <c r="U18" s="26"/>
    </row>
    <row r="19" spans="1:21" x14ac:dyDescent="0.25">
      <c r="A19">
        <v>18</v>
      </c>
      <c r="B19" s="12" t="str">
        <f>Step_0!D880</f>
        <v>01</v>
      </c>
      <c r="C19" t="str">
        <f>Step_0!E880</f>
        <v>January</v>
      </c>
      <c r="D19" t="str">
        <f>Step_0!F880</f>
        <v>2023</v>
      </c>
      <c r="E19" t="str">
        <f t="shared" si="0"/>
        <v>Sunday</v>
      </c>
      <c r="F19" t="str">
        <f>CONCATENATE(Step_0!G880," ",Step_0!J880)</f>
        <v>07:34 PM</v>
      </c>
      <c r="G19" t="str">
        <f>Step_0!J880</f>
        <v>PM</v>
      </c>
      <c r="H19" t="str">
        <f>Step_0!I880</f>
        <v>70968</v>
      </c>
      <c r="I19" t="str">
        <f>Step_0!K880</f>
        <v>In-Store</v>
      </c>
      <c r="J19" t="str">
        <f>Step_0!H880</f>
        <v>Toy</v>
      </c>
      <c r="K19">
        <f>Step_0!B880</f>
        <v>682</v>
      </c>
      <c r="M19" s="25"/>
      <c r="N19" s="19" t="str">
        <v>Wednesday</v>
      </c>
      <c r="O19" s="20">
        <f t="shared" si="5"/>
        <v>112854</v>
      </c>
      <c r="P19" s="20">
        <f t="shared" si="6"/>
        <v>140</v>
      </c>
      <c r="Q19" s="21">
        <f t="shared" si="7"/>
        <v>806.1</v>
      </c>
      <c r="R19" s="21" cm="1">
        <f t="array" ref="R19">_xlfn.MODE.SNGL(IF($E$2:$E$1001=N19,$K$2:$K$1001))</f>
        <v>593</v>
      </c>
      <c r="S19" s="20">
        <f t="shared" si="8"/>
        <v>1682</v>
      </c>
      <c r="T19" s="23">
        <f t="shared" si="9"/>
        <v>58</v>
      </c>
      <c r="U19" s="26"/>
    </row>
    <row r="20" spans="1:21" x14ac:dyDescent="0.25">
      <c r="A20">
        <v>19</v>
      </c>
      <c r="B20" s="12" t="str">
        <f>Step_0!D930</f>
        <v>01</v>
      </c>
      <c r="C20" t="str">
        <f>Step_0!E930</f>
        <v>January</v>
      </c>
      <c r="D20" t="str">
        <f>Step_0!F930</f>
        <v>2023</v>
      </c>
      <c r="E20" t="str">
        <f t="shared" si="0"/>
        <v>Sunday</v>
      </c>
      <c r="F20" t="str">
        <f>CONCATENATE(Step_0!G930," ",Step_0!J930)</f>
        <v>07:34 PM</v>
      </c>
      <c r="G20" t="str">
        <f>Step_0!J930</f>
        <v>PM</v>
      </c>
      <c r="H20" t="str">
        <f>Step_0!I930</f>
        <v>69656</v>
      </c>
      <c r="I20" t="str">
        <f>Step_0!K930</f>
        <v>In-Store</v>
      </c>
      <c r="J20" t="str">
        <f>Step_0!H930</f>
        <v>Backpack</v>
      </c>
      <c r="K20">
        <f>Step_0!B930</f>
        <v>993</v>
      </c>
      <c r="M20" s="25"/>
      <c r="N20" s="19" t="str">
        <v>Thursday</v>
      </c>
      <c r="O20" s="20">
        <f t="shared" si="5"/>
        <v>171981</v>
      </c>
      <c r="P20" s="20">
        <f t="shared" si="6"/>
        <v>200</v>
      </c>
      <c r="Q20" s="21">
        <f t="shared" si="7"/>
        <v>859.90499999999997</v>
      </c>
      <c r="R20" s="21" cm="1">
        <f t="array" ref="R20">_xlfn.MODE.SNGL(IF($E$2:$E$1001=N20,$K$2:$K$1001))</f>
        <v>766</v>
      </c>
      <c r="S20" s="20">
        <f t="shared" si="8"/>
        <v>1942</v>
      </c>
      <c r="T20" s="23">
        <f t="shared" si="9"/>
        <v>58</v>
      </c>
      <c r="U20" s="26"/>
    </row>
    <row r="21" spans="1:21" x14ac:dyDescent="0.25">
      <c r="A21">
        <v>20</v>
      </c>
      <c r="B21" s="12" t="str">
        <f>Step_0!D980</f>
        <v>01</v>
      </c>
      <c r="C21" t="str">
        <f>Step_0!E980</f>
        <v>January</v>
      </c>
      <c r="D21" t="str">
        <f>Step_0!F980</f>
        <v>2023</v>
      </c>
      <c r="E21" t="str">
        <f t="shared" si="0"/>
        <v>Sunday</v>
      </c>
      <c r="F21" t="str">
        <f>CONCATENATE(Step_0!G980," ",Step_0!J980)</f>
        <v>07:34 AM</v>
      </c>
      <c r="G21" t="str">
        <f>Step_0!J980</f>
        <v>AM</v>
      </c>
      <c r="H21" t="str">
        <f>Step_0!I980</f>
        <v>62299</v>
      </c>
      <c r="I21" t="str">
        <f>Step_0!K980</f>
        <v>In-Store</v>
      </c>
      <c r="J21" t="str">
        <f>Step_0!H980</f>
        <v>Backpack</v>
      </c>
      <c r="K21">
        <f>Step_0!B980</f>
        <v>1899</v>
      </c>
      <c r="M21" s="25"/>
      <c r="N21" s="19" t="str">
        <v>Friday</v>
      </c>
      <c r="O21" s="20">
        <f t="shared" si="5"/>
        <v>104808</v>
      </c>
      <c r="P21" s="20">
        <f t="shared" si="6"/>
        <v>120</v>
      </c>
      <c r="Q21" s="21">
        <f t="shared" si="7"/>
        <v>873.4</v>
      </c>
      <c r="R21" s="21" cm="1">
        <f t="array" ref="R21">_xlfn.MODE.SNGL(IF($E$2:$E$1001=N21,$K$2:$K$1001))</f>
        <v>747</v>
      </c>
      <c r="S21" s="20">
        <f t="shared" si="8"/>
        <v>1640</v>
      </c>
      <c r="T21" s="23">
        <f t="shared" si="9"/>
        <v>107</v>
      </c>
      <c r="U21" s="26"/>
    </row>
    <row r="22" spans="1:21" x14ac:dyDescent="0.25">
      <c r="A22">
        <v>21</v>
      </c>
      <c r="B22" s="12" t="str">
        <f>Step_0!D4</f>
        <v>02</v>
      </c>
      <c r="C22" t="str">
        <f>Step_0!E4</f>
        <v>January</v>
      </c>
      <c r="D22" t="str">
        <f>Step_0!F4</f>
        <v>2023</v>
      </c>
      <c r="E22" t="str">
        <f t="shared" si="0"/>
        <v>Monday</v>
      </c>
      <c r="F22" t="str">
        <f>CONCATENATE(Step_0!G4," ",Step_0!J4)</f>
        <v>05:08 AM</v>
      </c>
      <c r="G22" t="str">
        <f>Step_0!J4</f>
        <v>AM</v>
      </c>
      <c r="H22" t="str">
        <f>Step_0!I4</f>
        <v>41381</v>
      </c>
      <c r="I22" t="str">
        <f>Step_0!K4</f>
        <v>In-Store</v>
      </c>
      <c r="J22" t="str">
        <f>Step_0!H4</f>
        <v>Toy</v>
      </c>
      <c r="K22">
        <f>Step_0!B4</f>
        <v>1787</v>
      </c>
      <c r="M22" s="25"/>
      <c r="N22" s="19" t="str">
        <v>Saturday</v>
      </c>
      <c r="O22" s="20">
        <f t="shared" si="5"/>
        <v>154378</v>
      </c>
      <c r="P22" s="20">
        <f t="shared" si="6"/>
        <v>180</v>
      </c>
      <c r="Q22" s="21">
        <f t="shared" si="7"/>
        <v>857.65555555555557</v>
      </c>
      <c r="R22" s="21" cm="1">
        <f t="array" ref="R22">_xlfn.MODE.SNGL(IF($E$2:$E$1001=N22,$K$2:$K$1001))</f>
        <v>766</v>
      </c>
      <c r="S22" s="20">
        <f t="shared" si="8"/>
        <v>1937</v>
      </c>
      <c r="T22" s="23">
        <f t="shared" si="9"/>
        <v>17</v>
      </c>
      <c r="U22" s="26"/>
    </row>
    <row r="23" spans="1:21" x14ac:dyDescent="0.25">
      <c r="A23">
        <v>22</v>
      </c>
      <c r="B23" s="12" t="str">
        <f>Step_0!D14</f>
        <v>02</v>
      </c>
      <c r="C23" t="str">
        <f>Step_0!E14</f>
        <v>January</v>
      </c>
      <c r="D23" t="str">
        <f>Step_0!F14</f>
        <v>2023</v>
      </c>
      <c r="E23" t="str">
        <f t="shared" si="0"/>
        <v>Monday</v>
      </c>
      <c r="F23" t="str">
        <f>CONCATENATE(Step_0!G14," ",Step_0!J14)</f>
        <v>13:01 AM</v>
      </c>
      <c r="G23" t="str">
        <f>Step_0!J14</f>
        <v>AM</v>
      </c>
      <c r="H23" t="str">
        <f>Step_0!I14</f>
        <v>81857</v>
      </c>
      <c r="I23" t="str">
        <f>Step_0!K14</f>
        <v>Online</v>
      </c>
      <c r="J23" t="str">
        <f>Step_0!H14</f>
        <v>Toy</v>
      </c>
      <c r="K23">
        <f>Step_0!B14</f>
        <v>86</v>
      </c>
      <c r="M23" s="25"/>
      <c r="N23" s="15"/>
      <c r="O23" s="15"/>
      <c r="P23" s="15"/>
      <c r="Q23" s="15"/>
      <c r="R23" s="15"/>
      <c r="S23" s="15"/>
      <c r="T23" s="15"/>
      <c r="U23" s="26"/>
    </row>
    <row r="24" spans="1:21" ht="16.5" thickBot="1" x14ac:dyDescent="0.3">
      <c r="A24">
        <v>23</v>
      </c>
      <c r="B24" s="12" t="str">
        <f>Step_0!D15</f>
        <v>02</v>
      </c>
      <c r="C24" t="str">
        <f>Step_0!E15</f>
        <v>January</v>
      </c>
      <c r="D24" t="str">
        <f>Step_0!F15</f>
        <v>2023</v>
      </c>
      <c r="E24" t="str">
        <f t="shared" si="0"/>
        <v>Monday</v>
      </c>
      <c r="F24" t="str">
        <f>CONCATENATE(Step_0!G15," ",Step_0!J15)</f>
        <v>10:42 PM</v>
      </c>
      <c r="G24" t="str">
        <f>Step_0!J15</f>
        <v>PM</v>
      </c>
      <c r="H24" t="str">
        <f>Step_0!I15</f>
        <v>88881</v>
      </c>
      <c r="I24" t="str">
        <f>Step_0!K15</f>
        <v>Online</v>
      </c>
      <c r="J24" t="str">
        <f>Step_0!H15</f>
        <v>Backpack</v>
      </c>
      <c r="K24">
        <f>Step_0!B15</f>
        <v>139</v>
      </c>
      <c r="M24" s="25"/>
      <c r="N24" s="41" t="s">
        <v>1027</v>
      </c>
      <c r="O24" s="42"/>
      <c r="P24" s="42"/>
      <c r="Q24" s="42"/>
      <c r="R24" s="42"/>
      <c r="S24" s="42"/>
      <c r="T24" s="43"/>
      <c r="U24" s="26"/>
    </row>
    <row r="25" spans="1:21" x14ac:dyDescent="0.25">
      <c r="A25">
        <v>24</v>
      </c>
      <c r="B25" s="12" t="str">
        <f>Step_0!D21</f>
        <v>02</v>
      </c>
      <c r="C25" t="str">
        <f>Step_0!E21</f>
        <v>January</v>
      </c>
      <c r="D25" t="str">
        <f>Step_0!F21</f>
        <v>2023</v>
      </c>
      <c r="E25" t="str">
        <f t="shared" si="0"/>
        <v>Monday</v>
      </c>
      <c r="F25" t="str">
        <f>CONCATENATE(Step_0!G21," ",Step_0!J21)</f>
        <v>06:54 PM</v>
      </c>
      <c r="G25" t="str">
        <f>Step_0!J21</f>
        <v>PM</v>
      </c>
      <c r="H25" t="str">
        <f>Step_0!I21</f>
        <v>77395</v>
      </c>
      <c r="I25" t="str">
        <f>Step_0!K21</f>
        <v>Online</v>
      </c>
      <c r="J25" t="str">
        <f>Step_0!H21</f>
        <v>Backpack</v>
      </c>
      <c r="K25">
        <f>Step_0!B21</f>
        <v>139</v>
      </c>
      <c r="M25" s="25"/>
      <c r="N25" s="17" t="s">
        <v>1023</v>
      </c>
      <c r="O25" s="18" t="s">
        <v>1018</v>
      </c>
      <c r="P25" s="18" t="s">
        <v>1019</v>
      </c>
      <c r="Q25" s="18" t="s">
        <v>1020</v>
      </c>
      <c r="R25" s="18" t="s">
        <v>1029</v>
      </c>
      <c r="S25" s="18" t="s">
        <v>1022</v>
      </c>
      <c r="T25" s="22" t="s">
        <v>1021</v>
      </c>
      <c r="U25" s="26"/>
    </row>
    <row r="26" spans="1:21" x14ac:dyDescent="0.25">
      <c r="A26">
        <v>25</v>
      </c>
      <c r="B26" s="12" t="str">
        <f>Step_0!D54</f>
        <v>02</v>
      </c>
      <c r="C26" t="str">
        <f>Step_0!E54</f>
        <v>January</v>
      </c>
      <c r="D26" t="str">
        <f>Step_0!F54</f>
        <v>2023</v>
      </c>
      <c r="E26" t="str">
        <f t="shared" si="0"/>
        <v>Monday</v>
      </c>
      <c r="F26" t="str">
        <f>CONCATENATE(Step_0!G54," ",Step_0!J54)</f>
        <v>05:08 PM</v>
      </c>
      <c r="G26" t="str">
        <f>Step_0!J54</f>
        <v>PM</v>
      </c>
      <c r="H26" t="str">
        <f>Step_0!I54</f>
        <v>88811</v>
      </c>
      <c r="I26" t="str">
        <f>Step_0!K54</f>
        <v>In-Store</v>
      </c>
      <c r="J26" t="str">
        <f>Step_0!H54</f>
        <v>Stationary</v>
      </c>
      <c r="K26">
        <f>Step_0!B54</f>
        <v>854</v>
      </c>
      <c r="M26" s="25"/>
      <c r="N26" s="19" t="str" cm="1">
        <f t="array" ref="N26:N27">_xlfn.UNIQUE(G2:G1001)</f>
        <v>PM</v>
      </c>
      <c r="O26" s="20">
        <f>SUMIF($G$2:$G$1001,N26,$K$2:$K$1001)</f>
        <v>456770</v>
      </c>
      <c r="P26" s="20">
        <f>COUNTIF($G$2:$G$1001,N26)</f>
        <v>520</v>
      </c>
      <c r="Q26" s="21">
        <f>AVERAGEIF($G$2:$G$1001,N26,$K$2:$K$1001)</f>
        <v>878.40384615384619</v>
      </c>
      <c r="R26" s="21" cm="1">
        <f t="array" ref="R26">_xlfn.MODE.SNGL(IF($G$2:$G$1001=N26,$K$2:$K$1001))</f>
        <v>766</v>
      </c>
      <c r="S26" s="20">
        <f>_xlfn.MAXIFS($K$2:$K$1001,$G$2:$G$1001,N26)</f>
        <v>1993</v>
      </c>
      <c r="T26" s="23">
        <f>_xlfn.MINIFS($K$2:$K$1001,$G$2:$G$1001,N26)</f>
        <v>58</v>
      </c>
      <c r="U26" s="26"/>
    </row>
    <row r="27" spans="1:21" x14ac:dyDescent="0.25">
      <c r="A27">
        <v>26</v>
      </c>
      <c r="B27" s="12" t="str">
        <f>Step_0!D64</f>
        <v>02</v>
      </c>
      <c r="C27" t="str">
        <f>Step_0!E64</f>
        <v>January</v>
      </c>
      <c r="D27" t="str">
        <f>Step_0!F64</f>
        <v>2023</v>
      </c>
      <c r="E27" t="str">
        <f t="shared" si="0"/>
        <v>Monday</v>
      </c>
      <c r="F27" t="str">
        <f>CONCATENATE(Step_0!G64," ",Step_0!J64)</f>
        <v>13:01 AM</v>
      </c>
      <c r="G27" t="str">
        <f>Step_0!J64</f>
        <v>AM</v>
      </c>
      <c r="H27" t="str">
        <f>Step_0!I64</f>
        <v>85737</v>
      </c>
      <c r="I27" t="str">
        <f>Step_0!K64</f>
        <v>Online</v>
      </c>
      <c r="J27" t="str">
        <f>Step_0!H64</f>
        <v>Stationary</v>
      </c>
      <c r="K27">
        <f>Step_0!B64</f>
        <v>787</v>
      </c>
      <c r="M27" s="25"/>
      <c r="N27" s="19" t="str">
        <v>AM</v>
      </c>
      <c r="O27" s="20">
        <f>SUMIF($G$2:$G$1001,N27,$K$2:$K$1001)</f>
        <v>408142</v>
      </c>
      <c r="P27" s="20">
        <f>COUNTIF($G$2:$G$1001,N27)</f>
        <v>480</v>
      </c>
      <c r="Q27" s="21">
        <f>AVERAGEIF($G$2:$G$1001,N27,$K$2:$K$1001)</f>
        <v>850.29583333333335</v>
      </c>
      <c r="R27" s="21" cm="1">
        <f t="array" ref="R27">_xlfn.MODE.SNGL(IF($G$2:$G$1001=N27,$K$2:$K$1001))</f>
        <v>593</v>
      </c>
      <c r="S27" s="20">
        <f>_xlfn.MAXIFS($K$2:$K$1001,$G$2:$G$1001,N27)</f>
        <v>1942</v>
      </c>
      <c r="T27" s="23">
        <f>_xlfn.MINIFS($K$2:$K$1001,$G$2:$G$1001,N27)</f>
        <v>17</v>
      </c>
      <c r="U27" s="26"/>
    </row>
    <row r="28" spans="1:21" x14ac:dyDescent="0.25">
      <c r="A28">
        <v>27</v>
      </c>
      <c r="B28" s="12" t="str">
        <f>Step_0!D65</f>
        <v>02</v>
      </c>
      <c r="C28" t="str">
        <f>Step_0!E65</f>
        <v>January</v>
      </c>
      <c r="D28" t="str">
        <f>Step_0!F65</f>
        <v>2023</v>
      </c>
      <c r="E28" t="str">
        <f t="shared" si="0"/>
        <v>Monday</v>
      </c>
      <c r="F28" t="str">
        <f>CONCATENATE(Step_0!G65," ",Step_0!J65)</f>
        <v>10:42 AM</v>
      </c>
      <c r="G28" t="str">
        <f>Step_0!J65</f>
        <v>AM</v>
      </c>
      <c r="H28" t="str">
        <f>Step_0!I65</f>
        <v>69595</v>
      </c>
      <c r="I28" t="str">
        <f>Step_0!K65</f>
        <v>Online</v>
      </c>
      <c r="J28" t="str">
        <f>Step_0!H65</f>
        <v>Backpack</v>
      </c>
      <c r="K28">
        <f>Step_0!B65</f>
        <v>682</v>
      </c>
      <c r="M28" s="27"/>
      <c r="N28" s="28"/>
      <c r="O28" s="29"/>
      <c r="P28" s="29"/>
      <c r="Q28" s="29"/>
      <c r="R28" s="29"/>
      <c r="S28" s="29"/>
      <c r="T28" s="29"/>
      <c r="U28" s="30"/>
    </row>
    <row r="29" spans="1:21" x14ac:dyDescent="0.25">
      <c r="A29">
        <v>28</v>
      </c>
      <c r="B29" s="12" t="str">
        <f>Step_0!D71</f>
        <v>02</v>
      </c>
      <c r="C29" t="str">
        <f>Step_0!E71</f>
        <v>January</v>
      </c>
      <c r="D29" t="str">
        <f>Step_0!F71</f>
        <v>2023</v>
      </c>
      <c r="E29" t="str">
        <f t="shared" si="0"/>
        <v>Monday</v>
      </c>
      <c r="F29" t="str">
        <f>CONCATENATE(Step_0!G71," ",Step_0!J71)</f>
        <v>06:54 PM</v>
      </c>
      <c r="G29" t="str">
        <f>Step_0!J71</f>
        <v>PM</v>
      </c>
      <c r="H29" t="str">
        <f>Step_0!I71</f>
        <v>92142</v>
      </c>
      <c r="I29" t="str">
        <f>Step_0!K71</f>
        <v>Online</v>
      </c>
      <c r="J29" t="str">
        <f>Step_0!H71</f>
        <v>Stationary</v>
      </c>
      <c r="K29">
        <f>Step_0!B71</f>
        <v>899</v>
      </c>
      <c r="N29" s="34"/>
    </row>
    <row r="30" spans="1:21" x14ac:dyDescent="0.25">
      <c r="A30">
        <v>29</v>
      </c>
      <c r="B30" s="12" t="str">
        <f>Step_0!D104</f>
        <v>02</v>
      </c>
      <c r="C30" t="str">
        <f>Step_0!E104</f>
        <v>January</v>
      </c>
      <c r="D30" t="str">
        <f>Step_0!F104</f>
        <v>2023</v>
      </c>
      <c r="E30" t="str">
        <f t="shared" si="0"/>
        <v>Monday</v>
      </c>
      <c r="F30" t="str">
        <f>CONCATENATE(Step_0!G104," ",Step_0!J104)</f>
        <v>05:08 PM</v>
      </c>
      <c r="G30" t="str">
        <f>Step_0!J104</f>
        <v>PM</v>
      </c>
      <c r="H30" t="str">
        <f>Step_0!I104</f>
        <v>76237</v>
      </c>
      <c r="I30" t="str">
        <f>Step_0!K104</f>
        <v>In-Store</v>
      </c>
      <c r="J30" t="str">
        <f>Step_0!H104</f>
        <v>Backpack</v>
      </c>
      <c r="K30">
        <f>Step_0!B104</f>
        <v>593</v>
      </c>
      <c r="N30" s="12"/>
    </row>
    <row r="31" spans="1:21" x14ac:dyDescent="0.25">
      <c r="A31">
        <v>30</v>
      </c>
      <c r="B31" s="12" t="str">
        <f>Step_0!D114</f>
        <v>02</v>
      </c>
      <c r="C31" t="str">
        <f>Step_0!E114</f>
        <v>January</v>
      </c>
      <c r="D31" t="str">
        <f>Step_0!F114</f>
        <v>2023</v>
      </c>
      <c r="E31" t="str">
        <f t="shared" si="0"/>
        <v>Monday</v>
      </c>
      <c r="F31" t="str">
        <f>CONCATENATE(Step_0!G114," ",Step_0!J114)</f>
        <v>13:01 AM</v>
      </c>
      <c r="G31" t="str">
        <f>Step_0!J114</f>
        <v>AM</v>
      </c>
      <c r="H31" t="str">
        <f>Step_0!I114</f>
        <v>50017</v>
      </c>
      <c r="I31" t="str">
        <f>Step_0!K114</f>
        <v>Online</v>
      </c>
      <c r="J31" t="str">
        <f>Step_0!H114</f>
        <v>Stationary</v>
      </c>
      <c r="K31">
        <f>Step_0!B114</f>
        <v>993</v>
      </c>
    </row>
    <row r="32" spans="1:21" x14ac:dyDescent="0.25">
      <c r="A32">
        <v>31</v>
      </c>
      <c r="B32" s="12" t="str">
        <f>Step_0!D115</f>
        <v>02</v>
      </c>
      <c r="C32" t="str">
        <f>Step_0!E115</f>
        <v>January</v>
      </c>
      <c r="D32" t="str">
        <f>Step_0!F115</f>
        <v>2023</v>
      </c>
      <c r="E32" t="str">
        <f t="shared" si="0"/>
        <v>Monday</v>
      </c>
      <c r="F32" t="str">
        <f>CONCATENATE(Step_0!G115," ",Step_0!J115)</f>
        <v>10:42 PM</v>
      </c>
      <c r="G32" t="str">
        <f>Step_0!J115</f>
        <v>PM</v>
      </c>
      <c r="H32" t="str">
        <f>Step_0!I115</f>
        <v>90896</v>
      </c>
      <c r="I32" t="str">
        <f>Step_0!K115</f>
        <v>Online</v>
      </c>
      <c r="J32" t="str">
        <f>Step_0!H115</f>
        <v>Toy</v>
      </c>
      <c r="K32">
        <f>Step_0!B115</f>
        <v>810</v>
      </c>
    </row>
    <row r="33" spans="1:11" x14ac:dyDescent="0.25">
      <c r="A33">
        <v>32</v>
      </c>
      <c r="B33" s="12" t="str">
        <f>Step_0!D121</f>
        <v>02</v>
      </c>
      <c r="C33" t="str">
        <f>Step_0!E121</f>
        <v>January</v>
      </c>
      <c r="D33" t="str">
        <f>Step_0!F121</f>
        <v>2023</v>
      </c>
      <c r="E33" t="str">
        <f t="shared" si="0"/>
        <v>Monday</v>
      </c>
      <c r="F33" t="str">
        <f>CONCATENATE(Step_0!G121," ",Step_0!J121)</f>
        <v>06:54 AM</v>
      </c>
      <c r="G33" t="str">
        <f>Step_0!J121</f>
        <v>AM</v>
      </c>
      <c r="H33" t="str">
        <f>Step_0!I121</f>
        <v>86485</v>
      </c>
      <c r="I33" t="str">
        <f>Step_0!K121</f>
        <v>Online</v>
      </c>
      <c r="J33" t="str">
        <f>Step_0!H121</f>
        <v>Backpack</v>
      </c>
      <c r="K33">
        <f>Step_0!B121</f>
        <v>854</v>
      </c>
    </row>
    <row r="34" spans="1:11" x14ac:dyDescent="0.25">
      <c r="A34">
        <v>33</v>
      </c>
      <c r="B34" s="12" t="str">
        <f>Step_0!D154</f>
        <v>02</v>
      </c>
      <c r="C34" t="str">
        <f>Step_0!E154</f>
        <v>January</v>
      </c>
      <c r="D34" t="str">
        <f>Step_0!F154</f>
        <v>2023</v>
      </c>
      <c r="E34" t="str">
        <f t="shared" si="0"/>
        <v>Monday</v>
      </c>
      <c r="F34" t="str">
        <f>CONCATENATE(Step_0!G154," ",Step_0!J154)</f>
        <v>05:08 AM</v>
      </c>
      <c r="G34" t="str">
        <f>Step_0!J154</f>
        <v>AM</v>
      </c>
      <c r="H34" t="str">
        <f>Step_0!I154</f>
        <v>60199</v>
      </c>
      <c r="I34" t="str">
        <f>Step_0!K154</f>
        <v>In-Store</v>
      </c>
      <c r="J34" t="str">
        <f>Step_0!H154</f>
        <v>Toy</v>
      </c>
      <c r="K34">
        <f>Step_0!B154</f>
        <v>320</v>
      </c>
    </row>
    <row r="35" spans="1:11" x14ac:dyDescent="0.25">
      <c r="A35">
        <v>34</v>
      </c>
      <c r="B35" s="12" t="str">
        <f>Step_0!D164</f>
        <v>02</v>
      </c>
      <c r="C35" t="str">
        <f>Step_0!E164</f>
        <v>January</v>
      </c>
      <c r="D35" t="str">
        <f>Step_0!F164</f>
        <v>2023</v>
      </c>
      <c r="E35" t="str">
        <f t="shared" si="0"/>
        <v>Monday</v>
      </c>
      <c r="F35" t="str">
        <f>CONCATENATE(Step_0!G164," ",Step_0!J164)</f>
        <v>13:01 AM</v>
      </c>
      <c r="G35" t="str">
        <f>Step_0!J164</f>
        <v>AM</v>
      </c>
      <c r="H35" t="str">
        <f>Step_0!I164</f>
        <v>49873</v>
      </c>
      <c r="I35" t="str">
        <f>Step_0!K164</f>
        <v>Online</v>
      </c>
      <c r="J35" t="str">
        <f>Step_0!H164</f>
        <v>Toy</v>
      </c>
      <c r="K35">
        <f>Step_0!B164</f>
        <v>787</v>
      </c>
    </row>
    <row r="36" spans="1:11" x14ac:dyDescent="0.25">
      <c r="A36">
        <v>35</v>
      </c>
      <c r="B36" s="12" t="str">
        <f>Step_0!D165</f>
        <v>02</v>
      </c>
      <c r="C36" t="str">
        <f>Step_0!E165</f>
        <v>January</v>
      </c>
      <c r="D36" t="str">
        <f>Step_0!F165</f>
        <v>2023</v>
      </c>
      <c r="E36" t="str">
        <f t="shared" si="0"/>
        <v>Monday</v>
      </c>
      <c r="F36" t="str">
        <f>CONCATENATE(Step_0!G165," ",Step_0!J165)</f>
        <v>10:42 AM</v>
      </c>
      <c r="G36" t="str">
        <f>Step_0!J165</f>
        <v>AM</v>
      </c>
      <c r="H36" t="str">
        <f>Step_0!I165</f>
        <v>83278</v>
      </c>
      <c r="I36" t="str">
        <f>Step_0!K165</f>
        <v>Online</v>
      </c>
      <c r="J36" t="str">
        <f>Step_0!H165</f>
        <v>Toy</v>
      </c>
      <c r="K36">
        <f>Step_0!B165</f>
        <v>682</v>
      </c>
    </row>
    <row r="37" spans="1:11" x14ac:dyDescent="0.25">
      <c r="A37">
        <v>36</v>
      </c>
      <c r="B37" s="12" t="str">
        <f>Step_0!D171</f>
        <v>02</v>
      </c>
      <c r="C37" t="str">
        <f>Step_0!E171</f>
        <v>January</v>
      </c>
      <c r="D37" t="str">
        <f>Step_0!F171</f>
        <v>2023</v>
      </c>
      <c r="E37" t="str">
        <f t="shared" si="0"/>
        <v>Monday</v>
      </c>
      <c r="F37" t="str">
        <f>CONCATENATE(Step_0!G171," ",Step_0!J171)</f>
        <v>06:54 PM</v>
      </c>
      <c r="G37" t="str">
        <f>Step_0!J171</f>
        <v>PM</v>
      </c>
      <c r="H37" t="str">
        <f>Step_0!I171</f>
        <v>69372</v>
      </c>
      <c r="I37" t="str">
        <f>Step_0!K171</f>
        <v>Online</v>
      </c>
      <c r="J37" t="str">
        <f>Step_0!H171</f>
        <v>Toy</v>
      </c>
      <c r="K37">
        <f>Step_0!B171</f>
        <v>899</v>
      </c>
    </row>
    <row r="38" spans="1:11" x14ac:dyDescent="0.25">
      <c r="A38">
        <v>37</v>
      </c>
      <c r="B38" s="12" t="str">
        <f>Step_0!D204</f>
        <v>02</v>
      </c>
      <c r="C38" t="str">
        <f>Step_0!E204</f>
        <v>January</v>
      </c>
      <c r="D38" t="str">
        <f>Step_0!F204</f>
        <v>2023</v>
      </c>
      <c r="E38" t="str">
        <f t="shared" si="0"/>
        <v>Monday</v>
      </c>
      <c r="F38" t="str">
        <f>CONCATENATE(Step_0!G204," ",Step_0!J204)</f>
        <v>05:08 PM</v>
      </c>
      <c r="G38" t="str">
        <f>Step_0!J204</f>
        <v>PM</v>
      </c>
      <c r="H38" t="str">
        <f>Step_0!I204</f>
        <v>53580</v>
      </c>
      <c r="I38" t="str">
        <f>Step_0!K204</f>
        <v>In-Store</v>
      </c>
      <c r="J38" t="str">
        <f>Step_0!H204</f>
        <v>Stationary</v>
      </c>
      <c r="K38">
        <f>Step_0!B204</f>
        <v>593</v>
      </c>
    </row>
    <row r="39" spans="1:11" x14ac:dyDescent="0.25">
      <c r="A39">
        <v>38</v>
      </c>
      <c r="B39" s="12" t="str">
        <f>Step_0!D214</f>
        <v>02</v>
      </c>
      <c r="C39" t="str">
        <f>Step_0!E214</f>
        <v>January</v>
      </c>
      <c r="D39" t="str">
        <f>Step_0!F214</f>
        <v>2023</v>
      </c>
      <c r="E39" t="str">
        <f t="shared" si="0"/>
        <v>Monday</v>
      </c>
      <c r="F39" t="str">
        <f>CONCATENATE(Step_0!G214," ",Step_0!J214)</f>
        <v>13:01 PM</v>
      </c>
      <c r="G39" t="str">
        <f>Step_0!J214</f>
        <v>PM</v>
      </c>
      <c r="H39" t="str">
        <f>Step_0!I214</f>
        <v>71980</v>
      </c>
      <c r="I39" t="str">
        <f>Step_0!K214</f>
        <v>Online</v>
      </c>
      <c r="J39" t="str">
        <f>Step_0!H214</f>
        <v>Stationary</v>
      </c>
      <c r="K39">
        <f>Step_0!B214</f>
        <v>993</v>
      </c>
    </row>
    <row r="40" spans="1:11" x14ac:dyDescent="0.25">
      <c r="A40">
        <v>39</v>
      </c>
      <c r="B40" s="12" t="str">
        <f>Step_0!D215</f>
        <v>02</v>
      </c>
      <c r="C40" t="str">
        <f>Step_0!E215</f>
        <v>January</v>
      </c>
      <c r="D40" t="str">
        <f>Step_0!F215</f>
        <v>2023</v>
      </c>
      <c r="E40" t="str">
        <f t="shared" si="0"/>
        <v>Monday</v>
      </c>
      <c r="F40" t="str">
        <f>CONCATENATE(Step_0!G215," ",Step_0!J215)</f>
        <v>10:42 PM</v>
      </c>
      <c r="G40" t="str">
        <f>Step_0!J215</f>
        <v>PM</v>
      </c>
      <c r="H40" t="str">
        <f>Step_0!I215</f>
        <v>72142</v>
      </c>
      <c r="I40" t="str">
        <f>Step_0!K215</f>
        <v>Online</v>
      </c>
      <c r="J40" t="str">
        <f>Step_0!H215</f>
        <v>Backpack</v>
      </c>
      <c r="K40">
        <f>Step_0!B215</f>
        <v>810</v>
      </c>
    </row>
    <row r="41" spans="1:11" x14ac:dyDescent="0.25">
      <c r="A41">
        <v>40</v>
      </c>
      <c r="B41" s="12" t="str">
        <f>Step_0!D221</f>
        <v>02</v>
      </c>
      <c r="C41" t="str">
        <f>Step_0!E221</f>
        <v>January</v>
      </c>
      <c r="D41" t="str">
        <f>Step_0!F221</f>
        <v>2023</v>
      </c>
      <c r="E41" t="str">
        <f t="shared" si="0"/>
        <v>Monday</v>
      </c>
      <c r="F41" t="str">
        <f>CONCATENATE(Step_0!G221," ",Step_0!J221)</f>
        <v>06:54 AM</v>
      </c>
      <c r="G41" t="str">
        <f>Step_0!J221</f>
        <v>AM</v>
      </c>
      <c r="H41" t="str">
        <f>Step_0!I221</f>
        <v>63019</v>
      </c>
      <c r="I41" t="str">
        <f>Step_0!K221</f>
        <v>Online</v>
      </c>
      <c r="J41" t="str">
        <f>Step_0!H221</f>
        <v>Backpack</v>
      </c>
      <c r="K41">
        <f>Step_0!B221</f>
        <v>854</v>
      </c>
    </row>
    <row r="42" spans="1:11" x14ac:dyDescent="0.25">
      <c r="A42">
        <v>41</v>
      </c>
      <c r="B42" s="12" t="str">
        <f>Step_0!D254</f>
        <v>02</v>
      </c>
      <c r="C42" t="str">
        <f>Step_0!E254</f>
        <v>January</v>
      </c>
      <c r="D42" t="str">
        <f>Step_0!F254</f>
        <v>2023</v>
      </c>
      <c r="E42" t="str">
        <f t="shared" si="0"/>
        <v>Monday</v>
      </c>
      <c r="F42" t="str">
        <f>CONCATENATE(Step_0!G254," ",Step_0!J254)</f>
        <v>05:08 PM</v>
      </c>
      <c r="G42" t="str">
        <f>Step_0!J254</f>
        <v>PM</v>
      </c>
      <c r="H42" t="str">
        <f>Step_0!I254</f>
        <v>62149</v>
      </c>
      <c r="I42" t="str">
        <f>Step_0!K254</f>
        <v>In-Store</v>
      </c>
      <c r="J42" t="str">
        <f>Step_0!H254</f>
        <v>Toy</v>
      </c>
      <c r="K42">
        <f>Step_0!B254</f>
        <v>787</v>
      </c>
    </row>
    <row r="43" spans="1:11" x14ac:dyDescent="0.25">
      <c r="A43">
        <v>42</v>
      </c>
      <c r="B43" s="12" t="str">
        <f>Step_0!D264</f>
        <v>02</v>
      </c>
      <c r="C43" t="str">
        <f>Step_0!E264</f>
        <v>January</v>
      </c>
      <c r="D43" t="str">
        <f>Step_0!F264</f>
        <v>2023</v>
      </c>
      <c r="E43" t="str">
        <f t="shared" si="0"/>
        <v>Monday</v>
      </c>
      <c r="F43" t="str">
        <f>CONCATENATE(Step_0!G264," ",Step_0!J264)</f>
        <v>13:01 PM</v>
      </c>
      <c r="G43" t="str">
        <f>Step_0!J264</f>
        <v>PM</v>
      </c>
      <c r="H43" t="str">
        <f>Step_0!I264</f>
        <v>49039</v>
      </c>
      <c r="I43" t="str">
        <f>Step_0!K264</f>
        <v>Online</v>
      </c>
      <c r="J43" t="str">
        <f>Step_0!H264</f>
        <v>Backpack</v>
      </c>
      <c r="K43">
        <f>Step_0!B264</f>
        <v>899</v>
      </c>
    </row>
    <row r="44" spans="1:11" x14ac:dyDescent="0.25">
      <c r="A44">
        <v>43</v>
      </c>
      <c r="B44" s="12" t="str">
        <f>Step_0!D265</f>
        <v>02</v>
      </c>
      <c r="C44" t="str">
        <f>Step_0!E265</f>
        <v>January</v>
      </c>
      <c r="D44" t="str">
        <f>Step_0!F265</f>
        <v>2023</v>
      </c>
      <c r="E44" t="str">
        <f t="shared" si="0"/>
        <v>Monday</v>
      </c>
      <c r="F44" t="str">
        <f>CONCATENATE(Step_0!G265," ",Step_0!J265)</f>
        <v>10:42 PM</v>
      </c>
      <c r="G44" t="str">
        <f>Step_0!J265</f>
        <v>PM</v>
      </c>
      <c r="H44" t="str">
        <f>Step_0!I265</f>
        <v>51111</v>
      </c>
      <c r="I44" t="str">
        <f>Step_0!K265</f>
        <v>Online</v>
      </c>
      <c r="J44" t="str">
        <f>Step_0!H265</f>
        <v>Stationary</v>
      </c>
      <c r="K44">
        <f>Step_0!B265</f>
        <v>827</v>
      </c>
    </row>
    <row r="45" spans="1:11" x14ac:dyDescent="0.25">
      <c r="A45">
        <v>44</v>
      </c>
      <c r="B45" s="12" t="str">
        <f>Step_0!D271</f>
        <v>02</v>
      </c>
      <c r="C45" t="str">
        <f>Step_0!E271</f>
        <v>January</v>
      </c>
      <c r="D45" t="str">
        <f>Step_0!F271</f>
        <v>2023</v>
      </c>
      <c r="E45" t="str">
        <f t="shared" si="0"/>
        <v>Monday</v>
      </c>
      <c r="F45" t="str">
        <f>CONCATENATE(Step_0!G271," ",Step_0!J271)</f>
        <v>06:54 AM</v>
      </c>
      <c r="G45" t="str">
        <f>Step_0!J271</f>
        <v>AM</v>
      </c>
      <c r="H45" t="str">
        <f>Step_0!I271</f>
        <v>81815</v>
      </c>
      <c r="I45" t="str">
        <f>Step_0!K271</f>
        <v>Online</v>
      </c>
      <c r="J45" t="str">
        <f>Step_0!H271</f>
        <v>Stationary</v>
      </c>
      <c r="K45">
        <f>Step_0!B271</f>
        <v>766</v>
      </c>
    </row>
    <row r="46" spans="1:11" x14ac:dyDescent="0.25">
      <c r="A46">
        <v>45</v>
      </c>
      <c r="B46" s="12" t="str">
        <f>Step_0!D304</f>
        <v>02</v>
      </c>
      <c r="C46" t="str">
        <f>Step_0!E304</f>
        <v>January</v>
      </c>
      <c r="D46" t="str">
        <f>Step_0!F304</f>
        <v>2023</v>
      </c>
      <c r="E46" t="str">
        <f t="shared" si="0"/>
        <v>Monday</v>
      </c>
      <c r="F46" t="str">
        <f>CONCATENATE(Step_0!G304," ",Step_0!J304)</f>
        <v>05:08 PM</v>
      </c>
      <c r="G46" t="str">
        <f>Step_0!J304</f>
        <v>PM</v>
      </c>
      <c r="H46" t="str">
        <f>Step_0!I304</f>
        <v>82003</v>
      </c>
      <c r="I46" t="str">
        <f>Step_0!K304</f>
        <v>In-Store</v>
      </c>
      <c r="J46" t="str">
        <f>Step_0!H304</f>
        <v>Stationary</v>
      </c>
      <c r="K46">
        <f>Step_0!B304</f>
        <v>937</v>
      </c>
    </row>
    <row r="47" spans="1:11" x14ac:dyDescent="0.25">
      <c r="A47">
        <v>46</v>
      </c>
      <c r="B47" s="12" t="str">
        <f>Step_0!D314</f>
        <v>02</v>
      </c>
      <c r="C47" t="str">
        <f>Step_0!E314</f>
        <v>January</v>
      </c>
      <c r="D47" t="str">
        <f>Step_0!F314</f>
        <v>2023</v>
      </c>
      <c r="E47" t="str">
        <f t="shared" si="0"/>
        <v>Monday</v>
      </c>
      <c r="F47" t="str">
        <f>CONCATENATE(Step_0!G314," ",Step_0!J314)</f>
        <v>13:01 AM</v>
      </c>
      <c r="G47" t="str">
        <f>Step_0!J314</f>
        <v>AM</v>
      </c>
      <c r="H47" t="str">
        <f>Step_0!I314</f>
        <v>70051</v>
      </c>
      <c r="I47" t="str">
        <f>Step_0!K314</f>
        <v>Online</v>
      </c>
      <c r="J47" t="str">
        <f>Step_0!H314</f>
        <v>Toy</v>
      </c>
      <c r="K47">
        <f>Step_0!B314</f>
        <v>854</v>
      </c>
    </row>
    <row r="48" spans="1:11" x14ac:dyDescent="0.25">
      <c r="A48">
        <v>47</v>
      </c>
      <c r="B48" s="12" t="str">
        <f>Step_0!D315</f>
        <v>02</v>
      </c>
      <c r="C48" t="str">
        <f>Step_0!E315</f>
        <v>January</v>
      </c>
      <c r="D48" t="str">
        <f>Step_0!F315</f>
        <v>2023</v>
      </c>
      <c r="E48" t="str">
        <f t="shared" si="0"/>
        <v>Monday</v>
      </c>
      <c r="F48" t="str">
        <f>CONCATENATE(Step_0!G315," ",Step_0!J315)</f>
        <v>10:42 AM</v>
      </c>
      <c r="G48" t="str">
        <f>Step_0!J315</f>
        <v>AM</v>
      </c>
      <c r="H48" t="str">
        <f>Step_0!I315</f>
        <v>42964</v>
      </c>
      <c r="I48" t="str">
        <f>Step_0!K315</f>
        <v>Online</v>
      </c>
      <c r="J48" t="str">
        <f>Step_0!H315</f>
        <v>Backpack</v>
      </c>
      <c r="K48">
        <f>Step_0!B315</f>
        <v>937</v>
      </c>
    </row>
    <row r="49" spans="1:11" x14ac:dyDescent="0.25">
      <c r="A49">
        <v>48</v>
      </c>
      <c r="B49" s="12" t="str">
        <f>Step_0!D321</f>
        <v>02</v>
      </c>
      <c r="C49" t="str">
        <f>Step_0!E321</f>
        <v>January</v>
      </c>
      <c r="D49" t="str">
        <f>Step_0!F321</f>
        <v>2023</v>
      </c>
      <c r="E49" t="str">
        <f t="shared" si="0"/>
        <v>Monday</v>
      </c>
      <c r="F49" t="str">
        <f>CONCATENATE(Step_0!G321," ",Step_0!J321)</f>
        <v>06:54 AM</v>
      </c>
      <c r="G49" t="str">
        <f>Step_0!J321</f>
        <v>AM</v>
      </c>
      <c r="H49" t="str">
        <f>Step_0!I321</f>
        <v>56886</v>
      </c>
      <c r="I49" t="str">
        <f>Step_0!K321</f>
        <v>Online</v>
      </c>
      <c r="J49" t="str">
        <f>Step_0!H321</f>
        <v>Toy</v>
      </c>
      <c r="K49">
        <f>Step_0!B321</f>
        <v>800</v>
      </c>
    </row>
    <row r="50" spans="1:11" x14ac:dyDescent="0.25">
      <c r="A50">
        <v>49</v>
      </c>
      <c r="B50" s="12" t="str">
        <f>Step_0!D354</f>
        <v>02</v>
      </c>
      <c r="C50" t="str">
        <f>Step_0!E354</f>
        <v>January</v>
      </c>
      <c r="D50" t="str">
        <f>Step_0!F354</f>
        <v>2023</v>
      </c>
      <c r="E50" t="str">
        <f t="shared" si="0"/>
        <v>Monday</v>
      </c>
      <c r="F50" t="str">
        <f>CONCATENATE(Step_0!G354," ",Step_0!J354)</f>
        <v>05:08 PM</v>
      </c>
      <c r="G50" t="str">
        <f>Step_0!J354</f>
        <v>PM</v>
      </c>
      <c r="H50" t="str">
        <f>Step_0!I354</f>
        <v>41903</v>
      </c>
      <c r="I50" t="str">
        <f>Step_0!K354</f>
        <v>In-Store</v>
      </c>
      <c r="J50" t="str">
        <f>Step_0!H354</f>
        <v>Toy</v>
      </c>
      <c r="K50">
        <f>Step_0!B354</f>
        <v>775</v>
      </c>
    </row>
    <row r="51" spans="1:11" x14ac:dyDescent="0.25">
      <c r="A51">
        <v>50</v>
      </c>
      <c r="B51" s="12" t="str">
        <f>Step_0!D364</f>
        <v>02</v>
      </c>
      <c r="C51" t="str">
        <f>Step_0!E364</f>
        <v>January</v>
      </c>
      <c r="D51" t="str">
        <f>Step_0!F364</f>
        <v>2023</v>
      </c>
      <c r="E51" t="str">
        <f t="shared" si="0"/>
        <v>Monday</v>
      </c>
      <c r="F51" t="str">
        <f>CONCATENATE(Step_0!G364," ",Step_0!J364)</f>
        <v>13:01 PM</v>
      </c>
      <c r="G51" t="str">
        <f>Step_0!J364</f>
        <v>PM</v>
      </c>
      <c r="H51" t="str">
        <f>Step_0!I364</f>
        <v>67819</v>
      </c>
      <c r="I51" t="str">
        <f>Step_0!K364</f>
        <v>Online</v>
      </c>
      <c r="J51" t="str">
        <f>Step_0!H364</f>
        <v>Toy</v>
      </c>
      <c r="K51">
        <f>Step_0!B364</f>
        <v>766</v>
      </c>
    </row>
    <row r="52" spans="1:11" x14ac:dyDescent="0.25">
      <c r="A52">
        <v>51</v>
      </c>
      <c r="B52" s="12" t="str">
        <f>Step_0!D365</f>
        <v>02</v>
      </c>
      <c r="C52" t="str">
        <f>Step_0!E365</f>
        <v>January</v>
      </c>
      <c r="D52" t="str">
        <f>Step_0!F365</f>
        <v>2023</v>
      </c>
      <c r="E52" t="str">
        <f t="shared" si="0"/>
        <v>Monday</v>
      </c>
      <c r="F52" t="str">
        <f>CONCATENATE(Step_0!G365," ",Step_0!J365)</f>
        <v>10:42 PM</v>
      </c>
      <c r="G52" t="str">
        <f>Step_0!J365</f>
        <v>PM</v>
      </c>
      <c r="H52" t="str">
        <f>Step_0!I365</f>
        <v>75562</v>
      </c>
      <c r="I52" t="str">
        <f>Step_0!K365</f>
        <v>Online</v>
      </c>
      <c r="J52" t="str">
        <f>Step_0!H365</f>
        <v>Stationary</v>
      </c>
      <c r="K52">
        <f>Step_0!B365</f>
        <v>854</v>
      </c>
    </row>
    <row r="53" spans="1:11" x14ac:dyDescent="0.25">
      <c r="A53">
        <v>52</v>
      </c>
      <c r="B53" s="12" t="str">
        <f>Step_0!D371</f>
        <v>02</v>
      </c>
      <c r="C53" t="str">
        <f>Step_0!E371</f>
        <v>January</v>
      </c>
      <c r="D53" t="str">
        <f>Step_0!F371</f>
        <v>2023</v>
      </c>
      <c r="E53" t="str">
        <f t="shared" si="0"/>
        <v>Monday</v>
      </c>
      <c r="F53" t="str">
        <f>CONCATENATE(Step_0!G371," ",Step_0!J371)</f>
        <v>06:54 AM</v>
      </c>
      <c r="G53" t="str">
        <f>Step_0!J371</f>
        <v>AM</v>
      </c>
      <c r="H53" t="str">
        <f>Step_0!I371</f>
        <v>48729</v>
      </c>
      <c r="I53" t="str">
        <f>Step_0!K371</f>
        <v>Online</v>
      </c>
      <c r="J53" t="str">
        <f>Step_0!H371</f>
        <v>Toy</v>
      </c>
      <c r="K53">
        <f>Step_0!B371</f>
        <v>993</v>
      </c>
    </row>
    <row r="54" spans="1:11" x14ac:dyDescent="0.25">
      <c r="A54">
        <v>53</v>
      </c>
      <c r="B54" s="12" t="str">
        <f>Step_0!D404</f>
        <v>02</v>
      </c>
      <c r="C54" t="str">
        <f>Step_0!E404</f>
        <v>January</v>
      </c>
      <c r="D54" t="str">
        <f>Step_0!F404</f>
        <v>2023</v>
      </c>
      <c r="E54" t="str">
        <f t="shared" si="0"/>
        <v>Monday</v>
      </c>
      <c r="F54" t="str">
        <f>CONCATENATE(Step_0!G404," ",Step_0!J404)</f>
        <v>05:08 AM</v>
      </c>
      <c r="G54" t="str">
        <f>Step_0!J404</f>
        <v>AM</v>
      </c>
      <c r="H54" t="str">
        <f>Step_0!I404</f>
        <v>77145</v>
      </c>
      <c r="I54" t="str">
        <f>Step_0!K404</f>
        <v>In-Store</v>
      </c>
      <c r="J54" t="str">
        <f>Step_0!H404</f>
        <v>Stationary</v>
      </c>
      <c r="K54">
        <f>Step_0!B404</f>
        <v>902</v>
      </c>
    </row>
    <row r="55" spans="1:11" x14ac:dyDescent="0.25">
      <c r="A55">
        <v>54</v>
      </c>
      <c r="B55" s="12" t="str">
        <f>Step_0!D414</f>
        <v>02</v>
      </c>
      <c r="C55" t="str">
        <f>Step_0!E414</f>
        <v>January</v>
      </c>
      <c r="D55" t="str">
        <f>Step_0!F414</f>
        <v>2023</v>
      </c>
      <c r="E55" t="str">
        <f t="shared" si="0"/>
        <v>Monday</v>
      </c>
      <c r="F55" t="str">
        <f>CONCATENATE(Step_0!G414," ",Step_0!J414)</f>
        <v>13:01 AM</v>
      </c>
      <c r="G55" t="str">
        <f>Step_0!J414</f>
        <v>AM</v>
      </c>
      <c r="H55" t="str">
        <f>Step_0!I414</f>
        <v>79349</v>
      </c>
      <c r="I55" t="str">
        <f>Step_0!K414</f>
        <v>Online</v>
      </c>
      <c r="J55" t="str">
        <f>Step_0!H414</f>
        <v>Backpack</v>
      </c>
      <c r="K55">
        <f>Step_0!B414</f>
        <v>872</v>
      </c>
    </row>
    <row r="56" spans="1:11" x14ac:dyDescent="0.25">
      <c r="A56">
        <v>55</v>
      </c>
      <c r="B56" s="12" t="str">
        <f>Step_0!D415</f>
        <v>02</v>
      </c>
      <c r="C56" t="str">
        <f>Step_0!E415</f>
        <v>January</v>
      </c>
      <c r="D56" t="str">
        <f>Step_0!F415</f>
        <v>2023</v>
      </c>
      <c r="E56" t="str">
        <f t="shared" si="0"/>
        <v>Monday</v>
      </c>
      <c r="F56" t="str">
        <f>CONCATENATE(Step_0!G415," ",Step_0!J415)</f>
        <v>10:42 PM</v>
      </c>
      <c r="G56" t="str">
        <f>Step_0!J415</f>
        <v>PM</v>
      </c>
      <c r="H56" t="str">
        <f>Step_0!I415</f>
        <v>79643</v>
      </c>
      <c r="I56" t="str">
        <f>Step_0!K415</f>
        <v>Online</v>
      </c>
      <c r="J56" t="str">
        <f>Step_0!H415</f>
        <v>Toy</v>
      </c>
      <c r="K56">
        <f>Step_0!B415</f>
        <v>937</v>
      </c>
    </row>
    <row r="57" spans="1:11" x14ac:dyDescent="0.25">
      <c r="A57">
        <v>56</v>
      </c>
      <c r="B57" s="12" t="str">
        <f>Step_0!D421</f>
        <v>02</v>
      </c>
      <c r="C57" t="str">
        <f>Step_0!E421</f>
        <v>January</v>
      </c>
      <c r="D57" t="str">
        <f>Step_0!F421</f>
        <v>2023</v>
      </c>
      <c r="E57" t="str">
        <f t="shared" si="0"/>
        <v>Monday</v>
      </c>
      <c r="F57" t="str">
        <f>CONCATENATE(Step_0!G421," ",Step_0!J421)</f>
        <v>06:54 PM</v>
      </c>
      <c r="G57" t="str">
        <f>Step_0!J421</f>
        <v>PM</v>
      </c>
      <c r="H57" t="str">
        <f>Step_0!I421</f>
        <v>54171</v>
      </c>
      <c r="I57" t="str">
        <f>Step_0!K421</f>
        <v>Online</v>
      </c>
      <c r="J57" t="str">
        <f>Step_0!H421</f>
        <v>Toy</v>
      </c>
      <c r="K57">
        <f>Step_0!B421</f>
        <v>787</v>
      </c>
    </row>
    <row r="58" spans="1:11" x14ac:dyDescent="0.25">
      <c r="A58">
        <v>57</v>
      </c>
      <c r="B58" s="12" t="str">
        <f>Step_0!D454</f>
        <v>02</v>
      </c>
      <c r="C58" t="str">
        <f>Step_0!E454</f>
        <v>January</v>
      </c>
      <c r="D58" t="str">
        <f>Step_0!F454</f>
        <v>2023</v>
      </c>
      <c r="E58" t="str">
        <f t="shared" si="0"/>
        <v>Monday</v>
      </c>
      <c r="F58" t="str">
        <f>CONCATENATE(Step_0!G454," ",Step_0!J454)</f>
        <v>05:08 AM</v>
      </c>
      <c r="G58" t="str">
        <f>Step_0!J454</f>
        <v>AM</v>
      </c>
      <c r="H58" t="str">
        <f>Step_0!I454</f>
        <v>82849</v>
      </c>
      <c r="I58" t="str">
        <f>Step_0!K454</f>
        <v>In-Store</v>
      </c>
      <c r="J58" t="str">
        <f>Step_0!H454</f>
        <v>Toy</v>
      </c>
      <c r="K58">
        <f>Step_0!B454</f>
        <v>787</v>
      </c>
    </row>
    <row r="59" spans="1:11" x14ac:dyDescent="0.25">
      <c r="A59">
        <v>58</v>
      </c>
      <c r="B59" s="12" t="str">
        <f>Step_0!D464</f>
        <v>02</v>
      </c>
      <c r="C59" t="str">
        <f>Step_0!E464</f>
        <v>January</v>
      </c>
      <c r="D59" t="str">
        <f>Step_0!F464</f>
        <v>2023</v>
      </c>
      <c r="E59" t="str">
        <f t="shared" si="0"/>
        <v>Monday</v>
      </c>
      <c r="F59" t="str">
        <f>CONCATENATE(Step_0!G464," ",Step_0!J464)</f>
        <v>13:01 PM</v>
      </c>
      <c r="G59" t="str">
        <f>Step_0!J464</f>
        <v>PM</v>
      </c>
      <c r="H59" t="str">
        <f>Step_0!I464</f>
        <v>42412</v>
      </c>
      <c r="I59" t="str">
        <f>Step_0!K464</f>
        <v>Online</v>
      </c>
      <c r="J59" t="str">
        <f>Step_0!H464</f>
        <v>Toy</v>
      </c>
      <c r="K59">
        <f>Step_0!B464</f>
        <v>640</v>
      </c>
    </row>
    <row r="60" spans="1:11" x14ac:dyDescent="0.25">
      <c r="A60">
        <v>59</v>
      </c>
      <c r="B60" s="12" t="str">
        <f>Step_0!D465</f>
        <v>02</v>
      </c>
      <c r="C60" t="str">
        <f>Step_0!E465</f>
        <v>January</v>
      </c>
      <c r="D60" t="str">
        <f>Step_0!F465</f>
        <v>2023</v>
      </c>
      <c r="E60" t="str">
        <f t="shared" si="0"/>
        <v>Monday</v>
      </c>
      <c r="F60" t="str">
        <f>CONCATENATE(Step_0!G465," ",Step_0!J465)</f>
        <v>10:42 AM</v>
      </c>
      <c r="G60" t="str">
        <f>Step_0!J465</f>
        <v>AM</v>
      </c>
      <c r="H60" t="str">
        <f>Step_0!I465</f>
        <v>85683</v>
      </c>
      <c r="I60" t="str">
        <f>Step_0!K465</f>
        <v>Online</v>
      </c>
      <c r="J60" t="str">
        <f>Step_0!H465</f>
        <v>Toy</v>
      </c>
      <c r="K60">
        <f>Step_0!B465</f>
        <v>902</v>
      </c>
    </row>
    <row r="61" spans="1:11" x14ac:dyDescent="0.25">
      <c r="A61">
        <v>60</v>
      </c>
      <c r="B61" s="12" t="str">
        <f>Step_0!D471</f>
        <v>02</v>
      </c>
      <c r="C61" t="str">
        <f>Step_0!E471</f>
        <v>January</v>
      </c>
      <c r="D61" t="str">
        <f>Step_0!F471</f>
        <v>2023</v>
      </c>
      <c r="E61" t="str">
        <f t="shared" si="0"/>
        <v>Monday</v>
      </c>
      <c r="F61" t="str">
        <f>CONCATENATE(Step_0!G471," ",Step_0!J471)</f>
        <v>06:54 PM</v>
      </c>
      <c r="G61" t="str">
        <f>Step_0!J471</f>
        <v>PM</v>
      </c>
      <c r="H61" t="str">
        <f>Step_0!I471</f>
        <v>65897</v>
      </c>
      <c r="I61" t="str">
        <f>Step_0!K471</f>
        <v>Online</v>
      </c>
      <c r="J61" t="str">
        <f>Step_0!H471</f>
        <v>Toy</v>
      </c>
      <c r="K61">
        <f>Step_0!B471</f>
        <v>810</v>
      </c>
    </row>
    <row r="62" spans="1:11" x14ac:dyDescent="0.25">
      <c r="A62">
        <v>61</v>
      </c>
      <c r="B62" s="12" t="str">
        <f>Step_0!D504</f>
        <v>02</v>
      </c>
      <c r="C62" t="str">
        <f>Step_0!E504</f>
        <v>January</v>
      </c>
      <c r="D62" t="str">
        <f>Step_0!F504</f>
        <v>2023</v>
      </c>
      <c r="E62" t="str">
        <f t="shared" si="0"/>
        <v>Monday</v>
      </c>
      <c r="F62" t="str">
        <f>CONCATENATE(Step_0!G504," ",Step_0!J504)</f>
        <v>05:08 PM</v>
      </c>
      <c r="G62" t="str">
        <f>Step_0!J504</f>
        <v>PM</v>
      </c>
      <c r="H62" t="str">
        <f>Step_0!I504</f>
        <v>86665</v>
      </c>
      <c r="I62" t="str">
        <f>Step_0!K504</f>
        <v>In-Store</v>
      </c>
      <c r="J62" t="str">
        <f>Step_0!H504</f>
        <v>Toy</v>
      </c>
      <c r="K62">
        <f>Step_0!B504</f>
        <v>1787</v>
      </c>
    </row>
    <row r="63" spans="1:11" x14ac:dyDescent="0.25">
      <c r="A63">
        <v>62</v>
      </c>
      <c r="B63" s="12" t="str">
        <f>Step_0!D514</f>
        <v>02</v>
      </c>
      <c r="C63" t="str">
        <f>Step_0!E514</f>
        <v>January</v>
      </c>
      <c r="D63" t="str">
        <f>Step_0!F514</f>
        <v>2023</v>
      </c>
      <c r="E63" t="str">
        <f t="shared" si="0"/>
        <v>Monday</v>
      </c>
      <c r="F63" t="str">
        <f>CONCATENATE(Step_0!G514," ",Step_0!J514)</f>
        <v>13:01 PM</v>
      </c>
      <c r="G63" t="str">
        <f>Step_0!J514</f>
        <v>PM</v>
      </c>
      <c r="H63" t="str">
        <f>Step_0!I514</f>
        <v>65846</v>
      </c>
      <c r="I63" t="str">
        <f>Step_0!K514</f>
        <v>Online</v>
      </c>
      <c r="J63" t="str">
        <f>Step_0!H514</f>
        <v>Stationary</v>
      </c>
      <c r="K63">
        <f>Step_0!B514</f>
        <v>909</v>
      </c>
    </row>
    <row r="64" spans="1:11" x14ac:dyDescent="0.25">
      <c r="A64">
        <v>63</v>
      </c>
      <c r="B64" s="12" t="str">
        <f>Step_0!D515</f>
        <v>02</v>
      </c>
      <c r="C64" t="str">
        <f>Step_0!E515</f>
        <v>January</v>
      </c>
      <c r="D64" t="str">
        <f>Step_0!F515</f>
        <v>2023</v>
      </c>
      <c r="E64" t="str">
        <f t="shared" si="0"/>
        <v>Monday</v>
      </c>
      <c r="F64" t="str">
        <f>CONCATENATE(Step_0!G515," ",Step_0!J515)</f>
        <v>10:42 PM</v>
      </c>
      <c r="G64" t="str">
        <f>Step_0!J515</f>
        <v>PM</v>
      </c>
      <c r="H64" t="str">
        <f>Step_0!I515</f>
        <v>42855</v>
      </c>
      <c r="I64" t="str">
        <f>Step_0!K515</f>
        <v>Online</v>
      </c>
      <c r="J64" t="str">
        <f>Step_0!H515</f>
        <v>Toy</v>
      </c>
      <c r="K64">
        <f>Step_0!B515</f>
        <v>902</v>
      </c>
    </row>
    <row r="65" spans="1:11" x14ac:dyDescent="0.25">
      <c r="A65">
        <v>64</v>
      </c>
      <c r="B65" s="12" t="str">
        <f>Step_0!D521</f>
        <v>02</v>
      </c>
      <c r="C65" t="str">
        <f>Step_0!E521</f>
        <v>January</v>
      </c>
      <c r="D65" t="str">
        <f>Step_0!F521</f>
        <v>2023</v>
      </c>
      <c r="E65" t="str">
        <f t="shared" si="0"/>
        <v>Monday</v>
      </c>
      <c r="F65" t="str">
        <f>CONCATENATE(Step_0!G521," ",Step_0!J521)</f>
        <v>06:54 PM</v>
      </c>
      <c r="G65" t="str">
        <f>Step_0!J521</f>
        <v>PM</v>
      </c>
      <c r="H65" t="str">
        <f>Step_0!I521</f>
        <v>48907</v>
      </c>
      <c r="I65" t="str">
        <f>Step_0!K521</f>
        <v>Online</v>
      </c>
      <c r="J65" t="str">
        <f>Step_0!H521</f>
        <v>Stationary</v>
      </c>
      <c r="K65">
        <f>Step_0!B521</f>
        <v>593</v>
      </c>
    </row>
    <row r="66" spans="1:11" x14ac:dyDescent="0.25">
      <c r="A66">
        <v>65</v>
      </c>
      <c r="B66" s="12" t="str">
        <f>Step_0!D554</f>
        <v>02</v>
      </c>
      <c r="C66" t="str">
        <f>Step_0!E554</f>
        <v>January</v>
      </c>
      <c r="D66" t="str">
        <f>Step_0!F554</f>
        <v>2023</v>
      </c>
      <c r="E66" t="str">
        <f t="shared" ref="E66:E129" si="10">TEXT(B66,"dddd")</f>
        <v>Monday</v>
      </c>
      <c r="F66" t="str">
        <f>CONCATENATE(Step_0!G554," ",Step_0!J554)</f>
        <v>05:08 PM</v>
      </c>
      <c r="G66" t="str">
        <f>Step_0!J554</f>
        <v>PM</v>
      </c>
      <c r="H66" t="str">
        <f>Step_0!I554</f>
        <v>58602</v>
      </c>
      <c r="I66" t="str">
        <f>Step_0!K554</f>
        <v>In-Store</v>
      </c>
      <c r="J66" t="str">
        <f>Step_0!H554</f>
        <v>Toy</v>
      </c>
      <c r="K66">
        <f>Step_0!B554</f>
        <v>937</v>
      </c>
    </row>
    <row r="67" spans="1:11" x14ac:dyDescent="0.25">
      <c r="A67">
        <v>66</v>
      </c>
      <c r="B67" s="12" t="str">
        <f>Step_0!D564</f>
        <v>02</v>
      </c>
      <c r="C67" t="str">
        <f>Step_0!E564</f>
        <v>January</v>
      </c>
      <c r="D67" t="str">
        <f>Step_0!F564</f>
        <v>2023</v>
      </c>
      <c r="E67" t="str">
        <f t="shared" si="10"/>
        <v>Monday</v>
      </c>
      <c r="F67" t="str">
        <f>CONCATENATE(Step_0!G564," ",Step_0!J564)</f>
        <v>13:01 PM</v>
      </c>
      <c r="G67" t="str">
        <f>Step_0!J564</f>
        <v>PM</v>
      </c>
      <c r="H67" t="str">
        <f>Step_0!I564</f>
        <v>85782</v>
      </c>
      <c r="I67" t="str">
        <f>Step_0!K564</f>
        <v>Online</v>
      </c>
      <c r="J67" t="str">
        <f>Step_0!H564</f>
        <v>Backpack</v>
      </c>
      <c r="K67">
        <f>Step_0!B564</f>
        <v>993</v>
      </c>
    </row>
    <row r="68" spans="1:11" x14ac:dyDescent="0.25">
      <c r="A68">
        <v>67</v>
      </c>
      <c r="B68" s="12" t="str">
        <f>Step_0!D565</f>
        <v>02</v>
      </c>
      <c r="C68" t="str">
        <f>Step_0!E565</f>
        <v>January</v>
      </c>
      <c r="D68" t="str">
        <f>Step_0!F565</f>
        <v>2023</v>
      </c>
      <c r="E68" t="str">
        <f t="shared" si="10"/>
        <v>Monday</v>
      </c>
      <c r="F68" t="str">
        <f>CONCATENATE(Step_0!G565," ",Step_0!J565)</f>
        <v>10:42 AM</v>
      </c>
      <c r="G68" t="str">
        <f>Step_0!J565</f>
        <v>AM</v>
      </c>
      <c r="H68" t="str">
        <f>Step_0!I565</f>
        <v>52173</v>
      </c>
      <c r="I68" t="str">
        <f>Step_0!K565</f>
        <v>Online</v>
      </c>
      <c r="J68" t="str">
        <f>Step_0!H565</f>
        <v>Toy</v>
      </c>
      <c r="K68">
        <f>Step_0!B565</f>
        <v>909</v>
      </c>
    </row>
    <row r="69" spans="1:11" x14ac:dyDescent="0.25">
      <c r="A69">
        <v>68</v>
      </c>
      <c r="B69" s="12" t="str">
        <f>Step_0!D571</f>
        <v>02</v>
      </c>
      <c r="C69" t="str">
        <f>Step_0!E571</f>
        <v>January</v>
      </c>
      <c r="D69" t="str">
        <f>Step_0!F571</f>
        <v>2023</v>
      </c>
      <c r="E69" t="str">
        <f t="shared" si="10"/>
        <v>Monday</v>
      </c>
      <c r="F69" t="str">
        <f>CONCATENATE(Step_0!G571," ",Step_0!J571)</f>
        <v>06:54 PM</v>
      </c>
      <c r="G69" t="str">
        <f>Step_0!J571</f>
        <v>PM</v>
      </c>
      <c r="H69" t="str">
        <f>Step_0!I571</f>
        <v>92066</v>
      </c>
      <c r="I69" t="str">
        <f>Step_0!K571</f>
        <v>Online</v>
      </c>
      <c r="J69" t="str">
        <f>Step_0!H571</f>
        <v>Backpack</v>
      </c>
      <c r="K69">
        <f>Step_0!B571</f>
        <v>827</v>
      </c>
    </row>
    <row r="70" spans="1:11" x14ac:dyDescent="0.25">
      <c r="A70">
        <v>69</v>
      </c>
      <c r="B70" s="12" t="str">
        <f>Step_0!D604</f>
        <v>02</v>
      </c>
      <c r="C70" t="str">
        <f>Step_0!E604</f>
        <v>January</v>
      </c>
      <c r="D70" t="str">
        <f>Step_0!F604</f>
        <v>2023</v>
      </c>
      <c r="E70" t="str">
        <f t="shared" si="10"/>
        <v>Monday</v>
      </c>
      <c r="F70" t="str">
        <f>CONCATENATE(Step_0!G604," ",Step_0!J604)</f>
        <v>05:08 AM</v>
      </c>
      <c r="G70" t="str">
        <f>Step_0!J604</f>
        <v>AM</v>
      </c>
      <c r="H70" t="str">
        <f>Step_0!I604</f>
        <v>46514</v>
      </c>
      <c r="I70" t="str">
        <f>Step_0!K604</f>
        <v>In-Store</v>
      </c>
      <c r="J70" t="str">
        <f>Step_0!H604</f>
        <v>Backpack</v>
      </c>
      <c r="K70">
        <f>Step_0!B604</f>
        <v>854</v>
      </c>
    </row>
    <row r="71" spans="1:11" x14ac:dyDescent="0.25">
      <c r="A71">
        <v>70</v>
      </c>
      <c r="B71" s="12" t="str">
        <f>Step_0!D614</f>
        <v>02</v>
      </c>
      <c r="C71" t="str">
        <f>Step_0!E614</f>
        <v>January</v>
      </c>
      <c r="D71" t="str">
        <f>Step_0!F614</f>
        <v>2023</v>
      </c>
      <c r="E71" t="str">
        <f t="shared" si="10"/>
        <v>Monday</v>
      </c>
      <c r="F71" t="str">
        <f>CONCATENATE(Step_0!G614," ",Step_0!J614)</f>
        <v>13:01 AM</v>
      </c>
      <c r="G71" t="str">
        <f>Step_0!J614</f>
        <v>AM</v>
      </c>
      <c r="H71" t="str">
        <f>Step_0!I614</f>
        <v>85734</v>
      </c>
      <c r="I71" t="str">
        <f>Step_0!K614</f>
        <v>Online</v>
      </c>
      <c r="J71" t="str">
        <f>Step_0!H614</f>
        <v>Backpack</v>
      </c>
      <c r="K71">
        <f>Step_0!B614</f>
        <v>1092</v>
      </c>
    </row>
    <row r="72" spans="1:11" x14ac:dyDescent="0.25">
      <c r="A72">
        <v>71</v>
      </c>
      <c r="B72" s="12" t="str">
        <f>Step_0!D615</f>
        <v>02</v>
      </c>
      <c r="C72" t="str">
        <f>Step_0!E615</f>
        <v>January</v>
      </c>
      <c r="D72" t="str">
        <f>Step_0!F615</f>
        <v>2023</v>
      </c>
      <c r="E72" t="str">
        <f t="shared" si="10"/>
        <v>Monday</v>
      </c>
      <c r="F72" t="str">
        <f>CONCATENATE(Step_0!G615," ",Step_0!J615)</f>
        <v>10:42 PM</v>
      </c>
      <c r="G72" t="str">
        <f>Step_0!J615</f>
        <v>PM</v>
      </c>
      <c r="H72" t="str">
        <f>Step_0!I615</f>
        <v>79093</v>
      </c>
      <c r="I72" t="str">
        <f>Step_0!K615</f>
        <v>Online</v>
      </c>
      <c r="J72" t="str">
        <f>Step_0!H615</f>
        <v>Stationary</v>
      </c>
      <c r="K72">
        <f>Step_0!B615</f>
        <v>663</v>
      </c>
    </row>
    <row r="73" spans="1:11" x14ac:dyDescent="0.25">
      <c r="A73">
        <v>72</v>
      </c>
      <c r="B73" s="12" t="str">
        <f>Step_0!D621</f>
        <v>02</v>
      </c>
      <c r="C73" t="str">
        <f>Step_0!E621</f>
        <v>January</v>
      </c>
      <c r="D73" t="str">
        <f>Step_0!F621</f>
        <v>2023</v>
      </c>
      <c r="E73" t="str">
        <f t="shared" si="10"/>
        <v>Monday</v>
      </c>
      <c r="F73" t="str">
        <f>CONCATENATE(Step_0!G621," ",Step_0!J621)</f>
        <v>06:54 AM</v>
      </c>
      <c r="G73" t="str">
        <f>Step_0!J621</f>
        <v>AM</v>
      </c>
      <c r="H73" t="str">
        <f>Step_0!I621</f>
        <v>50422</v>
      </c>
      <c r="I73" t="str">
        <f>Step_0!K621</f>
        <v>Online</v>
      </c>
      <c r="J73" t="str">
        <f>Step_0!H621</f>
        <v>Toy</v>
      </c>
      <c r="K73">
        <f>Step_0!B621</f>
        <v>1801</v>
      </c>
    </row>
    <row r="74" spans="1:11" x14ac:dyDescent="0.25">
      <c r="A74">
        <v>73</v>
      </c>
      <c r="B74" s="12" t="str">
        <f>Step_0!D654</f>
        <v>02</v>
      </c>
      <c r="C74" t="str">
        <f>Step_0!E654</f>
        <v>January</v>
      </c>
      <c r="D74" t="str">
        <f>Step_0!F654</f>
        <v>2023</v>
      </c>
      <c r="E74" t="str">
        <f t="shared" si="10"/>
        <v>Monday</v>
      </c>
      <c r="F74" t="str">
        <f>CONCATENATE(Step_0!G654," ",Step_0!J654)</f>
        <v>05:08 PM</v>
      </c>
      <c r="G74" t="str">
        <f>Step_0!J654</f>
        <v>PM</v>
      </c>
      <c r="H74" t="str">
        <f>Step_0!I654</f>
        <v>75646</v>
      </c>
      <c r="I74" t="str">
        <f>Step_0!K654</f>
        <v>In-Store</v>
      </c>
      <c r="J74" t="str">
        <f>Step_0!H654</f>
        <v>Backpack</v>
      </c>
      <c r="K74">
        <f>Step_0!B654</f>
        <v>593</v>
      </c>
    </row>
    <row r="75" spans="1:11" x14ac:dyDescent="0.25">
      <c r="A75">
        <v>74</v>
      </c>
      <c r="B75" s="12" t="str">
        <f>Step_0!D664</f>
        <v>02</v>
      </c>
      <c r="C75" t="str">
        <f>Step_0!E664</f>
        <v>January</v>
      </c>
      <c r="D75" t="str">
        <f>Step_0!F664</f>
        <v>2023</v>
      </c>
      <c r="E75" t="str">
        <f t="shared" si="10"/>
        <v>Monday</v>
      </c>
      <c r="F75" t="str">
        <f>CONCATENATE(Step_0!G664," ",Step_0!J664)</f>
        <v>13:01 AM</v>
      </c>
      <c r="G75" t="str">
        <f>Step_0!J664</f>
        <v>AM</v>
      </c>
      <c r="H75" t="str">
        <f>Step_0!I664</f>
        <v>50514</v>
      </c>
      <c r="I75" t="str">
        <f>Step_0!K664</f>
        <v>Online</v>
      </c>
      <c r="J75" t="str">
        <f>Step_0!H664</f>
        <v>Stationary</v>
      </c>
      <c r="K75">
        <f>Step_0!B664</f>
        <v>937</v>
      </c>
    </row>
    <row r="76" spans="1:11" x14ac:dyDescent="0.25">
      <c r="A76">
        <v>75</v>
      </c>
      <c r="B76" s="12" t="str">
        <f>Step_0!D665</f>
        <v>02</v>
      </c>
      <c r="C76" t="str">
        <f>Step_0!E665</f>
        <v>January</v>
      </c>
      <c r="D76" t="str">
        <f>Step_0!F665</f>
        <v>2023</v>
      </c>
      <c r="E76" t="str">
        <f t="shared" si="10"/>
        <v>Monday</v>
      </c>
      <c r="F76" t="str">
        <f>CONCATENATE(Step_0!G665," ",Step_0!J665)</f>
        <v>10:42 PM</v>
      </c>
      <c r="G76" t="str">
        <f>Step_0!J665</f>
        <v>PM</v>
      </c>
      <c r="H76" t="str">
        <f>Step_0!I665</f>
        <v>89149</v>
      </c>
      <c r="I76" t="str">
        <f>Step_0!K665</f>
        <v>Online</v>
      </c>
      <c r="J76" t="str">
        <f>Step_0!H665</f>
        <v>Backpack</v>
      </c>
      <c r="K76">
        <f>Step_0!B665</f>
        <v>993</v>
      </c>
    </row>
    <row r="77" spans="1:11" x14ac:dyDescent="0.25">
      <c r="A77">
        <v>76</v>
      </c>
      <c r="B77" s="12" t="str">
        <f>Step_0!D671</f>
        <v>02</v>
      </c>
      <c r="C77" t="str">
        <f>Step_0!E671</f>
        <v>January</v>
      </c>
      <c r="D77" t="str">
        <f>Step_0!F671</f>
        <v>2023</v>
      </c>
      <c r="E77" t="str">
        <f t="shared" si="10"/>
        <v>Monday</v>
      </c>
      <c r="F77" t="str">
        <f>CONCATENATE(Step_0!G671," ",Step_0!J671)</f>
        <v>06:54 PM</v>
      </c>
      <c r="G77" t="str">
        <f>Step_0!J671</f>
        <v>PM</v>
      </c>
      <c r="H77" t="str">
        <f>Step_0!I671</f>
        <v>47925</v>
      </c>
      <c r="I77" t="str">
        <f>Step_0!K671</f>
        <v>Online</v>
      </c>
      <c r="J77" t="str">
        <f>Step_0!H671</f>
        <v>Toy</v>
      </c>
      <c r="K77">
        <f>Step_0!B671</f>
        <v>640</v>
      </c>
    </row>
    <row r="78" spans="1:11" x14ac:dyDescent="0.25">
      <c r="A78">
        <v>77</v>
      </c>
      <c r="B78" s="12" t="str">
        <f>Step_0!D704</f>
        <v>02</v>
      </c>
      <c r="C78" t="str">
        <f>Step_0!E704</f>
        <v>January</v>
      </c>
      <c r="D78" t="str">
        <f>Step_0!F704</f>
        <v>2023</v>
      </c>
      <c r="E78" t="str">
        <f t="shared" si="10"/>
        <v>Monday</v>
      </c>
      <c r="F78" t="str">
        <f>CONCATENATE(Step_0!G704," ",Step_0!J704)</f>
        <v>05:08 PM</v>
      </c>
      <c r="G78" t="str">
        <f>Step_0!J704</f>
        <v>PM</v>
      </c>
      <c r="H78" t="str">
        <f>Step_0!I704</f>
        <v>55916</v>
      </c>
      <c r="I78" t="str">
        <f>Step_0!K704</f>
        <v>In-Store</v>
      </c>
      <c r="J78" t="str">
        <f>Step_0!H704</f>
        <v>Stationary</v>
      </c>
      <c r="K78">
        <f>Step_0!B704</f>
        <v>747</v>
      </c>
    </row>
    <row r="79" spans="1:11" x14ac:dyDescent="0.25">
      <c r="A79">
        <v>78</v>
      </c>
      <c r="B79" s="12" t="str">
        <f>Step_0!D714</f>
        <v>02</v>
      </c>
      <c r="C79" t="str">
        <f>Step_0!E714</f>
        <v>January</v>
      </c>
      <c r="D79" t="str">
        <f>Step_0!F714</f>
        <v>2023</v>
      </c>
      <c r="E79" t="str">
        <f t="shared" si="10"/>
        <v>Monday</v>
      </c>
      <c r="F79" t="str">
        <f>CONCATENATE(Step_0!G714," ",Step_0!J714)</f>
        <v>13:01 PM</v>
      </c>
      <c r="G79" t="str">
        <f>Step_0!J714</f>
        <v>PM</v>
      </c>
      <c r="H79" t="str">
        <f>Step_0!I714</f>
        <v>72267</v>
      </c>
      <c r="I79" t="str">
        <f>Step_0!K714</f>
        <v>Online</v>
      </c>
      <c r="J79" t="str">
        <f>Step_0!H714</f>
        <v>Stationary</v>
      </c>
      <c r="K79">
        <f>Step_0!B714</f>
        <v>854</v>
      </c>
    </row>
    <row r="80" spans="1:11" x14ac:dyDescent="0.25">
      <c r="A80">
        <v>79</v>
      </c>
      <c r="B80" s="12" t="str">
        <f>Step_0!D715</f>
        <v>02</v>
      </c>
      <c r="C80" t="str">
        <f>Step_0!E715</f>
        <v>January</v>
      </c>
      <c r="D80" t="str">
        <f>Step_0!F715</f>
        <v>2023</v>
      </c>
      <c r="E80" t="str">
        <f t="shared" si="10"/>
        <v>Monday</v>
      </c>
      <c r="F80" t="str">
        <f>CONCATENATE(Step_0!G715," ",Step_0!J715)</f>
        <v>10:42 PM</v>
      </c>
      <c r="G80" t="str">
        <f>Step_0!J715</f>
        <v>PM</v>
      </c>
      <c r="H80" t="str">
        <f>Step_0!I715</f>
        <v>86315</v>
      </c>
      <c r="I80" t="str">
        <f>Step_0!K715</f>
        <v>Online</v>
      </c>
      <c r="J80" t="str">
        <f>Step_0!H715</f>
        <v>Toy</v>
      </c>
      <c r="K80">
        <f>Step_0!B715</f>
        <v>937</v>
      </c>
    </row>
    <row r="81" spans="1:11" x14ac:dyDescent="0.25">
      <c r="A81">
        <v>80</v>
      </c>
      <c r="B81" s="12" t="str">
        <f>Step_0!D721</f>
        <v>02</v>
      </c>
      <c r="C81" t="str">
        <f>Step_0!E721</f>
        <v>January</v>
      </c>
      <c r="D81" t="str">
        <f>Step_0!F721</f>
        <v>2023</v>
      </c>
      <c r="E81" t="str">
        <f t="shared" si="10"/>
        <v>Monday</v>
      </c>
      <c r="F81" t="str">
        <f>CONCATENATE(Step_0!G721," ",Step_0!J721)</f>
        <v>06:54 PM</v>
      </c>
      <c r="G81" t="str">
        <f>Step_0!J721</f>
        <v>PM</v>
      </c>
      <c r="H81" t="str">
        <f>Step_0!I721</f>
        <v>64168</v>
      </c>
      <c r="I81" t="str">
        <f>Step_0!K721</f>
        <v>Online</v>
      </c>
      <c r="J81" t="str">
        <f>Step_0!H721</f>
        <v>Toy</v>
      </c>
      <c r="K81">
        <f>Step_0!B721</f>
        <v>593</v>
      </c>
    </row>
    <row r="82" spans="1:11" x14ac:dyDescent="0.25">
      <c r="A82">
        <v>81</v>
      </c>
      <c r="B82" s="12" t="str">
        <f>Step_0!D754</f>
        <v>02</v>
      </c>
      <c r="C82" t="str">
        <f>Step_0!E754</f>
        <v>January</v>
      </c>
      <c r="D82" t="str">
        <f>Step_0!F754</f>
        <v>2023</v>
      </c>
      <c r="E82" t="str">
        <f t="shared" si="10"/>
        <v>Monday</v>
      </c>
      <c r="F82" t="str">
        <f>CONCATENATE(Step_0!G754," ",Step_0!J754)</f>
        <v>05:08 AM</v>
      </c>
      <c r="G82" t="str">
        <f>Step_0!J754</f>
        <v>AM</v>
      </c>
      <c r="H82" t="str">
        <f>Step_0!I754</f>
        <v>93865</v>
      </c>
      <c r="I82" t="str">
        <f>Step_0!K754</f>
        <v>In-Store</v>
      </c>
      <c r="J82" t="str">
        <f>Step_0!H754</f>
        <v>Backpack</v>
      </c>
      <c r="K82">
        <f>Step_0!B754</f>
        <v>993</v>
      </c>
    </row>
    <row r="83" spans="1:11" x14ac:dyDescent="0.25">
      <c r="A83">
        <v>82</v>
      </c>
      <c r="B83" s="12" t="str">
        <f>Step_0!D764</f>
        <v>02</v>
      </c>
      <c r="C83" t="str">
        <f>Step_0!E764</f>
        <v>January</v>
      </c>
      <c r="D83" t="str">
        <f>Step_0!F764</f>
        <v>2023</v>
      </c>
      <c r="E83" t="str">
        <f t="shared" si="10"/>
        <v>Monday</v>
      </c>
      <c r="F83" t="str">
        <f>CONCATENATE(Step_0!G764," ",Step_0!J764)</f>
        <v>13:01 AM</v>
      </c>
      <c r="G83" t="str">
        <f>Step_0!J764</f>
        <v>AM</v>
      </c>
      <c r="H83" t="str">
        <f>Step_0!I764</f>
        <v>89995</v>
      </c>
      <c r="I83" t="str">
        <f>Step_0!K764</f>
        <v>Online</v>
      </c>
      <c r="J83" t="str">
        <f>Step_0!H764</f>
        <v>Toy</v>
      </c>
      <c r="K83">
        <f>Step_0!B764</f>
        <v>1092</v>
      </c>
    </row>
    <row r="84" spans="1:11" x14ac:dyDescent="0.25">
      <c r="A84">
        <v>83</v>
      </c>
      <c r="B84" s="12" t="str">
        <f>Step_0!D765</f>
        <v>02</v>
      </c>
      <c r="C84" t="str">
        <f>Step_0!E765</f>
        <v>January</v>
      </c>
      <c r="D84" t="str">
        <f>Step_0!F765</f>
        <v>2023</v>
      </c>
      <c r="E84" t="str">
        <f t="shared" si="10"/>
        <v>Monday</v>
      </c>
      <c r="F84" t="str">
        <f>CONCATENATE(Step_0!G765," ",Step_0!J765)</f>
        <v>10:42 AM</v>
      </c>
      <c r="G84" t="str">
        <f>Step_0!J765</f>
        <v>AM</v>
      </c>
      <c r="H84" t="str">
        <f>Step_0!I765</f>
        <v>90017</v>
      </c>
      <c r="I84" t="str">
        <f>Step_0!K765</f>
        <v>Online</v>
      </c>
      <c r="J84" t="str">
        <f>Step_0!H765</f>
        <v>Toy</v>
      </c>
      <c r="K84">
        <f>Step_0!B765</f>
        <v>663</v>
      </c>
    </row>
    <row r="85" spans="1:11" x14ac:dyDescent="0.25">
      <c r="A85">
        <v>84</v>
      </c>
      <c r="B85" s="12" t="str">
        <f>Step_0!D771</f>
        <v>02</v>
      </c>
      <c r="C85" t="str">
        <f>Step_0!E771</f>
        <v>January</v>
      </c>
      <c r="D85" t="str">
        <f>Step_0!F771</f>
        <v>2023</v>
      </c>
      <c r="E85" t="str">
        <f t="shared" si="10"/>
        <v>Monday</v>
      </c>
      <c r="F85" t="str">
        <f>CONCATENATE(Step_0!G771," ",Step_0!J771)</f>
        <v>06:54 PM</v>
      </c>
      <c r="G85" t="str">
        <f>Step_0!J771</f>
        <v>PM</v>
      </c>
      <c r="H85" t="str">
        <f>Step_0!I771</f>
        <v>76441</v>
      </c>
      <c r="I85" t="str">
        <f>Step_0!K771</f>
        <v>Online</v>
      </c>
      <c r="J85" t="str">
        <f>Step_0!H771</f>
        <v>Backpack</v>
      </c>
      <c r="K85">
        <f>Step_0!B771</f>
        <v>1801</v>
      </c>
    </row>
    <row r="86" spans="1:11" x14ac:dyDescent="0.25">
      <c r="A86">
        <v>85</v>
      </c>
      <c r="B86" s="12" t="str">
        <f>Step_0!D804</f>
        <v>02</v>
      </c>
      <c r="C86" t="str">
        <f>Step_0!E804</f>
        <v>January</v>
      </c>
      <c r="D86" t="str">
        <f>Step_0!F804</f>
        <v>2023</v>
      </c>
      <c r="E86" t="str">
        <f t="shared" si="10"/>
        <v>Monday</v>
      </c>
      <c r="F86" t="str">
        <f>CONCATENATE(Step_0!G804," ",Step_0!J804)</f>
        <v>05:08 AM</v>
      </c>
      <c r="G86" t="str">
        <f>Step_0!J804</f>
        <v>AM</v>
      </c>
      <c r="H86" t="str">
        <f>Step_0!I804</f>
        <v>57152</v>
      </c>
      <c r="I86" t="str">
        <f>Step_0!K804</f>
        <v>In-Store</v>
      </c>
      <c r="J86" t="str">
        <f>Step_0!H804</f>
        <v>Toy</v>
      </c>
      <c r="K86">
        <f>Step_0!B804</f>
        <v>640</v>
      </c>
    </row>
    <row r="87" spans="1:11" x14ac:dyDescent="0.25">
      <c r="A87">
        <v>86</v>
      </c>
      <c r="B87" s="12" t="str">
        <f>Step_0!D814</f>
        <v>02</v>
      </c>
      <c r="C87" t="str">
        <f>Step_0!E814</f>
        <v>January</v>
      </c>
      <c r="D87" t="str">
        <f>Step_0!F814</f>
        <v>2023</v>
      </c>
      <c r="E87" t="str">
        <f t="shared" si="10"/>
        <v>Monday</v>
      </c>
      <c r="F87" t="str">
        <f>CONCATENATE(Step_0!G814," ",Step_0!J814)</f>
        <v>13:01 AM</v>
      </c>
      <c r="G87" t="str">
        <f>Step_0!J814</f>
        <v>AM</v>
      </c>
      <c r="H87" t="str">
        <f>Step_0!I814</f>
        <v>45525</v>
      </c>
      <c r="I87" t="str">
        <f>Step_0!K814</f>
        <v>Online</v>
      </c>
      <c r="J87" t="str">
        <f>Step_0!H814</f>
        <v>Backpack</v>
      </c>
      <c r="K87">
        <f>Step_0!B814</f>
        <v>810</v>
      </c>
    </row>
    <row r="88" spans="1:11" x14ac:dyDescent="0.25">
      <c r="A88">
        <v>87</v>
      </c>
      <c r="B88" s="12" t="str">
        <f>Step_0!D815</f>
        <v>02</v>
      </c>
      <c r="C88" t="str">
        <f>Step_0!E815</f>
        <v>January</v>
      </c>
      <c r="D88" t="str">
        <f>Step_0!F815</f>
        <v>2023</v>
      </c>
      <c r="E88" t="str">
        <f t="shared" si="10"/>
        <v>Monday</v>
      </c>
      <c r="F88" t="str">
        <f>CONCATENATE(Step_0!G815," ",Step_0!J815)</f>
        <v>10:42 PM</v>
      </c>
      <c r="G88" t="str">
        <f>Step_0!J815</f>
        <v>PM</v>
      </c>
      <c r="H88" t="str">
        <f>Step_0!I815</f>
        <v>80752</v>
      </c>
      <c r="I88" t="str">
        <f>Step_0!K815</f>
        <v>Online</v>
      </c>
      <c r="J88" t="str">
        <f>Step_0!H815</f>
        <v>Toy</v>
      </c>
      <c r="K88">
        <f>Step_0!B815</f>
        <v>909</v>
      </c>
    </row>
    <row r="89" spans="1:11" x14ac:dyDescent="0.25">
      <c r="A89">
        <v>88</v>
      </c>
      <c r="B89" s="12" t="str">
        <f>Step_0!D821</f>
        <v>02</v>
      </c>
      <c r="C89" t="str">
        <f>Step_0!E821</f>
        <v>January</v>
      </c>
      <c r="D89" t="str">
        <f>Step_0!F821</f>
        <v>2023</v>
      </c>
      <c r="E89" t="str">
        <f t="shared" si="10"/>
        <v>Monday</v>
      </c>
      <c r="F89" t="str">
        <f>CONCATENATE(Step_0!G821," ",Step_0!J821)</f>
        <v>06:54 PM</v>
      </c>
      <c r="G89" t="str">
        <f>Step_0!J821</f>
        <v>PM</v>
      </c>
      <c r="H89" t="str">
        <f>Step_0!I821</f>
        <v>57359</v>
      </c>
      <c r="I89" t="str">
        <f>Step_0!K821</f>
        <v>Online</v>
      </c>
      <c r="J89" t="str">
        <f>Step_0!H821</f>
        <v>Toy</v>
      </c>
      <c r="K89">
        <f>Step_0!B821</f>
        <v>682</v>
      </c>
    </row>
    <row r="90" spans="1:11" x14ac:dyDescent="0.25">
      <c r="A90">
        <v>89</v>
      </c>
      <c r="B90" s="12" t="str">
        <f>Step_0!D854</f>
        <v>02</v>
      </c>
      <c r="C90" t="str">
        <f>Step_0!E854</f>
        <v>January</v>
      </c>
      <c r="D90" t="str">
        <f>Step_0!F854</f>
        <v>2023</v>
      </c>
      <c r="E90" t="str">
        <f t="shared" si="10"/>
        <v>Monday</v>
      </c>
      <c r="F90" t="str">
        <f>CONCATENATE(Step_0!G854," ",Step_0!J854)</f>
        <v>05:08 PM</v>
      </c>
      <c r="G90" t="str">
        <f>Step_0!J854</f>
        <v>PM</v>
      </c>
      <c r="H90" t="str">
        <f>Step_0!I854</f>
        <v>92904</v>
      </c>
      <c r="I90" t="str">
        <f>Step_0!K854</f>
        <v>In-Store</v>
      </c>
      <c r="J90" t="str">
        <f>Step_0!H854</f>
        <v>Stationary</v>
      </c>
      <c r="K90">
        <f>Step_0!B854</f>
        <v>787</v>
      </c>
    </row>
    <row r="91" spans="1:11" x14ac:dyDescent="0.25">
      <c r="A91">
        <v>90</v>
      </c>
      <c r="B91" s="12" t="str">
        <f>Step_0!D864</f>
        <v>02</v>
      </c>
      <c r="C91" t="str">
        <f>Step_0!E864</f>
        <v>January</v>
      </c>
      <c r="D91" t="str">
        <f>Step_0!F864</f>
        <v>2023</v>
      </c>
      <c r="E91" t="str">
        <f t="shared" si="10"/>
        <v>Monday</v>
      </c>
      <c r="F91" t="str">
        <f>CONCATENATE(Step_0!G864," ",Step_0!J864)</f>
        <v>13:01 AM</v>
      </c>
      <c r="G91" t="str">
        <f>Step_0!J864</f>
        <v>AM</v>
      </c>
      <c r="H91" t="str">
        <f>Step_0!I864</f>
        <v>50346</v>
      </c>
      <c r="I91" t="str">
        <f>Step_0!K864</f>
        <v>Online</v>
      </c>
      <c r="J91" t="str">
        <f>Step_0!H864</f>
        <v>Toy</v>
      </c>
      <c r="K91">
        <f>Step_0!B864</f>
        <v>766</v>
      </c>
    </row>
    <row r="92" spans="1:11" x14ac:dyDescent="0.25">
      <c r="A92">
        <v>91</v>
      </c>
      <c r="B92" s="12" t="str">
        <f>Step_0!D865</f>
        <v>02</v>
      </c>
      <c r="C92" t="str">
        <f>Step_0!E865</f>
        <v>January</v>
      </c>
      <c r="D92" t="str">
        <f>Step_0!F865</f>
        <v>2023</v>
      </c>
      <c r="E92" t="str">
        <f t="shared" si="10"/>
        <v>Monday</v>
      </c>
      <c r="F92" t="str">
        <f>CONCATENATE(Step_0!G865," ",Step_0!J865)</f>
        <v>10:42 PM</v>
      </c>
      <c r="G92" t="str">
        <f>Step_0!J865</f>
        <v>PM</v>
      </c>
      <c r="H92" t="str">
        <f>Step_0!I865</f>
        <v>47007</v>
      </c>
      <c r="I92" t="str">
        <f>Step_0!K865</f>
        <v>Online</v>
      </c>
      <c r="J92" t="str">
        <f>Step_0!H865</f>
        <v>Backpack</v>
      </c>
      <c r="K92">
        <f>Step_0!B865</f>
        <v>854</v>
      </c>
    </row>
    <row r="93" spans="1:11" x14ac:dyDescent="0.25">
      <c r="A93">
        <v>92</v>
      </c>
      <c r="B93" s="12" t="str">
        <f>Step_0!D871</f>
        <v>02</v>
      </c>
      <c r="C93" t="str">
        <f>Step_0!E871</f>
        <v>January</v>
      </c>
      <c r="D93" t="str">
        <f>Step_0!F871</f>
        <v>2023</v>
      </c>
      <c r="E93" t="str">
        <f t="shared" si="10"/>
        <v>Monday</v>
      </c>
      <c r="F93" t="str">
        <f>CONCATENATE(Step_0!G871," ",Step_0!J871)</f>
        <v>06:54 PM</v>
      </c>
      <c r="G93" t="str">
        <f>Step_0!J871</f>
        <v>PM</v>
      </c>
      <c r="H93" t="str">
        <f>Step_0!I871</f>
        <v>91535</v>
      </c>
      <c r="I93" t="str">
        <f>Step_0!K871</f>
        <v>Online</v>
      </c>
      <c r="J93" t="str">
        <f>Step_0!H871</f>
        <v>Toy</v>
      </c>
      <c r="K93">
        <f>Step_0!B871</f>
        <v>1801</v>
      </c>
    </row>
    <row r="94" spans="1:11" x14ac:dyDescent="0.25">
      <c r="A94">
        <v>93</v>
      </c>
      <c r="B94" s="12" t="str">
        <f>Step_0!D904</f>
        <v>02</v>
      </c>
      <c r="C94" t="str">
        <f>Step_0!E904</f>
        <v>January</v>
      </c>
      <c r="D94" t="str">
        <f>Step_0!F904</f>
        <v>2023</v>
      </c>
      <c r="E94" t="str">
        <f t="shared" si="10"/>
        <v>Monday</v>
      </c>
      <c r="F94" t="str">
        <f>CONCATENATE(Step_0!G904," ",Step_0!J904)</f>
        <v>05:08 AM</v>
      </c>
      <c r="G94" t="str">
        <f>Step_0!J904</f>
        <v>AM</v>
      </c>
      <c r="H94" t="str">
        <f>Step_0!I904</f>
        <v>89043</v>
      </c>
      <c r="I94" t="str">
        <f>Step_0!K904</f>
        <v>In-Store</v>
      </c>
      <c r="J94" t="str">
        <f>Step_0!H904</f>
        <v>Backpack</v>
      </c>
      <c r="K94">
        <f>Step_0!B904</f>
        <v>1787</v>
      </c>
    </row>
    <row r="95" spans="1:11" x14ac:dyDescent="0.25">
      <c r="A95">
        <v>94</v>
      </c>
      <c r="B95" s="12" t="str">
        <f>Step_0!D914</f>
        <v>02</v>
      </c>
      <c r="C95" t="str">
        <f>Step_0!E914</f>
        <v>January</v>
      </c>
      <c r="D95" t="str">
        <f>Step_0!F914</f>
        <v>2023</v>
      </c>
      <c r="E95" t="str">
        <f t="shared" si="10"/>
        <v>Monday</v>
      </c>
      <c r="F95" t="str">
        <f>CONCATENATE(Step_0!G914," ",Step_0!J914)</f>
        <v>13:01 PM</v>
      </c>
      <c r="G95" t="str">
        <f>Step_0!J914</f>
        <v>PM</v>
      </c>
      <c r="H95" t="str">
        <f>Step_0!I914</f>
        <v>50227</v>
      </c>
      <c r="I95" t="str">
        <f>Step_0!K914</f>
        <v>Online</v>
      </c>
      <c r="J95" t="str">
        <f>Step_0!H914</f>
        <v>Backpack</v>
      </c>
      <c r="K95">
        <f>Step_0!B914</f>
        <v>593</v>
      </c>
    </row>
    <row r="96" spans="1:11" x14ac:dyDescent="0.25">
      <c r="A96">
        <v>95</v>
      </c>
      <c r="B96" s="12" t="str">
        <f>Step_0!D915</f>
        <v>02</v>
      </c>
      <c r="C96" t="str">
        <f>Step_0!E915</f>
        <v>January</v>
      </c>
      <c r="D96" t="str">
        <f>Step_0!F915</f>
        <v>2023</v>
      </c>
      <c r="E96" t="str">
        <f t="shared" si="10"/>
        <v>Monday</v>
      </c>
      <c r="F96" t="str">
        <f>CONCATENATE(Step_0!G915," ",Step_0!J915)</f>
        <v>10:42 PM</v>
      </c>
      <c r="G96" t="str">
        <f>Step_0!J915</f>
        <v>PM</v>
      </c>
      <c r="H96" t="str">
        <f>Step_0!I915</f>
        <v>52754</v>
      </c>
      <c r="I96" t="str">
        <f>Step_0!K915</f>
        <v>Online</v>
      </c>
      <c r="J96" t="str">
        <f>Step_0!H915</f>
        <v>Stationary</v>
      </c>
      <c r="K96">
        <f>Step_0!B915</f>
        <v>640</v>
      </c>
    </row>
    <row r="97" spans="1:11" x14ac:dyDescent="0.25">
      <c r="A97">
        <v>96</v>
      </c>
      <c r="B97" s="12" t="str">
        <f>Step_0!D921</f>
        <v>02</v>
      </c>
      <c r="C97" t="str">
        <f>Step_0!E921</f>
        <v>January</v>
      </c>
      <c r="D97" t="str">
        <f>Step_0!F921</f>
        <v>2023</v>
      </c>
      <c r="E97" t="str">
        <f t="shared" si="10"/>
        <v>Monday</v>
      </c>
      <c r="F97" t="str">
        <f>CONCATENATE(Step_0!G921," ",Step_0!J921)</f>
        <v>06:54 PM</v>
      </c>
      <c r="G97" t="str">
        <f>Step_0!J921</f>
        <v>PM</v>
      </c>
      <c r="H97" t="str">
        <f>Step_0!I921</f>
        <v>44982</v>
      </c>
      <c r="I97" t="str">
        <f>Step_0!K921</f>
        <v>Online</v>
      </c>
      <c r="J97" t="str">
        <f>Step_0!H921</f>
        <v>Toy</v>
      </c>
      <c r="K97">
        <f>Step_0!B921</f>
        <v>1801</v>
      </c>
    </row>
    <row r="98" spans="1:11" x14ac:dyDescent="0.25">
      <c r="A98">
        <v>97</v>
      </c>
      <c r="B98" s="12" t="str">
        <f>Step_0!D954</f>
        <v>02</v>
      </c>
      <c r="C98" t="str">
        <f>Step_0!E954</f>
        <v>January</v>
      </c>
      <c r="D98" t="str">
        <f>Step_0!F954</f>
        <v>2023</v>
      </c>
      <c r="E98" t="str">
        <f t="shared" si="10"/>
        <v>Monday</v>
      </c>
      <c r="F98" t="str">
        <f>CONCATENATE(Step_0!G954," ",Step_0!J954)</f>
        <v>05:08 PM</v>
      </c>
      <c r="G98" t="str">
        <f>Step_0!J954</f>
        <v>PM</v>
      </c>
      <c r="H98" t="str">
        <f>Step_0!I954</f>
        <v>75489</v>
      </c>
      <c r="I98" t="str">
        <f>Step_0!K954</f>
        <v>In-Store</v>
      </c>
      <c r="J98" t="str">
        <f>Step_0!H954</f>
        <v>Stationary</v>
      </c>
      <c r="K98">
        <f>Step_0!B954</f>
        <v>787</v>
      </c>
    </row>
    <row r="99" spans="1:11" x14ac:dyDescent="0.25">
      <c r="A99">
        <v>98</v>
      </c>
      <c r="B99" s="12" t="str">
        <f>Step_0!D964</f>
        <v>02</v>
      </c>
      <c r="C99" t="str">
        <f>Step_0!E964</f>
        <v>January</v>
      </c>
      <c r="D99" t="str">
        <f>Step_0!F964</f>
        <v>2023</v>
      </c>
      <c r="E99" t="str">
        <f t="shared" si="10"/>
        <v>Monday</v>
      </c>
      <c r="F99" t="str">
        <f>CONCATENATE(Step_0!G964," ",Step_0!J964)</f>
        <v>13:01 PM</v>
      </c>
      <c r="G99" t="str">
        <f>Step_0!J964</f>
        <v>PM</v>
      </c>
      <c r="H99" t="str">
        <f>Step_0!I964</f>
        <v>81569</v>
      </c>
      <c r="I99" t="str">
        <f>Step_0!K964</f>
        <v>Online</v>
      </c>
      <c r="J99" t="str">
        <f>Step_0!H964</f>
        <v>Toy</v>
      </c>
      <c r="K99">
        <f>Step_0!B964</f>
        <v>1092</v>
      </c>
    </row>
    <row r="100" spans="1:11" x14ac:dyDescent="0.25">
      <c r="A100">
        <v>99</v>
      </c>
      <c r="B100" s="12" t="str">
        <f>Step_0!D965</f>
        <v>02</v>
      </c>
      <c r="C100" t="str">
        <f>Step_0!E965</f>
        <v>January</v>
      </c>
      <c r="D100" t="str">
        <f>Step_0!F965</f>
        <v>2023</v>
      </c>
      <c r="E100" t="str">
        <f t="shared" si="10"/>
        <v>Monday</v>
      </c>
      <c r="F100" t="str">
        <f>CONCATENATE(Step_0!G965," ",Step_0!J965)</f>
        <v>10:42 PM</v>
      </c>
      <c r="G100" t="str">
        <f>Step_0!J965</f>
        <v>PM</v>
      </c>
      <c r="H100" t="str">
        <f>Step_0!I965</f>
        <v>87387</v>
      </c>
      <c r="I100" t="str">
        <f>Step_0!K965</f>
        <v>Online</v>
      </c>
      <c r="J100" t="str">
        <f>Step_0!H965</f>
        <v>Backpack</v>
      </c>
      <c r="K100">
        <f>Step_0!B965</f>
        <v>663</v>
      </c>
    </row>
    <row r="101" spans="1:11" x14ac:dyDescent="0.25">
      <c r="A101">
        <v>100</v>
      </c>
      <c r="B101" s="12" t="str">
        <f>Step_0!D971</f>
        <v>02</v>
      </c>
      <c r="C101" t="str">
        <f>Step_0!E971</f>
        <v>January</v>
      </c>
      <c r="D101" t="str">
        <f>Step_0!F971</f>
        <v>2023</v>
      </c>
      <c r="E101" t="str">
        <f t="shared" si="10"/>
        <v>Monday</v>
      </c>
      <c r="F101" t="str">
        <f>CONCATENATE(Step_0!G971," ",Step_0!J971)</f>
        <v>06:54 AM</v>
      </c>
      <c r="G101" t="str">
        <f>Step_0!J971</f>
        <v>AM</v>
      </c>
      <c r="H101" t="str">
        <f>Step_0!I971</f>
        <v>70577</v>
      </c>
      <c r="I101" t="str">
        <f>Step_0!K971</f>
        <v>Online</v>
      </c>
      <c r="J101" t="str">
        <f>Step_0!H971</f>
        <v>Toy</v>
      </c>
      <c r="K101">
        <f>Step_0!B971</f>
        <v>1801</v>
      </c>
    </row>
    <row r="102" spans="1:11" x14ac:dyDescent="0.25">
      <c r="A102">
        <v>101</v>
      </c>
      <c r="B102" s="12" t="str">
        <f>Step_0!D46</f>
        <v>03</v>
      </c>
      <c r="C102" t="str">
        <f>Step_0!E46</f>
        <v>January</v>
      </c>
      <c r="D102" t="str">
        <f>Step_0!F46</f>
        <v>2023</v>
      </c>
      <c r="E102" t="str">
        <f t="shared" si="10"/>
        <v>Tuesday</v>
      </c>
      <c r="F102" t="str">
        <f>CONCATENATE(Step_0!G46," ",Step_0!J46)</f>
        <v>02:37 AM</v>
      </c>
      <c r="G102" t="str">
        <f>Step_0!J46</f>
        <v>AM</v>
      </c>
      <c r="H102" t="str">
        <f>Step_0!I46</f>
        <v>63241</v>
      </c>
      <c r="I102" t="str">
        <f>Step_0!K46</f>
        <v>Online</v>
      </c>
      <c r="J102" t="str">
        <f>Step_0!H46</f>
        <v>Toy</v>
      </c>
      <c r="K102">
        <f>Step_0!B46</f>
        <v>801</v>
      </c>
    </row>
    <row r="103" spans="1:11" x14ac:dyDescent="0.25">
      <c r="A103">
        <v>102</v>
      </c>
      <c r="B103" s="12" t="str">
        <f>Step_0!D96</f>
        <v>03</v>
      </c>
      <c r="C103" t="str">
        <f>Step_0!E96</f>
        <v>January</v>
      </c>
      <c r="D103" t="str">
        <f>Step_0!F96</f>
        <v>2023</v>
      </c>
      <c r="E103" t="str">
        <f t="shared" si="10"/>
        <v>Tuesday</v>
      </c>
      <c r="F103" t="str">
        <f>CONCATENATE(Step_0!G96," ",Step_0!J96)</f>
        <v>02:37 PM</v>
      </c>
      <c r="G103" t="str">
        <f>Step_0!J96</f>
        <v>PM</v>
      </c>
      <c r="H103" t="str">
        <f>Step_0!I96</f>
        <v>64023</v>
      </c>
      <c r="I103" t="str">
        <f>Step_0!K96</f>
        <v>Online</v>
      </c>
      <c r="J103" t="str">
        <f>Step_0!H96</f>
        <v>Backpack</v>
      </c>
      <c r="K103">
        <f>Step_0!B96</f>
        <v>810</v>
      </c>
    </row>
    <row r="104" spans="1:11" x14ac:dyDescent="0.25">
      <c r="A104">
        <v>103</v>
      </c>
      <c r="B104" s="12" t="str">
        <f>Step_0!D146</f>
        <v>03</v>
      </c>
      <c r="C104" t="str">
        <f>Step_0!E146</f>
        <v>January</v>
      </c>
      <c r="D104" t="str">
        <f>Step_0!F146</f>
        <v>2023</v>
      </c>
      <c r="E104" t="str">
        <f t="shared" si="10"/>
        <v>Tuesday</v>
      </c>
      <c r="F104" t="str">
        <f>CONCATENATE(Step_0!G146," ",Step_0!J146)</f>
        <v>02:37 PM</v>
      </c>
      <c r="G104" t="str">
        <f>Step_0!J146</f>
        <v>PM</v>
      </c>
      <c r="H104" t="str">
        <f>Step_0!I146</f>
        <v>81981</v>
      </c>
      <c r="I104" t="str">
        <f>Step_0!K146</f>
        <v>Online</v>
      </c>
      <c r="J104" t="str">
        <f>Step_0!H146</f>
        <v>Toy</v>
      </c>
      <c r="K104">
        <f>Step_0!B146</f>
        <v>937</v>
      </c>
    </row>
    <row r="105" spans="1:11" x14ac:dyDescent="0.25">
      <c r="A105">
        <v>104</v>
      </c>
      <c r="B105" s="12" t="str">
        <f>Step_0!D196</f>
        <v>03</v>
      </c>
      <c r="C105" t="str">
        <f>Step_0!E196</f>
        <v>January</v>
      </c>
      <c r="D105" t="str">
        <f>Step_0!F196</f>
        <v>2023</v>
      </c>
      <c r="E105" t="str">
        <f t="shared" si="10"/>
        <v>Tuesday</v>
      </c>
      <c r="F105" t="str">
        <f>CONCATENATE(Step_0!G196," ",Step_0!J196)</f>
        <v>02:37 AM</v>
      </c>
      <c r="G105" t="str">
        <f>Step_0!J196</f>
        <v>AM</v>
      </c>
      <c r="H105" t="str">
        <f>Step_0!I196</f>
        <v>70535</v>
      </c>
      <c r="I105" t="str">
        <f>Step_0!K196</f>
        <v>Online</v>
      </c>
      <c r="J105" t="str">
        <f>Step_0!H196</f>
        <v>Backpack</v>
      </c>
      <c r="K105">
        <f>Step_0!B196</f>
        <v>810</v>
      </c>
    </row>
    <row r="106" spans="1:11" x14ac:dyDescent="0.25">
      <c r="A106">
        <v>105</v>
      </c>
      <c r="B106" s="12" t="str">
        <f>Step_0!D246</f>
        <v>03</v>
      </c>
      <c r="C106" t="str">
        <f>Step_0!E246</f>
        <v>January</v>
      </c>
      <c r="D106" t="str">
        <f>Step_0!F246</f>
        <v>2023</v>
      </c>
      <c r="E106" t="str">
        <f t="shared" si="10"/>
        <v>Tuesday</v>
      </c>
      <c r="F106" t="str">
        <f>CONCATENATE(Step_0!G246," ",Step_0!J246)</f>
        <v>02:37 PM</v>
      </c>
      <c r="G106" t="str">
        <f>Step_0!J246</f>
        <v>PM</v>
      </c>
      <c r="H106" t="str">
        <f>Step_0!I246</f>
        <v>49774</v>
      </c>
      <c r="I106" t="str">
        <f>Step_0!K246</f>
        <v>Online</v>
      </c>
      <c r="J106" t="str">
        <f>Step_0!H246</f>
        <v>Backpack</v>
      </c>
      <c r="K106">
        <f>Step_0!B246</f>
        <v>937</v>
      </c>
    </row>
    <row r="107" spans="1:11" x14ac:dyDescent="0.25">
      <c r="A107">
        <v>106</v>
      </c>
      <c r="B107" s="12" t="str">
        <f>Step_0!D296</f>
        <v>03</v>
      </c>
      <c r="C107" t="str">
        <f>Step_0!E296</f>
        <v>January</v>
      </c>
      <c r="D107" t="str">
        <f>Step_0!F296</f>
        <v>2023</v>
      </c>
      <c r="E107" t="str">
        <f t="shared" si="10"/>
        <v>Tuesday</v>
      </c>
      <c r="F107" t="str">
        <f>CONCATENATE(Step_0!G296," ",Step_0!J296)</f>
        <v>02:37 PM</v>
      </c>
      <c r="G107" t="str">
        <f>Step_0!J296</f>
        <v>PM</v>
      </c>
      <c r="H107" t="str">
        <f>Step_0!I296</f>
        <v>80450</v>
      </c>
      <c r="I107" t="str">
        <f>Step_0!K296</f>
        <v>Online</v>
      </c>
      <c r="J107" t="str">
        <f>Step_0!H296</f>
        <v>Backpack</v>
      </c>
      <c r="K107">
        <f>Step_0!B296</f>
        <v>854</v>
      </c>
    </row>
    <row r="108" spans="1:11" x14ac:dyDescent="0.25">
      <c r="A108">
        <v>107</v>
      </c>
      <c r="B108" s="12" t="str">
        <f>Step_0!D346</f>
        <v>03</v>
      </c>
      <c r="C108" t="str">
        <f>Step_0!E346</f>
        <v>January</v>
      </c>
      <c r="D108" t="str">
        <f>Step_0!F346</f>
        <v>2023</v>
      </c>
      <c r="E108" t="str">
        <f t="shared" si="10"/>
        <v>Tuesday</v>
      </c>
      <c r="F108" t="str">
        <f>CONCATENATE(Step_0!G346," ",Step_0!J346)</f>
        <v>02:37 AM</v>
      </c>
      <c r="G108" t="str">
        <f>Step_0!J346</f>
        <v>AM</v>
      </c>
      <c r="H108" t="str">
        <f>Step_0!I346</f>
        <v>55715</v>
      </c>
      <c r="I108" t="str">
        <f>Step_0!K346</f>
        <v>Online</v>
      </c>
      <c r="J108" t="str">
        <f>Step_0!H346</f>
        <v>Backpack</v>
      </c>
      <c r="K108">
        <f>Step_0!B346</f>
        <v>640</v>
      </c>
    </row>
    <row r="109" spans="1:11" x14ac:dyDescent="0.25">
      <c r="A109">
        <v>108</v>
      </c>
      <c r="B109" s="12" t="str">
        <f>Step_0!D396</f>
        <v>03</v>
      </c>
      <c r="C109" t="str">
        <f>Step_0!E396</f>
        <v>January</v>
      </c>
      <c r="D109" t="str">
        <f>Step_0!F396</f>
        <v>2023</v>
      </c>
      <c r="E109" t="str">
        <f t="shared" si="10"/>
        <v>Tuesday</v>
      </c>
      <c r="F109" t="str">
        <f>CONCATENATE(Step_0!G396," ",Step_0!J396)</f>
        <v>02:37 AM</v>
      </c>
      <c r="G109" t="str">
        <f>Step_0!J396</f>
        <v>AM</v>
      </c>
      <c r="H109" t="str">
        <f>Step_0!I396</f>
        <v>64133</v>
      </c>
      <c r="I109" t="str">
        <f>Step_0!K396</f>
        <v>Online</v>
      </c>
      <c r="J109" t="str">
        <f>Step_0!H396</f>
        <v>Toy</v>
      </c>
      <c r="K109">
        <f>Step_0!B396</f>
        <v>899</v>
      </c>
    </row>
    <row r="110" spans="1:11" x14ac:dyDescent="0.25">
      <c r="A110">
        <v>109</v>
      </c>
      <c r="B110" s="12" t="str">
        <f>Step_0!D446</f>
        <v>03</v>
      </c>
      <c r="C110" t="str">
        <f>Step_0!E446</f>
        <v>January</v>
      </c>
      <c r="D110" t="str">
        <f>Step_0!F446</f>
        <v>2023</v>
      </c>
      <c r="E110" t="str">
        <f t="shared" si="10"/>
        <v>Tuesday</v>
      </c>
      <c r="F110" t="str">
        <f>CONCATENATE(Step_0!G446," ",Step_0!J446)</f>
        <v>02:37 PM</v>
      </c>
      <c r="G110" t="str">
        <f>Step_0!J446</f>
        <v>PM</v>
      </c>
      <c r="H110" t="str">
        <f>Step_0!I446</f>
        <v>40799</v>
      </c>
      <c r="I110" t="str">
        <f>Step_0!K446</f>
        <v>Online</v>
      </c>
      <c r="J110" t="str">
        <f>Step_0!H446</f>
        <v>Toy</v>
      </c>
      <c r="K110">
        <f>Step_0!B446</f>
        <v>827</v>
      </c>
    </row>
    <row r="111" spans="1:11" x14ac:dyDescent="0.25">
      <c r="A111">
        <v>110</v>
      </c>
      <c r="B111" s="12" t="str">
        <f>Step_0!D496</f>
        <v>03</v>
      </c>
      <c r="C111" t="str">
        <f>Step_0!E496</f>
        <v>January</v>
      </c>
      <c r="D111" t="str">
        <f>Step_0!F496</f>
        <v>2023</v>
      </c>
      <c r="E111" t="str">
        <f t="shared" si="10"/>
        <v>Tuesday</v>
      </c>
      <c r="F111" t="str">
        <f>CONCATENATE(Step_0!G496," ",Step_0!J496)</f>
        <v>02:37 AM</v>
      </c>
      <c r="G111" t="str">
        <f>Step_0!J496</f>
        <v>AM</v>
      </c>
      <c r="H111" t="str">
        <f>Step_0!I496</f>
        <v>91212</v>
      </c>
      <c r="I111" t="str">
        <f>Step_0!K496</f>
        <v>Online</v>
      </c>
      <c r="J111" t="str">
        <f>Step_0!H496</f>
        <v>Stationary</v>
      </c>
      <c r="K111">
        <f>Step_0!B496</f>
        <v>949</v>
      </c>
    </row>
    <row r="112" spans="1:11" x14ac:dyDescent="0.25">
      <c r="A112">
        <v>111</v>
      </c>
      <c r="B112" s="12" t="str">
        <f>Step_0!D546</f>
        <v>03</v>
      </c>
      <c r="C112" t="str">
        <f>Step_0!E546</f>
        <v>January</v>
      </c>
      <c r="D112" t="str">
        <f>Step_0!F546</f>
        <v>2023</v>
      </c>
      <c r="E112" t="str">
        <f t="shared" si="10"/>
        <v>Tuesday</v>
      </c>
      <c r="F112" t="str">
        <f>CONCATENATE(Step_0!G546," ",Step_0!J546)</f>
        <v>02:37 PM</v>
      </c>
      <c r="G112" t="str">
        <f>Step_0!J546</f>
        <v>PM</v>
      </c>
      <c r="H112" t="str">
        <f>Step_0!I546</f>
        <v>91004</v>
      </c>
      <c r="I112" t="str">
        <f>Step_0!K546</f>
        <v>Online</v>
      </c>
      <c r="J112" t="str">
        <f>Step_0!H546</f>
        <v>Toy</v>
      </c>
      <c r="K112">
        <f>Step_0!B546</f>
        <v>909</v>
      </c>
    </row>
    <row r="113" spans="1:11" x14ac:dyDescent="0.25">
      <c r="A113">
        <v>112</v>
      </c>
      <c r="B113" s="12" t="str">
        <f>Step_0!D596</f>
        <v>03</v>
      </c>
      <c r="C113" t="str">
        <f>Step_0!E596</f>
        <v>January</v>
      </c>
      <c r="D113" t="str">
        <f>Step_0!F596</f>
        <v>2023</v>
      </c>
      <c r="E113" t="str">
        <f t="shared" si="10"/>
        <v>Tuesday</v>
      </c>
      <c r="F113" t="str">
        <f>CONCATENATE(Step_0!G596," ",Step_0!J596)</f>
        <v>02:37 PM</v>
      </c>
      <c r="G113" t="str">
        <f>Step_0!J596</f>
        <v>PM</v>
      </c>
      <c r="H113" t="str">
        <f>Step_0!I596</f>
        <v>87232</v>
      </c>
      <c r="I113" t="str">
        <f>Step_0!K596</f>
        <v>Online</v>
      </c>
      <c r="J113" t="str">
        <f>Step_0!H596</f>
        <v>Stationary</v>
      </c>
      <c r="K113">
        <f>Step_0!B596</f>
        <v>810</v>
      </c>
    </row>
    <row r="114" spans="1:11" x14ac:dyDescent="0.25">
      <c r="A114">
        <v>113</v>
      </c>
      <c r="B114" s="12" t="str">
        <f>Step_0!D646</f>
        <v>03</v>
      </c>
      <c r="C114" t="str">
        <f>Step_0!E646</f>
        <v>January</v>
      </c>
      <c r="D114" t="str">
        <f>Step_0!F646</f>
        <v>2023</v>
      </c>
      <c r="E114" t="str">
        <f t="shared" si="10"/>
        <v>Tuesday</v>
      </c>
      <c r="F114" t="str">
        <f>CONCATENATE(Step_0!G646," ",Step_0!J646)</f>
        <v>02:37 AM</v>
      </c>
      <c r="G114" t="str">
        <f>Step_0!J646</f>
        <v>AM</v>
      </c>
      <c r="H114" t="str">
        <f>Step_0!I646</f>
        <v>44199</v>
      </c>
      <c r="I114" t="str">
        <f>Step_0!K646</f>
        <v>Online</v>
      </c>
      <c r="J114" t="str">
        <f>Step_0!H646</f>
        <v>Backpack</v>
      </c>
      <c r="K114">
        <f>Step_0!B646</f>
        <v>800</v>
      </c>
    </row>
    <row r="115" spans="1:11" x14ac:dyDescent="0.25">
      <c r="A115">
        <v>114</v>
      </c>
      <c r="B115" s="12" t="str">
        <f>Step_0!D696</f>
        <v>03</v>
      </c>
      <c r="C115" t="str">
        <f>Step_0!E696</f>
        <v>January</v>
      </c>
      <c r="D115" t="str">
        <f>Step_0!F696</f>
        <v>2023</v>
      </c>
      <c r="E115" t="str">
        <f t="shared" si="10"/>
        <v>Tuesday</v>
      </c>
      <c r="F115" t="str">
        <f>CONCATENATE(Step_0!G696," ",Step_0!J696)</f>
        <v>02:37 PM</v>
      </c>
      <c r="G115" t="str">
        <f>Step_0!J696</f>
        <v>PM</v>
      </c>
      <c r="H115" t="str">
        <f>Step_0!I696</f>
        <v>69917</v>
      </c>
      <c r="I115" t="str">
        <f>Step_0!K696</f>
        <v>Online</v>
      </c>
      <c r="J115" t="str">
        <f>Step_0!H696</f>
        <v>Stationary</v>
      </c>
      <c r="K115">
        <f>Step_0!B696</f>
        <v>747</v>
      </c>
    </row>
    <row r="116" spans="1:11" x14ac:dyDescent="0.25">
      <c r="A116">
        <v>115</v>
      </c>
      <c r="B116" s="12" t="str">
        <f>Step_0!D746</f>
        <v>03</v>
      </c>
      <c r="C116" t="str">
        <f>Step_0!E746</f>
        <v>January</v>
      </c>
      <c r="D116" t="str">
        <f>Step_0!F746</f>
        <v>2023</v>
      </c>
      <c r="E116" t="str">
        <f t="shared" si="10"/>
        <v>Tuesday</v>
      </c>
      <c r="F116" t="str">
        <f>CONCATENATE(Step_0!G746," ",Step_0!J746)</f>
        <v>02:37 PM</v>
      </c>
      <c r="G116" t="str">
        <f>Step_0!J746</f>
        <v>PM</v>
      </c>
      <c r="H116" t="str">
        <f>Step_0!I746</f>
        <v>88274</v>
      </c>
      <c r="I116" t="str">
        <f>Step_0!K746</f>
        <v>Online</v>
      </c>
      <c r="J116" t="str">
        <f>Step_0!H746</f>
        <v>Backpack</v>
      </c>
      <c r="K116">
        <f>Step_0!B746</f>
        <v>787</v>
      </c>
    </row>
    <row r="117" spans="1:11" x14ac:dyDescent="0.25">
      <c r="A117">
        <v>116</v>
      </c>
      <c r="B117" s="12" t="str">
        <f>Step_0!D796</f>
        <v>03</v>
      </c>
      <c r="C117" t="str">
        <f>Step_0!E796</f>
        <v>January</v>
      </c>
      <c r="D117" t="str">
        <f>Step_0!F796</f>
        <v>2023</v>
      </c>
      <c r="E117" t="str">
        <f t="shared" si="10"/>
        <v>Tuesday</v>
      </c>
      <c r="F117" t="str">
        <f>CONCATENATE(Step_0!G796," ",Step_0!J796)</f>
        <v>02:37 AM</v>
      </c>
      <c r="G117" t="str">
        <f>Step_0!J796</f>
        <v>AM</v>
      </c>
      <c r="H117" t="str">
        <f>Step_0!I796</f>
        <v>54210</v>
      </c>
      <c r="I117" t="str">
        <f>Step_0!K796</f>
        <v>Online</v>
      </c>
      <c r="J117" t="str">
        <f>Step_0!H796</f>
        <v>Backpack</v>
      </c>
      <c r="K117">
        <f>Step_0!B796</f>
        <v>854</v>
      </c>
    </row>
    <row r="118" spans="1:11" x14ac:dyDescent="0.25">
      <c r="A118">
        <v>117</v>
      </c>
      <c r="B118" s="12" t="str">
        <f>Step_0!D846</f>
        <v>03</v>
      </c>
      <c r="C118" t="str">
        <f>Step_0!E846</f>
        <v>January</v>
      </c>
      <c r="D118" t="str">
        <f>Step_0!F846</f>
        <v>2023</v>
      </c>
      <c r="E118" t="str">
        <f t="shared" si="10"/>
        <v>Tuesday</v>
      </c>
      <c r="F118" t="str">
        <f>CONCATENATE(Step_0!G846," ",Step_0!J846)</f>
        <v>02:37 AM</v>
      </c>
      <c r="G118" t="str">
        <f>Step_0!J846</f>
        <v>AM</v>
      </c>
      <c r="H118" t="str">
        <f>Step_0!I846</f>
        <v>52459</v>
      </c>
      <c r="I118" t="str">
        <f>Step_0!K846</f>
        <v>Online</v>
      </c>
      <c r="J118" t="str">
        <f>Step_0!H846</f>
        <v>Toy</v>
      </c>
      <c r="K118">
        <f>Step_0!B846</f>
        <v>766</v>
      </c>
    </row>
    <row r="119" spans="1:11" x14ac:dyDescent="0.25">
      <c r="A119">
        <v>118</v>
      </c>
      <c r="B119" s="12" t="str">
        <f>Step_0!D896</f>
        <v>03</v>
      </c>
      <c r="C119" t="str">
        <f>Step_0!E896</f>
        <v>January</v>
      </c>
      <c r="D119" t="str">
        <f>Step_0!F896</f>
        <v>2023</v>
      </c>
      <c r="E119" t="str">
        <f t="shared" si="10"/>
        <v>Tuesday</v>
      </c>
      <c r="F119" t="str">
        <f>CONCATENATE(Step_0!G896," ",Step_0!J896)</f>
        <v>02:37 PM</v>
      </c>
      <c r="G119" t="str">
        <f>Step_0!J896</f>
        <v>PM</v>
      </c>
      <c r="H119" t="str">
        <f>Step_0!I896</f>
        <v>70590</v>
      </c>
      <c r="I119" t="str">
        <f>Step_0!K896</f>
        <v>Online</v>
      </c>
      <c r="J119" t="str">
        <f>Step_0!H896</f>
        <v>Stationary</v>
      </c>
      <c r="K119">
        <f>Step_0!B896</f>
        <v>949</v>
      </c>
    </row>
    <row r="120" spans="1:11" x14ac:dyDescent="0.25">
      <c r="A120">
        <v>119</v>
      </c>
      <c r="B120" s="12" t="str">
        <f>Step_0!D946</f>
        <v>03</v>
      </c>
      <c r="C120" t="str">
        <f>Step_0!E946</f>
        <v>January</v>
      </c>
      <c r="D120" t="str">
        <f>Step_0!F946</f>
        <v>2023</v>
      </c>
      <c r="E120" t="str">
        <f t="shared" si="10"/>
        <v>Tuesday</v>
      </c>
      <c r="F120" t="str">
        <f>CONCATENATE(Step_0!G946," ",Step_0!J946)</f>
        <v>02:37 AM</v>
      </c>
      <c r="G120" t="str">
        <f>Step_0!J946</f>
        <v>AM</v>
      </c>
      <c r="H120" t="str">
        <f>Step_0!I946</f>
        <v>41639</v>
      </c>
      <c r="I120" t="str">
        <f>Step_0!K946</f>
        <v>Online</v>
      </c>
      <c r="J120" t="str">
        <f>Step_0!H946</f>
        <v>Stationary</v>
      </c>
      <c r="K120">
        <f>Step_0!B946</f>
        <v>949</v>
      </c>
    </row>
    <row r="121" spans="1:11" x14ac:dyDescent="0.25">
      <c r="A121">
        <v>120</v>
      </c>
      <c r="B121" s="12" t="str">
        <f>Step_0!D996</f>
        <v>03</v>
      </c>
      <c r="C121" t="str">
        <f>Step_0!E996</f>
        <v>January</v>
      </c>
      <c r="D121" t="str">
        <f>Step_0!F996</f>
        <v>2023</v>
      </c>
      <c r="E121" t="str">
        <f t="shared" si="10"/>
        <v>Tuesday</v>
      </c>
      <c r="F121" t="str">
        <f>CONCATENATE(Step_0!G996," ",Step_0!J996)</f>
        <v>02:37 AM</v>
      </c>
      <c r="G121" t="str">
        <f>Step_0!J996</f>
        <v>AM</v>
      </c>
      <c r="H121" t="str">
        <f>Step_0!I996</f>
        <v>76231</v>
      </c>
      <c r="I121" t="str">
        <f>Step_0!K996</f>
        <v>Online</v>
      </c>
      <c r="J121" t="str">
        <f>Step_0!H996</f>
        <v>Toy</v>
      </c>
      <c r="K121">
        <f>Step_0!B996</f>
        <v>949</v>
      </c>
    </row>
    <row r="122" spans="1:11" x14ac:dyDescent="0.25">
      <c r="A122">
        <v>121</v>
      </c>
      <c r="B122" s="12" t="str">
        <f>Step_0!D51</f>
        <v>04</v>
      </c>
      <c r="C122" t="str">
        <f>Step_0!E51</f>
        <v>January</v>
      </c>
      <c r="D122" t="str">
        <f>Step_0!F51</f>
        <v>2023</v>
      </c>
      <c r="E122" t="str">
        <f t="shared" si="10"/>
        <v>Wednesday</v>
      </c>
      <c r="F122" t="str">
        <f>CONCATENATE(Step_0!G51," ",Step_0!J51)</f>
        <v>19:48 PM</v>
      </c>
      <c r="G122" t="str">
        <f>Step_0!J51</f>
        <v>PM</v>
      </c>
      <c r="H122" t="str">
        <f>Step_0!I51</f>
        <v>91635</v>
      </c>
      <c r="I122" t="str">
        <f>Step_0!K51</f>
        <v>Online</v>
      </c>
      <c r="J122" t="str">
        <f>Step_0!H51</f>
        <v>Stationary</v>
      </c>
      <c r="K122">
        <f>Step_0!B51</f>
        <v>909</v>
      </c>
    </row>
    <row r="123" spans="1:11" x14ac:dyDescent="0.25">
      <c r="A123">
        <v>122</v>
      </c>
      <c r="B123" s="12" t="str">
        <f>Step_0!D101</f>
        <v>04</v>
      </c>
      <c r="C123" t="str">
        <f>Step_0!E101</f>
        <v>January</v>
      </c>
      <c r="D123" t="str">
        <f>Step_0!F101</f>
        <v>2023</v>
      </c>
      <c r="E123" t="str">
        <f t="shared" si="10"/>
        <v>Wednesday</v>
      </c>
      <c r="F123" t="str">
        <f>CONCATENATE(Step_0!G101," ",Step_0!J101)</f>
        <v>19:48 PM</v>
      </c>
      <c r="G123" t="str">
        <f>Step_0!J101</f>
        <v>PM</v>
      </c>
      <c r="H123" t="str">
        <f>Step_0!I101</f>
        <v>49116</v>
      </c>
      <c r="I123" t="str">
        <f>Step_0!K101</f>
        <v>Online</v>
      </c>
      <c r="J123" t="str">
        <f>Step_0!H101</f>
        <v>Toy</v>
      </c>
      <c r="K123">
        <f>Step_0!B101</f>
        <v>909</v>
      </c>
    </row>
    <row r="124" spans="1:11" x14ac:dyDescent="0.25">
      <c r="A124">
        <v>123</v>
      </c>
      <c r="B124" s="12" t="str">
        <f>Step_0!D151</f>
        <v>04</v>
      </c>
      <c r="C124" t="str">
        <f>Step_0!E151</f>
        <v>January</v>
      </c>
      <c r="D124" t="str">
        <f>Step_0!F151</f>
        <v>2023</v>
      </c>
      <c r="E124" t="str">
        <f t="shared" si="10"/>
        <v>Wednesday</v>
      </c>
      <c r="F124" t="str">
        <f>CONCATENATE(Step_0!G151," ",Step_0!J151)</f>
        <v>19:48 PM</v>
      </c>
      <c r="G124" t="str">
        <f>Step_0!J151</f>
        <v>PM</v>
      </c>
      <c r="H124" t="str">
        <f>Step_0!I151</f>
        <v>64399</v>
      </c>
      <c r="I124" t="str">
        <f>Step_0!K151</f>
        <v>Online</v>
      </c>
      <c r="J124" t="str">
        <f>Step_0!H151</f>
        <v>Backpack</v>
      </c>
      <c r="K124">
        <f>Step_0!B151</f>
        <v>747</v>
      </c>
    </row>
    <row r="125" spans="1:11" x14ac:dyDescent="0.25">
      <c r="A125">
        <v>124</v>
      </c>
      <c r="B125" s="12" t="str">
        <f>Step_0!D201</f>
        <v>04</v>
      </c>
      <c r="C125" t="str">
        <f>Step_0!E201</f>
        <v>January</v>
      </c>
      <c r="D125" t="str">
        <f>Step_0!F201</f>
        <v>2023</v>
      </c>
      <c r="E125" t="str">
        <f t="shared" si="10"/>
        <v>Wednesday</v>
      </c>
      <c r="F125" t="str">
        <f>CONCATENATE(Step_0!G201," ",Step_0!J201)</f>
        <v>19:48 PM</v>
      </c>
      <c r="G125" t="str">
        <f>Step_0!J201</f>
        <v>PM</v>
      </c>
      <c r="H125" t="str">
        <f>Step_0!I201</f>
        <v>70248</v>
      </c>
      <c r="I125" t="str">
        <f>Step_0!K201</f>
        <v>Online</v>
      </c>
      <c r="J125" t="str">
        <f>Step_0!H201</f>
        <v>Backpack</v>
      </c>
      <c r="K125">
        <f>Step_0!B201</f>
        <v>909</v>
      </c>
    </row>
    <row r="126" spans="1:11" x14ac:dyDescent="0.25">
      <c r="A126">
        <v>125</v>
      </c>
      <c r="B126" s="12" t="str">
        <f>Step_0!D251</f>
        <v>04</v>
      </c>
      <c r="C126" t="str">
        <f>Step_0!E251</f>
        <v>January</v>
      </c>
      <c r="D126" t="str">
        <f>Step_0!F251</f>
        <v>2023</v>
      </c>
      <c r="E126" t="str">
        <f t="shared" si="10"/>
        <v>Wednesday</v>
      </c>
      <c r="F126" t="str">
        <f>CONCATENATE(Step_0!G251," ",Step_0!J251)</f>
        <v>19:48 AM</v>
      </c>
      <c r="G126" t="str">
        <f>Step_0!J251</f>
        <v>AM</v>
      </c>
      <c r="H126" t="str">
        <f>Step_0!I251</f>
        <v>72084</v>
      </c>
      <c r="I126" t="str">
        <f>Step_0!K251</f>
        <v>Online</v>
      </c>
      <c r="J126" t="str">
        <f>Step_0!H251</f>
        <v>Backpack</v>
      </c>
      <c r="K126">
        <f>Step_0!B251</f>
        <v>747</v>
      </c>
    </row>
    <row r="127" spans="1:11" x14ac:dyDescent="0.25">
      <c r="A127">
        <v>126</v>
      </c>
      <c r="B127" s="12" t="str">
        <f>Step_0!D301</f>
        <v>04</v>
      </c>
      <c r="C127" t="str">
        <f>Step_0!E301</f>
        <v>January</v>
      </c>
      <c r="D127" t="str">
        <f>Step_0!F301</f>
        <v>2023</v>
      </c>
      <c r="E127" t="str">
        <f t="shared" si="10"/>
        <v>Wednesday</v>
      </c>
      <c r="F127" t="str">
        <f>CONCATENATE(Step_0!G301," ",Step_0!J301)</f>
        <v>19:48 AM</v>
      </c>
      <c r="G127" t="str">
        <f>Step_0!J301</f>
        <v>AM</v>
      </c>
      <c r="H127" t="str">
        <f>Step_0!I301</f>
        <v>87301</v>
      </c>
      <c r="I127" t="str">
        <f>Step_0!K301</f>
        <v>Online</v>
      </c>
      <c r="J127" t="str">
        <f>Step_0!H301</f>
        <v>Stationary</v>
      </c>
      <c r="K127">
        <f>Step_0!B301</f>
        <v>766</v>
      </c>
    </row>
    <row r="128" spans="1:11" x14ac:dyDescent="0.25">
      <c r="A128">
        <v>127</v>
      </c>
      <c r="B128" s="12" t="str">
        <f>Step_0!D351</f>
        <v>04</v>
      </c>
      <c r="C128" t="str">
        <f>Step_0!E351</f>
        <v>January</v>
      </c>
      <c r="D128" t="str">
        <f>Step_0!F351</f>
        <v>2023</v>
      </c>
      <c r="E128" t="str">
        <f t="shared" si="10"/>
        <v>Wednesday</v>
      </c>
      <c r="F128" t="str">
        <f>CONCATENATE(Step_0!G351," ",Step_0!J351)</f>
        <v>19:48 AM</v>
      </c>
      <c r="G128" t="str">
        <f>Step_0!J351</f>
        <v>AM</v>
      </c>
      <c r="H128" t="str">
        <f>Step_0!I351</f>
        <v>58363</v>
      </c>
      <c r="I128" t="str">
        <f>Step_0!K351</f>
        <v>Online</v>
      </c>
      <c r="J128" t="str">
        <f>Step_0!H351</f>
        <v>Toy</v>
      </c>
      <c r="K128">
        <f>Step_0!B351</f>
        <v>565</v>
      </c>
    </row>
    <row r="129" spans="1:11" x14ac:dyDescent="0.25">
      <c r="A129">
        <v>128</v>
      </c>
      <c r="B129" s="12" t="str">
        <f>Step_0!D401</f>
        <v>04</v>
      </c>
      <c r="C129" t="str">
        <f>Step_0!E401</f>
        <v>January</v>
      </c>
      <c r="D129" t="str">
        <f>Step_0!F401</f>
        <v>2023</v>
      </c>
      <c r="E129" t="str">
        <f t="shared" si="10"/>
        <v>Wednesday</v>
      </c>
      <c r="F129" t="str">
        <f>CONCATENATE(Step_0!G401," ",Step_0!J401)</f>
        <v>19:48 AM</v>
      </c>
      <c r="G129" t="str">
        <f>Step_0!J401</f>
        <v>AM</v>
      </c>
      <c r="H129" t="str">
        <f>Step_0!I401</f>
        <v>83275</v>
      </c>
      <c r="I129" t="str">
        <f>Step_0!K401</f>
        <v>Online</v>
      </c>
      <c r="J129" t="str">
        <f>Step_0!H401</f>
        <v>Stationary</v>
      </c>
      <c r="K129">
        <f>Step_0!B401</f>
        <v>800</v>
      </c>
    </row>
    <row r="130" spans="1:11" x14ac:dyDescent="0.25">
      <c r="A130">
        <v>129</v>
      </c>
      <c r="B130" s="12" t="str">
        <f>Step_0!D451</f>
        <v>04</v>
      </c>
      <c r="C130" t="str">
        <f>Step_0!E451</f>
        <v>January</v>
      </c>
      <c r="D130" t="str">
        <f>Step_0!F451</f>
        <v>2023</v>
      </c>
      <c r="E130" t="str">
        <f t="shared" ref="E130:E193" si="11">TEXT(B130,"dddd")</f>
        <v>Wednesday</v>
      </c>
      <c r="F130" t="str">
        <f>CONCATENATE(Step_0!G451," ",Step_0!J451)</f>
        <v>19:48 AM</v>
      </c>
      <c r="G130" t="str">
        <f>Step_0!J451</f>
        <v>AM</v>
      </c>
      <c r="H130" t="str">
        <f>Step_0!I451</f>
        <v>53678</v>
      </c>
      <c r="I130" t="str">
        <f>Step_0!K451</f>
        <v>Online</v>
      </c>
      <c r="J130" t="str">
        <f>Step_0!H451</f>
        <v>Backpack</v>
      </c>
      <c r="K130">
        <f>Step_0!B451</f>
        <v>593</v>
      </c>
    </row>
    <row r="131" spans="1:11" x14ac:dyDescent="0.25">
      <c r="A131">
        <v>130</v>
      </c>
      <c r="B131" s="12" t="str">
        <f>Step_0!D501</f>
        <v>04</v>
      </c>
      <c r="C131" t="str">
        <f>Step_0!E501</f>
        <v>January</v>
      </c>
      <c r="D131" t="str">
        <f>Step_0!F501</f>
        <v>2023</v>
      </c>
      <c r="E131" t="str">
        <f t="shared" si="11"/>
        <v>Wednesday</v>
      </c>
      <c r="F131" t="str">
        <f>CONCATENATE(Step_0!G501," ",Step_0!J501)</f>
        <v>19:48 PM</v>
      </c>
      <c r="G131" t="str">
        <f>Step_0!J501</f>
        <v>PM</v>
      </c>
      <c r="H131" t="str">
        <f>Step_0!I501</f>
        <v>62592</v>
      </c>
      <c r="I131" t="str">
        <f>Step_0!K501</f>
        <v>Online</v>
      </c>
      <c r="J131" t="str">
        <f>Step_0!H501</f>
        <v>Backpack</v>
      </c>
      <c r="K131">
        <f>Step_0!B501</f>
        <v>565</v>
      </c>
    </row>
    <row r="132" spans="1:11" x14ac:dyDescent="0.25">
      <c r="A132">
        <v>131</v>
      </c>
      <c r="B132" s="12" t="str">
        <f>Step_0!D551</f>
        <v>04</v>
      </c>
      <c r="C132" t="str">
        <f>Step_0!E551</f>
        <v>January</v>
      </c>
      <c r="D132" t="str">
        <f>Step_0!F551</f>
        <v>2023</v>
      </c>
      <c r="E132" t="str">
        <f t="shared" si="11"/>
        <v>Wednesday</v>
      </c>
      <c r="F132" t="str">
        <f>CONCATENATE(Step_0!G551," ",Step_0!J551)</f>
        <v>19:48 AM</v>
      </c>
      <c r="G132" t="str">
        <f>Step_0!J551</f>
        <v>AM</v>
      </c>
      <c r="H132" t="str">
        <f>Step_0!I551</f>
        <v>89910</v>
      </c>
      <c r="I132" t="str">
        <f>Step_0!K551</f>
        <v>Online</v>
      </c>
      <c r="J132" t="str">
        <f>Step_0!H551</f>
        <v>Toy</v>
      </c>
      <c r="K132">
        <f>Step_0!B551</f>
        <v>766</v>
      </c>
    </row>
    <row r="133" spans="1:11" x14ac:dyDescent="0.25">
      <c r="A133">
        <v>132</v>
      </c>
      <c r="B133" s="12" t="str">
        <f>Step_0!D601</f>
        <v>04</v>
      </c>
      <c r="C133" t="str">
        <f>Step_0!E601</f>
        <v>January</v>
      </c>
      <c r="D133" t="str">
        <f>Step_0!F601</f>
        <v>2023</v>
      </c>
      <c r="E133" t="str">
        <f t="shared" si="11"/>
        <v>Wednesday</v>
      </c>
      <c r="F133" t="str">
        <f>CONCATENATE(Step_0!G601," ",Step_0!J601)</f>
        <v>19:48 AM</v>
      </c>
      <c r="G133" t="str">
        <f>Step_0!J601</f>
        <v>AM</v>
      </c>
      <c r="H133" t="str">
        <f>Step_0!I601</f>
        <v>90159</v>
      </c>
      <c r="I133" t="str">
        <f>Step_0!K601</f>
        <v>Online</v>
      </c>
      <c r="J133" t="str">
        <f>Step_0!H601</f>
        <v>Toy</v>
      </c>
      <c r="K133">
        <f>Step_0!B601</f>
        <v>937</v>
      </c>
    </row>
    <row r="134" spans="1:11" x14ac:dyDescent="0.25">
      <c r="A134">
        <v>133</v>
      </c>
      <c r="B134" s="12" t="str">
        <f>Step_0!D651</f>
        <v>04</v>
      </c>
      <c r="C134" t="str">
        <f>Step_0!E651</f>
        <v>January</v>
      </c>
      <c r="D134" t="str">
        <f>Step_0!F651</f>
        <v>2023</v>
      </c>
      <c r="E134" t="str">
        <f t="shared" si="11"/>
        <v>Wednesday</v>
      </c>
      <c r="F134" t="str">
        <f>CONCATENATE(Step_0!G651," ",Step_0!J651)</f>
        <v>19:48 AM</v>
      </c>
      <c r="G134" t="str">
        <f>Step_0!J651</f>
        <v>AM</v>
      </c>
      <c r="H134" t="str">
        <f>Step_0!I651</f>
        <v>48977</v>
      </c>
      <c r="I134" t="str">
        <f>Step_0!K651</f>
        <v>Online</v>
      </c>
      <c r="J134" t="str">
        <f>Step_0!H651</f>
        <v>Stationary</v>
      </c>
      <c r="K134">
        <f>Step_0!B651</f>
        <v>899</v>
      </c>
    </row>
    <row r="135" spans="1:11" x14ac:dyDescent="0.25">
      <c r="A135">
        <v>134</v>
      </c>
      <c r="B135" s="12" t="str">
        <f>Step_0!D701</f>
        <v>04</v>
      </c>
      <c r="C135" t="str">
        <f>Step_0!E701</f>
        <v>January</v>
      </c>
      <c r="D135" t="str">
        <f>Step_0!F701</f>
        <v>2023</v>
      </c>
      <c r="E135" t="str">
        <f t="shared" si="11"/>
        <v>Wednesday</v>
      </c>
      <c r="F135" t="str">
        <f>CONCATENATE(Step_0!G701," ",Step_0!J701)</f>
        <v>19:48 PM</v>
      </c>
      <c r="G135" t="str">
        <f>Step_0!J701</f>
        <v>PM</v>
      </c>
      <c r="H135" t="str">
        <f>Step_0!I701</f>
        <v>71002</v>
      </c>
      <c r="I135" t="str">
        <f>Step_0!K701</f>
        <v>Online</v>
      </c>
      <c r="J135" t="str">
        <f>Step_0!H701</f>
        <v>Toy</v>
      </c>
      <c r="K135">
        <f>Step_0!B701</f>
        <v>942</v>
      </c>
    </row>
    <row r="136" spans="1:11" x14ac:dyDescent="0.25">
      <c r="A136">
        <v>135</v>
      </c>
      <c r="B136" s="12" t="str">
        <f>Step_0!D751</f>
        <v>04</v>
      </c>
      <c r="C136" t="str">
        <f>Step_0!E751</f>
        <v>January</v>
      </c>
      <c r="D136" t="str">
        <f>Step_0!F751</f>
        <v>2023</v>
      </c>
      <c r="E136" t="str">
        <f t="shared" si="11"/>
        <v>Wednesday</v>
      </c>
      <c r="F136" t="str">
        <f>CONCATENATE(Step_0!G751," ",Step_0!J751)</f>
        <v>19:48 PM</v>
      </c>
      <c r="G136" t="str">
        <f>Step_0!J751</f>
        <v>PM</v>
      </c>
      <c r="H136" t="str">
        <f>Step_0!I751</f>
        <v>75868</v>
      </c>
      <c r="I136" t="str">
        <f>Step_0!K751</f>
        <v>Online</v>
      </c>
      <c r="J136" t="str">
        <f>Step_0!H751</f>
        <v>Backpack</v>
      </c>
      <c r="K136">
        <f>Step_0!B751</f>
        <v>682</v>
      </c>
    </row>
    <row r="137" spans="1:11" x14ac:dyDescent="0.25">
      <c r="A137">
        <v>136</v>
      </c>
      <c r="B137" s="12" t="str">
        <f>Step_0!D801</f>
        <v>04</v>
      </c>
      <c r="C137" t="str">
        <f>Step_0!E801</f>
        <v>January</v>
      </c>
      <c r="D137" t="str">
        <f>Step_0!F801</f>
        <v>2023</v>
      </c>
      <c r="E137" t="str">
        <f t="shared" si="11"/>
        <v>Wednesday</v>
      </c>
      <c r="F137" t="str">
        <f>CONCATENATE(Step_0!G801," ",Step_0!J801)</f>
        <v>19:48 AM</v>
      </c>
      <c r="G137" t="str">
        <f>Step_0!J801</f>
        <v>AM</v>
      </c>
      <c r="H137" t="str">
        <f>Step_0!I801</f>
        <v>45767</v>
      </c>
      <c r="I137" t="str">
        <f>Step_0!K801</f>
        <v>Online</v>
      </c>
      <c r="J137" t="str">
        <f>Step_0!H801</f>
        <v>Backpack</v>
      </c>
      <c r="K137">
        <f>Step_0!B801</f>
        <v>854</v>
      </c>
    </row>
    <row r="138" spans="1:11" x14ac:dyDescent="0.25">
      <c r="A138">
        <v>137</v>
      </c>
      <c r="B138" s="12" t="str">
        <f>Step_0!D851</f>
        <v>04</v>
      </c>
      <c r="C138" t="str">
        <f>Step_0!E851</f>
        <v>January</v>
      </c>
      <c r="D138" t="str">
        <f>Step_0!F851</f>
        <v>2023</v>
      </c>
      <c r="E138" t="str">
        <f t="shared" si="11"/>
        <v>Wednesday</v>
      </c>
      <c r="F138" t="str">
        <f>CONCATENATE(Step_0!G851," ",Step_0!J851)</f>
        <v>19:48 PM</v>
      </c>
      <c r="G138" t="str">
        <f>Step_0!J851</f>
        <v>PM</v>
      </c>
      <c r="H138" t="str">
        <f>Step_0!I851</f>
        <v>41325</v>
      </c>
      <c r="I138" t="str">
        <f>Step_0!K851</f>
        <v>Online</v>
      </c>
      <c r="J138" t="str">
        <f>Step_0!H851</f>
        <v>Toy</v>
      </c>
      <c r="K138">
        <f>Step_0!B851</f>
        <v>565</v>
      </c>
    </row>
    <row r="139" spans="1:11" x14ac:dyDescent="0.25">
      <c r="A139">
        <v>138</v>
      </c>
      <c r="B139" s="12" t="str">
        <f>Step_0!D901</f>
        <v>04</v>
      </c>
      <c r="C139" t="str">
        <f>Step_0!E901</f>
        <v>January</v>
      </c>
      <c r="D139" t="str">
        <f>Step_0!F901</f>
        <v>2023</v>
      </c>
      <c r="E139" t="str">
        <f t="shared" si="11"/>
        <v>Wednesday</v>
      </c>
      <c r="F139" t="str">
        <f>CONCATENATE(Step_0!G901," ",Step_0!J901)</f>
        <v>19:48 PM</v>
      </c>
      <c r="G139" t="str">
        <f>Step_0!J901</f>
        <v>PM</v>
      </c>
      <c r="H139" t="str">
        <f>Step_0!I901</f>
        <v>78194</v>
      </c>
      <c r="I139" t="str">
        <f>Step_0!K901</f>
        <v>Online</v>
      </c>
      <c r="J139" t="str">
        <f>Step_0!H901</f>
        <v>Stationary</v>
      </c>
      <c r="K139">
        <f>Step_0!B901</f>
        <v>565</v>
      </c>
    </row>
    <row r="140" spans="1:11" x14ac:dyDescent="0.25">
      <c r="A140">
        <v>139</v>
      </c>
      <c r="B140" s="12" t="str">
        <f>Step_0!D951</f>
        <v>04</v>
      </c>
      <c r="C140" t="str">
        <f>Step_0!E951</f>
        <v>January</v>
      </c>
      <c r="D140" t="str">
        <f>Step_0!F951</f>
        <v>2023</v>
      </c>
      <c r="E140" t="str">
        <f t="shared" si="11"/>
        <v>Wednesday</v>
      </c>
      <c r="F140" t="str">
        <f>CONCATENATE(Step_0!G951," ",Step_0!J951)</f>
        <v>19:48 PM</v>
      </c>
      <c r="G140" t="str">
        <f>Step_0!J951</f>
        <v>PM</v>
      </c>
      <c r="H140" t="str">
        <f>Step_0!I951</f>
        <v>75939</v>
      </c>
      <c r="I140" t="str">
        <f>Step_0!K951</f>
        <v>Online</v>
      </c>
      <c r="J140" t="str">
        <f>Step_0!H951</f>
        <v>Toy</v>
      </c>
      <c r="K140">
        <f>Step_0!B951</f>
        <v>565</v>
      </c>
    </row>
    <row r="141" spans="1:11" x14ac:dyDescent="0.25">
      <c r="A141">
        <v>140</v>
      </c>
      <c r="B141" s="12" t="str">
        <f>Step_0!D1001</f>
        <v>04</v>
      </c>
      <c r="C141" t="str">
        <f>Step_0!E1001</f>
        <v>January</v>
      </c>
      <c r="D141" t="str">
        <f>Step_0!F1001</f>
        <v>2023</v>
      </c>
      <c r="E141" t="str">
        <f t="shared" si="11"/>
        <v>Wednesday</v>
      </c>
      <c r="F141" t="str">
        <f>CONCATENATE(Step_0!G1001," ",Step_0!J1001)</f>
        <v>19:48 AM</v>
      </c>
      <c r="G141" t="str">
        <f>Step_0!J1001</f>
        <v>AM</v>
      </c>
      <c r="H141" t="str">
        <f>Step_0!I1001</f>
        <v>89018</v>
      </c>
      <c r="I141" t="str">
        <f>Step_0!K1001</f>
        <v>Online</v>
      </c>
      <c r="J141" t="str">
        <f>Step_0!H1001</f>
        <v>Stationary</v>
      </c>
      <c r="K141">
        <f>Step_0!B1001</f>
        <v>565</v>
      </c>
    </row>
    <row r="142" spans="1:11" x14ac:dyDescent="0.25">
      <c r="A142">
        <v>141</v>
      </c>
      <c r="B142" s="12" t="str">
        <f>Step_0!D9</f>
        <v>05</v>
      </c>
      <c r="C142" t="str">
        <f>Step_0!E9</f>
        <v>January</v>
      </c>
      <c r="D142" t="str">
        <f>Step_0!F9</f>
        <v>2023</v>
      </c>
      <c r="E142" t="str">
        <f t="shared" si="11"/>
        <v>Thursday</v>
      </c>
      <c r="F142" t="str">
        <f>CONCATENATE(Step_0!G9," ",Step_0!J9)</f>
        <v>23:24 AM</v>
      </c>
      <c r="G142" t="str">
        <f>Step_0!J9</f>
        <v>AM</v>
      </c>
      <c r="H142" t="str">
        <f>Step_0!I9</f>
        <v>65360</v>
      </c>
      <c r="I142" t="str">
        <f>Step_0!K9</f>
        <v>In-Store</v>
      </c>
      <c r="J142" t="str">
        <f>Step_0!H9</f>
        <v>Backpack</v>
      </c>
      <c r="K142">
        <f>Step_0!B9</f>
        <v>1942</v>
      </c>
    </row>
    <row r="143" spans="1:11" x14ac:dyDescent="0.25">
      <c r="A143">
        <v>142</v>
      </c>
      <c r="B143" s="12" t="str">
        <f>Step_0!D11</f>
        <v>05</v>
      </c>
      <c r="C143" t="str">
        <f>Step_0!E11</f>
        <v>January</v>
      </c>
      <c r="D143" t="str">
        <f>Step_0!F11</f>
        <v>2023</v>
      </c>
      <c r="E143" t="str">
        <f t="shared" si="11"/>
        <v>Thursday</v>
      </c>
      <c r="F143" t="str">
        <f>CONCATENATE(Step_0!G11," ",Step_0!J11)</f>
        <v>05:17 PM</v>
      </c>
      <c r="G143" t="str">
        <f>Step_0!J11</f>
        <v>PM</v>
      </c>
      <c r="H143" t="str">
        <f>Step_0!I11</f>
        <v>44907</v>
      </c>
      <c r="I143" t="str">
        <f>Step_0!K11</f>
        <v>In-Store</v>
      </c>
      <c r="J143" t="str">
        <f>Step_0!H11</f>
        <v>Stationary</v>
      </c>
      <c r="K143">
        <f>Step_0!B11</f>
        <v>86</v>
      </c>
    </row>
    <row r="144" spans="1:11" x14ac:dyDescent="0.25">
      <c r="A144">
        <v>143</v>
      </c>
      <c r="B144" s="12" t="str">
        <f>Step_0!D16</f>
        <v>05</v>
      </c>
      <c r="C144" t="str">
        <f>Step_0!E16</f>
        <v>January</v>
      </c>
      <c r="D144" t="str">
        <f>Step_0!F16</f>
        <v>2023</v>
      </c>
      <c r="E144" t="str">
        <f t="shared" si="11"/>
        <v>Thursday</v>
      </c>
      <c r="F144" t="str">
        <f>CONCATENATE(Step_0!G16," ",Step_0!J16)</f>
        <v>13:09 AM</v>
      </c>
      <c r="G144" t="str">
        <f>Step_0!J16</f>
        <v>AM</v>
      </c>
      <c r="H144" t="str">
        <f>Step_0!I16</f>
        <v>73037</v>
      </c>
      <c r="I144" t="str">
        <f>Step_0!K16</f>
        <v>In-Store</v>
      </c>
      <c r="J144" t="str">
        <f>Step_0!H16</f>
        <v>Toy</v>
      </c>
      <c r="K144">
        <f>Step_0!B16</f>
        <v>156</v>
      </c>
    </row>
    <row r="145" spans="1:11" x14ac:dyDescent="0.25">
      <c r="A145">
        <v>144</v>
      </c>
      <c r="B145" s="12" t="str">
        <f>Step_0!D38</f>
        <v>05</v>
      </c>
      <c r="C145" t="str">
        <f>Step_0!E38</f>
        <v>January</v>
      </c>
      <c r="D145" t="str">
        <f>Step_0!F38</f>
        <v>2023</v>
      </c>
      <c r="E145" t="str">
        <f t="shared" si="11"/>
        <v>Thursday</v>
      </c>
      <c r="F145" t="str">
        <f>CONCATENATE(Step_0!G38," ",Step_0!J38)</f>
        <v>23:05 AM</v>
      </c>
      <c r="G145" t="str">
        <f>Step_0!J38</f>
        <v>AM</v>
      </c>
      <c r="H145" t="str">
        <f>Step_0!I38</f>
        <v>54169</v>
      </c>
      <c r="I145" t="str">
        <f>Step_0!K38</f>
        <v>Online</v>
      </c>
      <c r="J145" t="str">
        <f>Step_0!H38</f>
        <v>Backpack</v>
      </c>
      <c r="K145">
        <f>Step_0!B38</f>
        <v>135</v>
      </c>
    </row>
    <row r="146" spans="1:11" x14ac:dyDescent="0.25">
      <c r="A146">
        <v>145</v>
      </c>
      <c r="B146" s="12" t="str">
        <f>Step_0!D39</f>
        <v>05</v>
      </c>
      <c r="C146" t="str">
        <f>Step_0!E39</f>
        <v>January</v>
      </c>
      <c r="D146" t="str">
        <f>Step_0!F39</f>
        <v>2023</v>
      </c>
      <c r="E146" t="str">
        <f t="shared" si="11"/>
        <v>Thursday</v>
      </c>
      <c r="F146" t="str">
        <f>CONCATENATE(Step_0!G39," ",Step_0!J39)</f>
        <v>12:03 AM</v>
      </c>
      <c r="G146" t="str">
        <f>Step_0!J39</f>
        <v>AM</v>
      </c>
      <c r="H146" t="str">
        <f>Step_0!I39</f>
        <v>76894</v>
      </c>
      <c r="I146" t="str">
        <f>Step_0!K39</f>
        <v>In-Store</v>
      </c>
      <c r="J146" t="str">
        <f>Step_0!H39</f>
        <v>Stationary</v>
      </c>
      <c r="K146">
        <f>Step_0!B39</f>
        <v>156</v>
      </c>
    </row>
    <row r="147" spans="1:11" x14ac:dyDescent="0.25">
      <c r="A147">
        <v>146</v>
      </c>
      <c r="B147" s="12" t="str">
        <f>Step_0!D41</f>
        <v>05</v>
      </c>
      <c r="C147" t="str">
        <f>Step_0!E41</f>
        <v>January</v>
      </c>
      <c r="D147" t="str">
        <f>Step_0!F41</f>
        <v>2023</v>
      </c>
      <c r="E147" t="str">
        <f t="shared" si="11"/>
        <v>Thursday</v>
      </c>
      <c r="F147" t="str">
        <f>CONCATENATE(Step_0!G41," ",Step_0!J41)</f>
        <v>16:40 AM</v>
      </c>
      <c r="G147" t="str">
        <f>Step_0!J41</f>
        <v>AM</v>
      </c>
      <c r="H147" t="str">
        <f>Step_0!I41</f>
        <v>45808</v>
      </c>
      <c r="I147" t="str">
        <f>Step_0!K41</f>
        <v>Online</v>
      </c>
      <c r="J147" t="str">
        <f>Step_0!H41</f>
        <v>Toy</v>
      </c>
      <c r="K147">
        <f>Step_0!B41</f>
        <v>1277</v>
      </c>
    </row>
    <row r="148" spans="1:11" x14ac:dyDescent="0.25">
      <c r="A148">
        <v>147</v>
      </c>
      <c r="B148" s="12" t="str">
        <f>Step_0!D59</f>
        <v>05</v>
      </c>
      <c r="C148" t="str">
        <f>Step_0!E59</f>
        <v>January</v>
      </c>
      <c r="D148" t="str">
        <f>Step_0!F59</f>
        <v>2023</v>
      </c>
      <c r="E148" t="str">
        <f t="shared" si="11"/>
        <v>Thursday</v>
      </c>
      <c r="F148" t="str">
        <f>CONCATENATE(Step_0!G59," ",Step_0!J59)</f>
        <v>23:24 PM</v>
      </c>
      <c r="G148" t="str">
        <f>Step_0!J59</f>
        <v>PM</v>
      </c>
      <c r="H148" t="str">
        <f>Step_0!I59</f>
        <v>83368</v>
      </c>
      <c r="I148" t="str">
        <f>Step_0!K59</f>
        <v>In-Store</v>
      </c>
      <c r="J148" t="str">
        <f>Step_0!H59</f>
        <v>Stationary</v>
      </c>
      <c r="K148">
        <f>Step_0!B59</f>
        <v>942</v>
      </c>
    </row>
    <row r="149" spans="1:11" x14ac:dyDescent="0.25">
      <c r="A149">
        <v>148</v>
      </c>
      <c r="B149" s="12" t="str">
        <f>Step_0!D61</f>
        <v>05</v>
      </c>
      <c r="C149" t="str">
        <f>Step_0!E61</f>
        <v>January</v>
      </c>
      <c r="D149" t="str">
        <f>Step_0!F61</f>
        <v>2023</v>
      </c>
      <c r="E149" t="str">
        <f t="shared" si="11"/>
        <v>Thursday</v>
      </c>
      <c r="F149" t="str">
        <f>CONCATENATE(Step_0!G61," ",Step_0!J61)</f>
        <v>05:17 AM</v>
      </c>
      <c r="G149" t="str">
        <f>Step_0!J61</f>
        <v>AM</v>
      </c>
      <c r="H149" t="str">
        <f>Step_0!I61</f>
        <v>54113</v>
      </c>
      <c r="I149" t="str">
        <f>Step_0!K61</f>
        <v>In-Store</v>
      </c>
      <c r="J149" t="str">
        <f>Step_0!H61</f>
        <v>Stationary</v>
      </c>
      <c r="K149">
        <f>Step_0!B61</f>
        <v>800</v>
      </c>
    </row>
    <row r="150" spans="1:11" x14ac:dyDescent="0.25">
      <c r="A150">
        <v>149</v>
      </c>
      <c r="B150" s="12" t="str">
        <f>Step_0!D66</f>
        <v>05</v>
      </c>
      <c r="C150" t="str">
        <f>Step_0!E66</f>
        <v>January</v>
      </c>
      <c r="D150" t="str">
        <f>Step_0!F66</f>
        <v>2023</v>
      </c>
      <c r="E150" t="str">
        <f t="shared" si="11"/>
        <v>Thursday</v>
      </c>
      <c r="F150" t="str">
        <f>CONCATENATE(Step_0!G66," ",Step_0!J66)</f>
        <v>13:09 PM</v>
      </c>
      <c r="G150" t="str">
        <f>Step_0!J66</f>
        <v>PM</v>
      </c>
      <c r="H150" t="str">
        <f>Step_0!I66</f>
        <v>54854</v>
      </c>
      <c r="I150" t="str">
        <f>Step_0!K66</f>
        <v>In-Store</v>
      </c>
      <c r="J150" t="str">
        <f>Step_0!H66</f>
        <v>Toy</v>
      </c>
      <c r="K150">
        <f>Step_0!B66</f>
        <v>942</v>
      </c>
    </row>
    <row r="151" spans="1:11" x14ac:dyDescent="0.25">
      <c r="A151">
        <v>150</v>
      </c>
      <c r="B151" s="12" t="str">
        <f>Step_0!D88</f>
        <v>05</v>
      </c>
      <c r="C151" t="str">
        <f>Step_0!E88</f>
        <v>January</v>
      </c>
      <c r="D151" t="str">
        <f>Step_0!F88</f>
        <v>2023</v>
      </c>
      <c r="E151" t="str">
        <f t="shared" si="11"/>
        <v>Thursday</v>
      </c>
      <c r="F151" t="str">
        <f>CONCATENATE(Step_0!G88," ",Step_0!J88)</f>
        <v>23:05 AM</v>
      </c>
      <c r="G151" t="str">
        <f>Step_0!J88</f>
        <v>AM</v>
      </c>
      <c r="H151" t="str">
        <f>Step_0!I88</f>
        <v>68001</v>
      </c>
      <c r="I151" t="str">
        <f>Step_0!K88</f>
        <v>Online</v>
      </c>
      <c r="J151" t="str">
        <f>Step_0!H88</f>
        <v>Toy</v>
      </c>
      <c r="K151">
        <f>Step_0!B88</f>
        <v>800</v>
      </c>
    </row>
    <row r="152" spans="1:11" x14ac:dyDescent="0.25">
      <c r="A152">
        <v>151</v>
      </c>
      <c r="B152" s="12" t="str">
        <f>Step_0!D89</f>
        <v>05</v>
      </c>
      <c r="C152" t="str">
        <f>Step_0!E89</f>
        <v>January</v>
      </c>
      <c r="D152" t="str">
        <f>Step_0!F89</f>
        <v>2023</v>
      </c>
      <c r="E152" t="str">
        <f t="shared" si="11"/>
        <v>Thursday</v>
      </c>
      <c r="F152" t="str">
        <f>CONCATENATE(Step_0!G89," ",Step_0!J89)</f>
        <v>12:03 PM</v>
      </c>
      <c r="G152" t="str">
        <f>Step_0!J89</f>
        <v>PM</v>
      </c>
      <c r="H152" t="str">
        <f>Step_0!I89</f>
        <v>70270</v>
      </c>
      <c r="I152" t="str">
        <f>Step_0!K89</f>
        <v>In-Store</v>
      </c>
      <c r="J152" t="str">
        <f>Step_0!H89</f>
        <v>Backpack</v>
      </c>
      <c r="K152">
        <f>Step_0!B89</f>
        <v>993</v>
      </c>
    </row>
    <row r="153" spans="1:11" x14ac:dyDescent="0.25">
      <c r="A153">
        <v>152</v>
      </c>
      <c r="B153" s="12" t="str">
        <f>Step_0!D91</f>
        <v>05</v>
      </c>
      <c r="C153" t="str">
        <f>Step_0!E91</f>
        <v>January</v>
      </c>
      <c r="D153" t="str">
        <f>Step_0!F91</f>
        <v>2023</v>
      </c>
      <c r="E153" t="str">
        <f t="shared" si="11"/>
        <v>Thursday</v>
      </c>
      <c r="F153" t="str">
        <f>CONCATENATE(Step_0!G91," ",Step_0!J91)</f>
        <v>16:40 PM</v>
      </c>
      <c r="G153" t="str">
        <f>Step_0!J91</f>
        <v>PM</v>
      </c>
      <c r="H153" t="str">
        <f>Step_0!I91</f>
        <v>86663</v>
      </c>
      <c r="I153" t="str">
        <f>Step_0!K91</f>
        <v>Online</v>
      </c>
      <c r="J153" t="str">
        <f>Step_0!H91</f>
        <v>Toy</v>
      </c>
      <c r="K153">
        <f>Step_0!B91</f>
        <v>766</v>
      </c>
    </row>
    <row r="154" spans="1:11" x14ac:dyDescent="0.25">
      <c r="A154">
        <v>153</v>
      </c>
      <c r="B154" s="12" t="str">
        <f>Step_0!D109</f>
        <v>05</v>
      </c>
      <c r="C154" t="str">
        <f>Step_0!E109</f>
        <v>January</v>
      </c>
      <c r="D154" t="str">
        <f>Step_0!F109</f>
        <v>2023</v>
      </c>
      <c r="E154" t="str">
        <f t="shared" si="11"/>
        <v>Thursday</v>
      </c>
      <c r="F154" t="str">
        <f>CONCATENATE(Step_0!G109," ",Step_0!J109)</f>
        <v>23:24 AM</v>
      </c>
      <c r="G154" t="str">
        <f>Step_0!J109</f>
        <v>AM</v>
      </c>
      <c r="H154" t="str">
        <f>Step_0!I109</f>
        <v>73971</v>
      </c>
      <c r="I154" t="str">
        <f>Step_0!K109</f>
        <v>In-Store</v>
      </c>
      <c r="J154" t="str">
        <f>Step_0!H109</f>
        <v>Stationary</v>
      </c>
      <c r="K154">
        <f>Step_0!B109</f>
        <v>942</v>
      </c>
    </row>
    <row r="155" spans="1:11" x14ac:dyDescent="0.25">
      <c r="A155">
        <v>154</v>
      </c>
      <c r="B155" s="12" t="str">
        <f>Step_0!D111</f>
        <v>05</v>
      </c>
      <c r="C155" t="str">
        <f>Step_0!E111</f>
        <v>January</v>
      </c>
      <c r="D155" t="str">
        <f>Step_0!F111</f>
        <v>2023</v>
      </c>
      <c r="E155" t="str">
        <f t="shared" si="11"/>
        <v>Thursday</v>
      </c>
      <c r="F155" t="str">
        <f>CONCATENATE(Step_0!G111," ",Step_0!J111)</f>
        <v>05:17 AM</v>
      </c>
      <c r="G155" t="str">
        <f>Step_0!J111</f>
        <v>AM</v>
      </c>
      <c r="H155" t="str">
        <f>Step_0!I111</f>
        <v>65416</v>
      </c>
      <c r="I155" t="str">
        <f>Step_0!K111</f>
        <v>In-Store</v>
      </c>
      <c r="J155" t="str">
        <f>Step_0!H111</f>
        <v>Toy</v>
      </c>
      <c r="K155">
        <f>Step_0!B111</f>
        <v>137</v>
      </c>
    </row>
    <row r="156" spans="1:11" x14ac:dyDescent="0.25">
      <c r="A156">
        <v>155</v>
      </c>
      <c r="B156" s="12" t="str">
        <f>Step_0!D116</f>
        <v>05</v>
      </c>
      <c r="C156" t="str">
        <f>Step_0!E116</f>
        <v>January</v>
      </c>
      <c r="D156" t="str">
        <f>Step_0!F116</f>
        <v>2023</v>
      </c>
      <c r="E156" t="str">
        <f t="shared" si="11"/>
        <v>Thursday</v>
      </c>
      <c r="F156" t="str">
        <f>CONCATENATE(Step_0!G116," ",Step_0!J116)</f>
        <v>13:09 PM</v>
      </c>
      <c r="G156" t="str">
        <f>Step_0!J116</f>
        <v>PM</v>
      </c>
      <c r="H156" t="str">
        <f>Step_0!I116</f>
        <v>56457</v>
      </c>
      <c r="I156" t="str">
        <f>Step_0!K116</f>
        <v>In-Store</v>
      </c>
      <c r="J156" t="str">
        <f>Step_0!H116</f>
        <v>Stationary</v>
      </c>
      <c r="K156">
        <f>Step_0!B116</f>
        <v>140</v>
      </c>
    </row>
    <row r="157" spans="1:11" x14ac:dyDescent="0.25">
      <c r="A157">
        <v>156</v>
      </c>
      <c r="B157" s="12" t="str">
        <f>Step_0!D138</f>
        <v>05</v>
      </c>
      <c r="C157" t="str">
        <f>Step_0!E138</f>
        <v>January</v>
      </c>
      <c r="D157" t="str">
        <f>Step_0!F138</f>
        <v>2023</v>
      </c>
      <c r="E157" t="str">
        <f t="shared" si="11"/>
        <v>Thursday</v>
      </c>
      <c r="F157" t="str">
        <f>CONCATENATE(Step_0!G138," ",Step_0!J138)</f>
        <v>23:05 AM</v>
      </c>
      <c r="G157" t="str">
        <f>Step_0!J138</f>
        <v>AM</v>
      </c>
      <c r="H157" t="str">
        <f>Step_0!I138</f>
        <v>90945</v>
      </c>
      <c r="I157" t="str">
        <f>Step_0!K138</f>
        <v>Online</v>
      </c>
      <c r="J157" t="str">
        <f>Step_0!H138</f>
        <v>Toy</v>
      </c>
      <c r="K157">
        <f>Step_0!B138</f>
        <v>909</v>
      </c>
    </row>
    <row r="158" spans="1:11" x14ac:dyDescent="0.25">
      <c r="A158">
        <v>157</v>
      </c>
      <c r="B158" s="12" t="str">
        <f>Step_0!D139</f>
        <v>05</v>
      </c>
      <c r="C158" t="str">
        <f>Step_0!E139</f>
        <v>January</v>
      </c>
      <c r="D158" t="str">
        <f>Step_0!F139</f>
        <v>2023</v>
      </c>
      <c r="E158" t="str">
        <f t="shared" si="11"/>
        <v>Thursday</v>
      </c>
      <c r="F158" t="str">
        <f>CONCATENATE(Step_0!G139," ",Step_0!J139)</f>
        <v>12:03 AM</v>
      </c>
      <c r="G158" t="str">
        <f>Step_0!J139</f>
        <v>AM</v>
      </c>
      <c r="H158" t="str">
        <f>Step_0!I139</f>
        <v>68262</v>
      </c>
      <c r="I158" t="str">
        <f>Step_0!K139</f>
        <v>In-Store</v>
      </c>
      <c r="J158" t="str">
        <f>Step_0!H139</f>
        <v>Backpack</v>
      </c>
      <c r="K158">
        <f>Step_0!B139</f>
        <v>787</v>
      </c>
    </row>
    <row r="159" spans="1:11" x14ac:dyDescent="0.25">
      <c r="A159">
        <v>158</v>
      </c>
      <c r="B159" s="12" t="str">
        <f>Step_0!D141</f>
        <v>05</v>
      </c>
      <c r="C159" t="str">
        <f>Step_0!E141</f>
        <v>January</v>
      </c>
      <c r="D159" t="str">
        <f>Step_0!F141</f>
        <v>2023</v>
      </c>
      <c r="E159" t="str">
        <f t="shared" si="11"/>
        <v>Thursday</v>
      </c>
      <c r="F159" t="str">
        <f>CONCATENATE(Step_0!G141," ",Step_0!J141)</f>
        <v>16:40 AM</v>
      </c>
      <c r="G159" t="str">
        <f>Step_0!J141</f>
        <v>AM</v>
      </c>
      <c r="H159" t="str">
        <f>Step_0!I141</f>
        <v>55594</v>
      </c>
      <c r="I159" t="str">
        <f>Step_0!K141</f>
        <v>Online</v>
      </c>
      <c r="J159" t="str">
        <f>Step_0!H141</f>
        <v>Stationary</v>
      </c>
      <c r="K159">
        <f>Step_0!B141</f>
        <v>872</v>
      </c>
    </row>
    <row r="160" spans="1:11" x14ac:dyDescent="0.25">
      <c r="A160">
        <v>159</v>
      </c>
      <c r="B160" s="12" t="str">
        <f>Step_0!D159</f>
        <v>05</v>
      </c>
      <c r="C160" t="str">
        <f>Step_0!E159</f>
        <v>January</v>
      </c>
      <c r="D160" t="str">
        <f>Step_0!F159</f>
        <v>2023</v>
      </c>
      <c r="E160" t="str">
        <f t="shared" si="11"/>
        <v>Thursday</v>
      </c>
      <c r="F160" t="str">
        <f>CONCATENATE(Step_0!G159," ",Step_0!J159)</f>
        <v>23:24 PM</v>
      </c>
      <c r="G160" t="str">
        <f>Step_0!J159</f>
        <v>PM</v>
      </c>
      <c r="H160" t="str">
        <f>Step_0!I159</f>
        <v>44636</v>
      </c>
      <c r="I160" t="str">
        <f>Step_0!K159</f>
        <v>In-Store</v>
      </c>
      <c r="J160" t="str">
        <f>Step_0!H159</f>
        <v>Stationary</v>
      </c>
      <c r="K160">
        <f>Step_0!B159</f>
        <v>942</v>
      </c>
    </row>
    <row r="161" spans="1:11" x14ac:dyDescent="0.25">
      <c r="A161">
        <v>160</v>
      </c>
      <c r="B161" s="12" t="str">
        <f>Step_0!D161</f>
        <v>05</v>
      </c>
      <c r="C161" t="str">
        <f>Step_0!E161</f>
        <v>January</v>
      </c>
      <c r="D161" t="str">
        <f>Step_0!F161</f>
        <v>2023</v>
      </c>
      <c r="E161" t="str">
        <f t="shared" si="11"/>
        <v>Thursday</v>
      </c>
      <c r="F161" t="str">
        <f>CONCATENATE(Step_0!G161," ",Step_0!J161)</f>
        <v>05:17 PM</v>
      </c>
      <c r="G161" t="str">
        <f>Step_0!J161</f>
        <v>PM</v>
      </c>
      <c r="H161" t="str">
        <f>Step_0!I161</f>
        <v>78588</v>
      </c>
      <c r="I161" t="str">
        <f>Step_0!K161</f>
        <v>In-Store</v>
      </c>
      <c r="J161" t="str">
        <f>Step_0!H161</f>
        <v>Toy</v>
      </c>
      <c r="K161">
        <f>Step_0!B161</f>
        <v>800</v>
      </c>
    </row>
    <row r="162" spans="1:11" x14ac:dyDescent="0.25">
      <c r="A162">
        <v>161</v>
      </c>
      <c r="B162" s="12" t="str">
        <f>Step_0!D166</f>
        <v>05</v>
      </c>
      <c r="C162" t="str">
        <f>Step_0!E166</f>
        <v>January</v>
      </c>
      <c r="D162" t="str">
        <f>Step_0!F166</f>
        <v>2023</v>
      </c>
      <c r="E162" t="str">
        <f t="shared" si="11"/>
        <v>Thursday</v>
      </c>
      <c r="F162" t="str">
        <f>CONCATENATE(Step_0!G166," ",Step_0!J166)</f>
        <v>13:09 AM</v>
      </c>
      <c r="G162" t="str">
        <f>Step_0!J166</f>
        <v>AM</v>
      </c>
      <c r="H162" t="str">
        <f>Step_0!I166</f>
        <v>73554</v>
      </c>
      <c r="I162" t="str">
        <f>Step_0!K166</f>
        <v>In-Store</v>
      </c>
      <c r="J162" t="str">
        <f>Step_0!H166</f>
        <v>Backpack</v>
      </c>
      <c r="K162">
        <f>Step_0!B166</f>
        <v>942</v>
      </c>
    </row>
    <row r="163" spans="1:11" x14ac:dyDescent="0.25">
      <c r="A163">
        <v>162</v>
      </c>
      <c r="B163" s="12" t="str">
        <f>Step_0!D188</f>
        <v>05</v>
      </c>
      <c r="C163" t="str">
        <f>Step_0!E188</f>
        <v>January</v>
      </c>
      <c r="D163" t="str">
        <f>Step_0!F188</f>
        <v>2023</v>
      </c>
      <c r="E163" t="str">
        <f t="shared" si="11"/>
        <v>Thursday</v>
      </c>
      <c r="F163" t="str">
        <f>CONCATENATE(Step_0!G188," ",Step_0!J188)</f>
        <v>23:05 PM</v>
      </c>
      <c r="G163" t="str">
        <f>Step_0!J188</f>
        <v>PM</v>
      </c>
      <c r="H163" t="str">
        <f>Step_0!I188</f>
        <v>58168</v>
      </c>
      <c r="I163" t="str">
        <f>Step_0!K188</f>
        <v>Online</v>
      </c>
      <c r="J163" t="str">
        <f>Step_0!H188</f>
        <v>Toy</v>
      </c>
      <c r="K163">
        <f>Step_0!B188</f>
        <v>800</v>
      </c>
    </row>
    <row r="164" spans="1:11" x14ac:dyDescent="0.25">
      <c r="A164">
        <v>163</v>
      </c>
      <c r="B164" s="12" t="str">
        <f>Step_0!D189</f>
        <v>05</v>
      </c>
      <c r="C164" t="str">
        <f>Step_0!E189</f>
        <v>January</v>
      </c>
      <c r="D164" t="str">
        <f>Step_0!F189</f>
        <v>2023</v>
      </c>
      <c r="E164" t="str">
        <f t="shared" si="11"/>
        <v>Thursday</v>
      </c>
      <c r="F164" t="str">
        <f>CONCATENATE(Step_0!G189," ",Step_0!J189)</f>
        <v>12:03 PM</v>
      </c>
      <c r="G164" t="str">
        <f>Step_0!J189</f>
        <v>PM</v>
      </c>
      <c r="H164" t="str">
        <f>Step_0!I189</f>
        <v>47143</v>
      </c>
      <c r="I164" t="str">
        <f>Step_0!K189</f>
        <v>In-Store</v>
      </c>
      <c r="J164" t="str">
        <f>Step_0!H189</f>
        <v>Stationary</v>
      </c>
      <c r="K164">
        <f>Step_0!B189</f>
        <v>993</v>
      </c>
    </row>
    <row r="165" spans="1:11" x14ac:dyDescent="0.25">
      <c r="A165">
        <v>164</v>
      </c>
      <c r="B165" s="12" t="str">
        <f>Step_0!D191</f>
        <v>05</v>
      </c>
      <c r="C165" t="str">
        <f>Step_0!E191</f>
        <v>January</v>
      </c>
      <c r="D165" t="str">
        <f>Step_0!F191</f>
        <v>2023</v>
      </c>
      <c r="E165" t="str">
        <f t="shared" si="11"/>
        <v>Thursday</v>
      </c>
      <c r="F165" t="str">
        <f>CONCATENATE(Step_0!G191," ",Step_0!J191)</f>
        <v>16:40 AM</v>
      </c>
      <c r="G165" t="str">
        <f>Step_0!J191</f>
        <v>AM</v>
      </c>
      <c r="H165" t="str">
        <f>Step_0!I191</f>
        <v>82202</v>
      </c>
      <c r="I165" t="str">
        <f>Step_0!K191</f>
        <v>Online</v>
      </c>
      <c r="J165" t="str">
        <f>Step_0!H191</f>
        <v>Toy</v>
      </c>
      <c r="K165">
        <f>Step_0!B191</f>
        <v>766</v>
      </c>
    </row>
    <row r="166" spans="1:11" x14ac:dyDescent="0.25">
      <c r="A166">
        <v>165</v>
      </c>
      <c r="B166" s="12" t="str">
        <f>Step_0!D209</f>
        <v>05</v>
      </c>
      <c r="C166" t="str">
        <f>Step_0!E209</f>
        <v>January</v>
      </c>
      <c r="D166" t="str">
        <f>Step_0!F209</f>
        <v>2023</v>
      </c>
      <c r="E166" t="str">
        <f t="shared" si="11"/>
        <v>Thursday</v>
      </c>
      <c r="F166" t="str">
        <f>CONCATENATE(Step_0!G209," ",Step_0!J209)</f>
        <v>23:24 AM</v>
      </c>
      <c r="G166" t="str">
        <f>Step_0!J209</f>
        <v>AM</v>
      </c>
      <c r="H166" t="str">
        <f>Step_0!I209</f>
        <v>66833</v>
      </c>
      <c r="I166" t="str">
        <f>Step_0!K209</f>
        <v>In-Store</v>
      </c>
      <c r="J166" t="str">
        <f>Step_0!H209</f>
        <v>Stationary</v>
      </c>
      <c r="K166">
        <f>Step_0!B209</f>
        <v>942</v>
      </c>
    </row>
    <row r="167" spans="1:11" x14ac:dyDescent="0.25">
      <c r="A167">
        <v>166</v>
      </c>
      <c r="B167" s="12" t="str">
        <f>Step_0!D211</f>
        <v>05</v>
      </c>
      <c r="C167" t="str">
        <f>Step_0!E211</f>
        <v>January</v>
      </c>
      <c r="D167" t="str">
        <f>Step_0!F211</f>
        <v>2023</v>
      </c>
      <c r="E167" t="str">
        <f t="shared" si="11"/>
        <v>Thursday</v>
      </c>
      <c r="F167" t="str">
        <f>CONCATENATE(Step_0!G211," ",Step_0!J211)</f>
        <v>05:17 PM</v>
      </c>
      <c r="G167" t="str">
        <f>Step_0!J211</f>
        <v>PM</v>
      </c>
      <c r="H167" t="str">
        <f>Step_0!I211</f>
        <v>87670</v>
      </c>
      <c r="I167" t="str">
        <f>Step_0!K211</f>
        <v>In-Store</v>
      </c>
      <c r="J167" t="str">
        <f>Step_0!H211</f>
        <v>Toy</v>
      </c>
      <c r="K167">
        <f>Step_0!B211</f>
        <v>937</v>
      </c>
    </row>
    <row r="168" spans="1:11" x14ac:dyDescent="0.25">
      <c r="A168">
        <v>167</v>
      </c>
      <c r="B168" s="12" t="str">
        <f>Step_0!D216</f>
        <v>05</v>
      </c>
      <c r="C168" t="str">
        <f>Step_0!E216</f>
        <v>January</v>
      </c>
      <c r="D168" t="str">
        <f>Step_0!F216</f>
        <v>2023</v>
      </c>
      <c r="E168" t="str">
        <f t="shared" si="11"/>
        <v>Thursday</v>
      </c>
      <c r="F168" t="str">
        <f>CONCATENATE(Step_0!G216," ",Step_0!J216)</f>
        <v>13:09 PM</v>
      </c>
      <c r="G168" t="str">
        <f>Step_0!J216</f>
        <v>PM</v>
      </c>
      <c r="H168" t="str">
        <f>Step_0!I216</f>
        <v>79992</v>
      </c>
      <c r="I168" t="str">
        <f>Step_0!K216</f>
        <v>In-Store</v>
      </c>
      <c r="J168" t="str">
        <f>Step_0!H216</f>
        <v>Backpack</v>
      </c>
      <c r="K168">
        <f>Step_0!B216</f>
        <v>640</v>
      </c>
    </row>
    <row r="169" spans="1:11" x14ac:dyDescent="0.25">
      <c r="A169">
        <v>168</v>
      </c>
      <c r="B169" s="12" t="str">
        <f>Step_0!D238</f>
        <v>05</v>
      </c>
      <c r="C169" t="str">
        <f>Step_0!E238</f>
        <v>January</v>
      </c>
      <c r="D169" t="str">
        <f>Step_0!F238</f>
        <v>2023</v>
      </c>
      <c r="E169" t="str">
        <f t="shared" si="11"/>
        <v>Thursday</v>
      </c>
      <c r="F169" t="str">
        <f>CONCATENATE(Step_0!G238," ",Step_0!J238)</f>
        <v>23:05 PM</v>
      </c>
      <c r="G169" t="str">
        <f>Step_0!J238</f>
        <v>PM</v>
      </c>
      <c r="H169" t="str">
        <f>Step_0!I238</f>
        <v>50018</v>
      </c>
      <c r="I169" t="str">
        <f>Step_0!K238</f>
        <v>Online</v>
      </c>
      <c r="J169" t="str">
        <f>Step_0!H238</f>
        <v>Backpack</v>
      </c>
      <c r="K169">
        <f>Step_0!B238</f>
        <v>909</v>
      </c>
    </row>
    <row r="170" spans="1:11" x14ac:dyDescent="0.25">
      <c r="A170">
        <v>169</v>
      </c>
      <c r="B170" s="12" t="str">
        <f>Step_0!D239</f>
        <v>05</v>
      </c>
      <c r="C170" t="str">
        <f>Step_0!E239</f>
        <v>January</v>
      </c>
      <c r="D170" t="str">
        <f>Step_0!F239</f>
        <v>2023</v>
      </c>
      <c r="E170" t="str">
        <f t="shared" si="11"/>
        <v>Thursday</v>
      </c>
      <c r="F170" t="str">
        <f>CONCATENATE(Step_0!G239," ",Step_0!J239)</f>
        <v>12:03 AM</v>
      </c>
      <c r="G170" t="str">
        <f>Step_0!J239</f>
        <v>AM</v>
      </c>
      <c r="H170" t="str">
        <f>Step_0!I239</f>
        <v>70538</v>
      </c>
      <c r="I170" t="str">
        <f>Step_0!K239</f>
        <v>In-Store</v>
      </c>
      <c r="J170" t="str">
        <f>Step_0!H239</f>
        <v>Backpack</v>
      </c>
      <c r="K170">
        <f>Step_0!B239</f>
        <v>787</v>
      </c>
    </row>
    <row r="171" spans="1:11" x14ac:dyDescent="0.25">
      <c r="A171">
        <v>170</v>
      </c>
      <c r="B171" s="12" t="str">
        <f>Step_0!D241</f>
        <v>05</v>
      </c>
      <c r="C171" t="str">
        <f>Step_0!E241</f>
        <v>January</v>
      </c>
      <c r="D171" t="str">
        <f>Step_0!F241</f>
        <v>2023</v>
      </c>
      <c r="E171" t="str">
        <f t="shared" si="11"/>
        <v>Thursday</v>
      </c>
      <c r="F171" t="str">
        <f>CONCATENATE(Step_0!G241," ",Step_0!J241)</f>
        <v>16:40 AM</v>
      </c>
      <c r="G171" t="str">
        <f>Step_0!J241</f>
        <v>AM</v>
      </c>
      <c r="H171" t="str">
        <f>Step_0!I241</f>
        <v>66990</v>
      </c>
      <c r="I171" t="str">
        <f>Step_0!K241</f>
        <v>Online</v>
      </c>
      <c r="J171" t="str">
        <f>Step_0!H241</f>
        <v>Backpack</v>
      </c>
      <c r="K171">
        <f>Step_0!B241</f>
        <v>872</v>
      </c>
    </row>
    <row r="172" spans="1:11" x14ac:dyDescent="0.25">
      <c r="A172">
        <v>171</v>
      </c>
      <c r="B172" s="12" t="str">
        <f>Step_0!D259</f>
        <v>05</v>
      </c>
      <c r="C172" t="str">
        <f>Step_0!E259</f>
        <v>January</v>
      </c>
      <c r="D172" t="str">
        <f>Step_0!F259</f>
        <v>2023</v>
      </c>
      <c r="E172" t="str">
        <f t="shared" si="11"/>
        <v>Thursday</v>
      </c>
      <c r="F172" t="str">
        <f>CONCATENATE(Step_0!G259," ",Step_0!J259)</f>
        <v>23:24 PM</v>
      </c>
      <c r="G172" t="str">
        <f>Step_0!J259</f>
        <v>PM</v>
      </c>
      <c r="H172" t="str">
        <f>Step_0!I259</f>
        <v>41084</v>
      </c>
      <c r="I172" t="str">
        <f>Step_0!K259</f>
        <v>In-Store</v>
      </c>
      <c r="J172" t="str">
        <f>Step_0!H259</f>
        <v>Backpack</v>
      </c>
      <c r="K172">
        <f>Step_0!B259</f>
        <v>1942</v>
      </c>
    </row>
    <row r="173" spans="1:11" x14ac:dyDescent="0.25">
      <c r="A173">
        <v>172</v>
      </c>
      <c r="B173" s="12" t="str">
        <f>Step_0!D261</f>
        <v>05</v>
      </c>
      <c r="C173" t="str">
        <f>Step_0!E261</f>
        <v>January</v>
      </c>
      <c r="D173" t="str">
        <f>Step_0!F261</f>
        <v>2023</v>
      </c>
      <c r="E173" t="str">
        <f t="shared" si="11"/>
        <v>Thursday</v>
      </c>
      <c r="F173" t="str">
        <f>CONCATENATE(Step_0!G261," ",Step_0!J261)</f>
        <v>05:17 AM</v>
      </c>
      <c r="G173" t="str">
        <f>Step_0!J261</f>
        <v>AM</v>
      </c>
      <c r="H173" t="str">
        <f>Step_0!I261</f>
        <v>52957</v>
      </c>
      <c r="I173" t="str">
        <f>Step_0!K261</f>
        <v>In-Store</v>
      </c>
      <c r="J173" t="str">
        <f>Step_0!H261</f>
        <v>Toy</v>
      </c>
      <c r="K173">
        <f>Step_0!B261</f>
        <v>593</v>
      </c>
    </row>
    <row r="174" spans="1:11" x14ac:dyDescent="0.25">
      <c r="A174">
        <v>173</v>
      </c>
      <c r="B174" s="12" t="str">
        <f>Step_0!D266</f>
        <v>05</v>
      </c>
      <c r="C174" t="str">
        <f>Step_0!E266</f>
        <v>January</v>
      </c>
      <c r="D174" t="str">
        <f>Step_0!F266</f>
        <v>2023</v>
      </c>
      <c r="E174" t="str">
        <f t="shared" si="11"/>
        <v>Thursday</v>
      </c>
      <c r="F174" t="str">
        <f>CONCATENATE(Step_0!G266," ",Step_0!J266)</f>
        <v>13:09 AM</v>
      </c>
      <c r="G174" t="str">
        <f>Step_0!J266</f>
        <v>AM</v>
      </c>
      <c r="H174" t="str">
        <f>Step_0!I266</f>
        <v>90336</v>
      </c>
      <c r="I174" t="str">
        <f>Step_0!K266</f>
        <v>In-Store</v>
      </c>
      <c r="J174" t="str">
        <f>Step_0!H266</f>
        <v>Backpack</v>
      </c>
      <c r="K174">
        <f>Step_0!B266</f>
        <v>810</v>
      </c>
    </row>
    <row r="175" spans="1:11" x14ac:dyDescent="0.25">
      <c r="A175">
        <v>174</v>
      </c>
      <c r="B175" s="12" t="str">
        <f>Step_0!D288</f>
        <v>05</v>
      </c>
      <c r="C175" t="str">
        <f>Step_0!E288</f>
        <v>January</v>
      </c>
      <c r="D175" t="str">
        <f>Step_0!F288</f>
        <v>2023</v>
      </c>
      <c r="E175" t="str">
        <f t="shared" si="11"/>
        <v>Thursday</v>
      </c>
      <c r="F175" t="str">
        <f>CONCATENATE(Step_0!G288," ",Step_0!J288)</f>
        <v>23:05 AM</v>
      </c>
      <c r="G175" t="str">
        <f>Step_0!J288</f>
        <v>AM</v>
      </c>
      <c r="H175" t="str">
        <f>Step_0!I288</f>
        <v>70430</v>
      </c>
      <c r="I175" t="str">
        <f>Step_0!K288</f>
        <v>Online</v>
      </c>
      <c r="J175" t="str">
        <f>Step_0!H288</f>
        <v>Stationary</v>
      </c>
      <c r="K175">
        <f>Step_0!B288</f>
        <v>747</v>
      </c>
    </row>
    <row r="176" spans="1:11" x14ac:dyDescent="0.25">
      <c r="A176">
        <v>175</v>
      </c>
      <c r="B176" s="12" t="str">
        <f>Step_0!D289</f>
        <v>05</v>
      </c>
      <c r="C176" t="str">
        <f>Step_0!E289</f>
        <v>January</v>
      </c>
      <c r="D176" t="str">
        <f>Step_0!F289</f>
        <v>2023</v>
      </c>
      <c r="E176" t="str">
        <f t="shared" si="11"/>
        <v>Thursday</v>
      </c>
      <c r="F176" t="str">
        <f>CONCATENATE(Step_0!G289," ",Step_0!J289)</f>
        <v>12:03 PM</v>
      </c>
      <c r="G176" t="str">
        <f>Step_0!J289</f>
        <v>PM</v>
      </c>
      <c r="H176" t="str">
        <f>Step_0!I289</f>
        <v>74741</v>
      </c>
      <c r="I176" t="str">
        <f>Step_0!K289</f>
        <v>In-Store</v>
      </c>
      <c r="J176" t="str">
        <f>Step_0!H289</f>
        <v>Stationary</v>
      </c>
      <c r="K176">
        <f>Step_0!B289</f>
        <v>810</v>
      </c>
    </row>
    <row r="177" spans="1:11" x14ac:dyDescent="0.25">
      <c r="A177">
        <v>176</v>
      </c>
      <c r="B177" s="12" t="str">
        <f>Step_0!D291</f>
        <v>05</v>
      </c>
      <c r="C177" t="str">
        <f>Step_0!E291</f>
        <v>January</v>
      </c>
      <c r="D177" t="str">
        <f>Step_0!F291</f>
        <v>2023</v>
      </c>
      <c r="E177" t="str">
        <f t="shared" si="11"/>
        <v>Thursday</v>
      </c>
      <c r="F177" t="str">
        <f>CONCATENATE(Step_0!G291," ",Step_0!J291)</f>
        <v>16:40 PM</v>
      </c>
      <c r="G177" t="str">
        <f>Step_0!J291</f>
        <v>PM</v>
      </c>
      <c r="H177" t="str">
        <f>Step_0!I291</f>
        <v>77609</v>
      </c>
      <c r="I177" t="str">
        <f>Step_0!K291</f>
        <v>Online</v>
      </c>
      <c r="J177" t="str">
        <f>Step_0!H291</f>
        <v>Stationary</v>
      </c>
      <c r="K177">
        <f>Step_0!B291</f>
        <v>993</v>
      </c>
    </row>
    <row r="178" spans="1:11" x14ac:dyDescent="0.25">
      <c r="A178">
        <v>177</v>
      </c>
      <c r="B178" s="12" t="str">
        <f>Step_0!D309</f>
        <v>05</v>
      </c>
      <c r="C178" t="str">
        <f>Step_0!E309</f>
        <v>January</v>
      </c>
      <c r="D178" t="str">
        <f>Step_0!F309</f>
        <v>2023</v>
      </c>
      <c r="E178" t="str">
        <f t="shared" si="11"/>
        <v>Thursday</v>
      </c>
      <c r="F178" t="str">
        <f>CONCATENATE(Step_0!G309," ",Step_0!J309)</f>
        <v>23:24 PM</v>
      </c>
      <c r="G178" t="str">
        <f>Step_0!J309</f>
        <v>PM</v>
      </c>
      <c r="H178" t="str">
        <f>Step_0!I309</f>
        <v>74253</v>
      </c>
      <c r="I178" t="str">
        <f>Step_0!K309</f>
        <v>In-Store</v>
      </c>
      <c r="J178" t="str">
        <f>Step_0!H309</f>
        <v>Backpack</v>
      </c>
      <c r="K178">
        <f>Step_0!B309</f>
        <v>640</v>
      </c>
    </row>
    <row r="179" spans="1:11" x14ac:dyDescent="0.25">
      <c r="A179">
        <v>178</v>
      </c>
      <c r="B179" s="12" t="str">
        <f>Step_0!D311</f>
        <v>05</v>
      </c>
      <c r="C179" t="str">
        <f>Step_0!E311</f>
        <v>January</v>
      </c>
      <c r="D179" t="str">
        <f>Step_0!F311</f>
        <v>2023</v>
      </c>
      <c r="E179" t="str">
        <f t="shared" si="11"/>
        <v>Thursday</v>
      </c>
      <c r="F179" t="str">
        <f>CONCATENATE(Step_0!G311," ",Step_0!J311)</f>
        <v>05:17 AM</v>
      </c>
      <c r="G179" t="str">
        <f>Step_0!J311</f>
        <v>AM</v>
      </c>
      <c r="H179" t="str">
        <f>Step_0!I311</f>
        <v>80667</v>
      </c>
      <c r="I179" t="str">
        <f>Step_0!K311</f>
        <v>In-Store</v>
      </c>
      <c r="J179" t="str">
        <f>Step_0!H311</f>
        <v>Toy</v>
      </c>
      <c r="K179">
        <f>Step_0!B311</f>
        <v>993</v>
      </c>
    </row>
    <row r="180" spans="1:11" x14ac:dyDescent="0.25">
      <c r="A180">
        <v>179</v>
      </c>
      <c r="B180" s="12" t="str">
        <f>Step_0!D316</f>
        <v>05</v>
      </c>
      <c r="C180" t="str">
        <f>Step_0!E316</f>
        <v>January</v>
      </c>
      <c r="D180" t="str">
        <f>Step_0!F316</f>
        <v>2023</v>
      </c>
      <c r="E180" t="str">
        <f t="shared" si="11"/>
        <v>Thursday</v>
      </c>
      <c r="F180" t="str">
        <f>CONCATENATE(Step_0!G316," ",Step_0!J316)</f>
        <v>13:09 PM</v>
      </c>
      <c r="G180" t="str">
        <f>Step_0!J316</f>
        <v>PM</v>
      </c>
      <c r="H180" t="str">
        <f>Step_0!I316</f>
        <v>62852</v>
      </c>
      <c r="I180" t="str">
        <f>Step_0!K316</f>
        <v>In-Store</v>
      </c>
      <c r="J180" t="str">
        <f>Step_0!H316</f>
        <v>Toy</v>
      </c>
      <c r="K180">
        <f>Step_0!B316</f>
        <v>899</v>
      </c>
    </row>
    <row r="181" spans="1:11" x14ac:dyDescent="0.25">
      <c r="A181">
        <v>180</v>
      </c>
      <c r="B181" s="12" t="str">
        <f>Step_0!D338</f>
        <v>05</v>
      </c>
      <c r="C181" t="str">
        <f>Step_0!E338</f>
        <v>January</v>
      </c>
      <c r="D181" t="str">
        <f>Step_0!F338</f>
        <v>2023</v>
      </c>
      <c r="E181" t="str">
        <f t="shared" si="11"/>
        <v>Thursday</v>
      </c>
      <c r="F181" t="str">
        <f>CONCATENATE(Step_0!G338," ",Step_0!J338)</f>
        <v>23:05 PM</v>
      </c>
      <c r="G181" t="str">
        <f>Step_0!J338</f>
        <v>PM</v>
      </c>
      <c r="H181" t="str">
        <f>Step_0!I338</f>
        <v>93126</v>
      </c>
      <c r="I181" t="str">
        <f>Step_0!K338</f>
        <v>Online</v>
      </c>
      <c r="J181" t="str">
        <f>Step_0!H338</f>
        <v>Stationary</v>
      </c>
      <c r="K181">
        <f>Step_0!B338</f>
        <v>854</v>
      </c>
    </row>
    <row r="182" spans="1:11" x14ac:dyDescent="0.25">
      <c r="A182">
        <v>181</v>
      </c>
      <c r="B182" s="12" t="str">
        <f>Step_0!D339</f>
        <v>05</v>
      </c>
      <c r="C182" t="str">
        <f>Step_0!E339</f>
        <v>January</v>
      </c>
      <c r="D182" t="str">
        <f>Step_0!F339</f>
        <v>2023</v>
      </c>
      <c r="E182" t="str">
        <f t="shared" si="11"/>
        <v>Thursday</v>
      </c>
      <c r="F182" t="str">
        <f>CONCATENATE(Step_0!G339," ",Step_0!J339)</f>
        <v>12:03 PM</v>
      </c>
      <c r="G182" t="str">
        <f>Step_0!J339</f>
        <v>PM</v>
      </c>
      <c r="H182" t="str">
        <f>Step_0!I339</f>
        <v>77926</v>
      </c>
      <c r="I182" t="str">
        <f>Step_0!K339</f>
        <v>In-Store</v>
      </c>
      <c r="J182" t="str">
        <f>Step_0!H339</f>
        <v>Toy</v>
      </c>
      <c r="K182">
        <f>Step_0!B339</f>
        <v>937</v>
      </c>
    </row>
    <row r="183" spans="1:11" x14ac:dyDescent="0.25">
      <c r="A183">
        <v>182</v>
      </c>
      <c r="B183" s="12" t="str">
        <f>Step_0!D341</f>
        <v>05</v>
      </c>
      <c r="C183" t="str">
        <f>Step_0!E341</f>
        <v>January</v>
      </c>
      <c r="D183" t="str">
        <f>Step_0!F341</f>
        <v>2023</v>
      </c>
      <c r="E183" t="str">
        <f t="shared" si="11"/>
        <v>Thursday</v>
      </c>
      <c r="F183" t="str">
        <f>CONCATENATE(Step_0!G341," ",Step_0!J341)</f>
        <v>16:40 PM</v>
      </c>
      <c r="G183" t="str">
        <f>Step_0!J341</f>
        <v>PM</v>
      </c>
      <c r="H183" t="str">
        <f>Step_0!I341</f>
        <v>80473</v>
      </c>
      <c r="I183" t="str">
        <f>Step_0!K341</f>
        <v>Online</v>
      </c>
      <c r="J183" t="str">
        <f>Step_0!H341</f>
        <v>Stationary</v>
      </c>
      <c r="K183">
        <f>Step_0!B341</f>
        <v>787</v>
      </c>
    </row>
    <row r="184" spans="1:11" x14ac:dyDescent="0.25">
      <c r="A184">
        <v>183</v>
      </c>
      <c r="B184" s="12" t="str">
        <f>Step_0!D359</f>
        <v>05</v>
      </c>
      <c r="C184" t="str">
        <f>Step_0!E359</f>
        <v>January</v>
      </c>
      <c r="D184" t="str">
        <f>Step_0!F359</f>
        <v>2023</v>
      </c>
      <c r="E184" t="str">
        <f t="shared" si="11"/>
        <v>Thursday</v>
      </c>
      <c r="F184" t="str">
        <f>CONCATENATE(Step_0!G359," ",Step_0!J359)</f>
        <v>23:24 AM</v>
      </c>
      <c r="G184" t="str">
        <f>Step_0!J359</f>
        <v>AM</v>
      </c>
      <c r="H184" t="str">
        <f>Step_0!I359</f>
        <v>85838</v>
      </c>
      <c r="I184" t="str">
        <f>Step_0!K359</f>
        <v>In-Store</v>
      </c>
      <c r="J184" t="str">
        <f>Step_0!H359</f>
        <v>Stationary</v>
      </c>
      <c r="K184">
        <f>Step_0!B359</f>
        <v>827</v>
      </c>
    </row>
    <row r="185" spans="1:11" x14ac:dyDescent="0.25">
      <c r="A185">
        <v>184</v>
      </c>
      <c r="B185" s="12" t="str">
        <f>Step_0!D361</f>
        <v>05</v>
      </c>
      <c r="C185" t="str">
        <f>Step_0!E361</f>
        <v>January</v>
      </c>
      <c r="D185" t="str">
        <f>Step_0!F361</f>
        <v>2023</v>
      </c>
      <c r="E185" t="str">
        <f t="shared" si="11"/>
        <v>Thursday</v>
      </c>
      <c r="F185" t="str">
        <f>CONCATENATE(Step_0!G361," ",Step_0!J361)</f>
        <v>05:17 PM</v>
      </c>
      <c r="G185" t="str">
        <f>Step_0!J361</f>
        <v>PM</v>
      </c>
      <c r="H185" t="str">
        <f>Step_0!I361</f>
        <v>92574</v>
      </c>
      <c r="I185" t="str">
        <f>Step_0!K361</f>
        <v>In-Store</v>
      </c>
      <c r="J185" t="str">
        <f>Step_0!H361</f>
        <v>Backpack</v>
      </c>
      <c r="K185">
        <f>Step_0!B361</f>
        <v>800</v>
      </c>
    </row>
    <row r="186" spans="1:11" x14ac:dyDescent="0.25">
      <c r="A186">
        <v>185</v>
      </c>
      <c r="B186" s="12" t="str">
        <f>Step_0!D366</f>
        <v>05</v>
      </c>
      <c r="C186" t="str">
        <f>Step_0!E366</f>
        <v>January</v>
      </c>
      <c r="D186" t="str">
        <f>Step_0!F366</f>
        <v>2023</v>
      </c>
      <c r="E186" t="str">
        <f t="shared" si="11"/>
        <v>Thursday</v>
      </c>
      <c r="F186" t="str">
        <f>CONCATENATE(Step_0!G366," ",Step_0!J366)</f>
        <v>13:09 AM</v>
      </c>
      <c r="G186" t="str">
        <f>Step_0!J366</f>
        <v>AM</v>
      </c>
      <c r="H186" t="str">
        <f>Step_0!I366</f>
        <v>80058</v>
      </c>
      <c r="I186" t="str">
        <f>Step_0!K366</f>
        <v>In-Store</v>
      </c>
      <c r="J186" t="str">
        <f>Step_0!H366</f>
        <v>Toy</v>
      </c>
      <c r="K186">
        <f>Step_0!B366</f>
        <v>872</v>
      </c>
    </row>
    <row r="187" spans="1:11" x14ac:dyDescent="0.25">
      <c r="A187">
        <v>186</v>
      </c>
      <c r="B187" s="12" t="str">
        <f>Step_0!D388</f>
        <v>05</v>
      </c>
      <c r="C187" t="str">
        <f>Step_0!E388</f>
        <v>January</v>
      </c>
      <c r="D187" t="str">
        <f>Step_0!F388</f>
        <v>2023</v>
      </c>
      <c r="E187" t="str">
        <f t="shared" si="11"/>
        <v>Thursday</v>
      </c>
      <c r="F187" t="str">
        <f>CONCATENATE(Step_0!G388," ",Step_0!J388)</f>
        <v>23:05 AM</v>
      </c>
      <c r="G187" t="str">
        <f>Step_0!J388</f>
        <v>AM</v>
      </c>
      <c r="H187" t="str">
        <f>Step_0!I388</f>
        <v>78750</v>
      </c>
      <c r="I187" t="str">
        <f>Step_0!K388</f>
        <v>Online</v>
      </c>
      <c r="J187" t="str">
        <f>Step_0!H388</f>
        <v>Stationary</v>
      </c>
      <c r="K187">
        <f>Step_0!B388</f>
        <v>810</v>
      </c>
    </row>
    <row r="188" spans="1:11" x14ac:dyDescent="0.25">
      <c r="A188">
        <v>187</v>
      </c>
      <c r="B188" s="12" t="str">
        <f>Step_0!D389</f>
        <v>05</v>
      </c>
      <c r="C188" t="str">
        <f>Step_0!E389</f>
        <v>January</v>
      </c>
      <c r="D188" t="str">
        <f>Step_0!F389</f>
        <v>2023</v>
      </c>
      <c r="E188" t="str">
        <f t="shared" si="11"/>
        <v>Thursday</v>
      </c>
      <c r="F188" t="str">
        <f>CONCATENATE(Step_0!G389," ",Step_0!J389)</f>
        <v>12:03 AM</v>
      </c>
      <c r="G188" t="str">
        <f>Step_0!J389</f>
        <v>AM</v>
      </c>
      <c r="H188" t="str">
        <f>Step_0!I389</f>
        <v>85607</v>
      </c>
      <c r="I188" t="str">
        <f>Step_0!K389</f>
        <v>In-Store</v>
      </c>
      <c r="J188" t="str">
        <f>Step_0!H389</f>
        <v>Stationary</v>
      </c>
      <c r="K188">
        <f>Step_0!B389</f>
        <v>640</v>
      </c>
    </row>
    <row r="189" spans="1:11" x14ac:dyDescent="0.25">
      <c r="A189">
        <v>188</v>
      </c>
      <c r="B189" s="12" t="str">
        <f>Step_0!D391</f>
        <v>05</v>
      </c>
      <c r="C189" t="str">
        <f>Step_0!E391</f>
        <v>January</v>
      </c>
      <c r="D189" t="str">
        <f>Step_0!F391</f>
        <v>2023</v>
      </c>
      <c r="E189" t="str">
        <f t="shared" si="11"/>
        <v>Thursday</v>
      </c>
      <c r="F189" t="str">
        <f>CONCATENATE(Step_0!G391," ",Step_0!J391)</f>
        <v>16:40 PM</v>
      </c>
      <c r="G189" t="str">
        <f>Step_0!J391</f>
        <v>PM</v>
      </c>
      <c r="H189" t="str">
        <f>Step_0!I391</f>
        <v>40271</v>
      </c>
      <c r="I189" t="str">
        <f>Step_0!K391</f>
        <v>Online</v>
      </c>
      <c r="J189" t="str">
        <f>Step_0!H391</f>
        <v>Stationary</v>
      </c>
      <c r="K189">
        <f>Step_0!B391</f>
        <v>993</v>
      </c>
    </row>
    <row r="190" spans="1:11" x14ac:dyDescent="0.25">
      <c r="A190">
        <v>189</v>
      </c>
      <c r="B190" s="12" t="str">
        <f>Step_0!D409</f>
        <v>05</v>
      </c>
      <c r="C190" t="str">
        <f>Step_0!E409</f>
        <v>January</v>
      </c>
      <c r="D190" t="str">
        <f>Step_0!F409</f>
        <v>2023</v>
      </c>
      <c r="E190" t="str">
        <f t="shared" si="11"/>
        <v>Thursday</v>
      </c>
      <c r="F190" t="str">
        <f>CONCATENATE(Step_0!G409," ",Step_0!J409)</f>
        <v>23:24 PM</v>
      </c>
      <c r="G190" t="str">
        <f>Step_0!J409</f>
        <v>PM</v>
      </c>
      <c r="H190" t="str">
        <f>Step_0!I409</f>
        <v>89160</v>
      </c>
      <c r="I190" t="str">
        <f>Step_0!K409</f>
        <v>In-Store</v>
      </c>
      <c r="J190" t="str">
        <f>Step_0!H409</f>
        <v>Toy</v>
      </c>
      <c r="K190">
        <f>Step_0!B409</f>
        <v>593</v>
      </c>
    </row>
    <row r="191" spans="1:11" x14ac:dyDescent="0.25">
      <c r="A191">
        <v>190</v>
      </c>
      <c r="B191" s="12" t="str">
        <f>Step_0!D411</f>
        <v>05</v>
      </c>
      <c r="C191" t="str">
        <f>Step_0!E411</f>
        <v>January</v>
      </c>
      <c r="D191" t="str">
        <f>Step_0!F411</f>
        <v>2023</v>
      </c>
      <c r="E191" t="str">
        <f t="shared" si="11"/>
        <v>Thursday</v>
      </c>
      <c r="F191" t="str">
        <f>CONCATENATE(Step_0!G411," ",Step_0!J411)</f>
        <v>05:17 PM</v>
      </c>
      <c r="G191" t="str">
        <f>Step_0!J411</f>
        <v>PM</v>
      </c>
      <c r="H191" t="str">
        <f>Step_0!I411</f>
        <v>84185</v>
      </c>
      <c r="I191" t="str">
        <f>Step_0!K411</f>
        <v>In-Store</v>
      </c>
      <c r="J191" t="str">
        <f>Step_0!H411</f>
        <v>Toy</v>
      </c>
      <c r="K191">
        <f>Step_0!B411</f>
        <v>909</v>
      </c>
    </row>
    <row r="192" spans="1:11" x14ac:dyDescent="0.25">
      <c r="A192">
        <v>191</v>
      </c>
      <c r="B192" s="12" t="str">
        <f>Step_0!D416</f>
        <v>05</v>
      </c>
      <c r="C192" t="str">
        <f>Step_0!E416</f>
        <v>January</v>
      </c>
      <c r="D192" t="str">
        <f>Step_0!F416</f>
        <v>2023</v>
      </c>
      <c r="E192" t="str">
        <f t="shared" si="11"/>
        <v>Thursday</v>
      </c>
      <c r="F192" t="str">
        <f>CONCATENATE(Step_0!G416," ",Step_0!J416)</f>
        <v>13:09 PM</v>
      </c>
      <c r="G192" t="str">
        <f>Step_0!J416</f>
        <v>PM</v>
      </c>
      <c r="H192" t="str">
        <f>Step_0!I416</f>
        <v>92008</v>
      </c>
      <c r="I192" t="str">
        <f>Step_0!K416</f>
        <v>In-Store</v>
      </c>
      <c r="J192" t="str">
        <f>Step_0!H416</f>
        <v>Stationary</v>
      </c>
      <c r="K192">
        <f>Step_0!B416</f>
        <v>766</v>
      </c>
    </row>
    <row r="193" spans="1:11" x14ac:dyDescent="0.25">
      <c r="A193">
        <v>192</v>
      </c>
      <c r="B193" s="12" t="str">
        <f>Step_0!D438</f>
        <v>05</v>
      </c>
      <c r="C193" t="str">
        <f>Step_0!E438</f>
        <v>January</v>
      </c>
      <c r="D193" t="str">
        <f>Step_0!F438</f>
        <v>2023</v>
      </c>
      <c r="E193" t="str">
        <f t="shared" si="11"/>
        <v>Thursday</v>
      </c>
      <c r="F193" t="str">
        <f>CONCATENATE(Step_0!G438," ",Step_0!J438)</f>
        <v>23:05 AM</v>
      </c>
      <c r="G193" t="str">
        <f>Step_0!J438</f>
        <v>AM</v>
      </c>
      <c r="H193" t="str">
        <f>Step_0!I438</f>
        <v>77382</v>
      </c>
      <c r="I193" t="str">
        <f>Step_0!K438</f>
        <v>Online</v>
      </c>
      <c r="J193" t="str">
        <f>Step_0!H438</f>
        <v>Backpack</v>
      </c>
      <c r="K193">
        <f>Step_0!B438</f>
        <v>593</v>
      </c>
    </row>
    <row r="194" spans="1:11" x14ac:dyDescent="0.25">
      <c r="A194">
        <v>193</v>
      </c>
      <c r="B194" s="12" t="str">
        <f>Step_0!D439</f>
        <v>05</v>
      </c>
      <c r="C194" t="str">
        <f>Step_0!E439</f>
        <v>January</v>
      </c>
      <c r="D194" t="str">
        <f>Step_0!F439</f>
        <v>2023</v>
      </c>
      <c r="E194" t="str">
        <f t="shared" ref="E194:E257" si="12">TEXT(B194,"dddd")</f>
        <v>Thursday</v>
      </c>
      <c r="F194" t="str">
        <f>CONCATENATE(Step_0!G439," ",Step_0!J439)</f>
        <v>12:03 AM</v>
      </c>
      <c r="G194" t="str">
        <f>Step_0!J439</f>
        <v>AM</v>
      </c>
      <c r="H194" t="str">
        <f>Step_0!I439</f>
        <v>81252</v>
      </c>
      <c r="I194" t="str">
        <f>Step_0!K439</f>
        <v>In-Store</v>
      </c>
      <c r="J194" t="str">
        <f>Step_0!H439</f>
        <v>Backpack</v>
      </c>
      <c r="K194">
        <f>Step_0!B439</f>
        <v>993</v>
      </c>
    </row>
    <row r="195" spans="1:11" x14ac:dyDescent="0.25">
      <c r="A195">
        <v>194</v>
      </c>
      <c r="B195" s="12" t="str">
        <f>Step_0!D441</f>
        <v>05</v>
      </c>
      <c r="C195" t="str">
        <f>Step_0!E441</f>
        <v>January</v>
      </c>
      <c r="D195" t="str">
        <f>Step_0!F441</f>
        <v>2023</v>
      </c>
      <c r="E195" t="str">
        <f t="shared" si="12"/>
        <v>Thursday</v>
      </c>
      <c r="F195" t="str">
        <f>CONCATENATE(Step_0!G441," ",Step_0!J441)</f>
        <v>16:40 AM</v>
      </c>
      <c r="G195" t="str">
        <f>Step_0!J441</f>
        <v>AM</v>
      </c>
      <c r="H195" t="str">
        <f>Step_0!I441</f>
        <v>75838</v>
      </c>
      <c r="I195" t="str">
        <f>Step_0!K441</f>
        <v>Online</v>
      </c>
      <c r="J195" t="str">
        <f>Step_0!H441</f>
        <v>Backpack</v>
      </c>
      <c r="K195">
        <f>Step_0!B441</f>
        <v>902</v>
      </c>
    </row>
    <row r="196" spans="1:11" x14ac:dyDescent="0.25">
      <c r="A196">
        <v>195</v>
      </c>
      <c r="B196" s="12" t="str">
        <f>Step_0!D459</f>
        <v>05</v>
      </c>
      <c r="C196" t="str">
        <f>Step_0!E459</f>
        <v>January</v>
      </c>
      <c r="D196" t="str">
        <f>Step_0!F459</f>
        <v>2023</v>
      </c>
      <c r="E196" t="str">
        <f t="shared" si="12"/>
        <v>Thursday</v>
      </c>
      <c r="F196" t="str">
        <f>CONCATENATE(Step_0!G459," ",Step_0!J459)</f>
        <v>23:24 AM</v>
      </c>
      <c r="G196" t="str">
        <f>Step_0!J459</f>
        <v>AM</v>
      </c>
      <c r="H196" t="str">
        <f>Step_0!I459</f>
        <v>45926</v>
      </c>
      <c r="I196" t="str">
        <f>Step_0!K459</f>
        <v>In-Store</v>
      </c>
      <c r="J196" t="str">
        <f>Step_0!H459</f>
        <v>Toy</v>
      </c>
      <c r="K196">
        <f>Step_0!B459</f>
        <v>766</v>
      </c>
    </row>
    <row r="197" spans="1:11" x14ac:dyDescent="0.25">
      <c r="A197">
        <v>196</v>
      </c>
      <c r="B197" s="12" t="str">
        <f>Step_0!D461</f>
        <v>05</v>
      </c>
      <c r="C197" t="str">
        <f>Step_0!E461</f>
        <v>January</v>
      </c>
      <c r="D197" t="str">
        <f>Step_0!F461</f>
        <v>2023</v>
      </c>
      <c r="E197" t="str">
        <f t="shared" si="12"/>
        <v>Thursday</v>
      </c>
      <c r="F197" t="str">
        <f>CONCATENATE(Step_0!G461," ",Step_0!J461)</f>
        <v>05:17 AM</v>
      </c>
      <c r="G197" t="str">
        <f>Step_0!J461</f>
        <v>AM</v>
      </c>
      <c r="H197" t="str">
        <f>Step_0!I461</f>
        <v>81758</v>
      </c>
      <c r="I197" t="str">
        <f>Step_0!K461</f>
        <v>In-Store</v>
      </c>
      <c r="J197" t="str">
        <f>Step_0!H461</f>
        <v>Backpack</v>
      </c>
      <c r="K197">
        <f>Step_0!B461</f>
        <v>747</v>
      </c>
    </row>
    <row r="198" spans="1:11" x14ac:dyDescent="0.25">
      <c r="A198">
        <v>197</v>
      </c>
      <c r="B198" s="12" t="str">
        <f>Step_0!D466</f>
        <v>05</v>
      </c>
      <c r="C198" t="str">
        <f>Step_0!E466</f>
        <v>January</v>
      </c>
      <c r="D198" t="str">
        <f>Step_0!F466</f>
        <v>2023</v>
      </c>
      <c r="E198" t="str">
        <f t="shared" si="12"/>
        <v>Thursday</v>
      </c>
      <c r="F198" t="str">
        <f>CONCATENATE(Step_0!G466," ",Step_0!J466)</f>
        <v>13:09 PM</v>
      </c>
      <c r="G198" t="str">
        <f>Step_0!J466</f>
        <v>PM</v>
      </c>
      <c r="H198" t="str">
        <f>Step_0!I466</f>
        <v>61999</v>
      </c>
      <c r="I198" t="str">
        <f>Step_0!K466</f>
        <v>In-Store</v>
      </c>
      <c r="J198" t="str">
        <f>Step_0!H466</f>
        <v>Stationary</v>
      </c>
      <c r="K198">
        <f>Step_0!B466</f>
        <v>942</v>
      </c>
    </row>
    <row r="199" spans="1:11" x14ac:dyDescent="0.25">
      <c r="A199">
        <v>198</v>
      </c>
      <c r="B199" s="12" t="str">
        <f>Step_0!D488</f>
        <v>05</v>
      </c>
      <c r="C199" t="str">
        <f>Step_0!E488</f>
        <v>January</v>
      </c>
      <c r="D199" t="str">
        <f>Step_0!F488</f>
        <v>2023</v>
      </c>
      <c r="E199" t="str">
        <f t="shared" si="12"/>
        <v>Thursday</v>
      </c>
      <c r="F199" t="str">
        <f>CONCATENATE(Step_0!G488," ",Step_0!J488)</f>
        <v>23:05 PM</v>
      </c>
      <c r="G199" t="str">
        <f>Step_0!J488</f>
        <v>PM</v>
      </c>
      <c r="H199" t="str">
        <f>Step_0!I488</f>
        <v>88384</v>
      </c>
      <c r="I199" t="str">
        <f>Step_0!K488</f>
        <v>Online</v>
      </c>
      <c r="J199" t="str">
        <f>Step_0!H488</f>
        <v>Toy</v>
      </c>
      <c r="K199">
        <f>Step_0!B488</f>
        <v>1001</v>
      </c>
    </row>
    <row r="200" spans="1:11" x14ac:dyDescent="0.25">
      <c r="A200">
        <v>199</v>
      </c>
      <c r="B200" s="12" t="str">
        <f>Step_0!D489</f>
        <v>05</v>
      </c>
      <c r="C200" t="str">
        <f>Step_0!E489</f>
        <v>January</v>
      </c>
      <c r="D200" t="str">
        <f>Step_0!F489</f>
        <v>2023</v>
      </c>
      <c r="E200" t="str">
        <f t="shared" si="12"/>
        <v>Thursday</v>
      </c>
      <c r="F200" t="str">
        <f>CONCATENATE(Step_0!G489," ",Step_0!J489)</f>
        <v>12:03 PM</v>
      </c>
      <c r="G200" t="str">
        <f>Step_0!J489</f>
        <v>PM</v>
      </c>
      <c r="H200" t="str">
        <f>Step_0!I489</f>
        <v>86097</v>
      </c>
      <c r="I200" t="str">
        <f>Step_0!K489</f>
        <v>In-Store</v>
      </c>
      <c r="J200" t="str">
        <f>Step_0!H489</f>
        <v>Backpack</v>
      </c>
      <c r="K200">
        <f>Step_0!B489</f>
        <v>834</v>
      </c>
    </row>
    <row r="201" spans="1:11" x14ac:dyDescent="0.25">
      <c r="A201">
        <v>200</v>
      </c>
      <c r="B201" s="12" t="str">
        <f>Step_0!D491</f>
        <v>05</v>
      </c>
      <c r="C201" t="str">
        <f>Step_0!E491</f>
        <v>January</v>
      </c>
      <c r="D201" t="str">
        <f>Step_0!F491</f>
        <v>2023</v>
      </c>
      <c r="E201" t="str">
        <f t="shared" si="12"/>
        <v>Thursday</v>
      </c>
      <c r="F201" t="str">
        <f>CONCATENATE(Step_0!G491," ",Step_0!J491)</f>
        <v>16:40 AM</v>
      </c>
      <c r="G201" t="str">
        <f>Step_0!J491</f>
        <v>AM</v>
      </c>
      <c r="H201" t="str">
        <f>Step_0!I491</f>
        <v>40450</v>
      </c>
      <c r="I201" t="str">
        <f>Step_0!K491</f>
        <v>Online</v>
      </c>
      <c r="J201" t="str">
        <f>Step_0!H491</f>
        <v>Toy</v>
      </c>
      <c r="K201">
        <f>Step_0!B491</f>
        <v>1277</v>
      </c>
    </row>
    <row r="202" spans="1:11" x14ac:dyDescent="0.25">
      <c r="A202">
        <v>201</v>
      </c>
      <c r="B202" s="12" t="str">
        <f>Step_0!D509</f>
        <v>05</v>
      </c>
      <c r="C202" t="str">
        <f>Step_0!E509</f>
        <v>January</v>
      </c>
      <c r="D202" t="str">
        <f>Step_0!F509</f>
        <v>2023</v>
      </c>
      <c r="E202" t="str">
        <f t="shared" si="12"/>
        <v>Thursday</v>
      </c>
      <c r="F202" t="str">
        <f>CONCATENATE(Step_0!G509," ",Step_0!J509)</f>
        <v>23:24 PM</v>
      </c>
      <c r="G202" t="str">
        <f>Step_0!J509</f>
        <v>PM</v>
      </c>
      <c r="H202" t="str">
        <f>Step_0!I509</f>
        <v>64472</v>
      </c>
      <c r="I202" t="str">
        <f>Step_0!K509</f>
        <v>In-Store</v>
      </c>
      <c r="J202" t="str">
        <f>Step_0!H509</f>
        <v>Toy</v>
      </c>
      <c r="K202">
        <f>Step_0!B509</f>
        <v>909</v>
      </c>
    </row>
    <row r="203" spans="1:11" x14ac:dyDescent="0.25">
      <c r="A203">
        <v>202</v>
      </c>
      <c r="B203" s="12" t="str">
        <f>Step_0!D511</f>
        <v>05</v>
      </c>
      <c r="C203" t="str">
        <f>Step_0!E511</f>
        <v>January</v>
      </c>
      <c r="D203" t="str">
        <f>Step_0!F511</f>
        <v>2023</v>
      </c>
      <c r="E203" t="str">
        <f t="shared" si="12"/>
        <v>Thursday</v>
      </c>
      <c r="F203" t="str">
        <f>CONCATENATE(Step_0!G511," ",Step_0!J511)</f>
        <v>05:17 AM</v>
      </c>
      <c r="G203" t="str">
        <f>Step_0!J511</f>
        <v>AM</v>
      </c>
      <c r="H203" t="str">
        <f>Step_0!I511</f>
        <v>54430</v>
      </c>
      <c r="I203" t="str">
        <f>Step_0!K511</f>
        <v>In-Store</v>
      </c>
      <c r="J203" t="str">
        <f>Step_0!H511</f>
        <v>Backpack</v>
      </c>
      <c r="K203">
        <f>Step_0!B511</f>
        <v>854</v>
      </c>
    </row>
    <row r="204" spans="1:11" x14ac:dyDescent="0.25">
      <c r="A204">
        <v>203</v>
      </c>
      <c r="B204" s="12" t="str">
        <f>Step_0!D516</f>
        <v>05</v>
      </c>
      <c r="C204" t="str">
        <f>Step_0!E516</f>
        <v>January</v>
      </c>
      <c r="D204" t="str">
        <f>Step_0!F516</f>
        <v>2023</v>
      </c>
      <c r="E204" t="str">
        <f t="shared" si="12"/>
        <v>Thursday</v>
      </c>
      <c r="F204" t="str">
        <f>CONCATENATE(Step_0!G516," ",Step_0!J516)</f>
        <v>13:09 AM</v>
      </c>
      <c r="G204" t="str">
        <f>Step_0!J516</f>
        <v>AM</v>
      </c>
      <c r="H204" t="str">
        <f>Step_0!I516</f>
        <v>51527</v>
      </c>
      <c r="I204" t="str">
        <f>Step_0!K516</f>
        <v>In-Store</v>
      </c>
      <c r="J204" t="str">
        <f>Step_0!H516</f>
        <v>Toy</v>
      </c>
      <c r="K204">
        <f>Step_0!B516</f>
        <v>766</v>
      </c>
    </row>
    <row r="205" spans="1:11" x14ac:dyDescent="0.25">
      <c r="A205">
        <v>204</v>
      </c>
      <c r="B205" s="12" t="str">
        <f>Step_0!D538</f>
        <v>05</v>
      </c>
      <c r="C205" t="str">
        <f>Step_0!E538</f>
        <v>January</v>
      </c>
      <c r="D205" t="str">
        <f>Step_0!F538</f>
        <v>2023</v>
      </c>
      <c r="E205" t="str">
        <f t="shared" si="12"/>
        <v>Thursday</v>
      </c>
      <c r="F205" t="str">
        <f>CONCATENATE(Step_0!G538," ",Step_0!J538)</f>
        <v>23:05 PM</v>
      </c>
      <c r="G205" t="str">
        <f>Step_0!J538</f>
        <v>PM</v>
      </c>
      <c r="H205" t="str">
        <f>Step_0!I538</f>
        <v>90803</v>
      </c>
      <c r="I205" t="str">
        <f>Step_0!K538</f>
        <v>Online</v>
      </c>
      <c r="J205" t="str">
        <f>Step_0!H538</f>
        <v>Stationary</v>
      </c>
      <c r="K205">
        <f>Step_0!B538</f>
        <v>640</v>
      </c>
    </row>
    <row r="206" spans="1:11" x14ac:dyDescent="0.25">
      <c r="A206">
        <v>205</v>
      </c>
      <c r="B206" s="12" t="str">
        <f>Step_0!D539</f>
        <v>05</v>
      </c>
      <c r="C206" t="str">
        <f>Step_0!E539</f>
        <v>January</v>
      </c>
      <c r="D206" t="str">
        <f>Step_0!F539</f>
        <v>2023</v>
      </c>
      <c r="E206" t="str">
        <f t="shared" si="12"/>
        <v>Thursday</v>
      </c>
      <c r="F206" t="str">
        <f>CONCATENATE(Step_0!G539," ",Step_0!J539)</f>
        <v>12:03 AM</v>
      </c>
      <c r="G206" t="str">
        <f>Step_0!J539</f>
        <v>AM</v>
      </c>
      <c r="H206" t="str">
        <f>Step_0!I539</f>
        <v>81868</v>
      </c>
      <c r="I206" t="str">
        <f>Step_0!K539</f>
        <v>In-Store</v>
      </c>
      <c r="J206" t="str">
        <f>Step_0!H539</f>
        <v>Toy</v>
      </c>
      <c r="K206">
        <f>Step_0!B539</f>
        <v>902</v>
      </c>
    </row>
    <row r="207" spans="1:11" x14ac:dyDescent="0.25">
      <c r="A207">
        <v>206</v>
      </c>
      <c r="B207" s="12" t="str">
        <f>Step_0!D541</f>
        <v>05</v>
      </c>
      <c r="C207" t="str">
        <f>Step_0!E541</f>
        <v>January</v>
      </c>
      <c r="D207" t="str">
        <f>Step_0!F541</f>
        <v>2023</v>
      </c>
      <c r="E207" t="str">
        <f t="shared" si="12"/>
        <v>Thursday</v>
      </c>
      <c r="F207" t="str">
        <f>CONCATENATE(Step_0!G541," ",Step_0!J541)</f>
        <v>16:40 PM</v>
      </c>
      <c r="G207" t="str">
        <f>Step_0!J541</f>
        <v>PM</v>
      </c>
      <c r="H207" t="str">
        <f>Step_0!I541</f>
        <v>87174</v>
      </c>
      <c r="I207" t="str">
        <f>Step_0!K541</f>
        <v>Online</v>
      </c>
      <c r="J207" t="str">
        <f>Step_0!H541</f>
        <v>Toy</v>
      </c>
      <c r="K207">
        <f>Step_0!B541</f>
        <v>899</v>
      </c>
    </row>
    <row r="208" spans="1:11" x14ac:dyDescent="0.25">
      <c r="A208">
        <v>207</v>
      </c>
      <c r="B208" s="12" t="str">
        <f>Step_0!D559</f>
        <v>05</v>
      </c>
      <c r="C208" t="str">
        <f>Step_0!E559</f>
        <v>January</v>
      </c>
      <c r="D208" t="str">
        <f>Step_0!F559</f>
        <v>2023</v>
      </c>
      <c r="E208" t="str">
        <f t="shared" si="12"/>
        <v>Thursday</v>
      </c>
      <c r="F208" t="str">
        <f>CONCATENATE(Step_0!G559," ",Step_0!J559)</f>
        <v>23:24 AM</v>
      </c>
      <c r="G208" t="str">
        <f>Step_0!J559</f>
        <v>AM</v>
      </c>
      <c r="H208" t="str">
        <f>Step_0!I559</f>
        <v>69640</v>
      </c>
      <c r="I208" t="str">
        <f>Step_0!K559</f>
        <v>In-Store</v>
      </c>
      <c r="J208" t="str">
        <f>Step_0!H559</f>
        <v>Stationary</v>
      </c>
      <c r="K208">
        <f>Step_0!B559</f>
        <v>747</v>
      </c>
    </row>
    <row r="209" spans="1:11" x14ac:dyDescent="0.25">
      <c r="A209">
        <v>208</v>
      </c>
      <c r="B209" s="12" t="str">
        <f>Step_0!D561</f>
        <v>05</v>
      </c>
      <c r="C209" t="str">
        <f>Step_0!E561</f>
        <v>January</v>
      </c>
      <c r="D209" t="str">
        <f>Step_0!F561</f>
        <v>2023</v>
      </c>
      <c r="E209" t="str">
        <f t="shared" si="12"/>
        <v>Thursday</v>
      </c>
      <c r="F209" t="str">
        <f>CONCATENATE(Step_0!G561," ",Step_0!J561)</f>
        <v>05:17 PM</v>
      </c>
      <c r="G209" t="str">
        <f>Step_0!J561</f>
        <v>PM</v>
      </c>
      <c r="H209" t="str">
        <f>Step_0!I561</f>
        <v>58233</v>
      </c>
      <c r="I209" t="str">
        <f>Step_0!K561</f>
        <v>In-Store</v>
      </c>
      <c r="J209" t="str">
        <f>Step_0!H561</f>
        <v>Toy</v>
      </c>
      <c r="K209">
        <f>Step_0!B561</f>
        <v>640</v>
      </c>
    </row>
    <row r="210" spans="1:11" x14ac:dyDescent="0.25">
      <c r="A210">
        <v>209</v>
      </c>
      <c r="B210" s="12" t="str">
        <f>Step_0!D566</f>
        <v>05</v>
      </c>
      <c r="C210" t="str">
        <f>Step_0!E566</f>
        <v>January</v>
      </c>
      <c r="D210" t="str">
        <f>Step_0!F566</f>
        <v>2023</v>
      </c>
      <c r="E210" t="str">
        <f t="shared" si="12"/>
        <v>Thursday</v>
      </c>
      <c r="F210" t="str">
        <f>CONCATENATE(Step_0!G566," ",Step_0!J566)</f>
        <v>13:09 PM</v>
      </c>
      <c r="G210" t="str">
        <f>Step_0!J566</f>
        <v>PM</v>
      </c>
      <c r="H210" t="str">
        <f>Step_0!I566</f>
        <v>92310</v>
      </c>
      <c r="I210" t="str">
        <f>Step_0!K566</f>
        <v>In-Store</v>
      </c>
      <c r="J210" t="str">
        <f>Step_0!H566</f>
        <v>Stationary</v>
      </c>
      <c r="K210">
        <f>Step_0!B566</f>
        <v>902</v>
      </c>
    </row>
    <row r="211" spans="1:11" x14ac:dyDescent="0.25">
      <c r="A211">
        <v>210</v>
      </c>
      <c r="B211" s="12" t="str">
        <f>Step_0!D588</f>
        <v>05</v>
      </c>
      <c r="C211" t="str">
        <f>Step_0!E588</f>
        <v>January</v>
      </c>
      <c r="D211" t="str">
        <f>Step_0!F588</f>
        <v>2023</v>
      </c>
      <c r="E211" t="str">
        <f t="shared" si="12"/>
        <v>Thursday</v>
      </c>
      <c r="F211" t="str">
        <f>CONCATENATE(Step_0!G588," ",Step_0!J588)</f>
        <v>23:05 AM</v>
      </c>
      <c r="G211" t="str">
        <f>Step_0!J588</f>
        <v>AM</v>
      </c>
      <c r="H211" t="str">
        <f>Step_0!I588</f>
        <v>91417</v>
      </c>
      <c r="I211" t="str">
        <f>Step_0!K588</f>
        <v>Online</v>
      </c>
      <c r="J211" t="str">
        <f>Step_0!H588</f>
        <v>Stationary</v>
      </c>
      <c r="K211">
        <f>Step_0!B588</f>
        <v>593</v>
      </c>
    </row>
    <row r="212" spans="1:11" x14ac:dyDescent="0.25">
      <c r="A212">
        <v>211</v>
      </c>
      <c r="B212" s="12" t="str">
        <f>Step_0!D589</f>
        <v>05</v>
      </c>
      <c r="C212" t="str">
        <f>Step_0!E589</f>
        <v>January</v>
      </c>
      <c r="D212" t="str">
        <f>Step_0!F589</f>
        <v>2023</v>
      </c>
      <c r="E212" t="str">
        <f t="shared" si="12"/>
        <v>Thursday</v>
      </c>
      <c r="F212" t="str">
        <f>CONCATENATE(Step_0!G589," ",Step_0!J589)</f>
        <v>12:03 PM</v>
      </c>
      <c r="G212" t="str">
        <f>Step_0!J589</f>
        <v>PM</v>
      </c>
      <c r="H212" t="str">
        <f>Step_0!I589</f>
        <v>83956</v>
      </c>
      <c r="I212" t="str">
        <f>Step_0!K589</f>
        <v>In-Store</v>
      </c>
      <c r="J212" t="str">
        <f>Step_0!H589</f>
        <v>Backpack</v>
      </c>
      <c r="K212">
        <f>Step_0!B589</f>
        <v>640</v>
      </c>
    </row>
    <row r="213" spans="1:11" x14ac:dyDescent="0.25">
      <c r="A213">
        <v>212</v>
      </c>
      <c r="B213" s="12" t="str">
        <f>Step_0!D591</f>
        <v>05</v>
      </c>
      <c r="C213" t="str">
        <f>Step_0!E591</f>
        <v>January</v>
      </c>
      <c r="D213" t="str">
        <f>Step_0!F591</f>
        <v>2023</v>
      </c>
      <c r="E213" t="str">
        <f t="shared" si="12"/>
        <v>Thursday</v>
      </c>
      <c r="F213" t="str">
        <f>CONCATENATE(Step_0!G591," ",Step_0!J591)</f>
        <v>16:40 AM</v>
      </c>
      <c r="G213" t="str">
        <f>Step_0!J591</f>
        <v>AM</v>
      </c>
      <c r="H213" t="str">
        <f>Step_0!I591</f>
        <v>57115</v>
      </c>
      <c r="I213" t="str">
        <f>Step_0!K591</f>
        <v>Online</v>
      </c>
      <c r="J213" t="str">
        <f>Step_0!H591</f>
        <v>Backpack</v>
      </c>
      <c r="K213">
        <f>Step_0!B591</f>
        <v>942</v>
      </c>
    </row>
    <row r="214" spans="1:11" x14ac:dyDescent="0.25">
      <c r="A214">
        <v>213</v>
      </c>
      <c r="B214" s="12" t="str">
        <f>Step_0!D609</f>
        <v>05</v>
      </c>
      <c r="C214" t="str">
        <f>Step_0!E609</f>
        <v>January</v>
      </c>
      <c r="D214" t="str">
        <f>Step_0!F609</f>
        <v>2023</v>
      </c>
      <c r="E214" t="str">
        <f t="shared" si="12"/>
        <v>Thursday</v>
      </c>
      <c r="F214" t="str">
        <f>CONCATENATE(Step_0!G609," ",Step_0!J609)</f>
        <v>23:24 AM</v>
      </c>
      <c r="G214" t="str">
        <f>Step_0!J609</f>
        <v>AM</v>
      </c>
      <c r="H214" t="str">
        <f>Step_0!I609</f>
        <v>83661</v>
      </c>
      <c r="I214" t="str">
        <f>Step_0!K609</f>
        <v>In-Store</v>
      </c>
      <c r="J214" t="str">
        <f>Step_0!H609</f>
        <v>Stationary</v>
      </c>
      <c r="K214">
        <f>Step_0!B609</f>
        <v>854</v>
      </c>
    </row>
    <row r="215" spans="1:11" x14ac:dyDescent="0.25">
      <c r="A215">
        <v>214</v>
      </c>
      <c r="B215" s="12" t="str">
        <f>Step_0!D611</f>
        <v>05</v>
      </c>
      <c r="C215" t="str">
        <f>Step_0!E611</f>
        <v>January</v>
      </c>
      <c r="D215" t="str">
        <f>Step_0!F611</f>
        <v>2023</v>
      </c>
      <c r="E215" t="str">
        <f t="shared" si="12"/>
        <v>Thursday</v>
      </c>
      <c r="F215" t="str">
        <f>CONCATENATE(Step_0!G611," ",Step_0!J611)</f>
        <v>05:17 AM</v>
      </c>
      <c r="G215" t="str">
        <f>Step_0!J611</f>
        <v>AM</v>
      </c>
      <c r="H215" t="str">
        <f>Step_0!I611</f>
        <v>49707</v>
      </c>
      <c r="I215" t="str">
        <f>Step_0!K611</f>
        <v>In-Store</v>
      </c>
      <c r="J215" t="str">
        <f>Step_0!H611</f>
        <v>Toy</v>
      </c>
      <c r="K215">
        <f>Step_0!B611</f>
        <v>593</v>
      </c>
    </row>
    <row r="216" spans="1:11" x14ac:dyDescent="0.25">
      <c r="A216">
        <v>215</v>
      </c>
      <c r="B216" s="12" t="str">
        <f>Step_0!D616</f>
        <v>05</v>
      </c>
      <c r="C216" t="str">
        <f>Step_0!E616</f>
        <v>January</v>
      </c>
      <c r="D216" t="str">
        <f>Step_0!F616</f>
        <v>2023</v>
      </c>
      <c r="E216" t="str">
        <f t="shared" si="12"/>
        <v>Thursday</v>
      </c>
      <c r="F216" t="str">
        <f>CONCATENATE(Step_0!G616," ",Step_0!J616)</f>
        <v>13:09 PM</v>
      </c>
      <c r="G216" t="str">
        <f>Step_0!J616</f>
        <v>PM</v>
      </c>
      <c r="H216" t="str">
        <f>Step_0!I616</f>
        <v>42177</v>
      </c>
      <c r="I216" t="str">
        <f>Step_0!K616</f>
        <v>In-Store</v>
      </c>
      <c r="J216" t="str">
        <f>Step_0!H616</f>
        <v>Backpack</v>
      </c>
      <c r="K216">
        <f>Step_0!B616</f>
        <v>976</v>
      </c>
    </row>
    <row r="217" spans="1:11" x14ac:dyDescent="0.25">
      <c r="A217">
        <v>216</v>
      </c>
      <c r="B217" s="12" t="str">
        <f>Step_0!D638</f>
        <v>05</v>
      </c>
      <c r="C217" t="str">
        <f>Step_0!E638</f>
        <v>January</v>
      </c>
      <c r="D217" t="str">
        <f>Step_0!F638</f>
        <v>2023</v>
      </c>
      <c r="E217" t="str">
        <f t="shared" si="12"/>
        <v>Thursday</v>
      </c>
      <c r="F217" t="str">
        <f>CONCATENATE(Step_0!G638," ",Step_0!J638)</f>
        <v>23:05 PM</v>
      </c>
      <c r="G217" t="str">
        <f>Step_0!J638</f>
        <v>PM</v>
      </c>
      <c r="H217" t="str">
        <f>Step_0!I638</f>
        <v>53155</v>
      </c>
      <c r="I217" t="str">
        <f>Step_0!K638</f>
        <v>Online</v>
      </c>
      <c r="J217" t="str">
        <f>Step_0!H638</f>
        <v>Toy</v>
      </c>
      <c r="K217">
        <f>Step_0!B638</f>
        <v>787</v>
      </c>
    </row>
    <row r="218" spans="1:11" x14ac:dyDescent="0.25">
      <c r="A218">
        <v>217</v>
      </c>
      <c r="B218" s="12" t="str">
        <f>Step_0!D639</f>
        <v>05</v>
      </c>
      <c r="C218" t="str">
        <f>Step_0!E639</f>
        <v>January</v>
      </c>
      <c r="D218" t="str">
        <f>Step_0!F639</f>
        <v>2023</v>
      </c>
      <c r="E218" t="str">
        <f t="shared" si="12"/>
        <v>Thursday</v>
      </c>
      <c r="F218" t="str">
        <f>CONCATENATE(Step_0!G639," ",Step_0!J639)</f>
        <v>12:03 AM</v>
      </c>
      <c r="G218" t="str">
        <f>Step_0!J639</f>
        <v>AM</v>
      </c>
      <c r="H218" t="str">
        <f>Step_0!I639</f>
        <v>88887</v>
      </c>
      <c r="I218" t="str">
        <f>Step_0!K639</f>
        <v>In-Store</v>
      </c>
      <c r="J218" t="str">
        <f>Step_0!H639</f>
        <v>Backpack</v>
      </c>
      <c r="K218">
        <f>Step_0!B639</f>
        <v>854</v>
      </c>
    </row>
    <row r="219" spans="1:11" x14ac:dyDescent="0.25">
      <c r="A219">
        <v>218</v>
      </c>
      <c r="B219" s="12" t="str">
        <f>Step_0!D641</f>
        <v>05</v>
      </c>
      <c r="C219" t="str">
        <f>Step_0!E641</f>
        <v>January</v>
      </c>
      <c r="D219" t="str">
        <f>Step_0!F641</f>
        <v>2023</v>
      </c>
      <c r="E219" t="str">
        <f t="shared" si="12"/>
        <v>Thursday</v>
      </c>
      <c r="F219" t="str">
        <f>CONCATENATE(Step_0!G641," ",Step_0!J641)</f>
        <v>16:40 AM</v>
      </c>
      <c r="G219" t="str">
        <f>Step_0!J641</f>
        <v>AM</v>
      </c>
      <c r="H219" t="str">
        <f>Step_0!I641</f>
        <v>69922</v>
      </c>
      <c r="I219" t="str">
        <f>Step_0!K641</f>
        <v>Online</v>
      </c>
      <c r="J219" t="str">
        <f>Step_0!H641</f>
        <v>Stationary</v>
      </c>
      <c r="K219">
        <f>Step_0!B641</f>
        <v>899</v>
      </c>
    </row>
    <row r="220" spans="1:11" x14ac:dyDescent="0.25">
      <c r="A220">
        <v>219</v>
      </c>
      <c r="B220" s="12" t="str">
        <f>Step_0!D659</f>
        <v>05</v>
      </c>
      <c r="C220" t="str">
        <f>Step_0!E659</f>
        <v>January</v>
      </c>
      <c r="D220" t="str">
        <f>Step_0!F659</f>
        <v>2023</v>
      </c>
      <c r="E220" t="str">
        <f t="shared" si="12"/>
        <v>Thursday</v>
      </c>
      <c r="F220" t="str">
        <f>CONCATENATE(Step_0!G659," ",Step_0!J659)</f>
        <v>23:24 AM</v>
      </c>
      <c r="G220" t="str">
        <f>Step_0!J659</f>
        <v>AM</v>
      </c>
      <c r="H220" t="str">
        <f>Step_0!I659</f>
        <v>75482</v>
      </c>
      <c r="I220" t="str">
        <f>Step_0!K659</f>
        <v>In-Store</v>
      </c>
      <c r="J220" t="str">
        <f>Step_0!H659</f>
        <v>Backpack</v>
      </c>
      <c r="K220">
        <f>Step_0!B659</f>
        <v>872</v>
      </c>
    </row>
    <row r="221" spans="1:11" x14ac:dyDescent="0.25">
      <c r="A221">
        <v>220</v>
      </c>
      <c r="B221" s="12" t="str">
        <f>Step_0!D661</f>
        <v>05</v>
      </c>
      <c r="C221" t="str">
        <f>Step_0!E661</f>
        <v>January</v>
      </c>
      <c r="D221" t="str">
        <f>Step_0!F661</f>
        <v>2023</v>
      </c>
      <c r="E221" t="str">
        <f t="shared" si="12"/>
        <v>Thursday</v>
      </c>
      <c r="F221" t="str">
        <f>CONCATENATE(Step_0!G661," ",Step_0!J661)</f>
        <v>05:17 PM</v>
      </c>
      <c r="G221" t="str">
        <f>Step_0!J661</f>
        <v>PM</v>
      </c>
      <c r="H221" t="str">
        <f>Step_0!I661</f>
        <v>70754</v>
      </c>
      <c r="I221" t="str">
        <f>Step_0!K661</f>
        <v>In-Store</v>
      </c>
      <c r="J221" t="str">
        <f>Step_0!H661</f>
        <v>Toy</v>
      </c>
      <c r="K221">
        <f>Step_0!B661</f>
        <v>766</v>
      </c>
    </row>
    <row r="222" spans="1:11" x14ac:dyDescent="0.25">
      <c r="A222">
        <v>221</v>
      </c>
      <c r="B222" s="12" t="str">
        <f>Step_0!D666</f>
        <v>05</v>
      </c>
      <c r="C222" t="str">
        <f>Step_0!E666</f>
        <v>January</v>
      </c>
      <c r="D222" t="str">
        <f>Step_0!F666</f>
        <v>2023</v>
      </c>
      <c r="E222" t="str">
        <f t="shared" si="12"/>
        <v>Thursday</v>
      </c>
      <c r="F222" t="str">
        <f>CONCATENATE(Step_0!G666," ",Step_0!J666)</f>
        <v>13:09 AM</v>
      </c>
      <c r="G222" t="str">
        <f>Step_0!J666</f>
        <v>AM</v>
      </c>
      <c r="H222" t="str">
        <f>Step_0!I666</f>
        <v>60823</v>
      </c>
      <c r="I222" t="str">
        <f>Step_0!K666</f>
        <v>In-Store</v>
      </c>
      <c r="J222" t="str">
        <f>Step_0!H666</f>
        <v>Backpack</v>
      </c>
      <c r="K222">
        <f>Step_0!B666</f>
        <v>787</v>
      </c>
    </row>
    <row r="223" spans="1:11" x14ac:dyDescent="0.25">
      <c r="A223">
        <v>222</v>
      </c>
      <c r="B223" s="12" t="str">
        <f>Step_0!D688</f>
        <v>05</v>
      </c>
      <c r="C223" t="str">
        <f>Step_0!E688</f>
        <v>January</v>
      </c>
      <c r="D223" t="str">
        <f>Step_0!F688</f>
        <v>2023</v>
      </c>
      <c r="E223" t="str">
        <f t="shared" si="12"/>
        <v>Thursday</v>
      </c>
      <c r="F223" t="str">
        <f>CONCATENATE(Step_0!G688," ",Step_0!J688)</f>
        <v>23:05 PM</v>
      </c>
      <c r="G223" t="str">
        <f>Step_0!J688</f>
        <v>PM</v>
      </c>
      <c r="H223" t="str">
        <f>Step_0!I688</f>
        <v>85668</v>
      </c>
      <c r="I223" t="str">
        <f>Step_0!K688</f>
        <v>Online</v>
      </c>
      <c r="J223" t="str">
        <f>Step_0!H688</f>
        <v>Stationary</v>
      </c>
      <c r="K223">
        <f>Step_0!B688</f>
        <v>640</v>
      </c>
    </row>
    <row r="224" spans="1:11" x14ac:dyDescent="0.25">
      <c r="A224">
        <v>223</v>
      </c>
      <c r="B224" s="12" t="str">
        <f>Step_0!D689</f>
        <v>05</v>
      </c>
      <c r="C224" t="str">
        <f>Step_0!E689</f>
        <v>January</v>
      </c>
      <c r="D224" t="str">
        <f>Step_0!F689</f>
        <v>2023</v>
      </c>
      <c r="E224" t="str">
        <f t="shared" si="12"/>
        <v>Thursday</v>
      </c>
      <c r="F224" t="str">
        <f>CONCATENATE(Step_0!G689," ",Step_0!J689)</f>
        <v>12:03 AM</v>
      </c>
      <c r="G224" t="str">
        <f>Step_0!J689</f>
        <v>AM</v>
      </c>
      <c r="H224" t="str">
        <f>Step_0!I689</f>
        <v>71612</v>
      </c>
      <c r="I224" t="str">
        <f>Step_0!K689</f>
        <v>In-Store</v>
      </c>
      <c r="J224" t="str">
        <f>Step_0!H689</f>
        <v>Stationary</v>
      </c>
      <c r="K224">
        <f>Step_0!B689</f>
        <v>787</v>
      </c>
    </row>
    <row r="225" spans="1:11" x14ac:dyDescent="0.25">
      <c r="A225">
        <v>224</v>
      </c>
      <c r="B225" s="12" t="str">
        <f>Step_0!D691</f>
        <v>05</v>
      </c>
      <c r="C225" t="str">
        <f>Step_0!E691</f>
        <v>January</v>
      </c>
      <c r="D225" t="str">
        <f>Step_0!F691</f>
        <v>2023</v>
      </c>
      <c r="E225" t="str">
        <f t="shared" si="12"/>
        <v>Thursday</v>
      </c>
      <c r="F225" t="str">
        <f>CONCATENATE(Step_0!G691," ",Step_0!J691)</f>
        <v>16:40 AM</v>
      </c>
      <c r="G225" t="str">
        <f>Step_0!J691</f>
        <v>AM</v>
      </c>
      <c r="H225" t="str">
        <f>Step_0!I691</f>
        <v>68327</v>
      </c>
      <c r="I225" t="str">
        <f>Step_0!K691</f>
        <v>Online</v>
      </c>
      <c r="J225" t="str">
        <f>Step_0!H691</f>
        <v>Backpack</v>
      </c>
      <c r="K225">
        <f>Step_0!B691</f>
        <v>937</v>
      </c>
    </row>
    <row r="226" spans="1:11" x14ac:dyDescent="0.25">
      <c r="A226">
        <v>225</v>
      </c>
      <c r="B226" s="12" t="str">
        <f>Step_0!D709</f>
        <v>05</v>
      </c>
      <c r="C226" t="str">
        <f>Step_0!E709</f>
        <v>January</v>
      </c>
      <c r="D226" t="str">
        <f>Step_0!F709</f>
        <v>2023</v>
      </c>
      <c r="E226" t="str">
        <f t="shared" si="12"/>
        <v>Thursday</v>
      </c>
      <c r="F226" t="str">
        <f>CONCATENATE(Step_0!G709," ",Step_0!J709)</f>
        <v>23:24 PM</v>
      </c>
      <c r="G226" t="str">
        <f>Step_0!J709</f>
        <v>PM</v>
      </c>
      <c r="H226" t="str">
        <f>Step_0!I709</f>
        <v>84650</v>
      </c>
      <c r="I226" t="str">
        <f>Step_0!K709</f>
        <v>In-Store</v>
      </c>
      <c r="J226" t="str">
        <f>Step_0!H709</f>
        <v>Backpack</v>
      </c>
      <c r="K226">
        <f>Step_0!B709</f>
        <v>766</v>
      </c>
    </row>
    <row r="227" spans="1:11" x14ac:dyDescent="0.25">
      <c r="A227">
        <v>226</v>
      </c>
      <c r="B227" s="12" t="str">
        <f>Step_0!D711</f>
        <v>05</v>
      </c>
      <c r="C227" t="str">
        <f>Step_0!E711</f>
        <v>January</v>
      </c>
      <c r="D227" t="str">
        <f>Step_0!F711</f>
        <v>2023</v>
      </c>
      <c r="E227" t="str">
        <f t="shared" si="12"/>
        <v>Thursday</v>
      </c>
      <c r="F227" t="str">
        <f>CONCATENATE(Step_0!G711," ",Step_0!J711)</f>
        <v>05:17 PM</v>
      </c>
      <c r="G227" t="str">
        <f>Step_0!J711</f>
        <v>PM</v>
      </c>
      <c r="H227" t="str">
        <f>Step_0!I711</f>
        <v>91747</v>
      </c>
      <c r="I227" t="str">
        <f>Step_0!K711</f>
        <v>In-Store</v>
      </c>
      <c r="J227" t="str">
        <f>Step_0!H711</f>
        <v>Stationary</v>
      </c>
      <c r="K227">
        <f>Step_0!B711</f>
        <v>937</v>
      </c>
    </row>
    <row r="228" spans="1:11" x14ac:dyDescent="0.25">
      <c r="A228">
        <v>227</v>
      </c>
      <c r="B228" s="12" t="str">
        <f>Step_0!D716</f>
        <v>05</v>
      </c>
      <c r="C228" t="str">
        <f>Step_0!E716</f>
        <v>January</v>
      </c>
      <c r="D228" t="str">
        <f>Step_0!F716</f>
        <v>2023</v>
      </c>
      <c r="E228" t="str">
        <f t="shared" si="12"/>
        <v>Thursday</v>
      </c>
      <c r="F228" t="str">
        <f>CONCATENATE(Step_0!G716," ",Step_0!J716)</f>
        <v>13:09 PM</v>
      </c>
      <c r="G228" t="str">
        <f>Step_0!J716</f>
        <v>PM</v>
      </c>
      <c r="H228" t="str">
        <f>Step_0!I716</f>
        <v>65995</v>
      </c>
      <c r="I228" t="str">
        <f>Step_0!K716</f>
        <v>In-Store</v>
      </c>
      <c r="J228" t="str">
        <f>Step_0!H716</f>
        <v>Backpack</v>
      </c>
      <c r="K228">
        <f>Step_0!B716</f>
        <v>993</v>
      </c>
    </row>
    <row r="229" spans="1:11" x14ac:dyDescent="0.25">
      <c r="A229">
        <v>228</v>
      </c>
      <c r="B229" s="12" t="str">
        <f>Step_0!D738</f>
        <v>05</v>
      </c>
      <c r="C229" t="str">
        <f>Step_0!E738</f>
        <v>January</v>
      </c>
      <c r="D229" t="str">
        <f>Step_0!F738</f>
        <v>2023</v>
      </c>
      <c r="E229" t="str">
        <f t="shared" si="12"/>
        <v>Thursday</v>
      </c>
      <c r="F229" t="str">
        <f>CONCATENATE(Step_0!G738," ",Step_0!J738)</f>
        <v>23:05 PM</v>
      </c>
      <c r="G229" t="str">
        <f>Step_0!J738</f>
        <v>PM</v>
      </c>
      <c r="H229" t="str">
        <f>Step_0!I738</f>
        <v>88200</v>
      </c>
      <c r="I229" t="str">
        <f>Step_0!K738</f>
        <v>Online</v>
      </c>
      <c r="J229" t="str">
        <f>Step_0!H738</f>
        <v>Backpack</v>
      </c>
      <c r="K229">
        <f>Step_0!B738</f>
        <v>902</v>
      </c>
    </row>
    <row r="230" spans="1:11" x14ac:dyDescent="0.25">
      <c r="A230">
        <v>229</v>
      </c>
      <c r="B230" s="12" t="str">
        <f>Step_0!D739</f>
        <v>05</v>
      </c>
      <c r="C230" t="str">
        <f>Step_0!E739</f>
        <v>January</v>
      </c>
      <c r="D230" t="str">
        <f>Step_0!F739</f>
        <v>2023</v>
      </c>
      <c r="E230" t="str">
        <f t="shared" si="12"/>
        <v>Thursday</v>
      </c>
      <c r="F230" t="str">
        <f>CONCATENATE(Step_0!G739," ",Step_0!J739)</f>
        <v>12:03 AM</v>
      </c>
      <c r="G230" t="str">
        <f>Step_0!J739</f>
        <v>AM</v>
      </c>
      <c r="H230" t="str">
        <f>Step_0!I739</f>
        <v>88806</v>
      </c>
      <c r="I230" t="str">
        <f>Step_0!K739</f>
        <v>In-Store</v>
      </c>
      <c r="J230" t="str">
        <f>Step_0!H739</f>
        <v>Stationary</v>
      </c>
      <c r="K230">
        <f>Step_0!B739</f>
        <v>942</v>
      </c>
    </row>
    <row r="231" spans="1:11" x14ac:dyDescent="0.25">
      <c r="A231">
        <v>230</v>
      </c>
      <c r="B231" s="12" t="str">
        <f>Step_0!D741</f>
        <v>05</v>
      </c>
      <c r="C231" t="str">
        <f>Step_0!E741</f>
        <v>January</v>
      </c>
      <c r="D231" t="str">
        <f>Step_0!F741</f>
        <v>2023</v>
      </c>
      <c r="E231" t="str">
        <f t="shared" si="12"/>
        <v>Thursday</v>
      </c>
      <c r="F231" t="str">
        <f>CONCATENATE(Step_0!G741," ",Step_0!J741)</f>
        <v>16:40 PM</v>
      </c>
      <c r="G231" t="str">
        <f>Step_0!J741</f>
        <v>PM</v>
      </c>
      <c r="H231" t="str">
        <f>Step_0!I741</f>
        <v>83464</v>
      </c>
      <c r="I231" t="str">
        <f>Step_0!K741</f>
        <v>Online</v>
      </c>
      <c r="J231" t="str">
        <f>Step_0!H741</f>
        <v>Stationary</v>
      </c>
      <c r="K231">
        <f>Step_0!B741</f>
        <v>827</v>
      </c>
    </row>
    <row r="232" spans="1:11" x14ac:dyDescent="0.25">
      <c r="A232">
        <v>231</v>
      </c>
      <c r="B232" s="12" t="str">
        <f>Step_0!D759</f>
        <v>05</v>
      </c>
      <c r="C232" t="str">
        <f>Step_0!E759</f>
        <v>January</v>
      </c>
      <c r="D232" t="str">
        <f>Step_0!F759</f>
        <v>2023</v>
      </c>
      <c r="E232" t="str">
        <f t="shared" si="12"/>
        <v>Thursday</v>
      </c>
      <c r="F232" t="str">
        <f>CONCATENATE(Step_0!G759," ",Step_0!J759)</f>
        <v>23:24 PM</v>
      </c>
      <c r="G232" t="str">
        <f>Step_0!J759</f>
        <v>PM</v>
      </c>
      <c r="H232" t="str">
        <f>Step_0!I759</f>
        <v>76360</v>
      </c>
      <c r="I232" t="str">
        <f>Step_0!K759</f>
        <v>In-Store</v>
      </c>
      <c r="J232" t="str">
        <f>Step_0!H759</f>
        <v>Toy</v>
      </c>
      <c r="K232">
        <f>Step_0!B759</f>
        <v>593</v>
      </c>
    </row>
    <row r="233" spans="1:11" x14ac:dyDescent="0.25">
      <c r="A233">
        <v>232</v>
      </c>
      <c r="B233" s="12" t="str">
        <f>Step_0!D761</f>
        <v>05</v>
      </c>
      <c r="C233" t="str">
        <f>Step_0!E761</f>
        <v>January</v>
      </c>
      <c r="D233" t="str">
        <f>Step_0!F761</f>
        <v>2023</v>
      </c>
      <c r="E233" t="str">
        <f t="shared" si="12"/>
        <v>Thursday</v>
      </c>
      <c r="F233" t="str">
        <f>CONCATENATE(Step_0!G761," ",Step_0!J761)</f>
        <v>05:17 PM</v>
      </c>
      <c r="G233" t="str">
        <f>Step_0!J761</f>
        <v>PM</v>
      </c>
      <c r="H233" t="str">
        <f>Step_0!I761</f>
        <v>80443</v>
      </c>
      <c r="I233" t="str">
        <f>Step_0!K761</f>
        <v>In-Store</v>
      </c>
      <c r="J233" t="str">
        <f>Step_0!H761</f>
        <v>Stationary</v>
      </c>
      <c r="K233">
        <f>Step_0!B761</f>
        <v>593</v>
      </c>
    </row>
    <row r="234" spans="1:11" x14ac:dyDescent="0.25">
      <c r="A234">
        <v>233</v>
      </c>
      <c r="B234" s="12" t="str">
        <f>Step_0!D766</f>
        <v>05</v>
      </c>
      <c r="C234" t="str">
        <f>Step_0!E766</f>
        <v>January</v>
      </c>
      <c r="D234" t="str">
        <f>Step_0!F766</f>
        <v>2023</v>
      </c>
      <c r="E234" t="str">
        <f t="shared" si="12"/>
        <v>Thursday</v>
      </c>
      <c r="F234" t="str">
        <f>CONCATENATE(Step_0!G766," ",Step_0!J766)</f>
        <v>13:09 AM</v>
      </c>
      <c r="G234" t="str">
        <f>Step_0!J766</f>
        <v>AM</v>
      </c>
      <c r="H234" t="str">
        <f>Step_0!I766</f>
        <v>69405</v>
      </c>
      <c r="I234" t="str">
        <f>Step_0!K766</f>
        <v>In-Store</v>
      </c>
      <c r="J234" t="str">
        <f>Step_0!H766</f>
        <v>Toy</v>
      </c>
      <c r="K234">
        <f>Step_0!B766</f>
        <v>976</v>
      </c>
    </row>
    <row r="235" spans="1:11" x14ac:dyDescent="0.25">
      <c r="A235">
        <v>234</v>
      </c>
      <c r="B235" s="12" t="str">
        <f>Step_0!D788</f>
        <v>05</v>
      </c>
      <c r="C235" t="str">
        <f>Step_0!E788</f>
        <v>January</v>
      </c>
      <c r="D235" t="str">
        <f>Step_0!F788</f>
        <v>2023</v>
      </c>
      <c r="E235" t="str">
        <f t="shared" si="12"/>
        <v>Thursday</v>
      </c>
      <c r="F235" t="str">
        <f>CONCATENATE(Step_0!G788," ",Step_0!J788)</f>
        <v>23:05 PM</v>
      </c>
      <c r="G235" t="str">
        <f>Step_0!J788</f>
        <v>PM</v>
      </c>
      <c r="H235" t="str">
        <f>Step_0!I788</f>
        <v>43763</v>
      </c>
      <c r="I235" t="str">
        <f>Step_0!K788</f>
        <v>Online</v>
      </c>
      <c r="J235" t="str">
        <f>Step_0!H788</f>
        <v>Backpack</v>
      </c>
      <c r="K235">
        <f>Step_0!B788</f>
        <v>810</v>
      </c>
    </row>
    <row r="236" spans="1:11" x14ac:dyDescent="0.25">
      <c r="A236">
        <v>235</v>
      </c>
      <c r="B236" s="12" t="str">
        <f>Step_0!D789</f>
        <v>05</v>
      </c>
      <c r="C236" t="str">
        <f>Step_0!E789</f>
        <v>January</v>
      </c>
      <c r="D236" t="str">
        <f>Step_0!F789</f>
        <v>2023</v>
      </c>
      <c r="E236" t="str">
        <f t="shared" si="12"/>
        <v>Thursday</v>
      </c>
      <c r="F236" t="str">
        <f>CONCATENATE(Step_0!G789," ",Step_0!J789)</f>
        <v>12:03 AM</v>
      </c>
      <c r="G236" t="str">
        <f>Step_0!J789</f>
        <v>AM</v>
      </c>
      <c r="H236" t="str">
        <f>Step_0!I789</f>
        <v>56256</v>
      </c>
      <c r="I236" t="str">
        <f>Step_0!K789</f>
        <v>In-Store</v>
      </c>
      <c r="J236" t="str">
        <f>Step_0!H789</f>
        <v>Toy</v>
      </c>
      <c r="K236">
        <f>Step_0!B789</f>
        <v>909</v>
      </c>
    </row>
    <row r="237" spans="1:11" x14ac:dyDescent="0.25">
      <c r="A237">
        <v>236</v>
      </c>
      <c r="B237" s="12" t="str">
        <f>Step_0!D791</f>
        <v>05</v>
      </c>
      <c r="C237" t="str">
        <f>Step_0!E791</f>
        <v>January</v>
      </c>
      <c r="D237" t="str">
        <f>Step_0!F791</f>
        <v>2023</v>
      </c>
      <c r="E237" t="str">
        <f t="shared" si="12"/>
        <v>Thursday</v>
      </c>
      <c r="F237" t="str">
        <f>CONCATENATE(Step_0!G791," ",Step_0!J791)</f>
        <v>16:40 AM</v>
      </c>
      <c r="G237" t="str">
        <f>Step_0!J791</f>
        <v>AM</v>
      </c>
      <c r="H237" t="str">
        <f>Step_0!I791</f>
        <v>70450</v>
      </c>
      <c r="I237" t="str">
        <f>Step_0!K791</f>
        <v>Online</v>
      </c>
      <c r="J237" t="str">
        <f>Step_0!H791</f>
        <v>Toy</v>
      </c>
      <c r="K237">
        <f>Step_0!B791</f>
        <v>766</v>
      </c>
    </row>
    <row r="238" spans="1:11" x14ac:dyDescent="0.25">
      <c r="A238">
        <v>237</v>
      </c>
      <c r="B238" s="12" t="str">
        <f>Step_0!D809</f>
        <v>05</v>
      </c>
      <c r="C238" t="str">
        <f>Step_0!E809</f>
        <v>January</v>
      </c>
      <c r="D238" t="str">
        <f>Step_0!F809</f>
        <v>2023</v>
      </c>
      <c r="E238" t="str">
        <f t="shared" si="12"/>
        <v>Thursday</v>
      </c>
      <c r="F238" t="str">
        <f>CONCATENATE(Step_0!G809," ",Step_0!J809)</f>
        <v>23:24 PM</v>
      </c>
      <c r="G238" t="str">
        <f>Step_0!J809</f>
        <v>PM</v>
      </c>
      <c r="H238" t="str">
        <f>Step_0!I809</f>
        <v>83565</v>
      </c>
      <c r="I238" t="str">
        <f>Step_0!K809</f>
        <v>In-Store</v>
      </c>
      <c r="J238" t="str">
        <f>Step_0!H809</f>
        <v>Stationary</v>
      </c>
      <c r="K238">
        <f>Step_0!B809</f>
        <v>942</v>
      </c>
    </row>
    <row r="239" spans="1:11" x14ac:dyDescent="0.25">
      <c r="A239">
        <v>238</v>
      </c>
      <c r="B239" s="12" t="str">
        <f>Step_0!D811</f>
        <v>05</v>
      </c>
      <c r="C239" t="str">
        <f>Step_0!E811</f>
        <v>January</v>
      </c>
      <c r="D239" t="str">
        <f>Step_0!F811</f>
        <v>2023</v>
      </c>
      <c r="E239" t="str">
        <f t="shared" si="12"/>
        <v>Thursday</v>
      </c>
      <c r="F239" t="str">
        <f>CONCATENATE(Step_0!G811," ",Step_0!J811)</f>
        <v>05:17 AM</v>
      </c>
      <c r="G239" t="str">
        <f>Step_0!J811</f>
        <v>AM</v>
      </c>
      <c r="H239" t="str">
        <f>Step_0!I811</f>
        <v>77337</v>
      </c>
      <c r="I239" t="str">
        <f>Step_0!K811</f>
        <v>In-Store</v>
      </c>
      <c r="J239" t="str">
        <f>Step_0!H811</f>
        <v>Backpack</v>
      </c>
      <c r="K239">
        <f>Step_0!B811</f>
        <v>827</v>
      </c>
    </row>
    <row r="240" spans="1:11" x14ac:dyDescent="0.25">
      <c r="A240">
        <v>239</v>
      </c>
      <c r="B240" s="12" t="str">
        <f>Step_0!D816</f>
        <v>05</v>
      </c>
      <c r="C240" t="str">
        <f>Step_0!E816</f>
        <v>January</v>
      </c>
      <c r="D240" t="str">
        <f>Step_0!F816</f>
        <v>2023</v>
      </c>
      <c r="E240" t="str">
        <f t="shared" si="12"/>
        <v>Thursday</v>
      </c>
      <c r="F240" t="str">
        <f>CONCATENATE(Step_0!G816," ",Step_0!J816)</f>
        <v>13:09 AM</v>
      </c>
      <c r="G240" t="str">
        <f>Step_0!J816</f>
        <v>AM</v>
      </c>
      <c r="H240" t="str">
        <f>Step_0!I816</f>
        <v>91574</v>
      </c>
      <c r="I240" t="str">
        <f>Step_0!K816</f>
        <v>In-Store</v>
      </c>
      <c r="J240" t="str">
        <f>Step_0!H816</f>
        <v>Toy</v>
      </c>
      <c r="K240">
        <f>Step_0!B816</f>
        <v>787</v>
      </c>
    </row>
    <row r="241" spans="1:11" x14ac:dyDescent="0.25">
      <c r="A241">
        <v>240</v>
      </c>
      <c r="B241" s="12" t="str">
        <f>Step_0!D838</f>
        <v>05</v>
      </c>
      <c r="C241" t="str">
        <f>Step_0!E838</f>
        <v>January</v>
      </c>
      <c r="D241" t="str">
        <f>Step_0!F838</f>
        <v>2023</v>
      </c>
      <c r="E241" t="str">
        <f t="shared" si="12"/>
        <v>Thursday</v>
      </c>
      <c r="F241" t="str">
        <f>CONCATENATE(Step_0!G838," ",Step_0!J838)</f>
        <v>23:05 AM</v>
      </c>
      <c r="G241" t="str">
        <f>Step_0!J838</f>
        <v>AM</v>
      </c>
      <c r="H241" t="str">
        <f>Step_0!I838</f>
        <v>60702</v>
      </c>
      <c r="I241" t="str">
        <f>Step_0!K838</f>
        <v>Online</v>
      </c>
      <c r="J241" t="str">
        <f>Step_0!H838</f>
        <v>Backpack</v>
      </c>
      <c r="K241">
        <f>Step_0!B838</f>
        <v>872</v>
      </c>
    </row>
    <row r="242" spans="1:11" x14ac:dyDescent="0.25">
      <c r="A242">
        <v>241</v>
      </c>
      <c r="B242" s="12" t="str">
        <f>Step_0!D839</f>
        <v>05</v>
      </c>
      <c r="C242" t="str">
        <f>Step_0!E839</f>
        <v>January</v>
      </c>
      <c r="D242" t="str">
        <f>Step_0!F839</f>
        <v>2023</v>
      </c>
      <c r="E242" t="str">
        <f t="shared" si="12"/>
        <v>Thursday</v>
      </c>
      <c r="F242" t="str">
        <f>CONCATENATE(Step_0!G839," ",Step_0!J839)</f>
        <v>12:03 PM</v>
      </c>
      <c r="G242" t="str">
        <f>Step_0!J839</f>
        <v>PM</v>
      </c>
      <c r="H242" t="str">
        <f>Step_0!I839</f>
        <v>69118</v>
      </c>
      <c r="I242" t="str">
        <f>Step_0!K839</f>
        <v>In-Store</v>
      </c>
      <c r="J242" t="str">
        <f>Step_0!H839</f>
        <v>Stationary</v>
      </c>
      <c r="K242">
        <f>Step_0!B839</f>
        <v>937</v>
      </c>
    </row>
    <row r="243" spans="1:11" x14ac:dyDescent="0.25">
      <c r="A243">
        <v>242</v>
      </c>
      <c r="B243" s="12" t="str">
        <f>Step_0!D841</f>
        <v>05</v>
      </c>
      <c r="C243" t="str">
        <f>Step_0!E841</f>
        <v>January</v>
      </c>
      <c r="D243" t="str">
        <f>Step_0!F841</f>
        <v>2023</v>
      </c>
      <c r="E243" t="str">
        <f t="shared" si="12"/>
        <v>Thursday</v>
      </c>
      <c r="F243" t="str">
        <f>CONCATENATE(Step_0!G841," ",Step_0!J841)</f>
        <v>16:40 AM</v>
      </c>
      <c r="G243" t="str">
        <f>Step_0!J841</f>
        <v>AM</v>
      </c>
      <c r="H243" t="str">
        <f>Step_0!I841</f>
        <v>40519</v>
      </c>
      <c r="I243" t="str">
        <f>Step_0!K841</f>
        <v>Online</v>
      </c>
      <c r="J243" t="str">
        <f>Step_0!H841</f>
        <v>Stationary</v>
      </c>
      <c r="K243">
        <f>Step_0!B841</f>
        <v>682</v>
      </c>
    </row>
    <row r="244" spans="1:11" x14ac:dyDescent="0.25">
      <c r="A244">
        <v>243</v>
      </c>
      <c r="B244" s="12" t="str">
        <f>Step_0!D859</f>
        <v>05</v>
      </c>
      <c r="C244" t="str">
        <f>Step_0!E859</f>
        <v>January</v>
      </c>
      <c r="D244" t="str">
        <f>Step_0!F859</f>
        <v>2023</v>
      </c>
      <c r="E244" t="str">
        <f t="shared" si="12"/>
        <v>Thursday</v>
      </c>
      <c r="F244" t="str">
        <f>CONCATENATE(Step_0!G859," ",Step_0!J859)</f>
        <v>23:24 AM</v>
      </c>
      <c r="G244" t="str">
        <f>Step_0!J859</f>
        <v>AM</v>
      </c>
      <c r="H244" t="str">
        <f>Step_0!I859</f>
        <v>43987</v>
      </c>
      <c r="I244" t="str">
        <f>Step_0!K859</f>
        <v>In-Store</v>
      </c>
      <c r="J244" t="str">
        <f>Step_0!H859</f>
        <v>Backpack</v>
      </c>
      <c r="K244">
        <f>Step_0!B859</f>
        <v>682</v>
      </c>
    </row>
    <row r="245" spans="1:11" x14ac:dyDescent="0.25">
      <c r="A245">
        <v>244</v>
      </c>
      <c r="B245" s="12" t="str">
        <f>Step_0!D861</f>
        <v>05</v>
      </c>
      <c r="C245" t="str">
        <f>Step_0!E861</f>
        <v>January</v>
      </c>
      <c r="D245" t="str">
        <f>Step_0!F861</f>
        <v>2023</v>
      </c>
      <c r="E245" t="str">
        <f t="shared" si="12"/>
        <v>Thursday</v>
      </c>
      <c r="F245" t="str">
        <f>CONCATENATE(Step_0!G861," ",Step_0!J861)</f>
        <v>05:17 PM</v>
      </c>
      <c r="G245" t="str">
        <f>Step_0!J861</f>
        <v>PM</v>
      </c>
      <c r="H245" t="str">
        <f>Step_0!I861</f>
        <v>84245</v>
      </c>
      <c r="I245" t="str">
        <f>Step_0!K861</f>
        <v>In-Store</v>
      </c>
      <c r="J245" t="str">
        <f>Step_0!H861</f>
        <v>Stationary</v>
      </c>
      <c r="K245">
        <f>Step_0!B861</f>
        <v>937</v>
      </c>
    </row>
    <row r="246" spans="1:11" x14ac:dyDescent="0.25">
      <c r="A246">
        <v>245</v>
      </c>
      <c r="B246" s="12" t="str">
        <f>Step_0!D866</f>
        <v>05</v>
      </c>
      <c r="C246" t="str">
        <f>Step_0!E866</f>
        <v>January</v>
      </c>
      <c r="D246" t="str">
        <f>Step_0!F866</f>
        <v>2023</v>
      </c>
      <c r="E246" t="str">
        <f t="shared" si="12"/>
        <v>Thursday</v>
      </c>
      <c r="F246" t="str">
        <f>CONCATENATE(Step_0!G866," ",Step_0!J866)</f>
        <v>13:09 AM</v>
      </c>
      <c r="G246" t="str">
        <f>Step_0!J866</f>
        <v>AM</v>
      </c>
      <c r="H246" t="str">
        <f>Step_0!I866</f>
        <v>85494</v>
      </c>
      <c r="I246" t="str">
        <f>Step_0!K866</f>
        <v>In-Store</v>
      </c>
      <c r="J246" t="str">
        <f>Step_0!H866</f>
        <v>Toy</v>
      </c>
      <c r="K246">
        <f>Step_0!B866</f>
        <v>747</v>
      </c>
    </row>
    <row r="247" spans="1:11" x14ac:dyDescent="0.25">
      <c r="A247">
        <v>246</v>
      </c>
      <c r="B247" s="12" t="str">
        <f>Step_0!D888</f>
        <v>05</v>
      </c>
      <c r="C247" t="str">
        <f>Step_0!E888</f>
        <v>January</v>
      </c>
      <c r="D247" t="str">
        <f>Step_0!F888</f>
        <v>2023</v>
      </c>
      <c r="E247" t="str">
        <f t="shared" si="12"/>
        <v>Thursday</v>
      </c>
      <c r="F247" t="str">
        <f>CONCATENATE(Step_0!G888," ",Step_0!J888)</f>
        <v>23:05 AM</v>
      </c>
      <c r="G247" t="str">
        <f>Step_0!J888</f>
        <v>AM</v>
      </c>
      <c r="H247" t="str">
        <f>Step_0!I888</f>
        <v>45934</v>
      </c>
      <c r="I247" t="str">
        <f>Step_0!K888</f>
        <v>Online</v>
      </c>
      <c r="J247" t="str">
        <f>Step_0!H888</f>
        <v>Stationary</v>
      </c>
      <c r="K247">
        <f>Step_0!B888</f>
        <v>593</v>
      </c>
    </row>
    <row r="248" spans="1:11" x14ac:dyDescent="0.25">
      <c r="A248">
        <v>247</v>
      </c>
      <c r="B248" s="12" t="str">
        <f>Step_0!D889</f>
        <v>05</v>
      </c>
      <c r="C248" t="str">
        <f>Step_0!E889</f>
        <v>January</v>
      </c>
      <c r="D248" t="str">
        <f>Step_0!F889</f>
        <v>2023</v>
      </c>
      <c r="E248" t="str">
        <f t="shared" si="12"/>
        <v>Thursday</v>
      </c>
      <c r="F248" t="str">
        <f>CONCATENATE(Step_0!G889," ",Step_0!J889)</f>
        <v>12:03 AM</v>
      </c>
      <c r="G248" t="str">
        <f>Step_0!J889</f>
        <v>AM</v>
      </c>
      <c r="H248" t="str">
        <f>Step_0!I889</f>
        <v>86533</v>
      </c>
      <c r="I248" t="str">
        <f>Step_0!K889</f>
        <v>In-Store</v>
      </c>
      <c r="J248" t="str">
        <f>Step_0!H889</f>
        <v>Stationary</v>
      </c>
      <c r="K248">
        <f>Step_0!B889</f>
        <v>640</v>
      </c>
    </row>
    <row r="249" spans="1:11" x14ac:dyDescent="0.25">
      <c r="A249">
        <v>248</v>
      </c>
      <c r="B249" s="12" t="str">
        <f>Step_0!D891</f>
        <v>05</v>
      </c>
      <c r="C249" t="str">
        <f>Step_0!E891</f>
        <v>January</v>
      </c>
      <c r="D249" t="str">
        <f>Step_0!F891</f>
        <v>2023</v>
      </c>
      <c r="E249" t="str">
        <f t="shared" si="12"/>
        <v>Thursday</v>
      </c>
      <c r="F249" t="str">
        <f>CONCATENATE(Step_0!G891," ",Step_0!J891)</f>
        <v>16:40 AM</v>
      </c>
      <c r="G249" t="str">
        <f>Step_0!J891</f>
        <v>AM</v>
      </c>
      <c r="H249" t="str">
        <f>Step_0!I891</f>
        <v>83687</v>
      </c>
      <c r="I249" t="str">
        <f>Step_0!K891</f>
        <v>Online</v>
      </c>
      <c r="J249" t="str">
        <f>Step_0!H891</f>
        <v>Toy</v>
      </c>
      <c r="K249">
        <f>Step_0!B891</f>
        <v>1277</v>
      </c>
    </row>
    <row r="250" spans="1:11" x14ac:dyDescent="0.25">
      <c r="A250">
        <v>249</v>
      </c>
      <c r="B250" s="12" t="str">
        <f>Step_0!D909</f>
        <v>05</v>
      </c>
      <c r="C250" t="str">
        <f>Step_0!E909</f>
        <v>January</v>
      </c>
      <c r="D250" t="str">
        <f>Step_0!F909</f>
        <v>2023</v>
      </c>
      <c r="E250" t="str">
        <f t="shared" si="12"/>
        <v>Thursday</v>
      </c>
      <c r="F250" t="str">
        <f>CONCATENATE(Step_0!G909," ",Step_0!J909)</f>
        <v>23:24 PM</v>
      </c>
      <c r="G250" t="str">
        <f>Step_0!J909</f>
        <v>PM</v>
      </c>
      <c r="H250" t="str">
        <f>Step_0!I909</f>
        <v>53987</v>
      </c>
      <c r="I250" t="str">
        <f>Step_0!K909</f>
        <v>In-Store</v>
      </c>
      <c r="J250" t="str">
        <f>Step_0!H909</f>
        <v>Backpack</v>
      </c>
      <c r="K250">
        <f>Step_0!B909</f>
        <v>993</v>
      </c>
    </row>
    <row r="251" spans="1:11" x14ac:dyDescent="0.25">
      <c r="A251">
        <v>250</v>
      </c>
      <c r="B251" s="12" t="str">
        <f>Step_0!D911</f>
        <v>05</v>
      </c>
      <c r="C251" t="str">
        <f>Step_0!E911</f>
        <v>January</v>
      </c>
      <c r="D251" t="str">
        <f>Step_0!F911</f>
        <v>2023</v>
      </c>
      <c r="E251" t="str">
        <f t="shared" si="12"/>
        <v>Thursday</v>
      </c>
      <c r="F251" t="str">
        <f>CONCATENATE(Step_0!G911," ",Step_0!J911)</f>
        <v>05:17 AM</v>
      </c>
      <c r="G251" t="str">
        <f>Step_0!J911</f>
        <v>AM</v>
      </c>
      <c r="H251" t="str">
        <f>Step_0!I911</f>
        <v>74095</v>
      </c>
      <c r="I251" t="str">
        <f>Step_0!K911</f>
        <v>In-Store</v>
      </c>
      <c r="J251" t="str">
        <f>Step_0!H911</f>
        <v>Backpack</v>
      </c>
      <c r="K251">
        <f>Step_0!B911</f>
        <v>766</v>
      </c>
    </row>
    <row r="252" spans="1:11" x14ac:dyDescent="0.25">
      <c r="A252">
        <v>251</v>
      </c>
      <c r="B252" s="12" t="str">
        <f>Step_0!D916</f>
        <v>05</v>
      </c>
      <c r="C252" t="str">
        <f>Step_0!E916</f>
        <v>January</v>
      </c>
      <c r="D252" t="str">
        <f>Step_0!F916</f>
        <v>2023</v>
      </c>
      <c r="E252" t="str">
        <f t="shared" si="12"/>
        <v>Thursday</v>
      </c>
      <c r="F252" t="str">
        <f>CONCATENATE(Step_0!G916," ",Step_0!J916)</f>
        <v>13:09 PM</v>
      </c>
      <c r="G252" t="str">
        <f>Step_0!J916</f>
        <v>PM</v>
      </c>
      <c r="H252" t="str">
        <f>Step_0!I916</f>
        <v>70440</v>
      </c>
      <c r="I252" t="str">
        <f>Step_0!K916</f>
        <v>In-Store</v>
      </c>
      <c r="J252" t="str">
        <f>Step_0!H916</f>
        <v>Stationary</v>
      </c>
      <c r="K252">
        <f>Step_0!B916</f>
        <v>976</v>
      </c>
    </row>
    <row r="253" spans="1:11" x14ac:dyDescent="0.25">
      <c r="A253">
        <v>252</v>
      </c>
      <c r="B253" s="12" t="str">
        <f>Step_0!D938</f>
        <v>05</v>
      </c>
      <c r="C253" t="str">
        <f>Step_0!E938</f>
        <v>January</v>
      </c>
      <c r="D253" t="str">
        <f>Step_0!F938</f>
        <v>2023</v>
      </c>
      <c r="E253" t="str">
        <f t="shared" si="12"/>
        <v>Thursday</v>
      </c>
      <c r="F253" t="str">
        <f>CONCATENATE(Step_0!G938," ",Step_0!J938)</f>
        <v>23:05 PM</v>
      </c>
      <c r="G253" t="str">
        <f>Step_0!J938</f>
        <v>PM</v>
      </c>
      <c r="H253" t="str">
        <f>Step_0!I938</f>
        <v>86001</v>
      </c>
      <c r="I253" t="str">
        <f>Step_0!K938</f>
        <v>Online</v>
      </c>
      <c r="J253" t="str">
        <f>Step_0!H938</f>
        <v>Backpack</v>
      </c>
      <c r="K253">
        <f>Step_0!B938</f>
        <v>787</v>
      </c>
    </row>
    <row r="254" spans="1:11" x14ac:dyDescent="0.25">
      <c r="A254">
        <v>253</v>
      </c>
      <c r="B254" s="12" t="str">
        <f>Step_0!D939</f>
        <v>05</v>
      </c>
      <c r="C254" t="str">
        <f>Step_0!E939</f>
        <v>January</v>
      </c>
      <c r="D254" t="str">
        <f>Step_0!F939</f>
        <v>2023</v>
      </c>
      <c r="E254" t="str">
        <f t="shared" si="12"/>
        <v>Thursday</v>
      </c>
      <c r="F254" t="str">
        <f>CONCATENATE(Step_0!G939," ",Step_0!J939)</f>
        <v>12:03 PM</v>
      </c>
      <c r="G254" t="str">
        <f>Step_0!J939</f>
        <v>PM</v>
      </c>
      <c r="H254" t="str">
        <f>Step_0!I939</f>
        <v>88013</v>
      </c>
      <c r="I254" t="str">
        <f>Step_0!K939</f>
        <v>In-Store</v>
      </c>
      <c r="J254" t="str">
        <f>Step_0!H939</f>
        <v>Stationary</v>
      </c>
      <c r="K254">
        <f>Step_0!B939</f>
        <v>766</v>
      </c>
    </row>
    <row r="255" spans="1:11" x14ac:dyDescent="0.25">
      <c r="A255">
        <v>254</v>
      </c>
      <c r="B255" s="12" t="str">
        <f>Step_0!D941</f>
        <v>05</v>
      </c>
      <c r="C255" t="str">
        <f>Step_0!E941</f>
        <v>January</v>
      </c>
      <c r="D255" t="str">
        <f>Step_0!F941</f>
        <v>2023</v>
      </c>
      <c r="E255" t="str">
        <f t="shared" si="12"/>
        <v>Thursday</v>
      </c>
      <c r="F255" t="str">
        <f>CONCATENATE(Step_0!G941," ",Step_0!J941)</f>
        <v>16:40 AM</v>
      </c>
      <c r="G255" t="str">
        <f>Step_0!J941</f>
        <v>AM</v>
      </c>
      <c r="H255" t="str">
        <f>Step_0!I941</f>
        <v>91305</v>
      </c>
      <c r="I255" t="str">
        <f>Step_0!K941</f>
        <v>Online</v>
      </c>
      <c r="J255" t="str">
        <f>Step_0!H941</f>
        <v>Stationary</v>
      </c>
      <c r="K255">
        <f>Step_0!B941</f>
        <v>747</v>
      </c>
    </row>
    <row r="256" spans="1:11" x14ac:dyDescent="0.25">
      <c r="A256">
        <v>255</v>
      </c>
      <c r="B256" s="12" t="str">
        <f>Step_0!D959</f>
        <v>05</v>
      </c>
      <c r="C256" t="str">
        <f>Step_0!E959</f>
        <v>January</v>
      </c>
      <c r="D256" t="str">
        <f>Step_0!F959</f>
        <v>2023</v>
      </c>
      <c r="E256" t="str">
        <f t="shared" si="12"/>
        <v>Thursday</v>
      </c>
      <c r="F256" t="str">
        <f>CONCATENATE(Step_0!G959," ",Step_0!J959)</f>
        <v>23:24 AM</v>
      </c>
      <c r="G256" t="str">
        <f>Step_0!J959</f>
        <v>AM</v>
      </c>
      <c r="H256" t="str">
        <f>Step_0!I959</f>
        <v>65974</v>
      </c>
      <c r="I256" t="str">
        <f>Step_0!K959</f>
        <v>In-Store</v>
      </c>
      <c r="J256" t="str">
        <f>Step_0!H959</f>
        <v>Toy</v>
      </c>
      <c r="K256">
        <f>Step_0!B959</f>
        <v>1942</v>
      </c>
    </row>
    <row r="257" spans="1:11" x14ac:dyDescent="0.25">
      <c r="A257">
        <v>256</v>
      </c>
      <c r="B257" s="12" t="str">
        <f>Step_0!D961</f>
        <v>05</v>
      </c>
      <c r="C257" t="str">
        <f>Step_0!E961</f>
        <v>January</v>
      </c>
      <c r="D257" t="str">
        <f>Step_0!F961</f>
        <v>2023</v>
      </c>
      <c r="E257" t="str">
        <f t="shared" si="12"/>
        <v>Thursday</v>
      </c>
      <c r="F257" t="str">
        <f>CONCATENATE(Step_0!G961," ",Step_0!J961)</f>
        <v>05:17 AM</v>
      </c>
      <c r="G257" t="str">
        <f>Step_0!J961</f>
        <v>AM</v>
      </c>
      <c r="H257" t="str">
        <f>Step_0!I961</f>
        <v>80325</v>
      </c>
      <c r="I257" t="str">
        <f>Step_0!K961</f>
        <v>In-Store</v>
      </c>
      <c r="J257" t="str">
        <f>Step_0!H961</f>
        <v>Toy</v>
      </c>
      <c r="K257">
        <f>Step_0!B961</f>
        <v>593</v>
      </c>
    </row>
    <row r="258" spans="1:11" x14ac:dyDescent="0.25">
      <c r="A258">
        <v>257</v>
      </c>
      <c r="B258" s="12" t="str">
        <f>Step_0!D966</f>
        <v>05</v>
      </c>
      <c r="C258" t="str">
        <f>Step_0!E966</f>
        <v>January</v>
      </c>
      <c r="D258" t="str">
        <f>Step_0!F966</f>
        <v>2023</v>
      </c>
      <c r="E258" t="str">
        <f t="shared" ref="E258:E321" si="13">TEXT(B258,"dddd")</f>
        <v>Thursday</v>
      </c>
      <c r="F258" t="str">
        <f>CONCATENATE(Step_0!G966," ",Step_0!J966)</f>
        <v>13:09 PM</v>
      </c>
      <c r="G258" t="str">
        <f>Step_0!J966</f>
        <v>PM</v>
      </c>
      <c r="H258" t="str">
        <f>Step_0!I966</f>
        <v>63442</v>
      </c>
      <c r="I258" t="str">
        <f>Step_0!K966</f>
        <v>In-Store</v>
      </c>
      <c r="J258" t="str">
        <f>Step_0!H966</f>
        <v>Backpack</v>
      </c>
      <c r="K258">
        <f>Step_0!B966</f>
        <v>976</v>
      </c>
    </row>
    <row r="259" spans="1:11" x14ac:dyDescent="0.25">
      <c r="A259">
        <v>258</v>
      </c>
      <c r="B259" s="12" t="str">
        <f>Step_0!D988</f>
        <v>05</v>
      </c>
      <c r="C259" t="str">
        <f>Step_0!E988</f>
        <v>January</v>
      </c>
      <c r="D259" t="str">
        <f>Step_0!F988</f>
        <v>2023</v>
      </c>
      <c r="E259" t="str">
        <f t="shared" si="13"/>
        <v>Thursday</v>
      </c>
      <c r="F259" t="str">
        <f>CONCATENATE(Step_0!G988," ",Step_0!J988)</f>
        <v>23:05 PM</v>
      </c>
      <c r="G259" t="str">
        <f>Step_0!J988</f>
        <v>PM</v>
      </c>
      <c r="H259" t="str">
        <f>Step_0!I988</f>
        <v>73786</v>
      </c>
      <c r="I259" t="str">
        <f>Step_0!K988</f>
        <v>Online</v>
      </c>
      <c r="J259" t="str">
        <f>Step_0!H988</f>
        <v>Toy</v>
      </c>
      <c r="K259">
        <f>Step_0!B988</f>
        <v>1001</v>
      </c>
    </row>
    <row r="260" spans="1:11" x14ac:dyDescent="0.25">
      <c r="A260">
        <v>259</v>
      </c>
      <c r="B260" s="12" t="str">
        <f>Step_0!D989</f>
        <v>05</v>
      </c>
      <c r="C260" t="str">
        <f>Step_0!E989</f>
        <v>January</v>
      </c>
      <c r="D260" t="str">
        <f>Step_0!F989</f>
        <v>2023</v>
      </c>
      <c r="E260" t="str">
        <f t="shared" si="13"/>
        <v>Thursday</v>
      </c>
      <c r="F260" t="str">
        <f>CONCATENATE(Step_0!G989," ",Step_0!J989)</f>
        <v>12:03 PM</v>
      </c>
      <c r="G260" t="str">
        <f>Step_0!J989</f>
        <v>PM</v>
      </c>
      <c r="H260" t="str">
        <f>Step_0!I989</f>
        <v>69676</v>
      </c>
      <c r="I260" t="str">
        <f>Step_0!K989</f>
        <v>In-Store</v>
      </c>
      <c r="J260" t="str">
        <f>Step_0!H989</f>
        <v>Stationary</v>
      </c>
      <c r="K260">
        <f>Step_0!B989</f>
        <v>834</v>
      </c>
    </row>
    <row r="261" spans="1:11" x14ac:dyDescent="0.25">
      <c r="A261">
        <v>260</v>
      </c>
      <c r="B261" s="12" t="str">
        <f>Step_0!D991</f>
        <v>05</v>
      </c>
      <c r="C261" t="str">
        <f>Step_0!E991</f>
        <v>January</v>
      </c>
      <c r="D261" t="str">
        <f>Step_0!F991</f>
        <v>2023</v>
      </c>
      <c r="E261" t="str">
        <f t="shared" si="13"/>
        <v>Thursday</v>
      </c>
      <c r="F261" t="str">
        <f>CONCATENATE(Step_0!G991," ",Step_0!J991)</f>
        <v>16:40 PM</v>
      </c>
      <c r="G261" t="str">
        <f>Step_0!J991</f>
        <v>PM</v>
      </c>
      <c r="H261" t="str">
        <f>Step_0!I991</f>
        <v>70461</v>
      </c>
      <c r="I261" t="str">
        <f>Step_0!K991</f>
        <v>Online</v>
      </c>
      <c r="J261" t="str">
        <f>Step_0!H991</f>
        <v>Backpack</v>
      </c>
      <c r="K261">
        <f>Step_0!B991</f>
        <v>1277</v>
      </c>
    </row>
    <row r="262" spans="1:11" x14ac:dyDescent="0.25">
      <c r="A262">
        <v>261</v>
      </c>
      <c r="B262" s="12" t="str">
        <f>Step_0!D3</f>
        <v>06</v>
      </c>
      <c r="C262" t="str">
        <f>Step_0!E3</f>
        <v>January</v>
      </c>
      <c r="D262" t="str">
        <f>Step_0!F3</f>
        <v>2023</v>
      </c>
      <c r="E262" t="str">
        <f t="shared" si="13"/>
        <v>Friday</v>
      </c>
      <c r="F262" t="str">
        <f>CONCATENATE(Step_0!G3," ",Step_0!J3)</f>
        <v>09:42 AM</v>
      </c>
      <c r="G262" t="str">
        <f>Step_0!J3</f>
        <v>AM</v>
      </c>
      <c r="H262" t="str">
        <f>Step_0!I3</f>
        <v>49577</v>
      </c>
      <c r="I262" t="str">
        <f>Step_0!K3</f>
        <v>In-Store</v>
      </c>
      <c r="J262" t="str">
        <f>Step_0!H3</f>
        <v>Stationary</v>
      </c>
      <c r="K262">
        <f>Step_0!B3</f>
        <v>1100</v>
      </c>
    </row>
    <row r="263" spans="1:11" x14ac:dyDescent="0.25">
      <c r="A263">
        <v>262</v>
      </c>
      <c r="B263" s="12" t="str">
        <f>Step_0!D53</f>
        <v>06</v>
      </c>
      <c r="C263" t="str">
        <f>Step_0!E53</f>
        <v>January</v>
      </c>
      <c r="D263" t="str">
        <f>Step_0!F53</f>
        <v>2023</v>
      </c>
      <c r="E263" t="str">
        <f t="shared" si="13"/>
        <v>Friday</v>
      </c>
      <c r="F263" t="str">
        <f>CONCATENATE(Step_0!G53," ",Step_0!J53)</f>
        <v>09:42 PM</v>
      </c>
      <c r="G263" t="str">
        <f>Step_0!J53</f>
        <v>PM</v>
      </c>
      <c r="H263" t="str">
        <f>Step_0!I53</f>
        <v>48613</v>
      </c>
      <c r="I263" t="str">
        <f>Step_0!K53</f>
        <v>In-Store</v>
      </c>
      <c r="J263" t="str">
        <f>Step_0!H53</f>
        <v>Stationary</v>
      </c>
      <c r="K263">
        <f>Step_0!B53</f>
        <v>942</v>
      </c>
    </row>
    <row r="264" spans="1:11" x14ac:dyDescent="0.25">
      <c r="A264">
        <v>263</v>
      </c>
      <c r="B264" s="12" t="str">
        <f>Step_0!D103</f>
        <v>06</v>
      </c>
      <c r="C264" t="str">
        <f>Step_0!E103</f>
        <v>January</v>
      </c>
      <c r="D264" t="str">
        <f>Step_0!F103</f>
        <v>2023</v>
      </c>
      <c r="E264" t="str">
        <f t="shared" si="13"/>
        <v>Friday</v>
      </c>
      <c r="F264" t="str">
        <f>CONCATENATE(Step_0!G103," ",Step_0!J103)</f>
        <v>09:42 AM</v>
      </c>
      <c r="G264" t="str">
        <f>Step_0!J103</f>
        <v>AM</v>
      </c>
      <c r="H264" t="str">
        <f>Step_0!I103</f>
        <v>48367</v>
      </c>
      <c r="I264" t="str">
        <f>Step_0!K103</f>
        <v>In-Store</v>
      </c>
      <c r="J264" t="str">
        <f>Step_0!H103</f>
        <v>Toy</v>
      </c>
      <c r="K264">
        <f>Step_0!B103</f>
        <v>854</v>
      </c>
    </row>
    <row r="265" spans="1:11" x14ac:dyDescent="0.25">
      <c r="A265">
        <v>264</v>
      </c>
      <c r="B265" s="12" t="str">
        <f>Step_0!D153</f>
        <v>06</v>
      </c>
      <c r="C265" t="str">
        <f>Step_0!E153</f>
        <v>January</v>
      </c>
      <c r="D265" t="str">
        <f>Step_0!F153</f>
        <v>2023</v>
      </c>
      <c r="E265" t="str">
        <f t="shared" si="13"/>
        <v>Friday</v>
      </c>
      <c r="F265" t="str">
        <f>CONCATENATE(Step_0!G153," ",Step_0!J153)</f>
        <v>09:42 PM</v>
      </c>
      <c r="G265" t="str">
        <f>Step_0!J153</f>
        <v>PM</v>
      </c>
      <c r="H265" t="str">
        <f>Step_0!I153</f>
        <v>62523</v>
      </c>
      <c r="I265" t="str">
        <f>Step_0!K153</f>
        <v>In-Store</v>
      </c>
      <c r="J265" t="str">
        <f>Step_0!H153</f>
        <v>Toy</v>
      </c>
      <c r="K265">
        <f>Step_0!B153</f>
        <v>640</v>
      </c>
    </row>
    <row r="266" spans="1:11" x14ac:dyDescent="0.25">
      <c r="A266">
        <v>265</v>
      </c>
      <c r="B266" s="12" t="str">
        <f>Step_0!D203</f>
        <v>06</v>
      </c>
      <c r="C266" t="str">
        <f>Step_0!E203</f>
        <v>January</v>
      </c>
      <c r="D266" t="str">
        <f>Step_0!F203</f>
        <v>2023</v>
      </c>
      <c r="E266" t="str">
        <f t="shared" si="13"/>
        <v>Friday</v>
      </c>
      <c r="F266" t="str">
        <f>CONCATENATE(Step_0!G203," ",Step_0!J203)</f>
        <v>09:42 PM</v>
      </c>
      <c r="G266" t="str">
        <f>Step_0!J203</f>
        <v>PM</v>
      </c>
      <c r="H266" t="str">
        <f>Step_0!I203</f>
        <v>53496</v>
      </c>
      <c r="I266" t="str">
        <f>Step_0!K203</f>
        <v>In-Store</v>
      </c>
      <c r="J266" t="str">
        <f>Step_0!H203</f>
        <v>Backpack</v>
      </c>
      <c r="K266">
        <f>Step_0!B203</f>
        <v>854</v>
      </c>
    </row>
    <row r="267" spans="1:11" x14ac:dyDescent="0.25">
      <c r="A267">
        <v>266</v>
      </c>
      <c r="B267" s="12" t="str">
        <f>Step_0!D253</f>
        <v>06</v>
      </c>
      <c r="C267" t="str">
        <f>Step_0!E253</f>
        <v>January</v>
      </c>
      <c r="D267" t="str">
        <f>Step_0!F253</f>
        <v>2023</v>
      </c>
      <c r="E267" t="str">
        <f t="shared" si="13"/>
        <v>Friday</v>
      </c>
      <c r="F267" t="str">
        <f>CONCATENATE(Step_0!G253," ",Step_0!J253)</f>
        <v>09:42 PM</v>
      </c>
      <c r="G267" t="str">
        <f>Step_0!J253</f>
        <v>PM</v>
      </c>
      <c r="H267" t="str">
        <f>Step_0!I253</f>
        <v>42684</v>
      </c>
      <c r="I267" t="str">
        <f>Step_0!K253</f>
        <v>In-Store</v>
      </c>
      <c r="J267" t="str">
        <f>Step_0!H253</f>
        <v>Toy</v>
      </c>
      <c r="K267">
        <f>Step_0!B253</f>
        <v>640</v>
      </c>
    </row>
    <row r="268" spans="1:11" x14ac:dyDescent="0.25">
      <c r="A268">
        <v>267</v>
      </c>
      <c r="B268" s="12" t="str">
        <f>Step_0!D303</f>
        <v>06</v>
      </c>
      <c r="C268" t="str">
        <f>Step_0!E303</f>
        <v>January</v>
      </c>
      <c r="D268" t="str">
        <f>Step_0!F303</f>
        <v>2023</v>
      </c>
      <c r="E268" t="str">
        <f t="shared" si="13"/>
        <v>Friday</v>
      </c>
      <c r="F268" t="str">
        <f>CONCATENATE(Step_0!G303," ",Step_0!J303)</f>
        <v>09:42 AM</v>
      </c>
      <c r="G268" t="str">
        <f>Step_0!J303</f>
        <v>AM</v>
      </c>
      <c r="H268" t="str">
        <f>Step_0!I303</f>
        <v>72609</v>
      </c>
      <c r="I268" t="str">
        <f>Step_0!K303</f>
        <v>In-Store</v>
      </c>
      <c r="J268" t="str">
        <f>Step_0!H303</f>
        <v>Toy</v>
      </c>
      <c r="K268">
        <f>Step_0!B303</f>
        <v>854</v>
      </c>
    </row>
    <row r="269" spans="1:11" x14ac:dyDescent="0.25">
      <c r="A269">
        <v>268</v>
      </c>
      <c r="B269" s="12" t="str">
        <f>Step_0!D353</f>
        <v>06</v>
      </c>
      <c r="C269" t="str">
        <f>Step_0!E353</f>
        <v>January</v>
      </c>
      <c r="D269" t="str">
        <f>Step_0!F353</f>
        <v>2023</v>
      </c>
      <c r="E269" t="str">
        <f t="shared" si="13"/>
        <v>Friday</v>
      </c>
      <c r="F269" t="str">
        <f>CONCATENATE(Step_0!G353," ",Step_0!J353)</f>
        <v>09:42 PM</v>
      </c>
      <c r="G269" t="str">
        <f>Step_0!J353</f>
        <v>PM</v>
      </c>
      <c r="H269" t="str">
        <f>Step_0!I353</f>
        <v>79640</v>
      </c>
      <c r="I269" t="str">
        <f>Step_0!K353</f>
        <v>In-Store</v>
      </c>
      <c r="J269" t="str">
        <f>Step_0!H353</f>
        <v>Stationary</v>
      </c>
      <c r="K269">
        <f>Step_0!B353</f>
        <v>412</v>
      </c>
    </row>
    <row r="270" spans="1:11" x14ac:dyDescent="0.25">
      <c r="A270">
        <v>269</v>
      </c>
      <c r="B270" s="12" t="str">
        <f>Step_0!D403</f>
        <v>06</v>
      </c>
      <c r="C270" t="str">
        <f>Step_0!E403</f>
        <v>January</v>
      </c>
      <c r="D270" t="str">
        <f>Step_0!F403</f>
        <v>2023</v>
      </c>
      <c r="E270" t="str">
        <f t="shared" si="13"/>
        <v>Friday</v>
      </c>
      <c r="F270" t="str">
        <f>CONCATENATE(Step_0!G403," ",Step_0!J403)</f>
        <v>09:42 AM</v>
      </c>
      <c r="G270" t="str">
        <f>Step_0!J403</f>
        <v>AM</v>
      </c>
      <c r="H270" t="str">
        <f>Step_0!I403</f>
        <v>46632</v>
      </c>
      <c r="I270" t="str">
        <f>Step_0!K403</f>
        <v>In-Store</v>
      </c>
      <c r="J270" t="str">
        <f>Step_0!H403</f>
        <v>Stationary</v>
      </c>
      <c r="K270">
        <f>Step_0!B403</f>
        <v>640</v>
      </c>
    </row>
    <row r="271" spans="1:11" x14ac:dyDescent="0.25">
      <c r="A271">
        <v>270</v>
      </c>
      <c r="B271" s="12" t="str">
        <f>Step_0!D453</f>
        <v>06</v>
      </c>
      <c r="C271" t="str">
        <f>Step_0!E453</f>
        <v>January</v>
      </c>
      <c r="D271" t="str">
        <f>Step_0!F453</f>
        <v>2023</v>
      </c>
      <c r="E271" t="str">
        <f t="shared" si="13"/>
        <v>Friday</v>
      </c>
      <c r="F271" t="str">
        <f>CONCATENATE(Step_0!G453," ",Step_0!J453)</f>
        <v>09:42 PM</v>
      </c>
      <c r="G271" t="str">
        <f>Step_0!J453</f>
        <v>PM</v>
      </c>
      <c r="H271" t="str">
        <f>Step_0!I453</f>
        <v>72374</v>
      </c>
      <c r="I271" t="str">
        <f>Step_0!K453</f>
        <v>In-Store</v>
      </c>
      <c r="J271" t="str">
        <f>Step_0!H453</f>
        <v>Stationary</v>
      </c>
      <c r="K271">
        <f>Step_0!B453</f>
        <v>640</v>
      </c>
    </row>
    <row r="272" spans="1:11" x14ac:dyDescent="0.25">
      <c r="A272">
        <v>271</v>
      </c>
      <c r="B272" s="12" t="str">
        <f>Step_0!D503</f>
        <v>06</v>
      </c>
      <c r="C272" t="str">
        <f>Step_0!E503</f>
        <v>January</v>
      </c>
      <c r="D272" t="str">
        <f>Step_0!F503</f>
        <v>2023</v>
      </c>
      <c r="E272" t="str">
        <f t="shared" si="13"/>
        <v>Friday</v>
      </c>
      <c r="F272" t="str">
        <f>CONCATENATE(Step_0!G503," ",Step_0!J503)</f>
        <v>09:42 PM</v>
      </c>
      <c r="G272" t="str">
        <f>Step_0!J503</f>
        <v>PM</v>
      </c>
      <c r="H272" t="str">
        <f>Step_0!I503</f>
        <v>41938</v>
      </c>
      <c r="I272" t="str">
        <f>Step_0!K503</f>
        <v>In-Store</v>
      </c>
      <c r="J272" t="str">
        <f>Step_0!H503</f>
        <v>Toy</v>
      </c>
      <c r="K272">
        <f>Step_0!B503</f>
        <v>1100</v>
      </c>
    </row>
    <row r="273" spans="1:11" x14ac:dyDescent="0.25">
      <c r="A273">
        <v>272</v>
      </c>
      <c r="B273" s="12" t="str">
        <f>Step_0!D553</f>
        <v>06</v>
      </c>
      <c r="C273" t="str">
        <f>Step_0!E553</f>
        <v>January</v>
      </c>
      <c r="D273" t="str">
        <f>Step_0!F553</f>
        <v>2023</v>
      </c>
      <c r="E273" t="str">
        <f t="shared" si="13"/>
        <v>Friday</v>
      </c>
      <c r="F273" t="str">
        <f>CONCATENATE(Step_0!G553," ",Step_0!J553)</f>
        <v>09:42 PM</v>
      </c>
      <c r="G273" t="str">
        <f>Step_0!J553</f>
        <v>PM</v>
      </c>
      <c r="H273" t="str">
        <f>Step_0!I553</f>
        <v>85009</v>
      </c>
      <c r="I273" t="str">
        <f>Step_0!K553</f>
        <v>In-Store</v>
      </c>
      <c r="J273" t="str">
        <f>Step_0!H553</f>
        <v>Toy</v>
      </c>
      <c r="K273">
        <f>Step_0!B553</f>
        <v>854</v>
      </c>
    </row>
    <row r="274" spans="1:11" x14ac:dyDescent="0.25">
      <c r="A274">
        <v>273</v>
      </c>
      <c r="B274" s="12" t="str">
        <f>Step_0!D603</f>
        <v>06</v>
      </c>
      <c r="C274" t="str">
        <f>Step_0!E603</f>
        <v>January</v>
      </c>
      <c r="D274" t="str">
        <f>Step_0!F603</f>
        <v>2023</v>
      </c>
      <c r="E274" t="str">
        <f t="shared" si="13"/>
        <v>Friday</v>
      </c>
      <c r="F274" t="str">
        <f>CONCATENATE(Step_0!G603," ",Step_0!J603)</f>
        <v>09:42 PM</v>
      </c>
      <c r="G274" t="str">
        <f>Step_0!J603</f>
        <v>PM</v>
      </c>
      <c r="H274" t="str">
        <f>Step_0!I603</f>
        <v>50363</v>
      </c>
      <c r="I274" t="str">
        <f>Step_0!K603</f>
        <v>In-Store</v>
      </c>
      <c r="J274" t="str">
        <f>Step_0!H603</f>
        <v>Stationary</v>
      </c>
      <c r="K274">
        <f>Step_0!B603</f>
        <v>682</v>
      </c>
    </row>
    <row r="275" spans="1:11" x14ac:dyDescent="0.25">
      <c r="A275">
        <v>274</v>
      </c>
      <c r="B275" s="12" t="str">
        <f>Step_0!D653</f>
        <v>06</v>
      </c>
      <c r="C275" t="str">
        <f>Step_0!E653</f>
        <v>January</v>
      </c>
      <c r="D275" t="str">
        <f>Step_0!F653</f>
        <v>2023</v>
      </c>
      <c r="E275" t="str">
        <f t="shared" si="13"/>
        <v>Friday</v>
      </c>
      <c r="F275" t="str">
        <f>CONCATENATE(Step_0!G653," ",Step_0!J653)</f>
        <v>09:42 AM</v>
      </c>
      <c r="G275" t="str">
        <f>Step_0!J653</f>
        <v>AM</v>
      </c>
      <c r="H275" t="str">
        <f>Step_0!I653</f>
        <v>87694</v>
      </c>
      <c r="I275" t="str">
        <f>Step_0!K653</f>
        <v>In-Store</v>
      </c>
      <c r="J275" t="str">
        <f>Step_0!H653</f>
        <v>Stationary</v>
      </c>
      <c r="K275">
        <f>Step_0!B653</f>
        <v>747</v>
      </c>
    </row>
    <row r="276" spans="1:11" x14ac:dyDescent="0.25">
      <c r="A276">
        <v>275</v>
      </c>
      <c r="B276" s="12" t="str">
        <f>Step_0!D703</f>
        <v>06</v>
      </c>
      <c r="C276" t="str">
        <f>Step_0!E703</f>
        <v>January</v>
      </c>
      <c r="D276" t="str">
        <f>Step_0!F703</f>
        <v>2023</v>
      </c>
      <c r="E276" t="str">
        <f t="shared" si="13"/>
        <v>Friday</v>
      </c>
      <c r="F276" t="str">
        <f>CONCATENATE(Step_0!G703," ",Step_0!J703)</f>
        <v>09:42 PM</v>
      </c>
      <c r="G276" t="str">
        <f>Step_0!J703</f>
        <v>PM</v>
      </c>
      <c r="H276" t="str">
        <f>Step_0!I703</f>
        <v>76900</v>
      </c>
      <c r="I276" t="str">
        <f>Step_0!K703</f>
        <v>In-Store</v>
      </c>
      <c r="J276" t="str">
        <f>Step_0!H703</f>
        <v>Backpack</v>
      </c>
      <c r="K276">
        <f>Step_0!B703</f>
        <v>827</v>
      </c>
    </row>
    <row r="277" spans="1:11" x14ac:dyDescent="0.25">
      <c r="A277">
        <v>276</v>
      </c>
      <c r="B277" s="12" t="str">
        <f>Step_0!D753</f>
        <v>06</v>
      </c>
      <c r="C277" t="str">
        <f>Step_0!E753</f>
        <v>January</v>
      </c>
      <c r="D277" t="str">
        <f>Step_0!F753</f>
        <v>2023</v>
      </c>
      <c r="E277" t="str">
        <f t="shared" si="13"/>
        <v>Friday</v>
      </c>
      <c r="F277" t="str">
        <f>CONCATENATE(Step_0!G753," ",Step_0!J753)</f>
        <v>09:42 AM</v>
      </c>
      <c r="G277" t="str">
        <f>Step_0!J753</f>
        <v>AM</v>
      </c>
      <c r="H277" t="str">
        <f>Step_0!I753</f>
        <v>57737</v>
      </c>
      <c r="I277" t="str">
        <f>Step_0!K753</f>
        <v>In-Store</v>
      </c>
      <c r="J277" t="str">
        <f>Step_0!H753</f>
        <v>Toy</v>
      </c>
      <c r="K277">
        <f>Step_0!B753</f>
        <v>937</v>
      </c>
    </row>
    <row r="278" spans="1:11" x14ac:dyDescent="0.25">
      <c r="A278">
        <v>277</v>
      </c>
      <c r="B278" s="12" t="str">
        <f>Step_0!D803</f>
        <v>06</v>
      </c>
      <c r="C278" t="str">
        <f>Step_0!E803</f>
        <v>January</v>
      </c>
      <c r="D278" t="str">
        <f>Step_0!F803</f>
        <v>2023</v>
      </c>
      <c r="E278" t="str">
        <f t="shared" si="13"/>
        <v>Friday</v>
      </c>
      <c r="F278" t="str">
        <f>CONCATENATE(Step_0!G803," ",Step_0!J803)</f>
        <v>09:42 AM</v>
      </c>
      <c r="G278" t="str">
        <f>Step_0!J803</f>
        <v>AM</v>
      </c>
      <c r="H278" t="str">
        <f>Step_0!I803</f>
        <v>66709</v>
      </c>
      <c r="I278" t="str">
        <f>Step_0!K803</f>
        <v>In-Store</v>
      </c>
      <c r="J278" t="str">
        <f>Step_0!H803</f>
        <v>Stationary</v>
      </c>
      <c r="K278">
        <f>Step_0!B803</f>
        <v>593</v>
      </c>
    </row>
    <row r="279" spans="1:11" x14ac:dyDescent="0.25">
      <c r="A279">
        <v>278</v>
      </c>
      <c r="B279" s="12" t="str">
        <f>Step_0!D853</f>
        <v>06</v>
      </c>
      <c r="C279" t="str">
        <f>Step_0!E853</f>
        <v>January</v>
      </c>
      <c r="D279" t="str">
        <f>Step_0!F853</f>
        <v>2023</v>
      </c>
      <c r="E279" t="str">
        <f t="shared" si="13"/>
        <v>Friday</v>
      </c>
      <c r="F279" t="str">
        <f>CONCATENATE(Step_0!G853," ",Step_0!J853)</f>
        <v>09:42 PM</v>
      </c>
      <c r="G279" t="str">
        <f>Step_0!J853</f>
        <v>PM</v>
      </c>
      <c r="H279" t="str">
        <f>Step_0!I853</f>
        <v>48886</v>
      </c>
      <c r="I279" t="str">
        <f>Step_0!K853</f>
        <v>In-Store</v>
      </c>
      <c r="J279" t="str">
        <f>Step_0!H853</f>
        <v>Stationary</v>
      </c>
      <c r="K279">
        <f>Step_0!B853</f>
        <v>1100</v>
      </c>
    </row>
    <row r="280" spans="1:11" x14ac:dyDescent="0.25">
      <c r="A280">
        <v>279</v>
      </c>
      <c r="B280" s="12" t="str">
        <f>Step_0!D903</f>
        <v>06</v>
      </c>
      <c r="C280" t="str">
        <f>Step_0!E903</f>
        <v>January</v>
      </c>
      <c r="D280" t="str">
        <f>Step_0!F903</f>
        <v>2023</v>
      </c>
      <c r="E280" t="str">
        <f t="shared" si="13"/>
        <v>Friday</v>
      </c>
      <c r="F280" t="str">
        <f>CONCATENATE(Step_0!G903," ",Step_0!J903)</f>
        <v>09:42 PM</v>
      </c>
      <c r="G280" t="str">
        <f>Step_0!J903</f>
        <v>PM</v>
      </c>
      <c r="H280" t="str">
        <f>Step_0!I903</f>
        <v>91324</v>
      </c>
      <c r="I280" t="str">
        <f>Step_0!K903</f>
        <v>In-Store</v>
      </c>
      <c r="J280" t="str">
        <f>Step_0!H903</f>
        <v>Stationary</v>
      </c>
      <c r="K280">
        <f>Step_0!B903</f>
        <v>1100</v>
      </c>
    </row>
    <row r="281" spans="1:11" x14ac:dyDescent="0.25">
      <c r="A281">
        <v>280</v>
      </c>
      <c r="B281" s="12" t="str">
        <f>Step_0!D953</f>
        <v>06</v>
      </c>
      <c r="C281" t="str">
        <f>Step_0!E953</f>
        <v>January</v>
      </c>
      <c r="D281" t="str">
        <f>Step_0!F953</f>
        <v>2023</v>
      </c>
      <c r="E281" t="str">
        <f t="shared" si="13"/>
        <v>Friday</v>
      </c>
      <c r="F281" t="str">
        <f>CONCATENATE(Step_0!G953," ",Step_0!J953)</f>
        <v>09:42 AM</v>
      </c>
      <c r="G281" t="str">
        <f>Step_0!J953</f>
        <v>AM</v>
      </c>
      <c r="H281" t="str">
        <f>Step_0!I953</f>
        <v>72682</v>
      </c>
      <c r="I281" t="str">
        <f>Step_0!K953</f>
        <v>In-Store</v>
      </c>
      <c r="J281" t="str">
        <f>Step_0!H953</f>
        <v>Stationary</v>
      </c>
      <c r="K281">
        <f>Step_0!B953</f>
        <v>1100</v>
      </c>
    </row>
    <row r="282" spans="1:11" x14ac:dyDescent="0.25">
      <c r="A282">
        <v>281</v>
      </c>
      <c r="B282" s="12" t="str">
        <f>Step_0!D8</f>
        <v>07</v>
      </c>
      <c r="C282" t="str">
        <f>Step_0!E8</f>
        <v>January</v>
      </c>
      <c r="D282" t="str">
        <f>Step_0!F8</f>
        <v>2023</v>
      </c>
      <c r="E282" t="str">
        <f t="shared" si="13"/>
        <v>Saturday</v>
      </c>
      <c r="F282" t="str">
        <f>CONCATENATE(Step_0!G8," ",Step_0!J8)</f>
        <v>18:34 AM</v>
      </c>
      <c r="G282" t="str">
        <f>Step_0!J8</f>
        <v>AM</v>
      </c>
      <c r="H282" t="str">
        <f>Step_0!I8</f>
        <v>67394</v>
      </c>
      <c r="I282" t="str">
        <f>Step_0!K8</f>
        <v>Online</v>
      </c>
      <c r="J282" t="str">
        <f>Step_0!H8</f>
        <v>Backpack</v>
      </c>
      <c r="K282">
        <f>Step_0!B8</f>
        <v>893</v>
      </c>
    </row>
    <row r="283" spans="1:11" x14ac:dyDescent="0.25">
      <c r="A283">
        <v>282</v>
      </c>
      <c r="B283" s="12" t="str">
        <f>Step_0!D49</f>
        <v>07</v>
      </c>
      <c r="C283" t="str">
        <f>Step_0!E49</f>
        <v>January</v>
      </c>
      <c r="D283" t="str">
        <f>Step_0!F49</f>
        <v>2023</v>
      </c>
      <c r="E283" t="str">
        <f t="shared" si="13"/>
        <v>Saturday</v>
      </c>
      <c r="F283" t="str">
        <f>CONCATENATE(Step_0!G49," ",Step_0!J49)</f>
        <v>01:25 AM</v>
      </c>
      <c r="G283" t="str">
        <f>Step_0!J49</f>
        <v>AM</v>
      </c>
      <c r="H283" t="str">
        <f>Step_0!I49</f>
        <v>48364</v>
      </c>
      <c r="I283" t="str">
        <f>Step_0!K49</f>
        <v>Online</v>
      </c>
      <c r="J283" t="str">
        <f>Step_0!H49</f>
        <v>Toy</v>
      </c>
      <c r="K283">
        <f>Step_0!B49</f>
        <v>747</v>
      </c>
    </row>
    <row r="284" spans="1:11" x14ac:dyDescent="0.25">
      <c r="A284">
        <v>283</v>
      </c>
      <c r="B284" s="12" t="str">
        <f>Step_0!D58</f>
        <v>07</v>
      </c>
      <c r="C284" t="str">
        <f>Step_0!E58</f>
        <v>January</v>
      </c>
      <c r="D284" t="str">
        <f>Step_0!F58</f>
        <v>2023</v>
      </c>
      <c r="E284" t="str">
        <f t="shared" si="13"/>
        <v>Saturday</v>
      </c>
      <c r="F284" t="str">
        <f>CONCATENATE(Step_0!G58," ",Step_0!J58)</f>
        <v>18:34 PM</v>
      </c>
      <c r="G284" t="str">
        <f>Step_0!J58</f>
        <v>PM</v>
      </c>
      <c r="H284" t="str">
        <f>Step_0!I58</f>
        <v>85414</v>
      </c>
      <c r="I284" t="str">
        <f>Step_0!K58</f>
        <v>Online</v>
      </c>
      <c r="J284" t="str">
        <f>Step_0!H58</f>
        <v>Backpack</v>
      </c>
      <c r="K284">
        <f>Step_0!B58</f>
        <v>909</v>
      </c>
    </row>
    <row r="285" spans="1:11" x14ac:dyDescent="0.25">
      <c r="A285">
        <v>284</v>
      </c>
      <c r="B285" s="12" t="str">
        <f>Step_0!D99</f>
        <v>07</v>
      </c>
      <c r="C285" t="str">
        <f>Step_0!E99</f>
        <v>January</v>
      </c>
      <c r="D285" t="str">
        <f>Step_0!F99</f>
        <v>2023</v>
      </c>
      <c r="E285" t="str">
        <f t="shared" si="13"/>
        <v>Saturday</v>
      </c>
      <c r="F285" t="str">
        <f>CONCATENATE(Step_0!G99," ",Step_0!J99)</f>
        <v>01:25 AM</v>
      </c>
      <c r="G285" t="str">
        <f>Step_0!J99</f>
        <v>AM</v>
      </c>
      <c r="H285" t="str">
        <f>Step_0!I99</f>
        <v>80994</v>
      </c>
      <c r="I285" t="str">
        <f>Step_0!K99</f>
        <v>Online</v>
      </c>
      <c r="J285" t="str">
        <f>Step_0!H99</f>
        <v>Backpack</v>
      </c>
      <c r="K285">
        <f>Step_0!B99</f>
        <v>682</v>
      </c>
    </row>
    <row r="286" spans="1:11" x14ac:dyDescent="0.25">
      <c r="A286">
        <v>285</v>
      </c>
      <c r="B286" s="12" t="str">
        <f>Step_0!D108</f>
        <v>07</v>
      </c>
      <c r="C286" t="str">
        <f>Step_0!E108</f>
        <v>January</v>
      </c>
      <c r="D286" t="str">
        <f>Step_0!F108</f>
        <v>2023</v>
      </c>
      <c r="E286" t="str">
        <f t="shared" si="13"/>
        <v>Saturday</v>
      </c>
      <c r="F286" t="str">
        <f>CONCATENATE(Step_0!G108," ",Step_0!J108)</f>
        <v>18:34 PM</v>
      </c>
      <c r="G286" t="str">
        <f>Step_0!J108</f>
        <v>PM</v>
      </c>
      <c r="H286" t="str">
        <f>Step_0!I108</f>
        <v>55812</v>
      </c>
      <c r="I286" t="str">
        <f>Step_0!K108</f>
        <v>Online</v>
      </c>
      <c r="J286" t="str">
        <f>Step_0!H108</f>
        <v>Backpack</v>
      </c>
      <c r="K286">
        <f>Step_0!B108</f>
        <v>766</v>
      </c>
    </row>
    <row r="287" spans="1:11" x14ac:dyDescent="0.25">
      <c r="A287">
        <v>286</v>
      </c>
      <c r="B287" s="12" t="str">
        <f>Step_0!D149</f>
        <v>07</v>
      </c>
      <c r="C287" t="str">
        <f>Step_0!E149</f>
        <v>January</v>
      </c>
      <c r="D287" t="str">
        <f>Step_0!F149</f>
        <v>2023</v>
      </c>
      <c r="E287" t="str">
        <f t="shared" si="13"/>
        <v>Saturday</v>
      </c>
      <c r="F287" t="str">
        <f>CONCATENATE(Step_0!G149," ",Step_0!J149)</f>
        <v>01:25 PM</v>
      </c>
      <c r="G287" t="str">
        <f>Step_0!J149</f>
        <v>PM</v>
      </c>
      <c r="H287" t="str">
        <f>Step_0!I149</f>
        <v>59900</v>
      </c>
      <c r="I287" t="str">
        <f>Step_0!K149</f>
        <v>Online</v>
      </c>
      <c r="J287" t="str">
        <f>Step_0!H149</f>
        <v>Toy</v>
      </c>
      <c r="K287">
        <f>Step_0!B149</f>
        <v>766</v>
      </c>
    </row>
    <row r="288" spans="1:11" x14ac:dyDescent="0.25">
      <c r="A288">
        <v>287</v>
      </c>
      <c r="B288" s="12" t="str">
        <f>Step_0!D158</f>
        <v>07</v>
      </c>
      <c r="C288" t="str">
        <f>Step_0!E158</f>
        <v>January</v>
      </c>
      <c r="D288" t="str">
        <f>Step_0!F158</f>
        <v>2023</v>
      </c>
      <c r="E288" t="str">
        <f t="shared" si="13"/>
        <v>Saturday</v>
      </c>
      <c r="F288" t="str">
        <f>CONCATENATE(Step_0!G158," ",Step_0!J158)</f>
        <v>18:34 AM</v>
      </c>
      <c r="G288" t="str">
        <f>Step_0!J158</f>
        <v>AM</v>
      </c>
      <c r="H288" t="str">
        <f>Step_0!I158</f>
        <v>69852</v>
      </c>
      <c r="I288" t="str">
        <f>Step_0!K158</f>
        <v>Online</v>
      </c>
      <c r="J288" t="str">
        <f>Step_0!H158</f>
        <v>Stationary</v>
      </c>
      <c r="K288">
        <f>Step_0!B158</f>
        <v>893</v>
      </c>
    </row>
    <row r="289" spans="1:11" x14ac:dyDescent="0.25">
      <c r="A289">
        <v>288</v>
      </c>
      <c r="B289" s="12" t="str">
        <f>Step_0!D199</f>
        <v>07</v>
      </c>
      <c r="C289" t="str">
        <f>Step_0!E199</f>
        <v>January</v>
      </c>
      <c r="D289" t="str">
        <f>Step_0!F199</f>
        <v>2023</v>
      </c>
      <c r="E289" t="str">
        <f t="shared" si="13"/>
        <v>Saturday</v>
      </c>
      <c r="F289" t="str">
        <f>CONCATENATE(Step_0!G199," ",Step_0!J199)</f>
        <v>01:25 AM</v>
      </c>
      <c r="G289" t="str">
        <f>Step_0!J199</f>
        <v>AM</v>
      </c>
      <c r="H289" t="str">
        <f>Step_0!I199</f>
        <v>69279</v>
      </c>
      <c r="I289" t="str">
        <f>Step_0!K199</f>
        <v>Online</v>
      </c>
      <c r="J289" t="str">
        <f>Step_0!H199</f>
        <v>Backpack</v>
      </c>
      <c r="K289">
        <f>Step_0!B199</f>
        <v>682</v>
      </c>
    </row>
    <row r="290" spans="1:11" x14ac:dyDescent="0.25">
      <c r="A290">
        <v>289</v>
      </c>
      <c r="B290" s="12" t="str">
        <f>Step_0!D208</f>
        <v>07</v>
      </c>
      <c r="C290" t="str">
        <f>Step_0!E208</f>
        <v>January</v>
      </c>
      <c r="D290" t="str">
        <f>Step_0!F208</f>
        <v>2023</v>
      </c>
      <c r="E290" t="str">
        <f t="shared" si="13"/>
        <v>Saturday</v>
      </c>
      <c r="F290" t="str">
        <f>CONCATENATE(Step_0!G208," ",Step_0!J208)</f>
        <v>18:34 PM</v>
      </c>
      <c r="G290" t="str">
        <f>Step_0!J208</f>
        <v>PM</v>
      </c>
      <c r="H290" t="str">
        <f>Step_0!I208</f>
        <v>84158</v>
      </c>
      <c r="I290" t="str">
        <f>Step_0!K208</f>
        <v>Online</v>
      </c>
      <c r="J290" t="str">
        <f>Step_0!H208</f>
        <v>Toy</v>
      </c>
      <c r="K290">
        <f>Step_0!B208</f>
        <v>766</v>
      </c>
    </row>
    <row r="291" spans="1:11" x14ac:dyDescent="0.25">
      <c r="A291">
        <v>290</v>
      </c>
      <c r="B291" s="12" t="str">
        <f>Step_0!D249</f>
        <v>07</v>
      </c>
      <c r="C291" t="str">
        <f>Step_0!E249</f>
        <v>January</v>
      </c>
      <c r="D291" t="str">
        <f>Step_0!F249</f>
        <v>2023</v>
      </c>
      <c r="E291" t="str">
        <f t="shared" si="13"/>
        <v>Saturday</v>
      </c>
      <c r="F291" t="str">
        <f>CONCATENATE(Step_0!G249," ",Step_0!J249)</f>
        <v>01:25 PM</v>
      </c>
      <c r="G291" t="str">
        <f>Step_0!J249</f>
        <v>PM</v>
      </c>
      <c r="H291" t="str">
        <f>Step_0!I249</f>
        <v>78096</v>
      </c>
      <c r="I291" t="str">
        <f>Step_0!K249</f>
        <v>Online</v>
      </c>
      <c r="J291" t="str">
        <f>Step_0!H249</f>
        <v>Toy</v>
      </c>
      <c r="K291">
        <f>Step_0!B249</f>
        <v>766</v>
      </c>
    </row>
    <row r="292" spans="1:11" x14ac:dyDescent="0.25">
      <c r="A292">
        <v>291</v>
      </c>
      <c r="B292" s="12" t="str">
        <f>Step_0!D258</f>
        <v>07</v>
      </c>
      <c r="C292" t="str">
        <f>Step_0!E258</f>
        <v>January</v>
      </c>
      <c r="D292" t="str">
        <f>Step_0!F258</f>
        <v>2023</v>
      </c>
      <c r="E292" t="str">
        <f t="shared" si="13"/>
        <v>Saturday</v>
      </c>
      <c r="F292" t="str">
        <f>CONCATENATE(Step_0!G258," ",Step_0!J258)</f>
        <v>18:34 AM</v>
      </c>
      <c r="G292" t="str">
        <f>Step_0!J258</f>
        <v>AM</v>
      </c>
      <c r="H292" t="str">
        <f>Step_0!I258</f>
        <v>72315</v>
      </c>
      <c r="I292" t="str">
        <f>Step_0!K258</f>
        <v>Online</v>
      </c>
      <c r="J292" t="str">
        <f>Step_0!H258</f>
        <v>Backpack</v>
      </c>
      <c r="K292">
        <f>Step_0!B258</f>
        <v>893</v>
      </c>
    </row>
    <row r="293" spans="1:11" x14ac:dyDescent="0.25">
      <c r="A293">
        <v>292</v>
      </c>
      <c r="B293" s="12" t="str">
        <f>Step_0!D299</f>
        <v>07</v>
      </c>
      <c r="C293" t="str">
        <f>Step_0!E299</f>
        <v>January</v>
      </c>
      <c r="D293" t="str">
        <f>Step_0!F299</f>
        <v>2023</v>
      </c>
      <c r="E293" t="str">
        <f t="shared" si="13"/>
        <v>Saturday</v>
      </c>
      <c r="F293" t="str">
        <f>CONCATENATE(Step_0!G299," ",Step_0!J299)</f>
        <v>01:25 PM</v>
      </c>
      <c r="G293" t="str">
        <f>Step_0!J299</f>
        <v>PM</v>
      </c>
      <c r="H293" t="str">
        <f>Step_0!I299</f>
        <v>58019</v>
      </c>
      <c r="I293" t="str">
        <f>Step_0!K299</f>
        <v>Online</v>
      </c>
      <c r="J293" t="str">
        <f>Step_0!H299</f>
        <v>Backpack</v>
      </c>
      <c r="K293">
        <f>Step_0!B299</f>
        <v>909</v>
      </c>
    </row>
    <row r="294" spans="1:11" x14ac:dyDescent="0.25">
      <c r="A294">
        <v>293</v>
      </c>
      <c r="B294" s="12" t="str">
        <f>Step_0!D308</f>
        <v>07</v>
      </c>
      <c r="C294" t="str">
        <f>Step_0!E308</f>
        <v>January</v>
      </c>
      <c r="D294" t="str">
        <f>Step_0!F308</f>
        <v>2023</v>
      </c>
      <c r="E294" t="str">
        <f t="shared" si="13"/>
        <v>Saturday</v>
      </c>
      <c r="F294" t="str">
        <f>CONCATENATE(Step_0!G308," ",Step_0!J308)</f>
        <v>18:34 AM</v>
      </c>
      <c r="G294" t="str">
        <f>Step_0!J308</f>
        <v>AM</v>
      </c>
      <c r="H294" t="str">
        <f>Step_0!I308</f>
        <v>73337</v>
      </c>
      <c r="I294" t="str">
        <f>Step_0!K308</f>
        <v>Online</v>
      </c>
      <c r="J294" t="str">
        <f>Step_0!H308</f>
        <v>Backpack</v>
      </c>
      <c r="K294">
        <f>Step_0!B308</f>
        <v>810</v>
      </c>
    </row>
    <row r="295" spans="1:11" x14ac:dyDescent="0.25">
      <c r="A295">
        <v>294</v>
      </c>
      <c r="B295" s="12" t="str">
        <f>Step_0!D349</f>
        <v>07</v>
      </c>
      <c r="C295" t="str">
        <f>Step_0!E349</f>
        <v>January</v>
      </c>
      <c r="D295" t="str">
        <f>Step_0!F349</f>
        <v>2023</v>
      </c>
      <c r="E295" t="str">
        <f t="shared" si="13"/>
        <v>Saturday</v>
      </c>
      <c r="F295" t="str">
        <f>CONCATENATE(Step_0!G349," ",Step_0!J349)</f>
        <v>01:25 PM</v>
      </c>
      <c r="G295" t="str">
        <f>Step_0!J349</f>
        <v>PM</v>
      </c>
      <c r="H295" t="str">
        <f>Step_0!I349</f>
        <v>41380</v>
      </c>
      <c r="I295" t="str">
        <f>Step_0!K349</f>
        <v>Online</v>
      </c>
      <c r="J295" t="str">
        <f>Step_0!H349</f>
        <v>Stationary</v>
      </c>
      <c r="K295">
        <f>Step_0!B349</f>
        <v>614</v>
      </c>
    </row>
    <row r="296" spans="1:11" x14ac:dyDescent="0.25">
      <c r="A296">
        <v>295</v>
      </c>
      <c r="B296" s="12" t="str">
        <f>Step_0!D358</f>
        <v>07</v>
      </c>
      <c r="C296" t="str">
        <f>Step_0!E358</f>
        <v>January</v>
      </c>
      <c r="D296" t="str">
        <f>Step_0!F358</f>
        <v>2023</v>
      </c>
      <c r="E296" t="str">
        <f t="shared" si="13"/>
        <v>Saturday</v>
      </c>
      <c r="F296" t="str">
        <f>CONCATENATE(Step_0!G358," ",Step_0!J358)</f>
        <v>18:34 AM</v>
      </c>
      <c r="G296" t="str">
        <f>Step_0!J358</f>
        <v>AM</v>
      </c>
      <c r="H296" t="str">
        <f>Step_0!I358</f>
        <v>81596</v>
      </c>
      <c r="I296" t="str">
        <f>Step_0!K358</f>
        <v>Online</v>
      </c>
      <c r="J296" t="str">
        <f>Step_0!H358</f>
        <v>Backpack</v>
      </c>
      <c r="K296">
        <f>Step_0!B358</f>
        <v>942</v>
      </c>
    </row>
    <row r="297" spans="1:11" x14ac:dyDescent="0.25">
      <c r="A297">
        <v>296</v>
      </c>
      <c r="B297" s="12" t="str">
        <f>Step_0!D399</f>
        <v>07</v>
      </c>
      <c r="C297" t="str">
        <f>Step_0!E399</f>
        <v>January</v>
      </c>
      <c r="D297" t="str">
        <f>Step_0!F399</f>
        <v>2023</v>
      </c>
      <c r="E297" t="str">
        <f t="shared" si="13"/>
        <v>Saturday</v>
      </c>
      <c r="F297" t="str">
        <f>CONCATENATE(Step_0!G399," ",Step_0!J399)</f>
        <v>01:25 AM</v>
      </c>
      <c r="G297" t="str">
        <f>Step_0!J399</f>
        <v>AM</v>
      </c>
      <c r="H297" t="str">
        <f>Step_0!I399</f>
        <v>44200</v>
      </c>
      <c r="I297" t="str">
        <f>Step_0!K399</f>
        <v>Online</v>
      </c>
      <c r="J297" t="str">
        <f>Step_0!H399</f>
        <v>Stationary</v>
      </c>
      <c r="K297">
        <f>Step_0!B399</f>
        <v>872</v>
      </c>
    </row>
    <row r="298" spans="1:11" x14ac:dyDescent="0.25">
      <c r="A298">
        <v>297</v>
      </c>
      <c r="B298" s="12" t="str">
        <f>Step_0!D408</f>
        <v>07</v>
      </c>
      <c r="C298" t="str">
        <f>Step_0!E408</f>
        <v>January</v>
      </c>
      <c r="D298" t="str">
        <f>Step_0!F408</f>
        <v>2023</v>
      </c>
      <c r="E298" t="str">
        <f t="shared" si="13"/>
        <v>Saturday</v>
      </c>
      <c r="F298" t="str">
        <f>CONCATENATE(Step_0!G408," ",Step_0!J408)</f>
        <v>18:34 AM</v>
      </c>
      <c r="G298" t="str">
        <f>Step_0!J408</f>
        <v>AM</v>
      </c>
      <c r="H298" t="str">
        <f>Step_0!I408</f>
        <v>80627</v>
      </c>
      <c r="I298" t="str">
        <f>Step_0!K408</f>
        <v>Online</v>
      </c>
      <c r="J298" t="str">
        <f>Step_0!H408</f>
        <v>Toy</v>
      </c>
      <c r="K298">
        <f>Step_0!B408</f>
        <v>747</v>
      </c>
    </row>
    <row r="299" spans="1:11" x14ac:dyDescent="0.25">
      <c r="A299">
        <v>298</v>
      </c>
      <c r="B299" s="12" t="str">
        <f>Step_0!D449</f>
        <v>07</v>
      </c>
      <c r="C299" t="str">
        <f>Step_0!E449</f>
        <v>January</v>
      </c>
      <c r="D299" t="str">
        <f>Step_0!F449</f>
        <v>2023</v>
      </c>
      <c r="E299" t="str">
        <f t="shared" si="13"/>
        <v>Saturday</v>
      </c>
      <c r="F299" t="str">
        <f>CONCATENATE(Step_0!G449," ",Step_0!J449)</f>
        <v>01:25 PM</v>
      </c>
      <c r="G299" t="str">
        <f>Step_0!J449</f>
        <v>PM</v>
      </c>
      <c r="H299" t="str">
        <f>Step_0!I449</f>
        <v>79633</v>
      </c>
      <c r="I299" t="str">
        <f>Step_0!K449</f>
        <v>Online</v>
      </c>
      <c r="J299" t="str">
        <f>Step_0!H449</f>
        <v>Stationary</v>
      </c>
      <c r="K299">
        <f>Step_0!B449</f>
        <v>810</v>
      </c>
    </row>
    <row r="300" spans="1:11" x14ac:dyDescent="0.25">
      <c r="A300">
        <v>299</v>
      </c>
      <c r="B300" s="12" t="str">
        <f>Step_0!D458</f>
        <v>07</v>
      </c>
      <c r="C300" t="str">
        <f>Step_0!E458</f>
        <v>January</v>
      </c>
      <c r="D300" t="str">
        <f>Step_0!F458</f>
        <v>2023</v>
      </c>
      <c r="E300" t="str">
        <f t="shared" si="13"/>
        <v>Saturday</v>
      </c>
      <c r="F300" t="str">
        <f>CONCATENATE(Step_0!G458," ",Step_0!J458)</f>
        <v>18:34 AM</v>
      </c>
      <c r="G300" t="str">
        <f>Step_0!J458</f>
        <v>AM</v>
      </c>
      <c r="H300" t="str">
        <f>Step_0!I458</f>
        <v>82934</v>
      </c>
      <c r="I300" t="str">
        <f>Step_0!K458</f>
        <v>Online</v>
      </c>
      <c r="J300" t="str">
        <f>Step_0!H458</f>
        <v>Backpack</v>
      </c>
      <c r="K300">
        <f>Step_0!B458</f>
        <v>640</v>
      </c>
    </row>
    <row r="301" spans="1:11" x14ac:dyDescent="0.25">
      <c r="A301">
        <v>300</v>
      </c>
      <c r="B301" s="12" t="str">
        <f>Step_0!D499</f>
        <v>07</v>
      </c>
      <c r="C301" t="str">
        <f>Step_0!E499</f>
        <v>January</v>
      </c>
      <c r="D301" t="str">
        <f>Step_0!F499</f>
        <v>2023</v>
      </c>
      <c r="E301" t="str">
        <f t="shared" si="13"/>
        <v>Saturday</v>
      </c>
      <c r="F301" t="str">
        <f>CONCATENATE(Step_0!G499," ",Step_0!J499)</f>
        <v>01:25 PM</v>
      </c>
      <c r="G301" t="str">
        <f>Step_0!J499</f>
        <v>PM</v>
      </c>
      <c r="H301" t="str">
        <f>Step_0!I499</f>
        <v>84625</v>
      </c>
      <c r="I301" t="str">
        <f>Step_0!K499</f>
        <v>Online</v>
      </c>
      <c r="J301" t="str">
        <f>Step_0!H499</f>
        <v>Backpack</v>
      </c>
      <c r="K301">
        <f>Step_0!B499</f>
        <v>614</v>
      </c>
    </row>
    <row r="302" spans="1:11" x14ac:dyDescent="0.25">
      <c r="A302">
        <v>301</v>
      </c>
      <c r="B302" s="12" t="str">
        <f>Step_0!D508</f>
        <v>07</v>
      </c>
      <c r="C302" t="str">
        <f>Step_0!E508</f>
        <v>January</v>
      </c>
      <c r="D302" t="str">
        <f>Step_0!F508</f>
        <v>2023</v>
      </c>
      <c r="E302" t="str">
        <f t="shared" si="13"/>
        <v>Saturday</v>
      </c>
      <c r="F302" t="str">
        <f>CONCATENATE(Step_0!G508," ",Step_0!J508)</f>
        <v>18:34 AM</v>
      </c>
      <c r="G302" t="str">
        <f>Step_0!J508</f>
        <v>AM</v>
      </c>
      <c r="H302" t="str">
        <f>Step_0!I508</f>
        <v>91025</v>
      </c>
      <c r="I302" t="str">
        <f>Step_0!K508</f>
        <v>Online</v>
      </c>
      <c r="J302" t="str">
        <f>Step_0!H508</f>
        <v>Toy</v>
      </c>
      <c r="K302">
        <f>Step_0!B508</f>
        <v>801</v>
      </c>
    </row>
    <row r="303" spans="1:11" x14ac:dyDescent="0.25">
      <c r="A303">
        <v>302</v>
      </c>
      <c r="B303" s="12" t="str">
        <f>Step_0!D549</f>
        <v>07</v>
      </c>
      <c r="C303" t="str">
        <f>Step_0!E549</f>
        <v>January</v>
      </c>
      <c r="D303" t="str">
        <f>Step_0!F549</f>
        <v>2023</v>
      </c>
      <c r="E303" t="str">
        <f t="shared" si="13"/>
        <v>Saturday</v>
      </c>
      <c r="F303" t="str">
        <f>CONCATENATE(Step_0!G549," ",Step_0!J549)</f>
        <v>01:25 PM</v>
      </c>
      <c r="G303" t="str">
        <f>Step_0!J549</f>
        <v>PM</v>
      </c>
      <c r="H303" t="str">
        <f>Step_0!I549</f>
        <v>90082</v>
      </c>
      <c r="I303" t="str">
        <f>Step_0!K549</f>
        <v>Online</v>
      </c>
      <c r="J303" t="str">
        <f>Step_0!H549</f>
        <v>Stationary</v>
      </c>
      <c r="K303">
        <f>Step_0!B549</f>
        <v>872</v>
      </c>
    </row>
    <row r="304" spans="1:11" x14ac:dyDescent="0.25">
      <c r="A304">
        <v>303</v>
      </c>
      <c r="B304" s="12" t="str">
        <f>Step_0!D558</f>
        <v>07</v>
      </c>
      <c r="C304" t="str">
        <f>Step_0!E558</f>
        <v>January</v>
      </c>
      <c r="D304" t="str">
        <f>Step_0!F558</f>
        <v>2023</v>
      </c>
      <c r="E304" t="str">
        <f t="shared" si="13"/>
        <v>Saturday</v>
      </c>
      <c r="F304" t="str">
        <f>CONCATENATE(Step_0!G558," ",Step_0!J558)</f>
        <v>18:34 AM</v>
      </c>
      <c r="G304" t="str">
        <f>Step_0!J558</f>
        <v>AM</v>
      </c>
      <c r="H304" t="str">
        <f>Step_0!I558</f>
        <v>54782</v>
      </c>
      <c r="I304" t="str">
        <f>Step_0!K558</f>
        <v>Online</v>
      </c>
      <c r="J304" t="str">
        <f>Step_0!H558</f>
        <v>Toy</v>
      </c>
      <c r="K304">
        <f>Step_0!B558</f>
        <v>854</v>
      </c>
    </row>
    <row r="305" spans="1:11" x14ac:dyDescent="0.25">
      <c r="A305">
        <v>304</v>
      </c>
      <c r="B305" s="12" t="str">
        <f>Step_0!D599</f>
        <v>07</v>
      </c>
      <c r="C305" t="str">
        <f>Step_0!E599</f>
        <v>January</v>
      </c>
      <c r="D305" t="str">
        <f>Step_0!F599</f>
        <v>2023</v>
      </c>
      <c r="E305" t="str">
        <f t="shared" si="13"/>
        <v>Saturday</v>
      </c>
      <c r="F305" t="str">
        <f>CONCATENATE(Step_0!G599," ",Step_0!J599)</f>
        <v>01:25 PM</v>
      </c>
      <c r="G305" t="str">
        <f>Step_0!J599</f>
        <v>PM</v>
      </c>
      <c r="H305" t="str">
        <f>Step_0!I599</f>
        <v>58147</v>
      </c>
      <c r="I305" t="str">
        <f>Step_0!K599</f>
        <v>Online</v>
      </c>
      <c r="J305" t="str">
        <f>Step_0!H599</f>
        <v>Stationary</v>
      </c>
      <c r="K305">
        <f>Step_0!B599</f>
        <v>766</v>
      </c>
    </row>
    <row r="306" spans="1:11" x14ac:dyDescent="0.25">
      <c r="A306">
        <v>305</v>
      </c>
      <c r="B306" s="12" t="str">
        <f>Step_0!D608</f>
        <v>07</v>
      </c>
      <c r="C306" t="str">
        <f>Step_0!E608</f>
        <v>January</v>
      </c>
      <c r="D306" t="str">
        <f>Step_0!F608</f>
        <v>2023</v>
      </c>
      <c r="E306" t="str">
        <f t="shared" si="13"/>
        <v>Saturday</v>
      </c>
      <c r="F306" t="str">
        <f>CONCATENATE(Step_0!G608," ",Step_0!J608)</f>
        <v>18:34 PM</v>
      </c>
      <c r="G306" t="str">
        <f>Step_0!J608</f>
        <v>PM</v>
      </c>
      <c r="H306" t="str">
        <f>Step_0!I608</f>
        <v>87285</v>
      </c>
      <c r="I306" t="str">
        <f>Step_0!K608</f>
        <v>Online</v>
      </c>
      <c r="J306" t="str">
        <f>Step_0!H608</f>
        <v>Stationary</v>
      </c>
      <c r="K306">
        <f>Step_0!B608</f>
        <v>766</v>
      </c>
    </row>
    <row r="307" spans="1:11" x14ac:dyDescent="0.25">
      <c r="A307">
        <v>306</v>
      </c>
      <c r="B307" s="12" t="str">
        <f>Step_0!D649</f>
        <v>07</v>
      </c>
      <c r="C307" t="str">
        <f>Step_0!E649</f>
        <v>January</v>
      </c>
      <c r="D307" t="str">
        <f>Step_0!F649</f>
        <v>2023</v>
      </c>
      <c r="E307" t="str">
        <f t="shared" si="13"/>
        <v>Saturday</v>
      </c>
      <c r="F307" t="str">
        <f>CONCATENATE(Step_0!G649," ",Step_0!J649)</f>
        <v>01:25 AM</v>
      </c>
      <c r="G307" t="str">
        <f>Step_0!J649</f>
        <v>AM</v>
      </c>
      <c r="H307" t="str">
        <f>Step_0!I649</f>
        <v>40684</v>
      </c>
      <c r="I307" t="str">
        <f>Step_0!K649</f>
        <v>Online</v>
      </c>
      <c r="J307" t="str">
        <f>Step_0!H649</f>
        <v>Backpack</v>
      </c>
      <c r="K307">
        <f>Step_0!B649</f>
        <v>902</v>
      </c>
    </row>
    <row r="308" spans="1:11" x14ac:dyDescent="0.25">
      <c r="A308">
        <v>307</v>
      </c>
      <c r="B308" s="12" t="str">
        <f>Step_0!D658</f>
        <v>07</v>
      </c>
      <c r="C308" t="str">
        <f>Step_0!E658</f>
        <v>January</v>
      </c>
      <c r="D308" t="str">
        <f>Step_0!F658</f>
        <v>2023</v>
      </c>
      <c r="E308" t="str">
        <f t="shared" si="13"/>
        <v>Saturday</v>
      </c>
      <c r="F308" t="str">
        <f>CONCATENATE(Step_0!G658," ",Step_0!J658)</f>
        <v>18:34 PM</v>
      </c>
      <c r="G308" t="str">
        <f>Step_0!J658</f>
        <v>PM</v>
      </c>
      <c r="H308" t="str">
        <f>Step_0!I658</f>
        <v>53124</v>
      </c>
      <c r="I308" t="str">
        <f>Step_0!K658</f>
        <v>Online</v>
      </c>
      <c r="J308" t="str">
        <f>Step_0!H658</f>
        <v>Backpack</v>
      </c>
      <c r="K308">
        <f>Step_0!B658</f>
        <v>766</v>
      </c>
    </row>
    <row r="309" spans="1:11" x14ac:dyDescent="0.25">
      <c r="A309">
        <v>308</v>
      </c>
      <c r="B309" s="12" t="str">
        <f>Step_0!D699</f>
        <v>07</v>
      </c>
      <c r="C309" t="str">
        <f>Step_0!E699</f>
        <v>January</v>
      </c>
      <c r="D309" t="str">
        <f>Step_0!F699</f>
        <v>2023</v>
      </c>
      <c r="E309" t="str">
        <f t="shared" si="13"/>
        <v>Saturday</v>
      </c>
      <c r="F309" t="str">
        <f>CONCATENATE(Step_0!G699," ",Step_0!J699)</f>
        <v>01:25 AM</v>
      </c>
      <c r="G309" t="str">
        <f>Step_0!J699</f>
        <v>AM</v>
      </c>
      <c r="H309" t="str">
        <f>Step_0!I699</f>
        <v>60229</v>
      </c>
      <c r="I309" t="str">
        <f>Step_0!K699</f>
        <v>Online</v>
      </c>
      <c r="J309" t="str">
        <f>Step_0!H699</f>
        <v>Backpack</v>
      </c>
      <c r="K309">
        <f>Step_0!B699</f>
        <v>640</v>
      </c>
    </row>
    <row r="310" spans="1:11" x14ac:dyDescent="0.25">
      <c r="A310">
        <v>309</v>
      </c>
      <c r="B310" s="12" t="str">
        <f>Step_0!D708</f>
        <v>07</v>
      </c>
      <c r="C310" t="str">
        <f>Step_0!E708</f>
        <v>January</v>
      </c>
      <c r="D310" t="str">
        <f>Step_0!F708</f>
        <v>2023</v>
      </c>
      <c r="E310" t="str">
        <f t="shared" si="13"/>
        <v>Saturday</v>
      </c>
      <c r="F310" t="str">
        <f>CONCATENATE(Step_0!G708," ",Step_0!J708)</f>
        <v>18:34 PM</v>
      </c>
      <c r="G310" t="str">
        <f>Step_0!J708</f>
        <v>PM</v>
      </c>
      <c r="H310" t="str">
        <f>Step_0!I708</f>
        <v>51026</v>
      </c>
      <c r="I310" t="str">
        <f>Step_0!K708</f>
        <v>Online</v>
      </c>
      <c r="J310" t="str">
        <f>Step_0!H708</f>
        <v>Backpack</v>
      </c>
      <c r="K310">
        <f>Step_0!B708</f>
        <v>787</v>
      </c>
    </row>
    <row r="311" spans="1:11" x14ac:dyDescent="0.25">
      <c r="A311">
        <v>310</v>
      </c>
      <c r="B311" s="12" t="str">
        <f>Step_0!D749</f>
        <v>07</v>
      </c>
      <c r="C311" t="str">
        <f>Step_0!E749</f>
        <v>January</v>
      </c>
      <c r="D311" t="str">
        <f>Step_0!F749</f>
        <v>2023</v>
      </c>
      <c r="E311" t="str">
        <f t="shared" si="13"/>
        <v>Saturday</v>
      </c>
      <c r="F311" t="str">
        <f>CONCATENATE(Step_0!G749," ",Step_0!J749)</f>
        <v>01:25 PM</v>
      </c>
      <c r="G311" t="str">
        <f>Step_0!J749</f>
        <v>PM</v>
      </c>
      <c r="H311" t="str">
        <f>Step_0!I749</f>
        <v>91255</v>
      </c>
      <c r="I311" t="str">
        <f>Step_0!K749</f>
        <v>Online</v>
      </c>
      <c r="J311" t="str">
        <f>Step_0!H749</f>
        <v>Stationary</v>
      </c>
      <c r="K311">
        <f>Step_0!B749</f>
        <v>937</v>
      </c>
    </row>
    <row r="312" spans="1:11" x14ac:dyDescent="0.25">
      <c r="A312">
        <v>311</v>
      </c>
      <c r="B312" s="12" t="str">
        <f>Step_0!D758</f>
        <v>07</v>
      </c>
      <c r="C312" t="str">
        <f>Step_0!E758</f>
        <v>January</v>
      </c>
      <c r="D312" t="str">
        <f>Step_0!F758</f>
        <v>2023</v>
      </c>
      <c r="E312" t="str">
        <f t="shared" si="13"/>
        <v>Saturday</v>
      </c>
      <c r="F312" t="str">
        <f>CONCATENATE(Step_0!G758," ",Step_0!J758)</f>
        <v>18:34 PM</v>
      </c>
      <c r="G312" t="str">
        <f>Step_0!J758</f>
        <v>PM</v>
      </c>
      <c r="H312" t="str">
        <f>Step_0!I758</f>
        <v>88306</v>
      </c>
      <c r="I312" t="str">
        <f>Step_0!K758</f>
        <v>Online</v>
      </c>
      <c r="J312" t="str">
        <f>Step_0!H758</f>
        <v>Stationary</v>
      </c>
      <c r="K312">
        <f>Step_0!B758</f>
        <v>747</v>
      </c>
    </row>
    <row r="313" spans="1:11" x14ac:dyDescent="0.25">
      <c r="A313">
        <v>312</v>
      </c>
      <c r="B313" s="12" t="str">
        <f>Step_0!D799</f>
        <v>07</v>
      </c>
      <c r="C313" t="str">
        <f>Step_0!E799</f>
        <v>January</v>
      </c>
      <c r="D313" t="str">
        <f>Step_0!F799</f>
        <v>2023</v>
      </c>
      <c r="E313" t="str">
        <f t="shared" si="13"/>
        <v>Saturday</v>
      </c>
      <c r="F313" t="str">
        <f>CONCATENATE(Step_0!G799," ",Step_0!J799)</f>
        <v>01:25 AM</v>
      </c>
      <c r="G313" t="str">
        <f>Step_0!J799</f>
        <v>AM</v>
      </c>
      <c r="H313" t="str">
        <f>Step_0!I799</f>
        <v>72384</v>
      </c>
      <c r="I313" t="str">
        <f>Step_0!K799</f>
        <v>Online</v>
      </c>
      <c r="J313" t="str">
        <f>Step_0!H799</f>
        <v>Backpack</v>
      </c>
      <c r="K313">
        <f>Step_0!B799</f>
        <v>787</v>
      </c>
    </row>
    <row r="314" spans="1:11" x14ac:dyDescent="0.25">
      <c r="A314">
        <v>313</v>
      </c>
      <c r="B314" s="12" t="str">
        <f>Step_0!D808</f>
        <v>07</v>
      </c>
      <c r="C314" t="str">
        <f>Step_0!E808</f>
        <v>January</v>
      </c>
      <c r="D314" t="str">
        <f>Step_0!F808</f>
        <v>2023</v>
      </c>
      <c r="E314" t="str">
        <f t="shared" si="13"/>
        <v>Saturday</v>
      </c>
      <c r="F314" t="str">
        <f>CONCATENATE(Step_0!G808," ",Step_0!J808)</f>
        <v>18:34 PM</v>
      </c>
      <c r="G314" t="str">
        <f>Step_0!J808</f>
        <v>PM</v>
      </c>
      <c r="H314" t="str">
        <f>Step_0!I808</f>
        <v>62362</v>
      </c>
      <c r="I314" t="str">
        <f>Step_0!K808</f>
        <v>Online</v>
      </c>
      <c r="J314" t="str">
        <f>Step_0!H808</f>
        <v>Toy</v>
      </c>
      <c r="K314">
        <f>Step_0!B808</f>
        <v>893</v>
      </c>
    </row>
    <row r="315" spans="1:11" x14ac:dyDescent="0.25">
      <c r="A315">
        <v>314</v>
      </c>
      <c r="B315" s="12" t="str">
        <f>Step_0!D849</f>
        <v>07</v>
      </c>
      <c r="C315" t="str">
        <f>Step_0!E849</f>
        <v>January</v>
      </c>
      <c r="D315" t="str">
        <f>Step_0!F849</f>
        <v>2023</v>
      </c>
      <c r="E315" t="str">
        <f t="shared" si="13"/>
        <v>Saturday</v>
      </c>
      <c r="F315" t="str">
        <f>CONCATENATE(Step_0!G849," ",Step_0!J849)</f>
        <v>01:25 AM</v>
      </c>
      <c r="G315" t="str">
        <f>Step_0!J849</f>
        <v>AM</v>
      </c>
      <c r="H315" t="str">
        <f>Step_0!I849</f>
        <v>81048</v>
      </c>
      <c r="I315" t="str">
        <f>Step_0!K849</f>
        <v>Online</v>
      </c>
      <c r="J315" t="str">
        <f>Step_0!H849</f>
        <v>Toy</v>
      </c>
      <c r="K315">
        <f>Step_0!B849</f>
        <v>593</v>
      </c>
    </row>
    <row r="316" spans="1:11" x14ac:dyDescent="0.25">
      <c r="A316">
        <v>315</v>
      </c>
      <c r="B316" s="12" t="str">
        <f>Step_0!D858</f>
        <v>07</v>
      </c>
      <c r="C316" t="str">
        <f>Step_0!E858</f>
        <v>January</v>
      </c>
      <c r="D316" t="str">
        <f>Step_0!F858</f>
        <v>2023</v>
      </c>
      <c r="E316" t="str">
        <f t="shared" si="13"/>
        <v>Saturday</v>
      </c>
      <c r="F316" t="str">
        <f>CONCATENATE(Step_0!G858," ",Step_0!J858)</f>
        <v>18:34 PM</v>
      </c>
      <c r="G316" t="str">
        <f>Step_0!J858</f>
        <v>PM</v>
      </c>
      <c r="H316" t="str">
        <f>Step_0!I858</f>
        <v>76693</v>
      </c>
      <c r="I316" t="str">
        <f>Step_0!K858</f>
        <v>Online</v>
      </c>
      <c r="J316" t="str">
        <f>Step_0!H858</f>
        <v>Stationary</v>
      </c>
      <c r="K316">
        <f>Step_0!B858</f>
        <v>766</v>
      </c>
    </row>
    <row r="317" spans="1:11" x14ac:dyDescent="0.25">
      <c r="A317">
        <v>316</v>
      </c>
      <c r="B317" s="12" t="str">
        <f>Step_0!D899</f>
        <v>07</v>
      </c>
      <c r="C317" t="str">
        <f>Step_0!E899</f>
        <v>January</v>
      </c>
      <c r="D317" t="str">
        <f>Step_0!F899</f>
        <v>2023</v>
      </c>
      <c r="E317" t="str">
        <f t="shared" si="13"/>
        <v>Saturday</v>
      </c>
      <c r="F317" t="str">
        <f>CONCATENATE(Step_0!G899," ",Step_0!J899)</f>
        <v>01:25 PM</v>
      </c>
      <c r="G317" t="str">
        <f>Step_0!J899</f>
        <v>PM</v>
      </c>
      <c r="H317" t="str">
        <f>Step_0!I899</f>
        <v>50321</v>
      </c>
      <c r="I317" t="str">
        <f>Step_0!K899</f>
        <v>Online</v>
      </c>
      <c r="J317" t="str">
        <f>Step_0!H899</f>
        <v>Toy</v>
      </c>
      <c r="K317">
        <f>Step_0!B899</f>
        <v>614</v>
      </c>
    </row>
    <row r="318" spans="1:11" x14ac:dyDescent="0.25">
      <c r="A318">
        <v>317</v>
      </c>
      <c r="B318" s="12" t="str">
        <f>Step_0!D908</f>
        <v>07</v>
      </c>
      <c r="C318" t="str">
        <f>Step_0!E908</f>
        <v>January</v>
      </c>
      <c r="D318" t="str">
        <f>Step_0!F908</f>
        <v>2023</v>
      </c>
      <c r="E318" t="str">
        <f t="shared" si="13"/>
        <v>Saturday</v>
      </c>
      <c r="F318" t="str">
        <f>CONCATENATE(Step_0!G908," ",Step_0!J908)</f>
        <v>18:34 PM</v>
      </c>
      <c r="G318" t="str">
        <f>Step_0!J908</f>
        <v>PM</v>
      </c>
      <c r="H318" t="str">
        <f>Step_0!I908</f>
        <v>41574</v>
      </c>
      <c r="I318" t="str">
        <f>Step_0!K908</f>
        <v>Online</v>
      </c>
      <c r="J318" t="str">
        <f>Step_0!H908</f>
        <v>Stationary</v>
      </c>
      <c r="K318">
        <f>Step_0!B908</f>
        <v>937</v>
      </c>
    </row>
    <row r="319" spans="1:11" x14ac:dyDescent="0.25">
      <c r="A319">
        <v>318</v>
      </c>
      <c r="B319" s="12" t="str">
        <f>Step_0!D949</f>
        <v>07</v>
      </c>
      <c r="C319" t="str">
        <f>Step_0!E949</f>
        <v>January</v>
      </c>
      <c r="D319" t="str">
        <f>Step_0!F949</f>
        <v>2023</v>
      </c>
      <c r="E319" t="str">
        <f t="shared" si="13"/>
        <v>Saturday</v>
      </c>
      <c r="F319" t="str">
        <f>CONCATENATE(Step_0!G949," ",Step_0!J949)</f>
        <v>01:25 PM</v>
      </c>
      <c r="G319" t="str">
        <f>Step_0!J949</f>
        <v>PM</v>
      </c>
      <c r="H319" t="str">
        <f>Step_0!I949</f>
        <v>83257</v>
      </c>
      <c r="I319" t="str">
        <f>Step_0!K949</f>
        <v>Online</v>
      </c>
      <c r="J319" t="str">
        <f>Step_0!H949</f>
        <v>Toy</v>
      </c>
      <c r="K319">
        <f>Step_0!B949</f>
        <v>614</v>
      </c>
    </row>
    <row r="320" spans="1:11" x14ac:dyDescent="0.25">
      <c r="A320">
        <v>319</v>
      </c>
      <c r="B320" s="12" t="str">
        <f>Step_0!D958</f>
        <v>07</v>
      </c>
      <c r="C320" t="str">
        <f>Step_0!E958</f>
        <v>January</v>
      </c>
      <c r="D320" t="str">
        <f>Step_0!F958</f>
        <v>2023</v>
      </c>
      <c r="E320" t="str">
        <f t="shared" si="13"/>
        <v>Saturday</v>
      </c>
      <c r="F320" t="str">
        <f>CONCATENATE(Step_0!G958," ",Step_0!J958)</f>
        <v>18:34 PM</v>
      </c>
      <c r="G320" t="str">
        <f>Step_0!J958</f>
        <v>PM</v>
      </c>
      <c r="H320" t="str">
        <f>Step_0!I958</f>
        <v>79888</v>
      </c>
      <c r="I320" t="str">
        <f>Step_0!K958</f>
        <v>Online</v>
      </c>
      <c r="J320" t="str">
        <f>Step_0!H958</f>
        <v>Backpack</v>
      </c>
      <c r="K320">
        <f>Step_0!B958</f>
        <v>893</v>
      </c>
    </row>
    <row r="321" spans="1:11" x14ac:dyDescent="0.25">
      <c r="A321">
        <v>320</v>
      </c>
      <c r="B321" s="12" t="str">
        <f>Step_0!D999</f>
        <v>07</v>
      </c>
      <c r="C321" t="str">
        <f>Step_0!E999</f>
        <v>January</v>
      </c>
      <c r="D321" t="str">
        <f>Step_0!F999</f>
        <v>2023</v>
      </c>
      <c r="E321" t="str">
        <f t="shared" si="13"/>
        <v>Saturday</v>
      </c>
      <c r="F321" t="str">
        <f>CONCATENATE(Step_0!G999," ",Step_0!J999)</f>
        <v>01:25 PM</v>
      </c>
      <c r="G321" t="str">
        <f>Step_0!J999</f>
        <v>PM</v>
      </c>
      <c r="H321" t="str">
        <f>Step_0!I999</f>
        <v>87419</v>
      </c>
      <c r="I321" t="str">
        <f>Step_0!K999</f>
        <v>Online</v>
      </c>
      <c r="J321" t="str">
        <f>Step_0!H999</f>
        <v>Backpack</v>
      </c>
      <c r="K321">
        <f>Step_0!B999</f>
        <v>614</v>
      </c>
    </row>
    <row r="322" spans="1:11" x14ac:dyDescent="0.25">
      <c r="A322">
        <v>321</v>
      </c>
      <c r="B322" s="12" t="str">
        <f>Step_0!D31</f>
        <v>08</v>
      </c>
      <c r="C322" t="str">
        <f>Step_0!E31</f>
        <v>January</v>
      </c>
      <c r="D322" t="str">
        <f>Step_0!F31</f>
        <v>2023</v>
      </c>
      <c r="E322" t="str">
        <f t="shared" ref="E322:E385" si="14">TEXT(B322,"dddd")</f>
        <v>Sunday</v>
      </c>
      <c r="F322" t="str">
        <f>CONCATENATE(Step_0!G31," ",Step_0!J31)</f>
        <v>18:00 PM</v>
      </c>
      <c r="G322" t="str">
        <f>Step_0!J31</f>
        <v>PM</v>
      </c>
      <c r="H322" t="str">
        <f>Step_0!I31</f>
        <v>66080</v>
      </c>
      <c r="I322" t="str">
        <f>Step_0!K31</f>
        <v>In-Store</v>
      </c>
      <c r="J322" t="str">
        <f>Step_0!H31</f>
        <v>Stationary</v>
      </c>
      <c r="K322">
        <f>Step_0!B31</f>
        <v>107</v>
      </c>
    </row>
    <row r="323" spans="1:11" x14ac:dyDescent="0.25">
      <c r="A323">
        <v>322</v>
      </c>
      <c r="B323" s="12" t="str">
        <f>Step_0!D35</f>
        <v>08</v>
      </c>
      <c r="C323" t="str">
        <f>Step_0!E35</f>
        <v>January</v>
      </c>
      <c r="D323" t="str">
        <f>Step_0!F35</f>
        <v>2023</v>
      </c>
      <c r="E323" t="str">
        <f t="shared" si="14"/>
        <v>Sunday</v>
      </c>
      <c r="F323" t="str">
        <f>CONCATENATE(Step_0!G35," ",Step_0!J35)</f>
        <v>13:08 AM</v>
      </c>
      <c r="G323" t="str">
        <f>Step_0!J35</f>
        <v>AM</v>
      </c>
      <c r="H323" t="str">
        <f>Step_0!I35</f>
        <v>80320</v>
      </c>
      <c r="I323" t="str">
        <f>Step_0!K35</f>
        <v>Online</v>
      </c>
      <c r="J323" t="str">
        <f>Step_0!H35</f>
        <v>Toy</v>
      </c>
      <c r="K323">
        <f>Step_0!B35</f>
        <v>86</v>
      </c>
    </row>
    <row r="324" spans="1:11" x14ac:dyDescent="0.25">
      <c r="A324">
        <v>323</v>
      </c>
      <c r="B324" s="12" t="str">
        <f>Step_0!D81</f>
        <v>08</v>
      </c>
      <c r="C324" t="str">
        <f>Step_0!E81</f>
        <v>January</v>
      </c>
      <c r="D324" t="str">
        <f>Step_0!F81</f>
        <v>2023</v>
      </c>
      <c r="E324" t="str">
        <f t="shared" si="14"/>
        <v>Sunday</v>
      </c>
      <c r="F324" t="str">
        <f>CONCATENATE(Step_0!G81," ",Step_0!J81)</f>
        <v>18:00 AM</v>
      </c>
      <c r="G324" t="str">
        <f>Step_0!J81</f>
        <v>AM</v>
      </c>
      <c r="H324" t="str">
        <f>Step_0!I81</f>
        <v>63723</v>
      </c>
      <c r="I324" t="str">
        <f>Step_0!K81</f>
        <v>In-Store</v>
      </c>
      <c r="J324" t="str">
        <f>Step_0!H81</f>
        <v>Stationary</v>
      </c>
      <c r="K324">
        <f>Step_0!B81</f>
        <v>899</v>
      </c>
    </row>
    <row r="325" spans="1:11" x14ac:dyDescent="0.25">
      <c r="A325">
        <v>324</v>
      </c>
      <c r="B325" s="12" t="str">
        <f>Step_0!D85</f>
        <v>08</v>
      </c>
      <c r="C325" t="str">
        <f>Step_0!E85</f>
        <v>January</v>
      </c>
      <c r="D325" t="str">
        <f>Step_0!F85</f>
        <v>2023</v>
      </c>
      <c r="E325" t="str">
        <f t="shared" si="14"/>
        <v>Sunday</v>
      </c>
      <c r="F325" t="str">
        <f>CONCATENATE(Step_0!G85," ",Step_0!J85)</f>
        <v>13:08 AM</v>
      </c>
      <c r="G325" t="str">
        <f>Step_0!J85</f>
        <v>AM</v>
      </c>
      <c r="H325" t="str">
        <f>Step_0!I85</f>
        <v>72273</v>
      </c>
      <c r="I325" t="str">
        <f>Step_0!K85</f>
        <v>Online</v>
      </c>
      <c r="J325" t="str">
        <f>Step_0!H85</f>
        <v>Toy</v>
      </c>
      <c r="K325">
        <f>Step_0!B85</f>
        <v>942</v>
      </c>
    </row>
    <row r="326" spans="1:11" x14ac:dyDescent="0.25">
      <c r="A326">
        <v>325</v>
      </c>
      <c r="B326" s="12" t="str">
        <f>Step_0!D131</f>
        <v>08</v>
      </c>
      <c r="C326" t="str">
        <f>Step_0!E131</f>
        <v>January</v>
      </c>
      <c r="D326" t="str">
        <f>Step_0!F131</f>
        <v>2023</v>
      </c>
      <c r="E326" t="str">
        <f t="shared" si="14"/>
        <v>Sunday</v>
      </c>
      <c r="F326" t="str">
        <f>CONCATENATE(Step_0!G131," ",Step_0!J131)</f>
        <v>18:00 AM</v>
      </c>
      <c r="G326" t="str">
        <f>Step_0!J131</f>
        <v>AM</v>
      </c>
      <c r="H326" t="str">
        <f>Step_0!I131</f>
        <v>83379</v>
      </c>
      <c r="I326" t="str">
        <f>Step_0!K131</f>
        <v>In-Store</v>
      </c>
      <c r="J326" t="str">
        <f>Step_0!H131</f>
        <v>Backpack</v>
      </c>
      <c r="K326">
        <f>Step_0!B131</f>
        <v>902</v>
      </c>
    </row>
    <row r="327" spans="1:11" x14ac:dyDescent="0.25">
      <c r="A327">
        <v>326</v>
      </c>
      <c r="B327" s="12" t="str">
        <f>Step_0!D135</f>
        <v>08</v>
      </c>
      <c r="C327" t="str">
        <f>Step_0!E135</f>
        <v>January</v>
      </c>
      <c r="D327" t="str">
        <f>Step_0!F135</f>
        <v>2023</v>
      </c>
      <c r="E327" t="str">
        <f t="shared" si="14"/>
        <v>Sunday</v>
      </c>
      <c r="F327" t="str">
        <f>CONCATENATE(Step_0!G135," ",Step_0!J135)</f>
        <v>13:08 PM</v>
      </c>
      <c r="G327" t="str">
        <f>Step_0!J135</f>
        <v>PM</v>
      </c>
      <c r="H327" t="str">
        <f>Step_0!I135</f>
        <v>85058</v>
      </c>
      <c r="I327" t="str">
        <f>Step_0!K135</f>
        <v>Online</v>
      </c>
      <c r="J327" t="str">
        <f>Step_0!H135</f>
        <v>Toy</v>
      </c>
      <c r="K327">
        <f>Step_0!B135</f>
        <v>747</v>
      </c>
    </row>
    <row r="328" spans="1:11" x14ac:dyDescent="0.25">
      <c r="A328">
        <v>327</v>
      </c>
      <c r="B328" s="12" t="str">
        <f>Step_0!D181</f>
        <v>08</v>
      </c>
      <c r="C328" t="str">
        <f>Step_0!E181</f>
        <v>January</v>
      </c>
      <c r="D328" t="str">
        <f>Step_0!F181</f>
        <v>2023</v>
      </c>
      <c r="E328" t="str">
        <f t="shared" si="14"/>
        <v>Sunday</v>
      </c>
      <c r="F328" t="str">
        <f>CONCATENATE(Step_0!G181," ",Step_0!J181)</f>
        <v>18:00 AM</v>
      </c>
      <c r="G328" t="str">
        <f>Step_0!J181</f>
        <v>AM</v>
      </c>
      <c r="H328" t="str">
        <f>Step_0!I181</f>
        <v>78330</v>
      </c>
      <c r="I328" t="str">
        <f>Step_0!K181</f>
        <v>In-Store</v>
      </c>
      <c r="J328" t="str">
        <f>Step_0!H181</f>
        <v>Backpack</v>
      </c>
      <c r="K328">
        <f>Step_0!B181</f>
        <v>899</v>
      </c>
    </row>
    <row r="329" spans="1:11" x14ac:dyDescent="0.25">
      <c r="A329">
        <v>328</v>
      </c>
      <c r="B329" s="12" t="str">
        <f>Step_0!D185</f>
        <v>08</v>
      </c>
      <c r="C329" t="str">
        <f>Step_0!E185</f>
        <v>January</v>
      </c>
      <c r="D329" t="str">
        <f>Step_0!F185</f>
        <v>2023</v>
      </c>
      <c r="E329" t="str">
        <f t="shared" si="14"/>
        <v>Sunday</v>
      </c>
      <c r="F329" t="str">
        <f>CONCATENATE(Step_0!G185," ",Step_0!J185)</f>
        <v>13:08 AM</v>
      </c>
      <c r="G329" t="str">
        <f>Step_0!J185</f>
        <v>AM</v>
      </c>
      <c r="H329" t="str">
        <f>Step_0!I185</f>
        <v>92029</v>
      </c>
      <c r="I329" t="str">
        <f>Step_0!K185</f>
        <v>Online</v>
      </c>
      <c r="J329" t="str">
        <f>Step_0!H185</f>
        <v>Toy</v>
      </c>
      <c r="K329">
        <f>Step_0!B185</f>
        <v>942</v>
      </c>
    </row>
    <row r="330" spans="1:11" x14ac:dyDescent="0.25">
      <c r="A330">
        <v>329</v>
      </c>
      <c r="B330" s="12" t="str">
        <f>Step_0!D231</f>
        <v>08</v>
      </c>
      <c r="C330" t="str">
        <f>Step_0!E231</f>
        <v>January</v>
      </c>
      <c r="D330" t="str">
        <f>Step_0!F231</f>
        <v>2023</v>
      </c>
      <c r="E330" t="str">
        <f t="shared" si="14"/>
        <v>Sunday</v>
      </c>
      <c r="F330" t="str">
        <f>CONCATENATE(Step_0!G231," ",Step_0!J231)</f>
        <v>18:00 PM</v>
      </c>
      <c r="G330" t="str">
        <f>Step_0!J231</f>
        <v>PM</v>
      </c>
      <c r="H330" t="str">
        <f>Step_0!I231</f>
        <v>92458</v>
      </c>
      <c r="I330" t="str">
        <f>Step_0!K231</f>
        <v>In-Store</v>
      </c>
      <c r="J330" t="str">
        <f>Step_0!H231</f>
        <v>Backpack</v>
      </c>
      <c r="K330">
        <f>Step_0!B231</f>
        <v>902</v>
      </c>
    </row>
    <row r="331" spans="1:11" x14ac:dyDescent="0.25">
      <c r="A331">
        <v>330</v>
      </c>
      <c r="B331" s="12" t="str">
        <f>Step_0!D235</f>
        <v>08</v>
      </c>
      <c r="C331" t="str">
        <f>Step_0!E235</f>
        <v>January</v>
      </c>
      <c r="D331" t="str">
        <f>Step_0!F235</f>
        <v>2023</v>
      </c>
      <c r="E331" t="str">
        <f t="shared" si="14"/>
        <v>Sunday</v>
      </c>
      <c r="F331" t="str">
        <f>CONCATENATE(Step_0!G235," ",Step_0!J235)</f>
        <v>13:08 PM</v>
      </c>
      <c r="G331" t="str">
        <f>Step_0!J235</f>
        <v>PM</v>
      </c>
      <c r="H331" t="str">
        <f>Step_0!I235</f>
        <v>64213</v>
      </c>
      <c r="I331" t="str">
        <f>Step_0!K235</f>
        <v>Online</v>
      </c>
      <c r="J331" t="str">
        <f>Step_0!H235</f>
        <v>Stationary</v>
      </c>
      <c r="K331">
        <f>Step_0!B235</f>
        <v>747</v>
      </c>
    </row>
    <row r="332" spans="1:11" x14ac:dyDescent="0.25">
      <c r="A332">
        <v>331</v>
      </c>
      <c r="B332" s="12" t="str">
        <f>Step_0!D281</f>
        <v>08</v>
      </c>
      <c r="C332" t="str">
        <f>Step_0!E281</f>
        <v>January</v>
      </c>
      <c r="D332" t="str">
        <f>Step_0!F281</f>
        <v>2023</v>
      </c>
      <c r="E332" t="str">
        <f t="shared" si="14"/>
        <v>Sunday</v>
      </c>
      <c r="F332" t="str">
        <f>CONCATENATE(Step_0!G281," ",Step_0!J281)</f>
        <v>18:00 PM</v>
      </c>
      <c r="G332" t="str">
        <f>Step_0!J281</f>
        <v>PM</v>
      </c>
      <c r="H332" t="str">
        <f>Step_0!I281</f>
        <v>41914</v>
      </c>
      <c r="I332" t="str">
        <f>Step_0!K281</f>
        <v>In-Store</v>
      </c>
      <c r="J332" t="str">
        <f>Step_0!H281</f>
        <v>Stationary</v>
      </c>
      <c r="K332">
        <f>Step_0!B281</f>
        <v>800</v>
      </c>
    </row>
    <row r="333" spans="1:11" x14ac:dyDescent="0.25">
      <c r="A333">
        <v>332</v>
      </c>
      <c r="B333" s="12" t="str">
        <f>Step_0!D285</f>
        <v>08</v>
      </c>
      <c r="C333" t="str">
        <f>Step_0!E285</f>
        <v>January</v>
      </c>
      <c r="D333" t="str">
        <f>Step_0!F285</f>
        <v>2023</v>
      </c>
      <c r="E333" t="str">
        <f t="shared" si="14"/>
        <v>Sunday</v>
      </c>
      <c r="F333" t="str">
        <f>CONCATENATE(Step_0!G285," ",Step_0!J285)</f>
        <v>13:08 AM</v>
      </c>
      <c r="G333" t="str">
        <f>Step_0!J285</f>
        <v>AM</v>
      </c>
      <c r="H333" t="str">
        <f>Step_0!I285</f>
        <v>73952</v>
      </c>
      <c r="I333" t="str">
        <f>Step_0!K285</f>
        <v>Online</v>
      </c>
      <c r="J333" t="str">
        <f>Step_0!H285</f>
        <v>Backpack</v>
      </c>
      <c r="K333">
        <f>Step_0!B285</f>
        <v>854</v>
      </c>
    </row>
    <row r="334" spans="1:11" x14ac:dyDescent="0.25">
      <c r="A334">
        <v>333</v>
      </c>
      <c r="B334" s="12" t="str">
        <f>Step_0!D331</f>
        <v>08</v>
      </c>
      <c r="C334" t="str">
        <f>Step_0!E331</f>
        <v>January</v>
      </c>
      <c r="D334" t="str">
        <f>Step_0!F331</f>
        <v>2023</v>
      </c>
      <c r="E334" t="str">
        <f t="shared" si="14"/>
        <v>Sunday</v>
      </c>
      <c r="F334" t="str">
        <f>CONCATENATE(Step_0!G331," ",Step_0!J331)</f>
        <v>18:00 AM</v>
      </c>
      <c r="G334" t="str">
        <f>Step_0!J331</f>
        <v>AM</v>
      </c>
      <c r="H334" t="str">
        <f>Step_0!I331</f>
        <v>86929</v>
      </c>
      <c r="I334" t="str">
        <f>Step_0!K331</f>
        <v>In-Store</v>
      </c>
      <c r="J334" t="str">
        <f>Step_0!H331</f>
        <v>Backpack</v>
      </c>
      <c r="K334">
        <f>Step_0!B331</f>
        <v>909</v>
      </c>
    </row>
    <row r="335" spans="1:11" x14ac:dyDescent="0.25">
      <c r="A335">
        <v>334</v>
      </c>
      <c r="B335" s="12" t="str">
        <f>Step_0!D335</f>
        <v>08</v>
      </c>
      <c r="C335" t="str">
        <f>Step_0!E335</f>
        <v>January</v>
      </c>
      <c r="D335" t="str">
        <f>Step_0!F335</f>
        <v>2023</v>
      </c>
      <c r="E335" t="str">
        <f t="shared" si="14"/>
        <v>Sunday</v>
      </c>
      <c r="F335" t="str">
        <f>CONCATENATE(Step_0!G335," ",Step_0!J335)</f>
        <v>13:08 AM</v>
      </c>
      <c r="G335" t="str">
        <f>Step_0!J335</f>
        <v>AM</v>
      </c>
      <c r="H335" t="str">
        <f>Step_0!I335</f>
        <v>52430</v>
      </c>
      <c r="I335" t="str">
        <f>Step_0!K335</f>
        <v>Online</v>
      </c>
      <c r="J335" t="str">
        <f>Step_0!H335</f>
        <v>Backpack</v>
      </c>
      <c r="K335">
        <f>Step_0!B335</f>
        <v>937</v>
      </c>
    </row>
    <row r="336" spans="1:11" x14ac:dyDescent="0.25">
      <c r="A336">
        <v>335</v>
      </c>
      <c r="B336" s="12" t="str">
        <f>Step_0!D381</f>
        <v>08</v>
      </c>
      <c r="C336" t="str">
        <f>Step_0!E381</f>
        <v>January</v>
      </c>
      <c r="D336" t="str">
        <f>Step_0!F381</f>
        <v>2023</v>
      </c>
      <c r="E336" t="str">
        <f t="shared" si="14"/>
        <v>Sunday</v>
      </c>
      <c r="F336" t="str">
        <f>CONCATENATE(Step_0!G381," ",Step_0!J381)</f>
        <v>18:00 PM</v>
      </c>
      <c r="G336" t="str">
        <f>Step_0!J381</f>
        <v>PM</v>
      </c>
      <c r="H336" t="str">
        <f>Step_0!I381</f>
        <v>94045</v>
      </c>
      <c r="I336" t="str">
        <f>Step_0!K381</f>
        <v>In-Store</v>
      </c>
      <c r="J336" t="str">
        <f>Step_0!H381</f>
        <v>Stationary</v>
      </c>
      <c r="K336">
        <f>Step_0!B381</f>
        <v>766</v>
      </c>
    </row>
    <row r="337" spans="1:11" x14ac:dyDescent="0.25">
      <c r="A337">
        <v>336</v>
      </c>
      <c r="B337" s="12" t="str">
        <f>Step_0!D385</f>
        <v>08</v>
      </c>
      <c r="C337" t="str">
        <f>Step_0!E385</f>
        <v>January</v>
      </c>
      <c r="D337" t="str">
        <f>Step_0!F385</f>
        <v>2023</v>
      </c>
      <c r="E337" t="str">
        <f t="shared" si="14"/>
        <v>Sunday</v>
      </c>
      <c r="F337" t="str">
        <f>CONCATENATE(Step_0!G385," ",Step_0!J385)</f>
        <v>13:08 PM</v>
      </c>
      <c r="G337" t="str">
        <f>Step_0!J385</f>
        <v>PM</v>
      </c>
      <c r="H337" t="str">
        <f>Step_0!I385</f>
        <v>67211</v>
      </c>
      <c r="I337" t="str">
        <f>Step_0!K385</f>
        <v>Online</v>
      </c>
      <c r="J337" t="str">
        <f>Step_0!H385</f>
        <v>Stationary</v>
      </c>
      <c r="K337">
        <f>Step_0!B385</f>
        <v>827</v>
      </c>
    </row>
    <row r="338" spans="1:11" x14ac:dyDescent="0.25">
      <c r="A338">
        <v>337</v>
      </c>
      <c r="B338" s="12" t="str">
        <f>Step_0!D431</f>
        <v>08</v>
      </c>
      <c r="C338" t="str">
        <f>Step_0!E431</f>
        <v>January</v>
      </c>
      <c r="D338" t="str">
        <f>Step_0!F431</f>
        <v>2023</v>
      </c>
      <c r="E338" t="str">
        <f t="shared" si="14"/>
        <v>Sunday</v>
      </c>
      <c r="F338" t="str">
        <f>CONCATENATE(Step_0!G431," ",Step_0!J431)</f>
        <v>18:00 PM</v>
      </c>
      <c r="G338" t="str">
        <f>Step_0!J431</f>
        <v>PM</v>
      </c>
      <c r="H338" t="str">
        <f>Step_0!I431</f>
        <v>46795</v>
      </c>
      <c r="I338" t="str">
        <f>Step_0!K431</f>
        <v>In-Store</v>
      </c>
      <c r="J338" t="str">
        <f>Step_0!H431</f>
        <v>Toy</v>
      </c>
      <c r="K338">
        <f>Step_0!B431</f>
        <v>593</v>
      </c>
    </row>
    <row r="339" spans="1:11" x14ac:dyDescent="0.25">
      <c r="A339">
        <v>338</v>
      </c>
      <c r="B339" s="12" t="str">
        <f>Step_0!D435</f>
        <v>08</v>
      </c>
      <c r="C339" t="str">
        <f>Step_0!E435</f>
        <v>January</v>
      </c>
      <c r="D339" t="str">
        <f>Step_0!F435</f>
        <v>2023</v>
      </c>
      <c r="E339" t="str">
        <f t="shared" si="14"/>
        <v>Sunday</v>
      </c>
      <c r="F339" t="str">
        <f>CONCATENATE(Step_0!G435," ",Step_0!J435)</f>
        <v>13:08 AM</v>
      </c>
      <c r="G339" t="str">
        <f>Step_0!J435</f>
        <v>AM</v>
      </c>
      <c r="H339" t="str">
        <f>Step_0!I435</f>
        <v>53001</v>
      </c>
      <c r="I339" t="str">
        <f>Step_0!K435</f>
        <v>Online</v>
      </c>
      <c r="J339" t="str">
        <f>Step_0!H435</f>
        <v>Stationary</v>
      </c>
      <c r="K339">
        <f>Step_0!B435</f>
        <v>909</v>
      </c>
    </row>
    <row r="340" spans="1:11" x14ac:dyDescent="0.25">
      <c r="A340">
        <v>339</v>
      </c>
      <c r="B340" s="12" t="str">
        <f>Step_0!D481</f>
        <v>08</v>
      </c>
      <c r="C340" t="str">
        <f>Step_0!E481</f>
        <v>January</v>
      </c>
      <c r="D340" t="str">
        <f>Step_0!F481</f>
        <v>2023</v>
      </c>
      <c r="E340" t="str">
        <f t="shared" si="14"/>
        <v>Sunday</v>
      </c>
      <c r="F340" t="str">
        <f>CONCATENATE(Step_0!G481," ",Step_0!J481)</f>
        <v>18:00 PM</v>
      </c>
      <c r="G340" t="str">
        <f>Step_0!J481</f>
        <v>PM</v>
      </c>
      <c r="H340" t="str">
        <f>Step_0!I481</f>
        <v>92188</v>
      </c>
      <c r="I340" t="str">
        <f>Step_0!K481</f>
        <v>In-Store</v>
      </c>
      <c r="J340" t="str">
        <f>Step_0!H481</f>
        <v>Toy</v>
      </c>
      <c r="K340">
        <f>Step_0!B481</f>
        <v>993</v>
      </c>
    </row>
    <row r="341" spans="1:11" x14ac:dyDescent="0.25">
      <c r="A341">
        <v>340</v>
      </c>
      <c r="B341" s="12" t="str">
        <f>Step_0!D485</f>
        <v>08</v>
      </c>
      <c r="C341" t="str">
        <f>Step_0!E485</f>
        <v>January</v>
      </c>
      <c r="D341" t="str">
        <f>Step_0!F485</f>
        <v>2023</v>
      </c>
      <c r="E341" t="str">
        <f t="shared" si="14"/>
        <v>Sunday</v>
      </c>
      <c r="F341" t="str">
        <f>CONCATENATE(Step_0!G485," ",Step_0!J485)</f>
        <v>13:08 PM</v>
      </c>
      <c r="G341" t="str">
        <f>Step_0!J485</f>
        <v>PM</v>
      </c>
      <c r="H341" t="str">
        <f>Step_0!I485</f>
        <v>74493</v>
      </c>
      <c r="I341" t="str">
        <f>Step_0!K485</f>
        <v>Online</v>
      </c>
      <c r="J341" t="str">
        <f>Step_0!H485</f>
        <v>Stationary</v>
      </c>
      <c r="K341">
        <f>Step_0!B485</f>
        <v>747</v>
      </c>
    </row>
    <row r="342" spans="1:11" x14ac:dyDescent="0.25">
      <c r="A342">
        <v>341</v>
      </c>
      <c r="B342" s="12" t="str">
        <f>Step_0!D531</f>
        <v>08</v>
      </c>
      <c r="C342" t="str">
        <f>Step_0!E531</f>
        <v>January</v>
      </c>
      <c r="D342" t="str">
        <f>Step_0!F531</f>
        <v>2023</v>
      </c>
      <c r="E342" t="str">
        <f t="shared" si="14"/>
        <v>Sunday</v>
      </c>
      <c r="F342" t="str">
        <f>CONCATENATE(Step_0!G531," ",Step_0!J531)</f>
        <v>18:00 PM</v>
      </c>
      <c r="G342" t="str">
        <f>Step_0!J531</f>
        <v>PM</v>
      </c>
      <c r="H342" t="str">
        <f>Step_0!I531</f>
        <v>55486</v>
      </c>
      <c r="I342" t="str">
        <f>Step_0!K531</f>
        <v>In-Store</v>
      </c>
      <c r="J342" t="str">
        <f>Step_0!H531</f>
        <v>Backpack</v>
      </c>
      <c r="K342">
        <f>Step_0!B531</f>
        <v>899</v>
      </c>
    </row>
    <row r="343" spans="1:11" x14ac:dyDescent="0.25">
      <c r="A343">
        <v>342</v>
      </c>
      <c r="B343" s="12" t="str">
        <f>Step_0!D535</f>
        <v>08</v>
      </c>
      <c r="C343" t="str">
        <f>Step_0!E535</f>
        <v>January</v>
      </c>
      <c r="D343" t="str">
        <f>Step_0!F535</f>
        <v>2023</v>
      </c>
      <c r="E343" t="str">
        <f t="shared" si="14"/>
        <v>Sunday</v>
      </c>
      <c r="F343" t="str">
        <f>CONCATENATE(Step_0!G535," ",Step_0!J535)</f>
        <v>13:08 AM</v>
      </c>
      <c r="G343" t="str">
        <f>Step_0!J535</f>
        <v>AM</v>
      </c>
      <c r="H343" t="str">
        <f>Step_0!I535</f>
        <v>76644</v>
      </c>
      <c r="I343" t="str">
        <f>Step_0!K535</f>
        <v>Online</v>
      </c>
      <c r="J343" t="str">
        <f>Step_0!H535</f>
        <v>Toy</v>
      </c>
      <c r="K343">
        <f>Step_0!B535</f>
        <v>747</v>
      </c>
    </row>
    <row r="344" spans="1:11" x14ac:dyDescent="0.25">
      <c r="A344">
        <v>343</v>
      </c>
      <c r="B344" s="12" t="str">
        <f>Step_0!D581</f>
        <v>08</v>
      </c>
      <c r="C344" t="str">
        <f>Step_0!E581</f>
        <v>January</v>
      </c>
      <c r="D344" t="str">
        <f>Step_0!F581</f>
        <v>2023</v>
      </c>
      <c r="E344" t="str">
        <f t="shared" si="14"/>
        <v>Sunday</v>
      </c>
      <c r="F344" t="str">
        <f>CONCATENATE(Step_0!G581," ",Step_0!J581)</f>
        <v>18:00 PM</v>
      </c>
      <c r="G344" t="str">
        <f>Step_0!J581</f>
        <v>PM</v>
      </c>
      <c r="H344" t="str">
        <f>Step_0!I581</f>
        <v>86774</v>
      </c>
      <c r="I344" t="str">
        <f>Step_0!K581</f>
        <v>In-Store</v>
      </c>
      <c r="J344" t="str">
        <f>Step_0!H581</f>
        <v>Backpack</v>
      </c>
      <c r="K344">
        <f>Step_0!B581</f>
        <v>937</v>
      </c>
    </row>
    <row r="345" spans="1:11" x14ac:dyDescent="0.25">
      <c r="A345">
        <v>344</v>
      </c>
      <c r="B345" s="12" t="str">
        <f>Step_0!D585</f>
        <v>08</v>
      </c>
      <c r="C345" t="str">
        <f>Step_0!E585</f>
        <v>January</v>
      </c>
      <c r="D345" t="str">
        <f>Step_0!F585</f>
        <v>2023</v>
      </c>
      <c r="E345" t="str">
        <f t="shared" si="14"/>
        <v>Sunday</v>
      </c>
      <c r="F345" t="str">
        <f>CONCATENATE(Step_0!G585," ",Step_0!J585)</f>
        <v>13:08 AM</v>
      </c>
      <c r="G345" t="str">
        <f>Step_0!J585</f>
        <v>AM</v>
      </c>
      <c r="H345" t="str">
        <f>Step_0!I585</f>
        <v>47170</v>
      </c>
      <c r="I345" t="str">
        <f>Step_0!K585</f>
        <v>Online</v>
      </c>
      <c r="J345" t="str">
        <f>Step_0!H585</f>
        <v>Backpack</v>
      </c>
      <c r="K345">
        <f>Step_0!B585</f>
        <v>872</v>
      </c>
    </row>
    <row r="346" spans="1:11" x14ac:dyDescent="0.25">
      <c r="A346">
        <v>345</v>
      </c>
      <c r="B346" s="12" t="str">
        <f>Step_0!D631</f>
        <v>08</v>
      </c>
      <c r="C346" t="str">
        <f>Step_0!E631</f>
        <v>January</v>
      </c>
      <c r="D346" t="str">
        <f>Step_0!F631</f>
        <v>2023</v>
      </c>
      <c r="E346" t="str">
        <f t="shared" si="14"/>
        <v>Sunday</v>
      </c>
      <c r="F346" t="str">
        <f>CONCATENATE(Step_0!G631," ",Step_0!J631)</f>
        <v>18:00 AM</v>
      </c>
      <c r="G346" t="str">
        <f>Step_0!J631</f>
        <v>AM</v>
      </c>
      <c r="H346" t="str">
        <f>Step_0!I631</f>
        <v>73251</v>
      </c>
      <c r="I346" t="str">
        <f>Step_0!K631</f>
        <v>In-Store</v>
      </c>
      <c r="J346" t="str">
        <f>Step_0!H631</f>
        <v>Stationary</v>
      </c>
      <c r="K346">
        <f>Step_0!B631</f>
        <v>593</v>
      </c>
    </row>
    <row r="347" spans="1:11" x14ac:dyDescent="0.25">
      <c r="A347">
        <v>346</v>
      </c>
      <c r="B347" s="12" t="str">
        <f>Step_0!D635</f>
        <v>08</v>
      </c>
      <c r="C347" t="str">
        <f>Step_0!E635</f>
        <v>January</v>
      </c>
      <c r="D347" t="str">
        <f>Step_0!F635</f>
        <v>2023</v>
      </c>
      <c r="E347" t="str">
        <f t="shared" si="14"/>
        <v>Sunday</v>
      </c>
      <c r="F347" t="str">
        <f>CONCATENATE(Step_0!G635," ",Step_0!J635)</f>
        <v>13:08 AM</v>
      </c>
      <c r="G347" t="str">
        <f>Step_0!J635</f>
        <v>AM</v>
      </c>
      <c r="H347" t="str">
        <f>Step_0!I635</f>
        <v>71876</v>
      </c>
      <c r="I347" t="str">
        <f>Step_0!K635</f>
        <v>Online</v>
      </c>
      <c r="J347" t="str">
        <f>Step_0!H635</f>
        <v>Backpack</v>
      </c>
      <c r="K347">
        <f>Step_0!B635</f>
        <v>593</v>
      </c>
    </row>
    <row r="348" spans="1:11" x14ac:dyDescent="0.25">
      <c r="A348">
        <v>347</v>
      </c>
      <c r="B348" s="12" t="str">
        <f>Step_0!D681</f>
        <v>08</v>
      </c>
      <c r="C348" t="str">
        <f>Step_0!E681</f>
        <v>January</v>
      </c>
      <c r="D348" t="str">
        <f>Step_0!F681</f>
        <v>2023</v>
      </c>
      <c r="E348" t="str">
        <f t="shared" si="14"/>
        <v>Sunday</v>
      </c>
      <c r="F348" t="str">
        <f>CONCATENATE(Step_0!G681," ",Step_0!J681)</f>
        <v>18:00 PM</v>
      </c>
      <c r="G348" t="str">
        <f>Step_0!J681</f>
        <v>PM</v>
      </c>
      <c r="H348" t="str">
        <f>Step_0!I681</f>
        <v>64326</v>
      </c>
      <c r="I348" t="str">
        <f>Step_0!K681</f>
        <v>In-Store</v>
      </c>
      <c r="J348" t="str">
        <f>Step_0!H681</f>
        <v>Toy</v>
      </c>
      <c r="K348">
        <f>Step_0!B681</f>
        <v>1827</v>
      </c>
    </row>
    <row r="349" spans="1:11" x14ac:dyDescent="0.25">
      <c r="A349">
        <v>348</v>
      </c>
      <c r="B349" s="12" t="str">
        <f>Step_0!D685</f>
        <v>08</v>
      </c>
      <c r="C349" t="str">
        <f>Step_0!E685</f>
        <v>January</v>
      </c>
      <c r="D349" t="str">
        <f>Step_0!F685</f>
        <v>2023</v>
      </c>
      <c r="E349" t="str">
        <f t="shared" si="14"/>
        <v>Sunday</v>
      </c>
      <c r="F349" t="str">
        <f>CONCATENATE(Step_0!G685," ",Step_0!J685)</f>
        <v>13:08 AM</v>
      </c>
      <c r="G349" t="str">
        <f>Step_0!J685</f>
        <v>AM</v>
      </c>
      <c r="H349" t="str">
        <f>Step_0!I685</f>
        <v>86814</v>
      </c>
      <c r="I349" t="str">
        <f>Step_0!K685</f>
        <v>Online</v>
      </c>
      <c r="J349" t="str">
        <f>Step_0!H685</f>
        <v>Backpack</v>
      </c>
      <c r="K349">
        <f>Step_0!B685</f>
        <v>850</v>
      </c>
    </row>
    <row r="350" spans="1:11" x14ac:dyDescent="0.25">
      <c r="A350">
        <v>349</v>
      </c>
      <c r="B350" s="12" t="str">
        <f>Step_0!D731</f>
        <v>08</v>
      </c>
      <c r="C350" t="str">
        <f>Step_0!E731</f>
        <v>January</v>
      </c>
      <c r="D350" t="str">
        <f>Step_0!F731</f>
        <v>2023</v>
      </c>
      <c r="E350" t="str">
        <f t="shared" si="14"/>
        <v>Sunday</v>
      </c>
      <c r="F350" t="str">
        <f>CONCATENATE(Step_0!G731," ",Step_0!J731)</f>
        <v>18:00 AM</v>
      </c>
      <c r="G350" t="str">
        <f>Step_0!J731</f>
        <v>AM</v>
      </c>
      <c r="H350" t="str">
        <f>Step_0!I731</f>
        <v>73398</v>
      </c>
      <c r="I350" t="str">
        <f>Step_0!K731</f>
        <v>In-Store</v>
      </c>
      <c r="J350" t="str">
        <f>Step_0!H731</f>
        <v>Backpack</v>
      </c>
      <c r="K350">
        <f>Step_0!B731</f>
        <v>640</v>
      </c>
    </row>
    <row r="351" spans="1:11" x14ac:dyDescent="0.25">
      <c r="A351">
        <v>350</v>
      </c>
      <c r="B351" s="12" t="str">
        <f>Step_0!D735</f>
        <v>08</v>
      </c>
      <c r="C351" t="str">
        <f>Step_0!E735</f>
        <v>January</v>
      </c>
      <c r="D351" t="str">
        <f>Step_0!F735</f>
        <v>2023</v>
      </c>
      <c r="E351" t="str">
        <f t="shared" si="14"/>
        <v>Sunday</v>
      </c>
      <c r="F351" t="str">
        <f>CONCATENATE(Step_0!G735," ",Step_0!J735)</f>
        <v>13:08 AM</v>
      </c>
      <c r="G351" t="str">
        <f>Step_0!J735</f>
        <v>AM</v>
      </c>
      <c r="H351" t="str">
        <f>Step_0!I735</f>
        <v>44998</v>
      </c>
      <c r="I351" t="str">
        <f>Step_0!K735</f>
        <v>Online</v>
      </c>
      <c r="J351" t="str">
        <f>Step_0!H735</f>
        <v>Backpack</v>
      </c>
      <c r="K351">
        <f>Step_0!B735</f>
        <v>800</v>
      </c>
    </row>
    <row r="352" spans="1:11" x14ac:dyDescent="0.25">
      <c r="A352">
        <v>351</v>
      </c>
      <c r="B352" s="12" t="str">
        <f>Step_0!D781</f>
        <v>08</v>
      </c>
      <c r="C352" t="str">
        <f>Step_0!E781</f>
        <v>January</v>
      </c>
      <c r="D352" t="str">
        <f>Step_0!F781</f>
        <v>2023</v>
      </c>
      <c r="E352" t="str">
        <f t="shared" si="14"/>
        <v>Sunday</v>
      </c>
      <c r="F352" t="str">
        <f>CONCATENATE(Step_0!G781," ",Step_0!J781)</f>
        <v>18:00 AM</v>
      </c>
      <c r="G352" t="str">
        <f>Step_0!J781</f>
        <v>AM</v>
      </c>
      <c r="H352" t="str">
        <f>Step_0!I781</f>
        <v>50938</v>
      </c>
      <c r="I352" t="str">
        <f>Step_0!K781</f>
        <v>In-Store</v>
      </c>
      <c r="J352" t="str">
        <f>Step_0!H781</f>
        <v>Backpack</v>
      </c>
      <c r="K352">
        <f>Step_0!B781</f>
        <v>640</v>
      </c>
    </row>
    <row r="353" spans="1:11" x14ac:dyDescent="0.25">
      <c r="A353">
        <v>352</v>
      </c>
      <c r="B353" s="12" t="str">
        <f>Step_0!D785</f>
        <v>08</v>
      </c>
      <c r="C353" t="str">
        <f>Step_0!E785</f>
        <v>January</v>
      </c>
      <c r="D353" t="str">
        <f>Step_0!F785</f>
        <v>2023</v>
      </c>
      <c r="E353" t="str">
        <f t="shared" si="14"/>
        <v>Sunday</v>
      </c>
      <c r="F353" t="str">
        <f>CONCATENATE(Step_0!G785," ",Step_0!J785)</f>
        <v>13:08 PM</v>
      </c>
      <c r="G353" t="str">
        <f>Step_0!J785</f>
        <v>PM</v>
      </c>
      <c r="H353" t="str">
        <f>Step_0!I785</f>
        <v>88621</v>
      </c>
      <c r="I353" t="str">
        <f>Step_0!K785</f>
        <v>Online</v>
      </c>
      <c r="J353" t="str">
        <f>Step_0!H785</f>
        <v>Backpack</v>
      </c>
      <c r="K353">
        <f>Step_0!B785</f>
        <v>827</v>
      </c>
    </row>
    <row r="354" spans="1:11" x14ac:dyDescent="0.25">
      <c r="A354">
        <v>353</v>
      </c>
      <c r="B354" s="12" t="str">
        <f>Step_0!D831</f>
        <v>08</v>
      </c>
      <c r="C354" t="str">
        <f>Step_0!E831</f>
        <v>January</v>
      </c>
      <c r="D354" t="str">
        <f>Step_0!F831</f>
        <v>2023</v>
      </c>
      <c r="E354" t="str">
        <f t="shared" si="14"/>
        <v>Sunday</v>
      </c>
      <c r="F354" t="str">
        <f>CONCATENATE(Step_0!G831," ",Step_0!J831)</f>
        <v>18:00 AM</v>
      </c>
      <c r="G354" t="str">
        <f>Step_0!J831</f>
        <v>AM</v>
      </c>
      <c r="H354" t="str">
        <f>Step_0!I831</f>
        <v>64825</v>
      </c>
      <c r="I354" t="str">
        <f>Step_0!K831</f>
        <v>In-Store</v>
      </c>
      <c r="J354" t="str">
        <f>Step_0!H831</f>
        <v>Stationary</v>
      </c>
      <c r="K354">
        <f>Step_0!B831</f>
        <v>827</v>
      </c>
    </row>
    <row r="355" spans="1:11" x14ac:dyDescent="0.25">
      <c r="A355">
        <v>354</v>
      </c>
      <c r="B355" s="12" t="str">
        <f>Step_0!D835</f>
        <v>08</v>
      </c>
      <c r="C355" t="str">
        <f>Step_0!E835</f>
        <v>January</v>
      </c>
      <c r="D355" t="str">
        <f>Step_0!F835</f>
        <v>2023</v>
      </c>
      <c r="E355" t="str">
        <f t="shared" si="14"/>
        <v>Sunday</v>
      </c>
      <c r="F355" t="str">
        <f>CONCATENATE(Step_0!G835," ",Step_0!J835)</f>
        <v>13:08 PM</v>
      </c>
      <c r="G355" t="str">
        <f>Step_0!J835</f>
        <v>PM</v>
      </c>
      <c r="H355" t="str">
        <f>Step_0!I835</f>
        <v>55137</v>
      </c>
      <c r="I355" t="str">
        <f>Step_0!K835</f>
        <v>Online</v>
      </c>
      <c r="J355" t="str">
        <f>Step_0!H835</f>
        <v>Stationary</v>
      </c>
      <c r="K355">
        <f>Step_0!B835</f>
        <v>909</v>
      </c>
    </row>
    <row r="356" spans="1:11" x14ac:dyDescent="0.25">
      <c r="A356">
        <v>355</v>
      </c>
      <c r="B356" s="12" t="str">
        <f>Step_0!D881</f>
        <v>08</v>
      </c>
      <c r="C356" t="str">
        <f>Step_0!E881</f>
        <v>January</v>
      </c>
      <c r="D356" t="str">
        <f>Step_0!F881</f>
        <v>2023</v>
      </c>
      <c r="E356" t="str">
        <f t="shared" si="14"/>
        <v>Sunday</v>
      </c>
      <c r="F356" t="str">
        <f>CONCATENATE(Step_0!G881," ",Step_0!J881)</f>
        <v>18:00 AM</v>
      </c>
      <c r="G356" t="str">
        <f>Step_0!J881</f>
        <v>AM</v>
      </c>
      <c r="H356" t="str">
        <f>Step_0!I881</f>
        <v>52672</v>
      </c>
      <c r="I356" t="str">
        <f>Step_0!K881</f>
        <v>In-Store</v>
      </c>
      <c r="J356" t="str">
        <f>Step_0!H881</f>
        <v>Backpack</v>
      </c>
      <c r="K356">
        <f>Step_0!B881</f>
        <v>854</v>
      </c>
    </row>
    <row r="357" spans="1:11" x14ac:dyDescent="0.25">
      <c r="A357">
        <v>356</v>
      </c>
      <c r="B357" s="12" t="str">
        <f>Step_0!D885</f>
        <v>08</v>
      </c>
      <c r="C357" t="str">
        <f>Step_0!E885</f>
        <v>January</v>
      </c>
      <c r="D357" t="str">
        <f>Step_0!F885</f>
        <v>2023</v>
      </c>
      <c r="E357" t="str">
        <f t="shared" si="14"/>
        <v>Sunday</v>
      </c>
      <c r="F357" t="str">
        <f>CONCATENATE(Step_0!G885," ",Step_0!J885)</f>
        <v>13:08 PM</v>
      </c>
      <c r="G357" t="str">
        <f>Step_0!J885</f>
        <v>PM</v>
      </c>
      <c r="H357" t="str">
        <f>Step_0!I885</f>
        <v>57838</v>
      </c>
      <c r="I357" t="str">
        <f>Step_0!K885</f>
        <v>Online</v>
      </c>
      <c r="J357" t="str">
        <f>Step_0!H885</f>
        <v>Backpack</v>
      </c>
      <c r="K357">
        <f>Step_0!B885</f>
        <v>766</v>
      </c>
    </row>
    <row r="358" spans="1:11" x14ac:dyDescent="0.25">
      <c r="A358">
        <v>357</v>
      </c>
      <c r="B358" s="12" t="str">
        <f>Step_0!D931</f>
        <v>08</v>
      </c>
      <c r="C358" t="str">
        <f>Step_0!E931</f>
        <v>January</v>
      </c>
      <c r="D358" t="str">
        <f>Step_0!F931</f>
        <v>2023</v>
      </c>
      <c r="E358" t="str">
        <f t="shared" si="14"/>
        <v>Sunday</v>
      </c>
      <c r="F358" t="str">
        <f>CONCATENATE(Step_0!G931," ",Step_0!J931)</f>
        <v>18:00 AM</v>
      </c>
      <c r="G358" t="str">
        <f>Step_0!J931</f>
        <v>AM</v>
      </c>
      <c r="H358" t="str">
        <f>Step_0!I931</f>
        <v>91008</v>
      </c>
      <c r="I358" t="str">
        <f>Step_0!K931</f>
        <v>In-Store</v>
      </c>
      <c r="J358" t="str">
        <f>Step_0!H931</f>
        <v>Backpack</v>
      </c>
      <c r="K358">
        <f>Step_0!B931</f>
        <v>787</v>
      </c>
    </row>
    <row r="359" spans="1:11" x14ac:dyDescent="0.25">
      <c r="A359">
        <v>358</v>
      </c>
      <c r="B359" s="12" t="str">
        <f>Step_0!D935</f>
        <v>08</v>
      </c>
      <c r="C359" t="str">
        <f>Step_0!E935</f>
        <v>January</v>
      </c>
      <c r="D359" t="str">
        <f>Step_0!F935</f>
        <v>2023</v>
      </c>
      <c r="E359" t="str">
        <f t="shared" si="14"/>
        <v>Sunday</v>
      </c>
      <c r="F359" t="str">
        <f>CONCATENATE(Step_0!G935," ",Step_0!J935)</f>
        <v>13:08 PM</v>
      </c>
      <c r="G359" t="str">
        <f>Step_0!J935</f>
        <v>PM</v>
      </c>
      <c r="H359" t="str">
        <f>Step_0!I935</f>
        <v>51840</v>
      </c>
      <c r="I359" t="str">
        <f>Step_0!K935</f>
        <v>Online</v>
      </c>
      <c r="J359" t="str">
        <f>Step_0!H935</f>
        <v>Stationary</v>
      </c>
      <c r="K359">
        <f>Step_0!B935</f>
        <v>593</v>
      </c>
    </row>
    <row r="360" spans="1:11" x14ac:dyDescent="0.25">
      <c r="A360">
        <v>359</v>
      </c>
      <c r="B360" s="12" t="str">
        <f>Step_0!D981</f>
        <v>08</v>
      </c>
      <c r="C360" t="str">
        <f>Step_0!E981</f>
        <v>January</v>
      </c>
      <c r="D360" t="str">
        <f>Step_0!F981</f>
        <v>2023</v>
      </c>
      <c r="E360" t="str">
        <f t="shared" si="14"/>
        <v>Sunday</v>
      </c>
      <c r="F360" t="str">
        <f>CONCATENATE(Step_0!G981," ",Step_0!J981)</f>
        <v>18:00 PM</v>
      </c>
      <c r="G360" t="str">
        <f>Step_0!J981</f>
        <v>PM</v>
      </c>
      <c r="H360" t="str">
        <f>Step_0!I981</f>
        <v>52091</v>
      </c>
      <c r="I360" t="str">
        <f>Step_0!K981</f>
        <v>In-Store</v>
      </c>
      <c r="J360" t="str">
        <f>Step_0!H981</f>
        <v>Backpack</v>
      </c>
      <c r="K360">
        <f>Step_0!B981</f>
        <v>1827</v>
      </c>
    </row>
    <row r="361" spans="1:11" x14ac:dyDescent="0.25">
      <c r="A361">
        <v>360</v>
      </c>
      <c r="B361" s="12" t="str">
        <f>Step_0!D985</f>
        <v>08</v>
      </c>
      <c r="C361" t="str">
        <f>Step_0!E985</f>
        <v>January</v>
      </c>
      <c r="D361" t="str">
        <f>Step_0!F985</f>
        <v>2023</v>
      </c>
      <c r="E361" t="str">
        <f t="shared" si="14"/>
        <v>Sunday</v>
      </c>
      <c r="F361" t="str">
        <f>CONCATENATE(Step_0!G985," ",Step_0!J985)</f>
        <v>13:08 PM</v>
      </c>
      <c r="G361" t="str">
        <f>Step_0!J985</f>
        <v>PM</v>
      </c>
      <c r="H361" t="str">
        <f>Step_0!I985</f>
        <v>78714</v>
      </c>
      <c r="I361" t="str">
        <f>Step_0!K985</f>
        <v>Online</v>
      </c>
      <c r="J361" t="str">
        <f>Step_0!H985</f>
        <v>Stationary</v>
      </c>
      <c r="K361">
        <f>Step_0!B985</f>
        <v>850</v>
      </c>
    </row>
    <row r="362" spans="1:11" x14ac:dyDescent="0.25">
      <c r="A362">
        <v>361</v>
      </c>
      <c r="B362" s="12" t="str">
        <f>Step_0!D23</f>
        <v>10</v>
      </c>
      <c r="C362" t="str">
        <f>Step_0!E23</f>
        <v>January</v>
      </c>
      <c r="D362" t="str">
        <f>Step_0!F23</f>
        <v>2023</v>
      </c>
      <c r="E362" t="str">
        <f t="shared" si="14"/>
        <v>Tuesday</v>
      </c>
      <c r="F362" t="str">
        <f>CONCATENATE(Step_0!G23," ",Step_0!J23)</f>
        <v>15:39 PM</v>
      </c>
      <c r="G362" t="str">
        <f>Step_0!J23</f>
        <v>PM</v>
      </c>
      <c r="H362" t="str">
        <f>Step_0!I23</f>
        <v>55717</v>
      </c>
      <c r="I362" t="str">
        <f>Step_0!K23</f>
        <v>Online</v>
      </c>
      <c r="J362" t="str">
        <f>Step_0!H23</f>
        <v>Toy</v>
      </c>
      <c r="K362">
        <f>Step_0!B23</f>
        <v>58</v>
      </c>
    </row>
    <row r="363" spans="1:11" x14ac:dyDescent="0.25">
      <c r="A363">
        <v>362</v>
      </c>
      <c r="B363" s="12" t="str">
        <f>Step_0!D73</f>
        <v>10</v>
      </c>
      <c r="C363" t="str">
        <f>Step_0!E73</f>
        <v>January</v>
      </c>
      <c r="D363" t="str">
        <f>Step_0!F73</f>
        <v>2023</v>
      </c>
      <c r="E363" t="str">
        <f t="shared" si="14"/>
        <v>Tuesday</v>
      </c>
      <c r="F363" t="str">
        <f>CONCATENATE(Step_0!G73," ",Step_0!J73)</f>
        <v>15:39 PM</v>
      </c>
      <c r="G363" t="str">
        <f>Step_0!J73</f>
        <v>PM</v>
      </c>
      <c r="H363" t="str">
        <f>Step_0!I73</f>
        <v>55867</v>
      </c>
      <c r="I363" t="str">
        <f>Step_0!K73</f>
        <v>Online</v>
      </c>
      <c r="J363" t="str">
        <f>Step_0!H73</f>
        <v>Stationary</v>
      </c>
      <c r="K363">
        <f>Step_0!B73</f>
        <v>810</v>
      </c>
    </row>
    <row r="364" spans="1:11" x14ac:dyDescent="0.25">
      <c r="A364">
        <v>363</v>
      </c>
      <c r="B364" s="12" t="str">
        <f>Step_0!D123</f>
        <v>10</v>
      </c>
      <c r="C364" t="str">
        <f>Step_0!E123</f>
        <v>January</v>
      </c>
      <c r="D364" t="str">
        <f>Step_0!F123</f>
        <v>2023</v>
      </c>
      <c r="E364" t="str">
        <f t="shared" si="14"/>
        <v>Tuesday</v>
      </c>
      <c r="F364" t="str">
        <f>CONCATENATE(Step_0!G123," ",Step_0!J123)</f>
        <v>15:39 PM</v>
      </c>
      <c r="G364" t="str">
        <f>Step_0!J123</f>
        <v>PM</v>
      </c>
      <c r="H364" t="str">
        <f>Step_0!I123</f>
        <v>60629</v>
      </c>
      <c r="I364" t="str">
        <f>Step_0!K123</f>
        <v>Online</v>
      </c>
      <c r="J364" t="str">
        <f>Step_0!H123</f>
        <v>Backpack</v>
      </c>
      <c r="K364">
        <f>Step_0!B123</f>
        <v>899</v>
      </c>
    </row>
    <row r="365" spans="1:11" x14ac:dyDescent="0.25">
      <c r="A365">
        <v>364</v>
      </c>
      <c r="B365" s="12" t="str">
        <f>Step_0!D173</f>
        <v>10</v>
      </c>
      <c r="C365" t="str">
        <f>Step_0!E173</f>
        <v>January</v>
      </c>
      <c r="D365" t="str">
        <f>Step_0!F173</f>
        <v>2023</v>
      </c>
      <c r="E365" t="str">
        <f t="shared" si="14"/>
        <v>Tuesday</v>
      </c>
      <c r="F365" t="str">
        <f>CONCATENATE(Step_0!G173," ",Step_0!J173)</f>
        <v>15:39 PM</v>
      </c>
      <c r="G365" t="str">
        <f>Step_0!J173</f>
        <v>PM</v>
      </c>
      <c r="H365" t="str">
        <f>Step_0!I173</f>
        <v>77046</v>
      </c>
      <c r="I365" t="str">
        <f>Step_0!K173</f>
        <v>Online</v>
      </c>
      <c r="J365" t="str">
        <f>Step_0!H173</f>
        <v>Toy</v>
      </c>
      <c r="K365">
        <f>Step_0!B173</f>
        <v>810</v>
      </c>
    </row>
    <row r="366" spans="1:11" x14ac:dyDescent="0.25">
      <c r="A366">
        <v>365</v>
      </c>
      <c r="B366" s="12" t="str">
        <f>Step_0!D223</f>
        <v>10</v>
      </c>
      <c r="C366" t="str">
        <f>Step_0!E223</f>
        <v>January</v>
      </c>
      <c r="D366" t="str">
        <f>Step_0!F223</f>
        <v>2023</v>
      </c>
      <c r="E366" t="str">
        <f t="shared" si="14"/>
        <v>Tuesday</v>
      </c>
      <c r="F366" t="str">
        <f>CONCATENATE(Step_0!G223," ",Step_0!J223)</f>
        <v>15:39 AM</v>
      </c>
      <c r="G366" t="str">
        <f>Step_0!J223</f>
        <v>AM</v>
      </c>
      <c r="H366" t="str">
        <f>Step_0!I223</f>
        <v>81063</v>
      </c>
      <c r="I366" t="str">
        <f>Step_0!K223</f>
        <v>Online</v>
      </c>
      <c r="J366" t="str">
        <f>Step_0!H223</f>
        <v>Stationary</v>
      </c>
      <c r="K366">
        <f>Step_0!B223</f>
        <v>899</v>
      </c>
    </row>
    <row r="367" spans="1:11" x14ac:dyDescent="0.25">
      <c r="A367">
        <v>366</v>
      </c>
      <c r="B367" s="12" t="str">
        <f>Step_0!D273</f>
        <v>10</v>
      </c>
      <c r="C367" t="str">
        <f>Step_0!E273</f>
        <v>January</v>
      </c>
      <c r="D367" t="str">
        <f>Step_0!F273</f>
        <v>2023</v>
      </c>
      <c r="E367" t="str">
        <f t="shared" si="14"/>
        <v>Tuesday</v>
      </c>
      <c r="F367" t="str">
        <f>CONCATENATE(Step_0!G273," ",Step_0!J273)</f>
        <v>15:39 PM</v>
      </c>
      <c r="G367" t="str">
        <f>Step_0!J273</f>
        <v>PM</v>
      </c>
      <c r="H367" t="str">
        <f>Step_0!I273</f>
        <v>56782</v>
      </c>
      <c r="I367" t="str">
        <f>Step_0!K273</f>
        <v>Online</v>
      </c>
      <c r="J367" t="str">
        <f>Step_0!H273</f>
        <v>Stationary</v>
      </c>
      <c r="K367">
        <f>Step_0!B273</f>
        <v>854</v>
      </c>
    </row>
    <row r="368" spans="1:11" x14ac:dyDescent="0.25">
      <c r="A368">
        <v>367</v>
      </c>
      <c r="B368" s="12" t="str">
        <f>Step_0!D323</f>
        <v>10</v>
      </c>
      <c r="C368" t="str">
        <f>Step_0!E323</f>
        <v>January</v>
      </c>
      <c r="D368" t="str">
        <f>Step_0!F323</f>
        <v>2023</v>
      </c>
      <c r="E368" t="str">
        <f t="shared" si="14"/>
        <v>Tuesday</v>
      </c>
      <c r="F368" t="str">
        <f>CONCATENATE(Step_0!G323," ",Step_0!J323)</f>
        <v>15:39 PM</v>
      </c>
      <c r="G368" t="str">
        <f>Step_0!J323</f>
        <v>PM</v>
      </c>
      <c r="H368" t="str">
        <f>Step_0!I323</f>
        <v>83418</v>
      </c>
      <c r="I368" t="str">
        <f>Step_0!K323</f>
        <v>Online</v>
      </c>
      <c r="J368" t="str">
        <f>Step_0!H323</f>
        <v>Toy</v>
      </c>
      <c r="K368">
        <f>Step_0!B323</f>
        <v>640</v>
      </c>
    </row>
    <row r="369" spans="1:11" x14ac:dyDescent="0.25">
      <c r="A369">
        <v>368</v>
      </c>
      <c r="B369" s="12" t="str">
        <f>Step_0!D373</f>
        <v>10</v>
      </c>
      <c r="C369" t="str">
        <f>Step_0!E373</f>
        <v>January</v>
      </c>
      <c r="D369" t="str">
        <f>Step_0!F373</f>
        <v>2023</v>
      </c>
      <c r="E369" t="str">
        <f t="shared" si="14"/>
        <v>Tuesday</v>
      </c>
      <c r="F369" t="str">
        <f>CONCATENATE(Step_0!G373," ",Step_0!J373)</f>
        <v>15:39 AM</v>
      </c>
      <c r="G369" t="str">
        <f>Step_0!J373</f>
        <v>AM</v>
      </c>
      <c r="H369" t="str">
        <f>Step_0!I373</f>
        <v>66824</v>
      </c>
      <c r="I369" t="str">
        <f>Step_0!K373</f>
        <v>Online</v>
      </c>
      <c r="J369" t="str">
        <f>Step_0!H373</f>
        <v>Stationary</v>
      </c>
      <c r="K369">
        <f>Step_0!B373</f>
        <v>801</v>
      </c>
    </row>
    <row r="370" spans="1:11" x14ac:dyDescent="0.25">
      <c r="A370">
        <v>369</v>
      </c>
      <c r="B370" s="12" t="str">
        <f>Step_0!D423</f>
        <v>10</v>
      </c>
      <c r="C370" t="str">
        <f>Step_0!E423</f>
        <v>January</v>
      </c>
      <c r="D370" t="str">
        <f>Step_0!F423</f>
        <v>2023</v>
      </c>
      <c r="E370" t="str">
        <f t="shared" si="14"/>
        <v>Tuesday</v>
      </c>
      <c r="F370" t="str">
        <f>CONCATENATE(Step_0!G423," ",Step_0!J423)</f>
        <v>15:39 PM</v>
      </c>
      <c r="G370" t="str">
        <f>Step_0!J423</f>
        <v>PM</v>
      </c>
      <c r="H370" t="str">
        <f>Step_0!I423</f>
        <v>70451</v>
      </c>
      <c r="I370" t="str">
        <f>Step_0!K423</f>
        <v>Online</v>
      </c>
      <c r="J370" t="str">
        <f>Step_0!H423</f>
        <v>Backpack</v>
      </c>
      <c r="K370">
        <f>Step_0!B423</f>
        <v>854</v>
      </c>
    </row>
    <row r="371" spans="1:11" x14ac:dyDescent="0.25">
      <c r="A371">
        <v>370</v>
      </c>
      <c r="B371" s="12" t="str">
        <f>Step_0!D473</f>
        <v>10</v>
      </c>
      <c r="C371" t="str">
        <f>Step_0!E473</f>
        <v>January</v>
      </c>
      <c r="D371" t="str">
        <f>Step_0!F473</f>
        <v>2023</v>
      </c>
      <c r="E371" t="str">
        <f t="shared" si="14"/>
        <v>Tuesday</v>
      </c>
      <c r="F371" t="str">
        <f>CONCATENATE(Step_0!G473," ",Step_0!J473)</f>
        <v>15:39 AM</v>
      </c>
      <c r="G371" t="str">
        <f>Step_0!J473</f>
        <v>AM</v>
      </c>
      <c r="H371" t="str">
        <f>Step_0!I473</f>
        <v>56723</v>
      </c>
      <c r="I371" t="str">
        <f>Step_0!K473</f>
        <v>Online</v>
      </c>
      <c r="J371" t="str">
        <f>Step_0!H473</f>
        <v>Backpack</v>
      </c>
      <c r="K371">
        <f>Step_0!B473</f>
        <v>787</v>
      </c>
    </row>
    <row r="372" spans="1:11" x14ac:dyDescent="0.25">
      <c r="A372">
        <v>371</v>
      </c>
      <c r="B372" s="12" t="str">
        <f>Step_0!D523</f>
        <v>10</v>
      </c>
      <c r="C372" t="str">
        <f>Step_0!E523</f>
        <v>January</v>
      </c>
      <c r="D372" t="str">
        <f>Step_0!F523</f>
        <v>2023</v>
      </c>
      <c r="E372" t="str">
        <f t="shared" si="14"/>
        <v>Tuesday</v>
      </c>
      <c r="F372" t="str">
        <f>CONCATENATE(Step_0!G523," ",Step_0!J523)</f>
        <v>15:39 AM</v>
      </c>
      <c r="G372" t="str">
        <f>Step_0!J523</f>
        <v>AM</v>
      </c>
      <c r="H372" t="str">
        <f>Step_0!I523</f>
        <v>86103</v>
      </c>
      <c r="I372" t="str">
        <f>Step_0!K523</f>
        <v>Online</v>
      </c>
      <c r="J372" t="str">
        <f>Step_0!H523</f>
        <v>Backpack</v>
      </c>
      <c r="K372">
        <f>Step_0!B523</f>
        <v>810</v>
      </c>
    </row>
    <row r="373" spans="1:11" x14ac:dyDescent="0.25">
      <c r="A373">
        <v>372</v>
      </c>
      <c r="B373" s="12" t="str">
        <f>Step_0!D573</f>
        <v>10</v>
      </c>
      <c r="C373" t="str">
        <f>Step_0!E573</f>
        <v>January</v>
      </c>
      <c r="D373" t="str">
        <f>Step_0!F573</f>
        <v>2023</v>
      </c>
      <c r="E373" t="str">
        <f t="shared" si="14"/>
        <v>Tuesday</v>
      </c>
      <c r="F373" t="str">
        <f>CONCATENATE(Step_0!G573," ",Step_0!J573)</f>
        <v>15:39 PM</v>
      </c>
      <c r="G373" t="str">
        <f>Step_0!J573</f>
        <v>PM</v>
      </c>
      <c r="H373" t="str">
        <f>Step_0!I573</f>
        <v>84830</v>
      </c>
      <c r="I373" t="str">
        <f>Step_0!K573</f>
        <v>Online</v>
      </c>
      <c r="J373" t="str">
        <f>Step_0!H573</f>
        <v>Toy</v>
      </c>
      <c r="K373">
        <f>Step_0!B573</f>
        <v>993</v>
      </c>
    </row>
    <row r="374" spans="1:11" x14ac:dyDescent="0.25">
      <c r="A374">
        <v>373</v>
      </c>
      <c r="B374" s="12" t="str">
        <f>Step_0!D623</f>
        <v>10</v>
      </c>
      <c r="C374" t="str">
        <f>Step_0!E623</f>
        <v>January</v>
      </c>
      <c r="D374" t="str">
        <f>Step_0!F623</f>
        <v>2023</v>
      </c>
      <c r="E374" t="str">
        <f t="shared" si="14"/>
        <v>Tuesday</v>
      </c>
      <c r="F374" t="str">
        <f>CONCATENATE(Step_0!G623," ",Step_0!J623)</f>
        <v>15:39 PM</v>
      </c>
      <c r="G374" t="str">
        <f>Step_0!J623</f>
        <v>PM</v>
      </c>
      <c r="H374" t="str">
        <f>Step_0!I623</f>
        <v>88257</v>
      </c>
      <c r="I374" t="str">
        <f>Step_0!K623</f>
        <v>Online</v>
      </c>
      <c r="J374" t="str">
        <f>Step_0!H623</f>
        <v>Toy</v>
      </c>
      <c r="K374">
        <f>Step_0!B623</f>
        <v>833</v>
      </c>
    </row>
    <row r="375" spans="1:11" x14ac:dyDescent="0.25">
      <c r="A375">
        <v>374</v>
      </c>
      <c r="B375" s="12" t="str">
        <f>Step_0!D673</f>
        <v>10</v>
      </c>
      <c r="C375" t="str">
        <f>Step_0!E673</f>
        <v>January</v>
      </c>
      <c r="D375" t="str">
        <f>Step_0!F673</f>
        <v>2023</v>
      </c>
      <c r="E375" t="str">
        <f t="shared" si="14"/>
        <v>Tuesday</v>
      </c>
      <c r="F375" t="str">
        <f>CONCATENATE(Step_0!G673," ",Step_0!J673)</f>
        <v>15:39 PM</v>
      </c>
      <c r="G375" t="str">
        <f>Step_0!J673</f>
        <v>PM</v>
      </c>
      <c r="H375" t="str">
        <f>Step_0!I673</f>
        <v>48557</v>
      </c>
      <c r="I375" t="str">
        <f>Step_0!K673</f>
        <v>Online</v>
      </c>
      <c r="J375" t="str">
        <f>Step_0!H673</f>
        <v>Backpack</v>
      </c>
      <c r="K375">
        <f>Step_0!B673</f>
        <v>833</v>
      </c>
    </row>
    <row r="376" spans="1:11" x14ac:dyDescent="0.25">
      <c r="A376">
        <v>375</v>
      </c>
      <c r="B376" s="12" t="str">
        <f>Step_0!D723</f>
        <v>10</v>
      </c>
      <c r="C376" t="str">
        <f>Step_0!E723</f>
        <v>January</v>
      </c>
      <c r="D376" t="str">
        <f>Step_0!F723</f>
        <v>2023</v>
      </c>
      <c r="E376" t="str">
        <f t="shared" si="14"/>
        <v>Tuesday</v>
      </c>
      <c r="F376" t="str">
        <f>CONCATENATE(Step_0!G723," ",Step_0!J723)</f>
        <v>15:39 PM</v>
      </c>
      <c r="G376" t="str">
        <f>Step_0!J723</f>
        <v>PM</v>
      </c>
      <c r="H376" t="str">
        <f>Step_0!I723</f>
        <v>74486</v>
      </c>
      <c r="I376" t="str">
        <f>Step_0!K723</f>
        <v>Online</v>
      </c>
      <c r="J376" t="str">
        <f>Step_0!H723</f>
        <v>Backpack</v>
      </c>
      <c r="K376">
        <f>Step_0!B723</f>
        <v>833</v>
      </c>
    </row>
    <row r="377" spans="1:11" x14ac:dyDescent="0.25">
      <c r="A377">
        <v>376</v>
      </c>
      <c r="B377" s="12" t="str">
        <f>Step_0!D773</f>
        <v>10</v>
      </c>
      <c r="C377" t="str">
        <f>Step_0!E773</f>
        <v>January</v>
      </c>
      <c r="D377" t="str">
        <f>Step_0!F773</f>
        <v>2023</v>
      </c>
      <c r="E377" t="str">
        <f t="shared" si="14"/>
        <v>Tuesday</v>
      </c>
      <c r="F377" t="str">
        <f>CONCATENATE(Step_0!G773," ",Step_0!J773)</f>
        <v>15:39 PM</v>
      </c>
      <c r="G377" t="str">
        <f>Step_0!J773</f>
        <v>PM</v>
      </c>
      <c r="H377" t="str">
        <f>Step_0!I773</f>
        <v>85692</v>
      </c>
      <c r="I377" t="str">
        <f>Step_0!K773</f>
        <v>Online</v>
      </c>
      <c r="J377" t="str">
        <f>Step_0!H773</f>
        <v>Toy</v>
      </c>
      <c r="K377">
        <f>Step_0!B773</f>
        <v>833</v>
      </c>
    </row>
    <row r="378" spans="1:11" x14ac:dyDescent="0.25">
      <c r="A378">
        <v>377</v>
      </c>
      <c r="B378" s="12" t="str">
        <f>Step_0!D823</f>
        <v>10</v>
      </c>
      <c r="C378" t="str">
        <f>Step_0!E823</f>
        <v>January</v>
      </c>
      <c r="D378" t="str">
        <f>Step_0!F823</f>
        <v>2023</v>
      </c>
      <c r="E378" t="str">
        <f t="shared" si="14"/>
        <v>Tuesday</v>
      </c>
      <c r="F378" t="str">
        <f>CONCATENATE(Step_0!G823," ",Step_0!J823)</f>
        <v>15:39 PM</v>
      </c>
      <c r="G378" t="str">
        <f>Step_0!J823</f>
        <v>PM</v>
      </c>
      <c r="H378" t="str">
        <f>Step_0!I823</f>
        <v>62156</v>
      </c>
      <c r="I378" t="str">
        <f>Step_0!K823</f>
        <v>Online</v>
      </c>
      <c r="J378" t="str">
        <f>Step_0!H823</f>
        <v>Toy</v>
      </c>
      <c r="K378">
        <f>Step_0!B823</f>
        <v>937</v>
      </c>
    </row>
    <row r="379" spans="1:11" x14ac:dyDescent="0.25">
      <c r="A379">
        <v>378</v>
      </c>
      <c r="B379" s="12" t="str">
        <f>Step_0!D873</f>
        <v>10</v>
      </c>
      <c r="C379" t="str">
        <f>Step_0!E873</f>
        <v>January</v>
      </c>
      <c r="D379" t="str">
        <f>Step_0!F873</f>
        <v>2023</v>
      </c>
      <c r="E379" t="str">
        <f t="shared" si="14"/>
        <v>Tuesday</v>
      </c>
      <c r="F379" t="str">
        <f>CONCATENATE(Step_0!G873," ",Step_0!J873)</f>
        <v>15:39 PM</v>
      </c>
      <c r="G379" t="str">
        <f>Step_0!J873</f>
        <v>PM</v>
      </c>
      <c r="H379" t="str">
        <f>Step_0!I873</f>
        <v>52913</v>
      </c>
      <c r="I379" t="str">
        <f>Step_0!K873</f>
        <v>Online</v>
      </c>
      <c r="J379" t="str">
        <f>Step_0!H873</f>
        <v>Stationary</v>
      </c>
      <c r="K379">
        <f>Step_0!B873</f>
        <v>833</v>
      </c>
    </row>
    <row r="380" spans="1:11" x14ac:dyDescent="0.25">
      <c r="A380">
        <v>379</v>
      </c>
      <c r="B380" s="12" t="str">
        <f>Step_0!D923</f>
        <v>10</v>
      </c>
      <c r="C380" t="str">
        <f>Step_0!E923</f>
        <v>January</v>
      </c>
      <c r="D380" t="str">
        <f>Step_0!F923</f>
        <v>2023</v>
      </c>
      <c r="E380" t="str">
        <f t="shared" si="14"/>
        <v>Tuesday</v>
      </c>
      <c r="F380" t="str">
        <f>CONCATENATE(Step_0!G923," ",Step_0!J923)</f>
        <v>15:39 PM</v>
      </c>
      <c r="G380" t="str">
        <f>Step_0!J923</f>
        <v>PM</v>
      </c>
      <c r="H380" t="str">
        <f>Step_0!I923</f>
        <v>93559</v>
      </c>
      <c r="I380" t="str">
        <f>Step_0!K923</f>
        <v>Online</v>
      </c>
      <c r="J380" t="str">
        <f>Step_0!H923</f>
        <v>Toy</v>
      </c>
      <c r="K380">
        <f>Step_0!B923</f>
        <v>833</v>
      </c>
    </row>
    <row r="381" spans="1:11" x14ac:dyDescent="0.25">
      <c r="A381">
        <v>380</v>
      </c>
      <c r="B381" s="12" t="str">
        <f>Step_0!D973</f>
        <v>10</v>
      </c>
      <c r="C381" t="str">
        <f>Step_0!E973</f>
        <v>January</v>
      </c>
      <c r="D381" t="str">
        <f>Step_0!F973</f>
        <v>2023</v>
      </c>
      <c r="E381" t="str">
        <f t="shared" si="14"/>
        <v>Tuesday</v>
      </c>
      <c r="F381" t="str">
        <f>CONCATENATE(Step_0!G973," ",Step_0!J973)</f>
        <v>15:39 AM</v>
      </c>
      <c r="G381" t="str">
        <f>Step_0!J973</f>
        <v>AM</v>
      </c>
      <c r="H381" t="str">
        <f>Step_0!I973</f>
        <v>67848</v>
      </c>
      <c r="I381" t="str">
        <f>Step_0!K973</f>
        <v>Online</v>
      </c>
      <c r="J381" t="str">
        <f>Step_0!H973</f>
        <v>Stationary</v>
      </c>
      <c r="K381">
        <f>Step_0!B973</f>
        <v>833</v>
      </c>
    </row>
    <row r="382" spans="1:11" x14ac:dyDescent="0.25">
      <c r="A382">
        <v>381</v>
      </c>
      <c r="B382" s="12" t="str">
        <f>Step_0!D7</f>
        <v>11</v>
      </c>
      <c r="C382" t="str">
        <f>Step_0!E7</f>
        <v>January</v>
      </c>
      <c r="D382" t="str">
        <f>Step_0!F7</f>
        <v>2023</v>
      </c>
      <c r="E382" t="str">
        <f t="shared" si="14"/>
        <v>Wednesday</v>
      </c>
      <c r="F382" t="str">
        <f>CONCATENATE(Step_0!G7," ",Step_0!J7)</f>
        <v>20:03 AM</v>
      </c>
      <c r="G382" t="str">
        <f>Step_0!J7</f>
        <v>AM</v>
      </c>
      <c r="H382" t="str">
        <f>Step_0!I7</f>
        <v>79507</v>
      </c>
      <c r="I382" t="str">
        <f>Step_0!K7</f>
        <v>In-Store</v>
      </c>
      <c r="J382" t="str">
        <f>Step_0!H7</f>
        <v>Toy</v>
      </c>
      <c r="K382">
        <f>Step_0!B7</f>
        <v>1682</v>
      </c>
    </row>
    <row r="383" spans="1:11" x14ac:dyDescent="0.25">
      <c r="A383">
        <v>382</v>
      </c>
      <c r="B383" s="12" t="str">
        <f>Step_0!D17</f>
        <v>11</v>
      </c>
      <c r="C383" t="str">
        <f>Step_0!E17</f>
        <v>January</v>
      </c>
      <c r="D383" t="str">
        <f>Step_0!F17</f>
        <v>2023</v>
      </c>
      <c r="E383" t="str">
        <f t="shared" si="14"/>
        <v>Wednesday</v>
      </c>
      <c r="F383" t="str">
        <f>CONCATENATE(Step_0!G17," ",Step_0!J17)</f>
        <v>14:43 AM</v>
      </c>
      <c r="G383" t="str">
        <f>Step_0!J17</f>
        <v>AM</v>
      </c>
      <c r="H383" t="str">
        <f>Step_0!I17</f>
        <v>47225</v>
      </c>
      <c r="I383" t="str">
        <f>Step_0!K17</f>
        <v>In-Store</v>
      </c>
      <c r="J383" t="str">
        <f>Step_0!H17</f>
        <v>Toy</v>
      </c>
      <c r="K383">
        <f>Step_0!B17</f>
        <v>58</v>
      </c>
    </row>
    <row r="384" spans="1:11" x14ac:dyDescent="0.25">
      <c r="A384">
        <v>383</v>
      </c>
      <c r="B384" s="12" t="str">
        <f>Step_0!D26</f>
        <v>11</v>
      </c>
      <c r="C384" t="str">
        <f>Step_0!E26</f>
        <v>January</v>
      </c>
      <c r="D384" t="str">
        <f>Step_0!F26</f>
        <v>2023</v>
      </c>
      <c r="E384" t="str">
        <f t="shared" si="14"/>
        <v>Wednesday</v>
      </c>
      <c r="F384" t="str">
        <f>CONCATENATE(Step_0!G26," ",Step_0!J26)</f>
        <v>16:49 AM</v>
      </c>
      <c r="G384" t="str">
        <f>Step_0!J26</f>
        <v>AM</v>
      </c>
      <c r="H384" t="str">
        <f>Step_0!I26</f>
        <v>83132</v>
      </c>
      <c r="I384" t="str">
        <f>Step_0!K26</f>
        <v>Online</v>
      </c>
      <c r="J384" t="str">
        <f>Step_0!H26</f>
        <v>Backpack</v>
      </c>
      <c r="K384">
        <f>Step_0!B26</f>
        <v>107</v>
      </c>
    </row>
    <row r="385" spans="1:11" x14ac:dyDescent="0.25">
      <c r="A385">
        <v>384</v>
      </c>
      <c r="B385" s="12" t="str">
        <f>Step_0!D36</f>
        <v>11</v>
      </c>
      <c r="C385" t="str">
        <f>Step_0!E36</f>
        <v>January</v>
      </c>
      <c r="D385" t="str">
        <f>Step_0!F36</f>
        <v>2023</v>
      </c>
      <c r="E385" t="str">
        <f t="shared" si="14"/>
        <v>Wednesday</v>
      </c>
      <c r="F385" t="str">
        <f>CONCATENATE(Step_0!G36," ",Step_0!J36)</f>
        <v>10:51 AM</v>
      </c>
      <c r="G385" t="str">
        <f>Step_0!J36</f>
        <v>AM</v>
      </c>
      <c r="H385" t="str">
        <f>Step_0!I36</f>
        <v>82191</v>
      </c>
      <c r="I385" t="str">
        <f>Step_0!K36</f>
        <v>In-Store</v>
      </c>
      <c r="J385" t="str">
        <f>Step_0!H36</f>
        <v>Backpack</v>
      </c>
      <c r="K385">
        <f>Step_0!B36</f>
        <v>139</v>
      </c>
    </row>
    <row r="386" spans="1:11" x14ac:dyDescent="0.25">
      <c r="A386">
        <v>385</v>
      </c>
      <c r="B386" s="12" t="str">
        <f>Step_0!D57</f>
        <v>11</v>
      </c>
      <c r="C386" t="str">
        <f>Step_0!E57</f>
        <v>January</v>
      </c>
      <c r="D386" t="str">
        <f>Step_0!F57</f>
        <v>2023</v>
      </c>
      <c r="E386" t="str">
        <f t="shared" ref="E386:E449" si="15">TEXT(B386,"dddd")</f>
        <v>Wednesday</v>
      </c>
      <c r="F386" t="str">
        <f>CONCATENATE(Step_0!G57," ",Step_0!J57)</f>
        <v>20:03 AM</v>
      </c>
      <c r="G386" t="str">
        <f>Step_0!J57</f>
        <v>AM</v>
      </c>
      <c r="H386" t="str">
        <f>Step_0!I57</f>
        <v>76809</v>
      </c>
      <c r="I386" t="str">
        <f>Step_0!K57</f>
        <v>In-Store</v>
      </c>
      <c r="J386" t="str">
        <f>Step_0!H57</f>
        <v>Toy</v>
      </c>
      <c r="K386">
        <f>Step_0!B57</f>
        <v>217</v>
      </c>
    </row>
    <row r="387" spans="1:11" x14ac:dyDescent="0.25">
      <c r="A387">
        <v>386</v>
      </c>
      <c r="B387" s="12" t="str">
        <f>Step_0!D67</f>
        <v>11</v>
      </c>
      <c r="C387" t="str">
        <f>Step_0!E67</f>
        <v>January</v>
      </c>
      <c r="D387" t="str">
        <f>Step_0!F67</f>
        <v>2023</v>
      </c>
      <c r="E387" t="str">
        <f t="shared" si="15"/>
        <v>Wednesday</v>
      </c>
      <c r="F387" t="str">
        <f>CONCATENATE(Step_0!G67," ",Step_0!J67)</f>
        <v>14:43 PM</v>
      </c>
      <c r="G387" t="str">
        <f>Step_0!J67</f>
        <v>PM</v>
      </c>
      <c r="H387" t="str">
        <f>Step_0!I67</f>
        <v>83769</v>
      </c>
      <c r="I387" t="str">
        <f>Step_0!K67</f>
        <v>In-Store</v>
      </c>
      <c r="J387" t="str">
        <f>Step_0!H67</f>
        <v>Toy</v>
      </c>
      <c r="K387">
        <f>Step_0!B67</f>
        <v>747</v>
      </c>
    </row>
    <row r="388" spans="1:11" x14ac:dyDescent="0.25">
      <c r="A388">
        <v>387</v>
      </c>
      <c r="B388" s="12" t="str">
        <f>Step_0!D76</f>
        <v>11</v>
      </c>
      <c r="C388" t="str">
        <f>Step_0!E76</f>
        <v>January</v>
      </c>
      <c r="D388" t="str">
        <f>Step_0!F76</f>
        <v>2023</v>
      </c>
      <c r="E388" t="str">
        <f t="shared" si="15"/>
        <v>Wednesday</v>
      </c>
      <c r="F388" t="str">
        <f>CONCATENATE(Step_0!G76," ",Step_0!J76)</f>
        <v>16:49 AM</v>
      </c>
      <c r="G388" t="str">
        <f>Step_0!J76</f>
        <v>AM</v>
      </c>
      <c r="H388" t="str">
        <f>Step_0!I76</f>
        <v>70777</v>
      </c>
      <c r="I388" t="str">
        <f>Step_0!K76</f>
        <v>Online</v>
      </c>
      <c r="J388" t="str">
        <f>Step_0!H76</f>
        <v>Backpack</v>
      </c>
      <c r="K388">
        <f>Step_0!B76</f>
        <v>902</v>
      </c>
    </row>
    <row r="389" spans="1:11" x14ac:dyDescent="0.25">
      <c r="A389">
        <v>388</v>
      </c>
      <c r="B389" s="12" t="str">
        <f>Step_0!D86</f>
        <v>11</v>
      </c>
      <c r="C389" t="str">
        <f>Step_0!E86</f>
        <v>January</v>
      </c>
      <c r="D389" t="str">
        <f>Step_0!F86</f>
        <v>2023</v>
      </c>
      <c r="E389" t="str">
        <f t="shared" si="15"/>
        <v>Wednesday</v>
      </c>
      <c r="F389" t="str">
        <f>CONCATENATE(Step_0!G86," ",Step_0!J86)</f>
        <v>10:51 PM</v>
      </c>
      <c r="G389" t="str">
        <f>Step_0!J86</f>
        <v>PM</v>
      </c>
      <c r="H389" t="str">
        <f>Step_0!I86</f>
        <v>50132</v>
      </c>
      <c r="I389" t="str">
        <f>Step_0!K86</f>
        <v>In-Store</v>
      </c>
      <c r="J389" t="str">
        <f>Step_0!H86</f>
        <v>Backpack</v>
      </c>
      <c r="K389">
        <f>Step_0!B86</f>
        <v>827</v>
      </c>
    </row>
    <row r="390" spans="1:11" x14ac:dyDescent="0.25">
      <c r="A390">
        <v>389</v>
      </c>
      <c r="B390" s="12" t="str">
        <f>Step_0!D107</f>
        <v>11</v>
      </c>
      <c r="C390" t="str">
        <f>Step_0!E107</f>
        <v>January</v>
      </c>
      <c r="D390" t="str">
        <f>Step_0!F107</f>
        <v>2023</v>
      </c>
      <c r="E390" t="str">
        <f t="shared" si="15"/>
        <v>Wednesday</v>
      </c>
      <c r="F390" t="str">
        <f>CONCATENATE(Step_0!G107," ",Step_0!J107)</f>
        <v>20:03 PM</v>
      </c>
      <c r="G390" t="str">
        <f>Step_0!J107</f>
        <v>PM</v>
      </c>
      <c r="H390" t="str">
        <f>Step_0!I107</f>
        <v>82491</v>
      </c>
      <c r="I390" t="str">
        <f>Step_0!K107</f>
        <v>In-Store</v>
      </c>
      <c r="J390" t="str">
        <f>Step_0!H107</f>
        <v>Backpack</v>
      </c>
      <c r="K390">
        <f>Step_0!B107</f>
        <v>902</v>
      </c>
    </row>
    <row r="391" spans="1:11" x14ac:dyDescent="0.25">
      <c r="A391">
        <v>390</v>
      </c>
      <c r="B391" s="12" t="str">
        <f>Step_0!D117</f>
        <v>11</v>
      </c>
      <c r="C391" t="str">
        <f>Step_0!E117</f>
        <v>January</v>
      </c>
      <c r="D391" t="str">
        <f>Step_0!F117</f>
        <v>2023</v>
      </c>
      <c r="E391" t="str">
        <f t="shared" si="15"/>
        <v>Wednesday</v>
      </c>
      <c r="F391" t="str">
        <f>CONCATENATE(Step_0!G117," ",Step_0!J117)</f>
        <v>14:43 AM</v>
      </c>
      <c r="G391" t="str">
        <f>Step_0!J117</f>
        <v>AM</v>
      </c>
      <c r="H391" t="str">
        <f>Step_0!I117</f>
        <v>46468</v>
      </c>
      <c r="I391" t="str">
        <f>Step_0!K117</f>
        <v>In-Store</v>
      </c>
      <c r="J391" t="str">
        <f>Step_0!H117</f>
        <v>Toy</v>
      </c>
      <c r="K391">
        <f>Step_0!B117</f>
        <v>593</v>
      </c>
    </row>
    <row r="392" spans="1:11" x14ac:dyDescent="0.25">
      <c r="A392">
        <v>391</v>
      </c>
      <c r="B392" s="12" t="str">
        <f>Step_0!D126</f>
        <v>11</v>
      </c>
      <c r="C392" t="str">
        <f>Step_0!E126</f>
        <v>January</v>
      </c>
      <c r="D392" t="str">
        <f>Step_0!F126</f>
        <v>2023</v>
      </c>
      <c r="E392" t="str">
        <f t="shared" si="15"/>
        <v>Wednesday</v>
      </c>
      <c r="F392" t="str">
        <f>CONCATENATE(Step_0!G126," ",Step_0!J126)</f>
        <v>16:49 PM</v>
      </c>
      <c r="G392" t="str">
        <f>Step_0!J126</f>
        <v>PM</v>
      </c>
      <c r="H392" t="str">
        <f>Step_0!I126</f>
        <v>87777</v>
      </c>
      <c r="I392" t="str">
        <f>Step_0!K126</f>
        <v>Online</v>
      </c>
      <c r="J392" t="str">
        <f>Step_0!H126</f>
        <v>Toy</v>
      </c>
      <c r="K392">
        <f>Step_0!B126</f>
        <v>872</v>
      </c>
    </row>
    <row r="393" spans="1:11" x14ac:dyDescent="0.25">
      <c r="A393">
        <v>392</v>
      </c>
      <c r="B393" s="12" t="str">
        <f>Step_0!D136</f>
        <v>11</v>
      </c>
      <c r="C393" t="str">
        <f>Step_0!E136</f>
        <v>January</v>
      </c>
      <c r="D393" t="str">
        <f>Step_0!F136</f>
        <v>2023</v>
      </c>
      <c r="E393" t="str">
        <f t="shared" si="15"/>
        <v>Wednesday</v>
      </c>
      <c r="F393" t="str">
        <f>CONCATENATE(Step_0!G136," ",Step_0!J136)</f>
        <v>10:51 AM</v>
      </c>
      <c r="G393" t="str">
        <f>Step_0!J136</f>
        <v>AM</v>
      </c>
      <c r="H393" t="str">
        <f>Step_0!I136</f>
        <v>83292</v>
      </c>
      <c r="I393" t="str">
        <f>Step_0!K136</f>
        <v>In-Store</v>
      </c>
      <c r="J393" t="str">
        <f>Step_0!H136</f>
        <v>Backpack</v>
      </c>
      <c r="K393">
        <f>Step_0!B136</f>
        <v>593</v>
      </c>
    </row>
    <row r="394" spans="1:11" x14ac:dyDescent="0.25">
      <c r="A394">
        <v>393</v>
      </c>
      <c r="B394" s="12" t="str">
        <f>Step_0!D157</f>
        <v>11</v>
      </c>
      <c r="C394" t="str">
        <f>Step_0!E157</f>
        <v>January</v>
      </c>
      <c r="D394" t="str">
        <f>Step_0!F157</f>
        <v>2023</v>
      </c>
      <c r="E394" t="str">
        <f t="shared" si="15"/>
        <v>Wednesday</v>
      </c>
      <c r="F394" t="str">
        <f>CONCATENATE(Step_0!G157," ",Step_0!J157)</f>
        <v>20:03 PM</v>
      </c>
      <c r="G394" t="str">
        <f>Step_0!J157</f>
        <v>PM</v>
      </c>
      <c r="H394" t="str">
        <f>Step_0!I157</f>
        <v>77903</v>
      </c>
      <c r="I394" t="str">
        <f>Step_0!K157</f>
        <v>In-Store</v>
      </c>
      <c r="J394" t="str">
        <f>Step_0!H157</f>
        <v>Backpack</v>
      </c>
      <c r="K394">
        <f>Step_0!B157</f>
        <v>682</v>
      </c>
    </row>
    <row r="395" spans="1:11" x14ac:dyDescent="0.25">
      <c r="A395">
        <v>394</v>
      </c>
      <c r="B395" s="12" t="str">
        <f>Step_0!D167</f>
        <v>11</v>
      </c>
      <c r="C395" t="str">
        <f>Step_0!E167</f>
        <v>January</v>
      </c>
      <c r="D395" t="str">
        <f>Step_0!F167</f>
        <v>2023</v>
      </c>
      <c r="E395" t="str">
        <f t="shared" si="15"/>
        <v>Wednesday</v>
      </c>
      <c r="F395" t="str">
        <f>CONCATENATE(Step_0!G167," ",Step_0!J167)</f>
        <v>14:43 PM</v>
      </c>
      <c r="G395" t="str">
        <f>Step_0!J167</f>
        <v>PM</v>
      </c>
      <c r="H395" t="str">
        <f>Step_0!I167</f>
        <v>92780</v>
      </c>
      <c r="I395" t="str">
        <f>Step_0!K167</f>
        <v>In-Store</v>
      </c>
      <c r="J395" t="str">
        <f>Step_0!H167</f>
        <v>Stationary</v>
      </c>
      <c r="K395">
        <f>Step_0!B167</f>
        <v>747</v>
      </c>
    </row>
    <row r="396" spans="1:11" x14ac:dyDescent="0.25">
      <c r="A396">
        <v>395</v>
      </c>
      <c r="B396" s="12" t="str">
        <f>Step_0!D176</f>
        <v>11</v>
      </c>
      <c r="C396" t="str">
        <f>Step_0!E176</f>
        <v>January</v>
      </c>
      <c r="D396" t="str">
        <f>Step_0!F176</f>
        <v>2023</v>
      </c>
      <c r="E396" t="str">
        <f t="shared" si="15"/>
        <v>Wednesday</v>
      </c>
      <c r="F396" t="str">
        <f>CONCATENATE(Step_0!G176," ",Step_0!J176)</f>
        <v>16:49 PM</v>
      </c>
      <c r="G396" t="str">
        <f>Step_0!J176</f>
        <v>PM</v>
      </c>
      <c r="H396" t="str">
        <f>Step_0!I176</f>
        <v>79780</v>
      </c>
      <c r="I396" t="str">
        <f>Step_0!K176</f>
        <v>Online</v>
      </c>
      <c r="J396" t="str">
        <f>Step_0!H176</f>
        <v>Toy</v>
      </c>
      <c r="K396">
        <f>Step_0!B176</f>
        <v>902</v>
      </c>
    </row>
    <row r="397" spans="1:11" x14ac:dyDescent="0.25">
      <c r="A397">
        <v>396</v>
      </c>
      <c r="B397" s="12" t="str">
        <f>Step_0!D186</f>
        <v>11</v>
      </c>
      <c r="C397" t="str">
        <f>Step_0!E186</f>
        <v>January</v>
      </c>
      <c r="D397" t="str">
        <f>Step_0!F186</f>
        <v>2023</v>
      </c>
      <c r="E397" t="str">
        <f t="shared" si="15"/>
        <v>Wednesday</v>
      </c>
      <c r="F397" t="str">
        <f>CONCATENATE(Step_0!G186," ",Step_0!J186)</f>
        <v>10:51 PM</v>
      </c>
      <c r="G397" t="str">
        <f>Step_0!J186</f>
        <v>PM</v>
      </c>
      <c r="H397" t="str">
        <f>Step_0!I186</f>
        <v>58613</v>
      </c>
      <c r="I397" t="str">
        <f>Step_0!K186</f>
        <v>In-Store</v>
      </c>
      <c r="J397" t="str">
        <f>Step_0!H186</f>
        <v>Toy</v>
      </c>
      <c r="K397">
        <f>Step_0!B186</f>
        <v>827</v>
      </c>
    </row>
    <row r="398" spans="1:11" x14ac:dyDescent="0.25">
      <c r="A398">
        <v>397</v>
      </c>
      <c r="B398" s="12" t="str">
        <f>Step_0!D207</f>
        <v>11</v>
      </c>
      <c r="C398" t="str">
        <f>Step_0!E207</f>
        <v>January</v>
      </c>
      <c r="D398" t="str">
        <f>Step_0!F207</f>
        <v>2023</v>
      </c>
      <c r="E398" t="str">
        <f t="shared" si="15"/>
        <v>Wednesday</v>
      </c>
      <c r="F398" t="str">
        <f>CONCATENATE(Step_0!G207," ",Step_0!J207)</f>
        <v>20:03 PM</v>
      </c>
      <c r="G398" t="str">
        <f>Step_0!J207</f>
        <v>PM</v>
      </c>
      <c r="H398" t="str">
        <f>Step_0!I207</f>
        <v>76933</v>
      </c>
      <c r="I398" t="str">
        <f>Step_0!K207</f>
        <v>In-Store</v>
      </c>
      <c r="J398" t="str">
        <f>Step_0!H207</f>
        <v>Stationary</v>
      </c>
      <c r="K398">
        <f>Step_0!B207</f>
        <v>902</v>
      </c>
    </row>
    <row r="399" spans="1:11" x14ac:dyDescent="0.25">
      <c r="A399">
        <v>398</v>
      </c>
      <c r="B399" s="12" t="str">
        <f>Step_0!D217</f>
        <v>11</v>
      </c>
      <c r="C399" t="str">
        <f>Step_0!E217</f>
        <v>January</v>
      </c>
      <c r="D399" t="str">
        <f>Step_0!F217</f>
        <v>2023</v>
      </c>
      <c r="E399" t="str">
        <f t="shared" si="15"/>
        <v>Wednesday</v>
      </c>
      <c r="F399" t="str">
        <f>CONCATENATE(Step_0!G217," ",Step_0!J217)</f>
        <v>14:43 PM</v>
      </c>
      <c r="G399" t="str">
        <f>Step_0!J217</f>
        <v>PM</v>
      </c>
      <c r="H399" t="str">
        <f>Step_0!I217</f>
        <v>81867</v>
      </c>
      <c r="I399" t="str">
        <f>Step_0!K217</f>
        <v>In-Store</v>
      </c>
      <c r="J399" t="str">
        <f>Step_0!H217</f>
        <v>Toy</v>
      </c>
      <c r="K399">
        <f>Step_0!B217</f>
        <v>593</v>
      </c>
    </row>
    <row r="400" spans="1:11" x14ac:dyDescent="0.25">
      <c r="A400">
        <v>399</v>
      </c>
      <c r="B400" s="12" t="str">
        <f>Step_0!D226</f>
        <v>11</v>
      </c>
      <c r="C400" t="str">
        <f>Step_0!E226</f>
        <v>January</v>
      </c>
      <c r="D400" t="str">
        <f>Step_0!F226</f>
        <v>2023</v>
      </c>
      <c r="E400" t="str">
        <f t="shared" si="15"/>
        <v>Wednesday</v>
      </c>
      <c r="F400" t="str">
        <f>CONCATENATE(Step_0!G226," ",Step_0!J226)</f>
        <v>16:49 PM</v>
      </c>
      <c r="G400" t="str">
        <f>Step_0!J226</f>
        <v>PM</v>
      </c>
      <c r="H400" t="str">
        <f>Step_0!I226</f>
        <v>67890</v>
      </c>
      <c r="I400" t="str">
        <f>Step_0!K226</f>
        <v>Online</v>
      </c>
      <c r="J400" t="str">
        <f>Step_0!H226</f>
        <v>Toy</v>
      </c>
      <c r="K400">
        <f>Step_0!B226</f>
        <v>872</v>
      </c>
    </row>
    <row r="401" spans="1:11" x14ac:dyDescent="0.25">
      <c r="A401">
        <v>400</v>
      </c>
      <c r="B401" s="12" t="str">
        <f>Step_0!D236</f>
        <v>11</v>
      </c>
      <c r="C401" t="str">
        <f>Step_0!E236</f>
        <v>January</v>
      </c>
      <c r="D401" t="str">
        <f>Step_0!F236</f>
        <v>2023</v>
      </c>
      <c r="E401" t="str">
        <f t="shared" si="15"/>
        <v>Wednesday</v>
      </c>
      <c r="F401" t="str">
        <f>CONCATENATE(Step_0!G236," ",Step_0!J236)</f>
        <v>10:51 AM</v>
      </c>
      <c r="G401" t="str">
        <f>Step_0!J236</f>
        <v>AM</v>
      </c>
      <c r="H401" t="str">
        <f>Step_0!I236</f>
        <v>81727</v>
      </c>
      <c r="I401" t="str">
        <f>Step_0!K236</f>
        <v>In-Store</v>
      </c>
      <c r="J401" t="str">
        <f>Step_0!H236</f>
        <v>Toy</v>
      </c>
      <c r="K401">
        <f>Step_0!B236</f>
        <v>593</v>
      </c>
    </row>
    <row r="402" spans="1:11" x14ac:dyDescent="0.25">
      <c r="A402">
        <v>401</v>
      </c>
      <c r="B402" s="12" t="str">
        <f>Step_0!D257</f>
        <v>11</v>
      </c>
      <c r="C402" t="str">
        <f>Step_0!E257</f>
        <v>January</v>
      </c>
      <c r="D402" t="str">
        <f>Step_0!F257</f>
        <v>2023</v>
      </c>
      <c r="E402" t="str">
        <f t="shared" si="15"/>
        <v>Wednesday</v>
      </c>
      <c r="F402" t="str">
        <f>CONCATENATE(Step_0!G257," ",Step_0!J257)</f>
        <v>20:03 AM</v>
      </c>
      <c r="G402" t="str">
        <f>Step_0!J257</f>
        <v>AM</v>
      </c>
      <c r="H402" t="str">
        <f>Step_0!I257</f>
        <v>81743</v>
      </c>
      <c r="I402" t="str">
        <f>Step_0!K257</f>
        <v>In-Store</v>
      </c>
      <c r="J402" t="str">
        <f>Step_0!H257</f>
        <v>Toy</v>
      </c>
      <c r="K402">
        <f>Step_0!B257</f>
        <v>1682</v>
      </c>
    </row>
    <row r="403" spans="1:11" x14ac:dyDescent="0.25">
      <c r="A403">
        <v>402</v>
      </c>
      <c r="B403" s="12" t="str">
        <f>Step_0!D267</f>
        <v>11</v>
      </c>
      <c r="C403" t="str">
        <f>Step_0!E267</f>
        <v>January</v>
      </c>
      <c r="D403" t="str">
        <f>Step_0!F267</f>
        <v>2023</v>
      </c>
      <c r="E403" t="str">
        <f t="shared" si="15"/>
        <v>Wednesday</v>
      </c>
      <c r="F403" t="str">
        <f>CONCATENATE(Step_0!G267," ",Step_0!J267)</f>
        <v>14:43 PM</v>
      </c>
      <c r="G403" t="str">
        <f>Step_0!J267</f>
        <v>PM</v>
      </c>
      <c r="H403" t="str">
        <f>Step_0!I267</f>
        <v>54381</v>
      </c>
      <c r="I403" t="str">
        <f>Step_0!K267</f>
        <v>In-Store</v>
      </c>
      <c r="J403" t="str">
        <f>Step_0!H267</f>
        <v>Toy</v>
      </c>
      <c r="K403">
        <f>Step_0!B267</f>
        <v>909</v>
      </c>
    </row>
    <row r="404" spans="1:11" x14ac:dyDescent="0.25">
      <c r="A404">
        <v>403</v>
      </c>
      <c r="B404" s="12" t="str">
        <f>Step_0!D276</f>
        <v>11</v>
      </c>
      <c r="C404" t="str">
        <f>Step_0!E276</f>
        <v>January</v>
      </c>
      <c r="D404" t="str">
        <f>Step_0!F276</f>
        <v>2023</v>
      </c>
      <c r="E404" t="str">
        <f t="shared" si="15"/>
        <v>Wednesday</v>
      </c>
      <c r="F404" t="str">
        <f>CONCATENATE(Step_0!G276," ",Step_0!J276)</f>
        <v>16:49 PM</v>
      </c>
      <c r="G404" t="str">
        <f>Step_0!J276</f>
        <v>PM</v>
      </c>
      <c r="H404" t="str">
        <f>Step_0!I276</f>
        <v>48603</v>
      </c>
      <c r="I404" t="str">
        <f>Step_0!K276</f>
        <v>Online</v>
      </c>
      <c r="J404" t="str">
        <f>Step_0!H276</f>
        <v>Toy</v>
      </c>
      <c r="K404">
        <f>Step_0!B276</f>
        <v>993</v>
      </c>
    </row>
    <row r="405" spans="1:11" x14ac:dyDescent="0.25">
      <c r="A405">
        <v>404</v>
      </c>
      <c r="B405" s="12" t="str">
        <f>Step_0!D286</f>
        <v>11</v>
      </c>
      <c r="C405" t="str">
        <f>Step_0!E286</f>
        <v>January</v>
      </c>
      <c r="D405" t="str">
        <f>Step_0!F286</f>
        <v>2023</v>
      </c>
      <c r="E405" t="str">
        <f t="shared" si="15"/>
        <v>Wednesday</v>
      </c>
      <c r="F405" t="str">
        <f>CONCATENATE(Step_0!G286," ",Step_0!J286)</f>
        <v>10:51 PM</v>
      </c>
      <c r="G405" t="str">
        <f>Step_0!J286</f>
        <v>PM</v>
      </c>
      <c r="H405" t="str">
        <f>Step_0!I286</f>
        <v>58631</v>
      </c>
      <c r="I405" t="str">
        <f>Step_0!K286</f>
        <v>In-Store</v>
      </c>
      <c r="J405" t="str">
        <f>Step_0!H286</f>
        <v>Backpack</v>
      </c>
      <c r="K405">
        <f>Step_0!B286</f>
        <v>872</v>
      </c>
    </row>
    <row r="406" spans="1:11" x14ac:dyDescent="0.25">
      <c r="A406">
        <v>405</v>
      </c>
      <c r="B406" s="12" t="str">
        <f>Step_0!D307</f>
        <v>11</v>
      </c>
      <c r="C406" t="str">
        <f>Step_0!E307</f>
        <v>January</v>
      </c>
      <c r="D406" t="str">
        <f>Step_0!F307</f>
        <v>2023</v>
      </c>
      <c r="E406" t="str">
        <f t="shared" si="15"/>
        <v>Wednesday</v>
      </c>
      <c r="F406" t="str">
        <f>CONCATENATE(Step_0!G307," ",Step_0!J307)</f>
        <v>20:03 PM</v>
      </c>
      <c r="G406" t="str">
        <f>Step_0!J307</f>
        <v>PM</v>
      </c>
      <c r="H406" t="str">
        <f>Step_0!I307</f>
        <v>89902</v>
      </c>
      <c r="I406" t="str">
        <f>Step_0!K307</f>
        <v>In-Store</v>
      </c>
      <c r="J406" t="str">
        <f>Step_0!H307</f>
        <v>Stationary</v>
      </c>
      <c r="K406">
        <f>Step_0!B307</f>
        <v>993</v>
      </c>
    </row>
    <row r="407" spans="1:11" x14ac:dyDescent="0.25">
      <c r="A407">
        <v>406</v>
      </c>
      <c r="B407" s="12" t="str">
        <f>Step_0!D317</f>
        <v>11</v>
      </c>
      <c r="C407" t="str">
        <f>Step_0!E317</f>
        <v>January</v>
      </c>
      <c r="D407" t="str">
        <f>Step_0!F317</f>
        <v>2023</v>
      </c>
      <c r="E407" t="str">
        <f t="shared" si="15"/>
        <v>Wednesday</v>
      </c>
      <c r="F407" t="str">
        <f>CONCATENATE(Step_0!G317," ",Step_0!J317)</f>
        <v>14:43 AM</v>
      </c>
      <c r="G407" t="str">
        <f>Step_0!J317</f>
        <v>AM</v>
      </c>
      <c r="H407" t="str">
        <f>Step_0!I317</f>
        <v>46164</v>
      </c>
      <c r="I407" t="str">
        <f>Step_0!K317</f>
        <v>In-Store</v>
      </c>
      <c r="J407" t="str">
        <f>Step_0!H317</f>
        <v>Backpack</v>
      </c>
      <c r="K407">
        <f>Step_0!B317</f>
        <v>640</v>
      </c>
    </row>
    <row r="408" spans="1:11" x14ac:dyDescent="0.25">
      <c r="A408">
        <v>407</v>
      </c>
      <c r="B408" s="12" t="str">
        <f>Step_0!D326</f>
        <v>11</v>
      </c>
      <c r="C408" t="str">
        <f>Step_0!E326</f>
        <v>January</v>
      </c>
      <c r="D408" t="str">
        <f>Step_0!F326</f>
        <v>2023</v>
      </c>
      <c r="E408" t="str">
        <f t="shared" si="15"/>
        <v>Wednesday</v>
      </c>
      <c r="F408" t="str">
        <f>CONCATENATE(Step_0!G326," ",Step_0!J326)</f>
        <v>16:49 PM</v>
      </c>
      <c r="G408" t="str">
        <f>Step_0!J326</f>
        <v>PM</v>
      </c>
      <c r="H408" t="str">
        <f>Step_0!I326</f>
        <v>57262</v>
      </c>
      <c r="I408" t="str">
        <f>Step_0!K326</f>
        <v>Online</v>
      </c>
      <c r="J408" t="str">
        <f>Step_0!H326</f>
        <v>Toy</v>
      </c>
      <c r="K408">
        <f>Step_0!B326</f>
        <v>899</v>
      </c>
    </row>
    <row r="409" spans="1:11" x14ac:dyDescent="0.25">
      <c r="A409">
        <v>408</v>
      </c>
      <c r="B409" s="12" t="str">
        <f>Step_0!D336</f>
        <v>11</v>
      </c>
      <c r="C409" t="str">
        <f>Step_0!E336</f>
        <v>January</v>
      </c>
      <c r="D409" t="str">
        <f>Step_0!F336</f>
        <v>2023</v>
      </c>
      <c r="E409" t="str">
        <f t="shared" si="15"/>
        <v>Wednesday</v>
      </c>
      <c r="F409" t="str">
        <f>CONCATENATE(Step_0!G336," ",Step_0!J336)</f>
        <v>10:51 AM</v>
      </c>
      <c r="G409" t="str">
        <f>Step_0!J336</f>
        <v>AM</v>
      </c>
      <c r="H409" t="str">
        <f>Step_0!I336</f>
        <v>71392</v>
      </c>
      <c r="I409" t="str">
        <f>Step_0!K336</f>
        <v>In-Store</v>
      </c>
      <c r="J409" t="str">
        <f>Step_0!H336</f>
        <v>Toy</v>
      </c>
      <c r="K409">
        <f>Step_0!B336</f>
        <v>766</v>
      </c>
    </row>
    <row r="410" spans="1:11" x14ac:dyDescent="0.25">
      <c r="A410">
        <v>409</v>
      </c>
      <c r="B410" s="12" t="str">
        <f>Step_0!D357</f>
        <v>11</v>
      </c>
      <c r="C410" t="str">
        <f>Step_0!E357</f>
        <v>January</v>
      </c>
      <c r="D410" t="str">
        <f>Step_0!F357</f>
        <v>2023</v>
      </c>
      <c r="E410" t="str">
        <f t="shared" si="15"/>
        <v>Wednesday</v>
      </c>
      <c r="F410" t="str">
        <f>CONCATENATE(Step_0!G357," ",Step_0!J357)</f>
        <v>20:03 PM</v>
      </c>
      <c r="G410" t="str">
        <f>Step_0!J357</f>
        <v>PM</v>
      </c>
      <c r="H410" t="str">
        <f>Step_0!I357</f>
        <v>53190</v>
      </c>
      <c r="I410" t="str">
        <f>Step_0!K357</f>
        <v>In-Store</v>
      </c>
      <c r="J410" t="str">
        <f>Step_0!H357</f>
        <v>Stationary</v>
      </c>
      <c r="K410">
        <f>Step_0!B357</f>
        <v>682</v>
      </c>
    </row>
    <row r="411" spans="1:11" x14ac:dyDescent="0.25">
      <c r="A411">
        <v>410</v>
      </c>
      <c r="B411" s="12" t="str">
        <f>Step_0!D367</f>
        <v>11</v>
      </c>
      <c r="C411" t="str">
        <f>Step_0!E367</f>
        <v>January</v>
      </c>
      <c r="D411" t="str">
        <f>Step_0!F367</f>
        <v>2023</v>
      </c>
      <c r="E411" t="str">
        <f t="shared" si="15"/>
        <v>Wednesday</v>
      </c>
      <c r="F411" t="str">
        <f>CONCATENATE(Step_0!G367," ",Step_0!J367)</f>
        <v>14:43 PM</v>
      </c>
      <c r="G411" t="str">
        <f>Step_0!J367</f>
        <v>PM</v>
      </c>
      <c r="H411" t="str">
        <f>Step_0!I367</f>
        <v>89248</v>
      </c>
      <c r="I411" t="str">
        <f>Step_0!K367</f>
        <v>In-Store</v>
      </c>
      <c r="J411" t="str">
        <f>Step_0!H367</f>
        <v>Backpack</v>
      </c>
      <c r="K411">
        <f>Step_0!B367</f>
        <v>899</v>
      </c>
    </row>
    <row r="412" spans="1:11" x14ac:dyDescent="0.25">
      <c r="A412">
        <v>411</v>
      </c>
      <c r="B412" s="12" t="str">
        <f>Step_0!D376</f>
        <v>11</v>
      </c>
      <c r="C412" t="str">
        <f>Step_0!E376</f>
        <v>January</v>
      </c>
      <c r="D412" t="str">
        <f>Step_0!F376</f>
        <v>2023</v>
      </c>
      <c r="E412" t="str">
        <f t="shared" si="15"/>
        <v>Wednesday</v>
      </c>
      <c r="F412" t="str">
        <f>CONCATENATE(Step_0!G376," ",Step_0!J376)</f>
        <v>16:49 PM</v>
      </c>
      <c r="G412" t="str">
        <f>Step_0!J376</f>
        <v>PM</v>
      </c>
      <c r="H412" t="str">
        <f>Step_0!I376</f>
        <v>58159</v>
      </c>
      <c r="I412" t="str">
        <f>Step_0!K376</f>
        <v>Online</v>
      </c>
      <c r="J412" t="str">
        <f>Step_0!H376</f>
        <v>Toy</v>
      </c>
      <c r="K412">
        <f>Step_0!B376</f>
        <v>854</v>
      </c>
    </row>
    <row r="413" spans="1:11" x14ac:dyDescent="0.25">
      <c r="A413">
        <v>412</v>
      </c>
      <c r="B413" s="12" t="str">
        <f>Step_0!D386</f>
        <v>11</v>
      </c>
      <c r="C413" t="str">
        <f>Step_0!E386</f>
        <v>January</v>
      </c>
      <c r="D413" t="str">
        <f>Step_0!F386</f>
        <v>2023</v>
      </c>
      <c r="E413" t="str">
        <f t="shared" si="15"/>
        <v>Wednesday</v>
      </c>
      <c r="F413" t="str">
        <f>CONCATENATE(Step_0!G386," ",Step_0!J386)</f>
        <v>10:51 AM</v>
      </c>
      <c r="G413" t="str">
        <f>Step_0!J386</f>
        <v>AM</v>
      </c>
      <c r="H413" t="str">
        <f>Step_0!I386</f>
        <v>62109</v>
      </c>
      <c r="I413" t="str">
        <f>Step_0!K386</f>
        <v>In-Store</v>
      </c>
      <c r="J413" t="str">
        <f>Step_0!H386</f>
        <v>Toy</v>
      </c>
      <c r="K413">
        <f>Step_0!B386</f>
        <v>593</v>
      </c>
    </row>
    <row r="414" spans="1:11" x14ac:dyDescent="0.25">
      <c r="A414">
        <v>413</v>
      </c>
      <c r="B414" s="12" t="str">
        <f>Step_0!D407</f>
        <v>11</v>
      </c>
      <c r="C414" t="str">
        <f>Step_0!E407</f>
        <v>January</v>
      </c>
      <c r="D414" t="str">
        <f>Step_0!F407</f>
        <v>2023</v>
      </c>
      <c r="E414" t="str">
        <f t="shared" si="15"/>
        <v>Wednesday</v>
      </c>
      <c r="F414" t="str">
        <f>CONCATENATE(Step_0!G407," ",Step_0!J407)</f>
        <v>20:03 AM</v>
      </c>
      <c r="G414" t="str">
        <f>Step_0!J407</f>
        <v>AM</v>
      </c>
      <c r="H414" t="str">
        <f>Step_0!I407</f>
        <v>49854</v>
      </c>
      <c r="I414" t="str">
        <f>Step_0!K407</f>
        <v>In-Store</v>
      </c>
      <c r="J414" t="str">
        <f>Step_0!H407</f>
        <v>Backpack</v>
      </c>
      <c r="K414">
        <f>Step_0!B407</f>
        <v>827</v>
      </c>
    </row>
    <row r="415" spans="1:11" x14ac:dyDescent="0.25">
      <c r="A415">
        <v>414</v>
      </c>
      <c r="B415" s="12" t="str">
        <f>Step_0!D417</f>
        <v>11</v>
      </c>
      <c r="C415" t="str">
        <f>Step_0!E417</f>
        <v>January</v>
      </c>
      <c r="D415" t="str">
        <f>Step_0!F417</f>
        <v>2023</v>
      </c>
      <c r="E415" t="str">
        <f t="shared" si="15"/>
        <v>Wednesday</v>
      </c>
      <c r="F415" t="str">
        <f>CONCATENATE(Step_0!G417," ",Step_0!J417)</f>
        <v>14:43 PM</v>
      </c>
      <c r="G415" t="str">
        <f>Step_0!J417</f>
        <v>PM</v>
      </c>
      <c r="H415" t="str">
        <f>Step_0!I417</f>
        <v>50479</v>
      </c>
      <c r="I415" t="str">
        <f>Step_0!K417</f>
        <v>In-Store</v>
      </c>
      <c r="J415" t="str">
        <f>Step_0!H417</f>
        <v>Backpack</v>
      </c>
      <c r="K415">
        <f>Step_0!B417</f>
        <v>682</v>
      </c>
    </row>
    <row r="416" spans="1:11" x14ac:dyDescent="0.25">
      <c r="A416">
        <v>415</v>
      </c>
      <c r="B416" s="12" t="str">
        <f>Step_0!D426</f>
        <v>11</v>
      </c>
      <c r="C416" t="str">
        <f>Step_0!E426</f>
        <v>January</v>
      </c>
      <c r="D416" t="str">
        <f>Step_0!F426</f>
        <v>2023</v>
      </c>
      <c r="E416" t="str">
        <f t="shared" si="15"/>
        <v>Wednesday</v>
      </c>
      <c r="F416" t="str">
        <f>CONCATENATE(Step_0!G426," ",Step_0!J426)</f>
        <v>16:49 AM</v>
      </c>
      <c r="G416" t="str">
        <f>Step_0!J426</f>
        <v>AM</v>
      </c>
      <c r="H416" t="str">
        <f>Step_0!I426</f>
        <v>75317</v>
      </c>
      <c r="I416" t="str">
        <f>Step_0!K426</f>
        <v>Online</v>
      </c>
      <c r="J416" t="str">
        <f>Step_0!H426</f>
        <v>Stationary</v>
      </c>
      <c r="K416">
        <f>Step_0!B426</f>
        <v>640</v>
      </c>
    </row>
    <row r="417" spans="1:11" x14ac:dyDescent="0.25">
      <c r="A417">
        <v>416</v>
      </c>
      <c r="B417" s="12" t="str">
        <f>Step_0!D436</f>
        <v>11</v>
      </c>
      <c r="C417" t="str">
        <f>Step_0!E436</f>
        <v>January</v>
      </c>
      <c r="D417" t="str">
        <f>Step_0!F436</f>
        <v>2023</v>
      </c>
      <c r="E417" t="str">
        <f t="shared" si="15"/>
        <v>Wednesday</v>
      </c>
      <c r="F417" t="str">
        <f>CONCATENATE(Step_0!G436," ",Step_0!J436)</f>
        <v>10:51 AM</v>
      </c>
      <c r="G417" t="str">
        <f>Step_0!J436</f>
        <v>AM</v>
      </c>
      <c r="H417" t="str">
        <f>Step_0!I436</f>
        <v>77013</v>
      </c>
      <c r="I417" t="str">
        <f>Step_0!K436</f>
        <v>In-Store</v>
      </c>
      <c r="J417" t="str">
        <f>Step_0!H436</f>
        <v>Backpack</v>
      </c>
      <c r="K417">
        <f>Step_0!B436</f>
        <v>942</v>
      </c>
    </row>
    <row r="418" spans="1:11" x14ac:dyDescent="0.25">
      <c r="A418">
        <v>417</v>
      </c>
      <c r="B418" s="12" t="str">
        <f>Step_0!D457</f>
        <v>11</v>
      </c>
      <c r="C418" t="str">
        <f>Step_0!E457</f>
        <v>January</v>
      </c>
      <c r="D418" t="str">
        <f>Step_0!F457</f>
        <v>2023</v>
      </c>
      <c r="E418" t="str">
        <f t="shared" si="15"/>
        <v>Wednesday</v>
      </c>
      <c r="F418" t="str">
        <f>CONCATENATE(Step_0!G457," ",Step_0!J457)</f>
        <v>20:03 AM</v>
      </c>
      <c r="G418" t="str">
        <f>Step_0!J457</f>
        <v>AM</v>
      </c>
      <c r="H418" t="str">
        <f>Step_0!I457</f>
        <v>75525</v>
      </c>
      <c r="I418" t="str">
        <f>Step_0!K457</f>
        <v>In-Store</v>
      </c>
      <c r="J418" t="str">
        <f>Step_0!H457</f>
        <v>Backpack</v>
      </c>
      <c r="K418">
        <f>Step_0!B457</f>
        <v>899</v>
      </c>
    </row>
    <row r="419" spans="1:11" x14ac:dyDescent="0.25">
      <c r="A419">
        <v>418</v>
      </c>
      <c r="B419" s="12" t="str">
        <f>Step_0!D467</f>
        <v>11</v>
      </c>
      <c r="C419" t="str">
        <f>Step_0!E467</f>
        <v>January</v>
      </c>
      <c r="D419" t="str">
        <f>Step_0!F467</f>
        <v>2023</v>
      </c>
      <c r="E419" t="str">
        <f t="shared" si="15"/>
        <v>Wednesday</v>
      </c>
      <c r="F419" t="str">
        <f>CONCATENATE(Step_0!G467," ",Step_0!J467)</f>
        <v>14:43 AM</v>
      </c>
      <c r="G419" t="str">
        <f>Step_0!J467</f>
        <v>AM</v>
      </c>
      <c r="H419" t="str">
        <f>Step_0!I467</f>
        <v>82243</v>
      </c>
      <c r="I419" t="str">
        <f>Step_0!K467</f>
        <v>In-Store</v>
      </c>
      <c r="J419" t="str">
        <f>Step_0!H467</f>
        <v>Backpack</v>
      </c>
      <c r="K419">
        <f>Step_0!B467</f>
        <v>899</v>
      </c>
    </row>
    <row r="420" spans="1:11" x14ac:dyDescent="0.25">
      <c r="A420">
        <v>419</v>
      </c>
      <c r="B420" s="12" t="str">
        <f>Step_0!D476</f>
        <v>11</v>
      </c>
      <c r="C420" t="str">
        <f>Step_0!E476</f>
        <v>January</v>
      </c>
      <c r="D420" t="str">
        <f>Step_0!F476</f>
        <v>2023</v>
      </c>
      <c r="E420" t="str">
        <f t="shared" si="15"/>
        <v>Wednesday</v>
      </c>
      <c r="F420" t="str">
        <f>CONCATENATE(Step_0!G476," ",Step_0!J476)</f>
        <v>16:49 PM</v>
      </c>
      <c r="G420" t="str">
        <f>Step_0!J476</f>
        <v>PM</v>
      </c>
      <c r="H420" t="str">
        <f>Step_0!I476</f>
        <v>82640</v>
      </c>
      <c r="I420" t="str">
        <f>Step_0!K476</f>
        <v>Online</v>
      </c>
      <c r="J420" t="str">
        <f>Step_0!H476</f>
        <v>Backpack</v>
      </c>
      <c r="K420">
        <f>Step_0!B476</f>
        <v>937</v>
      </c>
    </row>
    <row r="421" spans="1:11" x14ac:dyDescent="0.25">
      <c r="A421">
        <v>420</v>
      </c>
      <c r="B421" s="12" t="str">
        <f>Step_0!D486</f>
        <v>11</v>
      </c>
      <c r="C421" t="str">
        <f>Step_0!E486</f>
        <v>January</v>
      </c>
      <c r="D421" t="str">
        <f>Step_0!F486</f>
        <v>2023</v>
      </c>
      <c r="E421" t="str">
        <f t="shared" si="15"/>
        <v>Wednesday</v>
      </c>
      <c r="F421" t="str">
        <f>CONCATENATE(Step_0!G486," ",Step_0!J486)</f>
        <v>10:51 PM</v>
      </c>
      <c r="G421" t="str">
        <f>Step_0!J486</f>
        <v>PM</v>
      </c>
      <c r="H421" t="str">
        <f>Step_0!I486</f>
        <v>55916</v>
      </c>
      <c r="I421" t="str">
        <f>Step_0!K486</f>
        <v>In-Store</v>
      </c>
      <c r="J421" t="str">
        <f>Step_0!H486</f>
        <v>Stationary</v>
      </c>
      <c r="K421">
        <f>Step_0!B486</f>
        <v>593</v>
      </c>
    </row>
    <row r="422" spans="1:11" x14ac:dyDescent="0.25">
      <c r="A422">
        <v>421</v>
      </c>
      <c r="B422" s="12" t="str">
        <f>Step_0!D507</f>
        <v>11</v>
      </c>
      <c r="C422" t="str">
        <f>Step_0!E507</f>
        <v>January</v>
      </c>
      <c r="D422" t="str">
        <f>Step_0!F507</f>
        <v>2023</v>
      </c>
      <c r="E422" t="str">
        <f t="shared" si="15"/>
        <v>Wednesday</v>
      </c>
      <c r="F422" t="str">
        <f>CONCATENATE(Step_0!G507," ",Step_0!J507)</f>
        <v>20:03 AM</v>
      </c>
      <c r="G422" t="str">
        <f>Step_0!J507</f>
        <v>AM</v>
      </c>
      <c r="H422" t="str">
        <f>Step_0!I507</f>
        <v>40912</v>
      </c>
      <c r="I422" t="str">
        <f>Step_0!K507</f>
        <v>In-Store</v>
      </c>
      <c r="J422" t="str">
        <f>Step_0!H507</f>
        <v>Stationary</v>
      </c>
      <c r="K422">
        <f>Step_0!B507</f>
        <v>682</v>
      </c>
    </row>
    <row r="423" spans="1:11" x14ac:dyDescent="0.25">
      <c r="A423">
        <v>422</v>
      </c>
      <c r="B423" s="12" t="str">
        <f>Step_0!D517</f>
        <v>11</v>
      </c>
      <c r="C423" t="str">
        <f>Step_0!E517</f>
        <v>January</v>
      </c>
      <c r="D423" t="str">
        <f>Step_0!F517</f>
        <v>2023</v>
      </c>
      <c r="E423" t="str">
        <f t="shared" si="15"/>
        <v>Wednesday</v>
      </c>
      <c r="F423" t="str">
        <f>CONCATENATE(Step_0!G517," ",Step_0!J517)</f>
        <v>14:43 AM</v>
      </c>
      <c r="G423" t="str">
        <f>Step_0!J517</f>
        <v>AM</v>
      </c>
      <c r="H423" t="str">
        <f>Step_0!I517</f>
        <v>48544</v>
      </c>
      <c r="I423" t="str">
        <f>Step_0!K517</f>
        <v>In-Store</v>
      </c>
      <c r="J423" t="str">
        <f>Step_0!H517</f>
        <v>Stationary</v>
      </c>
      <c r="K423">
        <f>Step_0!B517</f>
        <v>942</v>
      </c>
    </row>
    <row r="424" spans="1:11" x14ac:dyDescent="0.25">
      <c r="A424">
        <v>423</v>
      </c>
      <c r="B424" s="12" t="str">
        <f>Step_0!D526</f>
        <v>11</v>
      </c>
      <c r="C424" t="str">
        <f>Step_0!E526</f>
        <v>January</v>
      </c>
      <c r="D424" t="str">
        <f>Step_0!F526</f>
        <v>2023</v>
      </c>
      <c r="E424" t="str">
        <f t="shared" si="15"/>
        <v>Wednesday</v>
      </c>
      <c r="F424" t="str">
        <f>CONCATENATE(Step_0!G526," ",Step_0!J526)</f>
        <v>16:49 AM</v>
      </c>
      <c r="G424" t="str">
        <f>Step_0!J526</f>
        <v>AM</v>
      </c>
      <c r="H424" t="str">
        <f>Step_0!I526</f>
        <v>50895</v>
      </c>
      <c r="I424" t="str">
        <f>Step_0!K526</f>
        <v>Online</v>
      </c>
      <c r="J424" t="str">
        <f>Step_0!H526</f>
        <v>Stationary</v>
      </c>
      <c r="K424">
        <f>Step_0!B526</f>
        <v>993</v>
      </c>
    </row>
    <row r="425" spans="1:11" x14ac:dyDescent="0.25">
      <c r="A425">
        <v>424</v>
      </c>
      <c r="B425" s="12" t="str">
        <f>Step_0!D536</f>
        <v>11</v>
      </c>
      <c r="C425" t="str">
        <f>Step_0!E536</f>
        <v>January</v>
      </c>
      <c r="D425" t="str">
        <f>Step_0!F536</f>
        <v>2023</v>
      </c>
      <c r="E425" t="str">
        <f t="shared" si="15"/>
        <v>Wednesday</v>
      </c>
      <c r="F425" t="str">
        <f>CONCATENATE(Step_0!G536," ",Step_0!J536)</f>
        <v>10:51 AM</v>
      </c>
      <c r="G425" t="str">
        <f>Step_0!J536</f>
        <v>AM</v>
      </c>
      <c r="H425" t="str">
        <f>Step_0!I536</f>
        <v>59165</v>
      </c>
      <c r="I425" t="str">
        <f>Step_0!K536</f>
        <v>In-Store</v>
      </c>
      <c r="J425" t="str">
        <f>Step_0!H536</f>
        <v>Toy</v>
      </c>
      <c r="K425">
        <f>Step_0!B536</f>
        <v>800</v>
      </c>
    </row>
    <row r="426" spans="1:11" x14ac:dyDescent="0.25">
      <c r="A426">
        <v>425</v>
      </c>
      <c r="B426" s="12" t="str">
        <f>Step_0!D557</f>
        <v>11</v>
      </c>
      <c r="C426" t="str">
        <f>Step_0!E557</f>
        <v>January</v>
      </c>
      <c r="D426" t="str">
        <f>Step_0!F557</f>
        <v>2023</v>
      </c>
      <c r="E426" t="str">
        <f t="shared" si="15"/>
        <v>Wednesday</v>
      </c>
      <c r="F426" t="str">
        <f>CONCATENATE(Step_0!G557," ",Step_0!J557)</f>
        <v>20:03 PM</v>
      </c>
      <c r="G426" t="str">
        <f>Step_0!J557</f>
        <v>PM</v>
      </c>
      <c r="H426" t="str">
        <f>Step_0!I557</f>
        <v>46177</v>
      </c>
      <c r="I426" t="str">
        <f>Step_0!K557</f>
        <v>In-Store</v>
      </c>
      <c r="J426" t="str">
        <f>Step_0!H557</f>
        <v>Toy</v>
      </c>
      <c r="K426">
        <f>Step_0!B557</f>
        <v>766</v>
      </c>
    </row>
    <row r="427" spans="1:11" x14ac:dyDescent="0.25">
      <c r="A427">
        <v>426</v>
      </c>
      <c r="B427" s="12" t="str">
        <f>Step_0!D567</f>
        <v>11</v>
      </c>
      <c r="C427" t="str">
        <f>Step_0!E567</f>
        <v>January</v>
      </c>
      <c r="D427" t="str">
        <f>Step_0!F567</f>
        <v>2023</v>
      </c>
      <c r="E427" t="str">
        <f t="shared" si="15"/>
        <v>Wednesday</v>
      </c>
      <c r="F427" t="str">
        <f>CONCATENATE(Step_0!G567," ",Step_0!J567)</f>
        <v>14:43 PM</v>
      </c>
      <c r="G427" t="str">
        <f>Step_0!J567</f>
        <v>PM</v>
      </c>
      <c r="H427" t="str">
        <f>Step_0!I567</f>
        <v>93340</v>
      </c>
      <c r="I427" t="str">
        <f>Step_0!K567</f>
        <v>In-Store</v>
      </c>
      <c r="J427" t="str">
        <f>Step_0!H567</f>
        <v>Toy</v>
      </c>
      <c r="K427">
        <f>Step_0!B567</f>
        <v>766</v>
      </c>
    </row>
    <row r="428" spans="1:11" x14ac:dyDescent="0.25">
      <c r="A428">
        <v>427</v>
      </c>
      <c r="B428" s="12" t="str">
        <f>Step_0!D576</f>
        <v>11</v>
      </c>
      <c r="C428" t="str">
        <f>Step_0!E576</f>
        <v>January</v>
      </c>
      <c r="D428" t="str">
        <f>Step_0!F576</f>
        <v>2023</v>
      </c>
      <c r="E428" t="str">
        <f t="shared" si="15"/>
        <v>Wednesday</v>
      </c>
      <c r="F428" t="str">
        <f>CONCATENATE(Step_0!G576," ",Step_0!J576)</f>
        <v>16:49 AM</v>
      </c>
      <c r="G428" t="str">
        <f>Step_0!J576</f>
        <v>AM</v>
      </c>
      <c r="H428" t="str">
        <f>Step_0!I576</f>
        <v>91112</v>
      </c>
      <c r="I428" t="str">
        <f>Step_0!K576</f>
        <v>Online</v>
      </c>
      <c r="J428" t="str">
        <f>Step_0!H576</f>
        <v>Backpack</v>
      </c>
      <c r="K428">
        <f>Step_0!B576</f>
        <v>593</v>
      </c>
    </row>
    <row r="429" spans="1:11" x14ac:dyDescent="0.25">
      <c r="A429">
        <v>428</v>
      </c>
      <c r="B429" s="12" t="str">
        <f>Step_0!D586</f>
        <v>11</v>
      </c>
      <c r="C429" t="str">
        <f>Step_0!E586</f>
        <v>January</v>
      </c>
      <c r="D429" t="str">
        <f>Step_0!F586</f>
        <v>2023</v>
      </c>
      <c r="E429" t="str">
        <f t="shared" si="15"/>
        <v>Wednesday</v>
      </c>
      <c r="F429" t="str">
        <f>CONCATENATE(Step_0!G586," ",Step_0!J586)</f>
        <v>10:51 AM</v>
      </c>
      <c r="G429" t="str">
        <f>Step_0!J586</f>
        <v>AM</v>
      </c>
      <c r="H429" t="str">
        <f>Step_0!I586</f>
        <v>57708</v>
      </c>
      <c r="I429" t="str">
        <f>Step_0!K586</f>
        <v>In-Store</v>
      </c>
      <c r="J429" t="str">
        <f>Step_0!H586</f>
        <v>Stationary</v>
      </c>
      <c r="K429">
        <f>Step_0!B586</f>
        <v>747</v>
      </c>
    </row>
    <row r="430" spans="1:11" x14ac:dyDescent="0.25">
      <c r="A430">
        <v>429</v>
      </c>
      <c r="B430" s="12" t="str">
        <f>Step_0!D607</f>
        <v>11</v>
      </c>
      <c r="C430" t="str">
        <f>Step_0!E607</f>
        <v>January</v>
      </c>
      <c r="D430" t="str">
        <f>Step_0!F607</f>
        <v>2023</v>
      </c>
      <c r="E430" t="str">
        <f t="shared" si="15"/>
        <v>Wednesday</v>
      </c>
      <c r="F430" t="str">
        <f>CONCATENATE(Step_0!G607," ",Step_0!J607)</f>
        <v>20:03 AM</v>
      </c>
      <c r="G430" t="str">
        <f>Step_0!J607</f>
        <v>AM</v>
      </c>
      <c r="H430" t="str">
        <f>Step_0!I607</f>
        <v>54743</v>
      </c>
      <c r="I430" t="str">
        <f>Step_0!K607</f>
        <v>In-Store</v>
      </c>
      <c r="J430" t="str">
        <f>Step_0!H607</f>
        <v>Backpack</v>
      </c>
      <c r="K430">
        <f>Step_0!B607</f>
        <v>787</v>
      </c>
    </row>
    <row r="431" spans="1:11" x14ac:dyDescent="0.25">
      <c r="A431">
        <v>430</v>
      </c>
      <c r="B431" s="12" t="str">
        <f>Step_0!D617</f>
        <v>11</v>
      </c>
      <c r="C431" t="str">
        <f>Step_0!E617</f>
        <v>January</v>
      </c>
      <c r="D431" t="str">
        <f>Step_0!F617</f>
        <v>2023</v>
      </c>
      <c r="E431" t="str">
        <f t="shared" si="15"/>
        <v>Wednesday</v>
      </c>
      <c r="F431" t="str">
        <f>CONCATENATE(Step_0!G617," ",Step_0!J617)</f>
        <v>14:43 PM</v>
      </c>
      <c r="G431" t="str">
        <f>Step_0!J617</f>
        <v>PM</v>
      </c>
      <c r="H431" t="str">
        <f>Step_0!I617</f>
        <v>47987</v>
      </c>
      <c r="I431" t="str">
        <f>Step_0!K617</f>
        <v>In-Store</v>
      </c>
      <c r="J431" t="str">
        <f>Step_0!H617</f>
        <v>Toy</v>
      </c>
      <c r="K431">
        <f>Step_0!B617</f>
        <v>706</v>
      </c>
    </row>
    <row r="432" spans="1:11" x14ac:dyDescent="0.25">
      <c r="A432">
        <v>431</v>
      </c>
      <c r="B432" s="12" t="str">
        <f>Step_0!D626</f>
        <v>11</v>
      </c>
      <c r="C432" t="str">
        <f>Step_0!E626</f>
        <v>January</v>
      </c>
      <c r="D432" t="str">
        <f>Step_0!F626</f>
        <v>2023</v>
      </c>
      <c r="E432" t="str">
        <f t="shared" si="15"/>
        <v>Wednesday</v>
      </c>
      <c r="F432" t="str">
        <f>CONCATENATE(Step_0!G626," ",Step_0!J626)</f>
        <v>16:49 PM</v>
      </c>
      <c r="G432" t="str">
        <f>Step_0!J626</f>
        <v>PM</v>
      </c>
      <c r="H432" t="str">
        <f>Step_0!I626</f>
        <v>76120</v>
      </c>
      <c r="I432" t="str">
        <f>Step_0!K626</f>
        <v>Online</v>
      </c>
      <c r="J432" t="str">
        <f>Step_0!H626</f>
        <v>Backpack</v>
      </c>
      <c r="K432">
        <f>Step_0!B626</f>
        <v>929</v>
      </c>
    </row>
    <row r="433" spans="1:11" x14ac:dyDescent="0.25">
      <c r="A433">
        <v>432</v>
      </c>
      <c r="B433" s="12" t="str">
        <f>Step_0!D636</f>
        <v>11</v>
      </c>
      <c r="C433" t="str">
        <f>Step_0!E636</f>
        <v>January</v>
      </c>
      <c r="D433" t="str">
        <f>Step_0!F636</f>
        <v>2023</v>
      </c>
      <c r="E433" t="str">
        <f t="shared" si="15"/>
        <v>Wednesday</v>
      </c>
      <c r="F433" t="str">
        <f>CONCATENATE(Step_0!G636," ",Step_0!J636)</f>
        <v>10:51 AM</v>
      </c>
      <c r="G433" t="str">
        <f>Step_0!J636</f>
        <v>AM</v>
      </c>
      <c r="H433" t="str">
        <f>Step_0!I636</f>
        <v>81145</v>
      </c>
      <c r="I433" t="str">
        <f>Step_0!K636</f>
        <v>In-Store</v>
      </c>
      <c r="J433" t="str">
        <f>Step_0!H636</f>
        <v>Stationary</v>
      </c>
      <c r="K433">
        <f>Step_0!B636</f>
        <v>993</v>
      </c>
    </row>
    <row r="434" spans="1:11" x14ac:dyDescent="0.25">
      <c r="A434">
        <v>433</v>
      </c>
      <c r="B434" s="12" t="str">
        <f>Step_0!D657</f>
        <v>11</v>
      </c>
      <c r="C434" t="str">
        <f>Step_0!E657</f>
        <v>January</v>
      </c>
      <c r="D434" t="str">
        <f>Step_0!F657</f>
        <v>2023</v>
      </c>
      <c r="E434" t="str">
        <f t="shared" si="15"/>
        <v>Wednesday</v>
      </c>
      <c r="F434" t="str">
        <f>CONCATENATE(Step_0!G657," ",Step_0!J657)</f>
        <v>20:03 AM</v>
      </c>
      <c r="G434" t="str">
        <f>Step_0!J657</f>
        <v>AM</v>
      </c>
      <c r="H434" t="str">
        <f>Step_0!I657</f>
        <v>42177</v>
      </c>
      <c r="I434" t="str">
        <f>Step_0!K657</f>
        <v>In-Store</v>
      </c>
      <c r="J434" t="str">
        <f>Step_0!H657</f>
        <v>Backpack</v>
      </c>
      <c r="K434">
        <f>Step_0!B657</f>
        <v>787</v>
      </c>
    </row>
    <row r="435" spans="1:11" x14ac:dyDescent="0.25">
      <c r="A435">
        <v>434</v>
      </c>
      <c r="B435" s="12" t="str">
        <f>Step_0!D667</f>
        <v>11</v>
      </c>
      <c r="C435" t="str">
        <f>Step_0!E667</f>
        <v>January</v>
      </c>
      <c r="D435" t="str">
        <f>Step_0!F667</f>
        <v>2023</v>
      </c>
      <c r="E435" t="str">
        <f t="shared" si="15"/>
        <v>Wednesday</v>
      </c>
      <c r="F435" t="str">
        <f>CONCATENATE(Step_0!G667," ",Step_0!J667)</f>
        <v>14:43 PM</v>
      </c>
      <c r="G435" t="str">
        <f>Step_0!J667</f>
        <v>PM</v>
      </c>
      <c r="H435" t="str">
        <f>Step_0!I667</f>
        <v>92837</v>
      </c>
      <c r="I435" t="str">
        <f>Step_0!K667</f>
        <v>In-Store</v>
      </c>
      <c r="J435" t="str">
        <f>Step_0!H667</f>
        <v>Backpack</v>
      </c>
      <c r="K435">
        <f>Step_0!B667</f>
        <v>766</v>
      </c>
    </row>
    <row r="436" spans="1:11" x14ac:dyDescent="0.25">
      <c r="A436">
        <v>435</v>
      </c>
      <c r="B436" s="12" t="str">
        <f>Step_0!D676</f>
        <v>11</v>
      </c>
      <c r="C436" t="str">
        <f>Step_0!E676</f>
        <v>January</v>
      </c>
      <c r="D436" t="str">
        <f>Step_0!F676</f>
        <v>2023</v>
      </c>
      <c r="E436" t="str">
        <f t="shared" si="15"/>
        <v>Wednesday</v>
      </c>
      <c r="F436" t="str">
        <f>CONCATENATE(Step_0!G676," ",Step_0!J676)</f>
        <v>16:49 AM</v>
      </c>
      <c r="G436" t="str">
        <f>Step_0!J676</f>
        <v>AM</v>
      </c>
      <c r="H436" t="str">
        <f>Step_0!I676</f>
        <v>67035</v>
      </c>
      <c r="I436" t="str">
        <f>Step_0!K676</f>
        <v>Online</v>
      </c>
      <c r="J436" t="str">
        <f>Step_0!H676</f>
        <v>Toy</v>
      </c>
      <c r="K436">
        <f>Step_0!B676</f>
        <v>929</v>
      </c>
    </row>
    <row r="437" spans="1:11" x14ac:dyDescent="0.25">
      <c r="A437">
        <v>436</v>
      </c>
      <c r="B437" s="12" t="str">
        <f>Step_0!D686</f>
        <v>11</v>
      </c>
      <c r="C437" t="str">
        <f>Step_0!E686</f>
        <v>January</v>
      </c>
      <c r="D437" t="str">
        <f>Step_0!F686</f>
        <v>2023</v>
      </c>
      <c r="E437" t="str">
        <f t="shared" si="15"/>
        <v>Wednesday</v>
      </c>
      <c r="F437" t="str">
        <f>CONCATENATE(Step_0!G686," ",Step_0!J686)</f>
        <v>10:51 AM</v>
      </c>
      <c r="G437" t="str">
        <f>Step_0!J686</f>
        <v>AM</v>
      </c>
      <c r="H437" t="str">
        <f>Step_0!I686</f>
        <v>46964</v>
      </c>
      <c r="I437" t="str">
        <f>Step_0!K686</f>
        <v>In-Store</v>
      </c>
      <c r="J437" t="str">
        <f>Step_0!H686</f>
        <v>Stationary</v>
      </c>
      <c r="K437">
        <f>Step_0!B686</f>
        <v>593</v>
      </c>
    </row>
    <row r="438" spans="1:11" x14ac:dyDescent="0.25">
      <c r="A438">
        <v>437</v>
      </c>
      <c r="B438" s="12" t="str">
        <f>Step_0!D707</f>
        <v>11</v>
      </c>
      <c r="C438" t="str">
        <f>Step_0!E707</f>
        <v>January</v>
      </c>
      <c r="D438" t="str">
        <f>Step_0!F707</f>
        <v>2023</v>
      </c>
      <c r="E438" t="str">
        <f t="shared" si="15"/>
        <v>Wednesday</v>
      </c>
      <c r="F438" t="str">
        <f>CONCATENATE(Step_0!G707," ",Step_0!J707)</f>
        <v>20:03 PM</v>
      </c>
      <c r="G438" t="str">
        <f>Step_0!J707</f>
        <v>PM</v>
      </c>
      <c r="H438" t="str">
        <f>Step_0!I707</f>
        <v>71129</v>
      </c>
      <c r="I438" t="str">
        <f>Step_0!K707</f>
        <v>In-Store</v>
      </c>
      <c r="J438" t="str">
        <f>Step_0!H707</f>
        <v>Backpack</v>
      </c>
      <c r="K438">
        <f>Step_0!B707</f>
        <v>909</v>
      </c>
    </row>
    <row r="439" spans="1:11" x14ac:dyDescent="0.25">
      <c r="A439">
        <v>438</v>
      </c>
      <c r="B439" s="12" t="str">
        <f>Step_0!D717</f>
        <v>11</v>
      </c>
      <c r="C439" t="str">
        <f>Step_0!E717</f>
        <v>January</v>
      </c>
      <c r="D439" t="str">
        <f>Step_0!F717</f>
        <v>2023</v>
      </c>
      <c r="E439" t="str">
        <f t="shared" si="15"/>
        <v>Wednesday</v>
      </c>
      <c r="F439" t="str">
        <f>CONCATENATE(Step_0!G717," ",Step_0!J717)</f>
        <v>14:43 PM</v>
      </c>
      <c r="G439" t="str">
        <f>Step_0!J717</f>
        <v>PM</v>
      </c>
      <c r="H439" t="str">
        <f>Step_0!I717</f>
        <v>64437</v>
      </c>
      <c r="I439" t="str">
        <f>Step_0!K717</f>
        <v>In-Store</v>
      </c>
      <c r="J439" t="str">
        <f>Step_0!H717</f>
        <v>Backpack</v>
      </c>
      <c r="K439">
        <f>Step_0!B717</f>
        <v>787</v>
      </c>
    </row>
    <row r="440" spans="1:11" x14ac:dyDescent="0.25">
      <c r="A440">
        <v>439</v>
      </c>
      <c r="B440" s="12" t="str">
        <f>Step_0!D726</f>
        <v>11</v>
      </c>
      <c r="C440" t="str">
        <f>Step_0!E726</f>
        <v>January</v>
      </c>
      <c r="D440" t="str">
        <f>Step_0!F726</f>
        <v>2023</v>
      </c>
      <c r="E440" t="str">
        <f t="shared" si="15"/>
        <v>Wednesday</v>
      </c>
      <c r="F440" t="str">
        <f>CONCATENATE(Step_0!G726," ",Step_0!J726)</f>
        <v>16:49 PM</v>
      </c>
      <c r="G440" t="str">
        <f>Step_0!J726</f>
        <v>PM</v>
      </c>
      <c r="H440" t="str">
        <f>Step_0!I726</f>
        <v>88387</v>
      </c>
      <c r="I440" t="str">
        <f>Step_0!K726</f>
        <v>Online</v>
      </c>
      <c r="J440" t="str">
        <f>Step_0!H726</f>
        <v>Backpack</v>
      </c>
      <c r="K440">
        <f>Step_0!B726</f>
        <v>929</v>
      </c>
    </row>
    <row r="441" spans="1:11" x14ac:dyDescent="0.25">
      <c r="A441">
        <v>440</v>
      </c>
      <c r="B441" s="12" t="str">
        <f>Step_0!D736</f>
        <v>11</v>
      </c>
      <c r="C441" t="str">
        <f>Step_0!E736</f>
        <v>January</v>
      </c>
      <c r="D441" t="str">
        <f>Step_0!F736</f>
        <v>2023</v>
      </c>
      <c r="E441" t="str">
        <f t="shared" si="15"/>
        <v>Wednesday</v>
      </c>
      <c r="F441" t="str">
        <f>CONCATENATE(Step_0!G736," ",Step_0!J736)</f>
        <v>10:51 AM</v>
      </c>
      <c r="G441" t="str">
        <f>Step_0!J736</f>
        <v>AM</v>
      </c>
      <c r="H441" t="str">
        <f>Step_0!I736</f>
        <v>57782</v>
      </c>
      <c r="I441" t="str">
        <f>Step_0!K736</f>
        <v>In-Store</v>
      </c>
      <c r="J441" t="str">
        <f>Step_0!H736</f>
        <v>Toy</v>
      </c>
      <c r="K441">
        <f>Step_0!B736</f>
        <v>593</v>
      </c>
    </row>
    <row r="442" spans="1:11" x14ac:dyDescent="0.25">
      <c r="A442">
        <v>441</v>
      </c>
      <c r="B442" s="12" t="str">
        <f>Step_0!D757</f>
        <v>11</v>
      </c>
      <c r="C442" t="str">
        <f>Step_0!E757</f>
        <v>January</v>
      </c>
      <c r="D442" t="str">
        <f>Step_0!F757</f>
        <v>2023</v>
      </c>
      <c r="E442" t="str">
        <f t="shared" si="15"/>
        <v>Wednesday</v>
      </c>
      <c r="F442" t="str">
        <f>CONCATENATE(Step_0!G757," ",Step_0!J757)</f>
        <v>20:03 PM</v>
      </c>
      <c r="G442" t="str">
        <f>Step_0!J757</f>
        <v>PM</v>
      </c>
      <c r="H442" t="str">
        <f>Step_0!I757</f>
        <v>62512</v>
      </c>
      <c r="I442" t="str">
        <f>Step_0!K757</f>
        <v>In-Store</v>
      </c>
      <c r="J442" t="str">
        <f>Step_0!H757</f>
        <v>Backpack</v>
      </c>
      <c r="K442">
        <f>Step_0!B757</f>
        <v>854</v>
      </c>
    </row>
    <row r="443" spans="1:11" x14ac:dyDescent="0.25">
      <c r="A443">
        <v>442</v>
      </c>
      <c r="B443" s="12" t="str">
        <f>Step_0!D767</f>
        <v>11</v>
      </c>
      <c r="C443" t="str">
        <f>Step_0!E767</f>
        <v>January</v>
      </c>
      <c r="D443" t="str">
        <f>Step_0!F767</f>
        <v>2023</v>
      </c>
      <c r="E443" t="str">
        <f t="shared" si="15"/>
        <v>Wednesday</v>
      </c>
      <c r="F443" t="str">
        <f>CONCATENATE(Step_0!G767," ",Step_0!J767)</f>
        <v>14:43 AM</v>
      </c>
      <c r="G443" t="str">
        <f>Step_0!J767</f>
        <v>AM</v>
      </c>
      <c r="H443" t="str">
        <f>Step_0!I767</f>
        <v>86421</v>
      </c>
      <c r="I443" t="str">
        <f>Step_0!K767</f>
        <v>In-Store</v>
      </c>
      <c r="J443" t="str">
        <f>Step_0!H767</f>
        <v>Stationary</v>
      </c>
      <c r="K443">
        <f>Step_0!B767</f>
        <v>706</v>
      </c>
    </row>
    <row r="444" spans="1:11" x14ac:dyDescent="0.25">
      <c r="A444">
        <v>443</v>
      </c>
      <c r="B444" s="12" t="str">
        <f>Step_0!D776</f>
        <v>11</v>
      </c>
      <c r="C444" t="str">
        <f>Step_0!E776</f>
        <v>January</v>
      </c>
      <c r="D444" t="str">
        <f>Step_0!F776</f>
        <v>2023</v>
      </c>
      <c r="E444" t="str">
        <f t="shared" si="15"/>
        <v>Wednesday</v>
      </c>
      <c r="F444" t="str">
        <f>CONCATENATE(Step_0!G776," ",Step_0!J776)</f>
        <v>16:49 PM</v>
      </c>
      <c r="G444" t="str">
        <f>Step_0!J776</f>
        <v>PM</v>
      </c>
      <c r="H444" t="str">
        <f>Step_0!I776</f>
        <v>77064</v>
      </c>
      <c r="I444" t="str">
        <f>Step_0!K776</f>
        <v>Online</v>
      </c>
      <c r="J444" t="str">
        <f>Step_0!H776</f>
        <v>Backpack</v>
      </c>
      <c r="K444">
        <f>Step_0!B776</f>
        <v>929</v>
      </c>
    </row>
    <row r="445" spans="1:11" x14ac:dyDescent="0.25">
      <c r="A445">
        <v>444</v>
      </c>
      <c r="B445" s="12" t="str">
        <f>Step_0!D786</f>
        <v>11</v>
      </c>
      <c r="C445" t="str">
        <f>Step_0!E786</f>
        <v>January</v>
      </c>
      <c r="D445" t="str">
        <f>Step_0!F786</f>
        <v>2023</v>
      </c>
      <c r="E445" t="str">
        <f t="shared" si="15"/>
        <v>Wednesday</v>
      </c>
      <c r="F445" t="str">
        <f>CONCATENATE(Step_0!G786," ",Step_0!J786)</f>
        <v>10:51 PM</v>
      </c>
      <c r="G445" t="str">
        <f>Step_0!J786</f>
        <v>PM</v>
      </c>
      <c r="H445" t="str">
        <f>Step_0!I786</f>
        <v>44755</v>
      </c>
      <c r="I445" t="str">
        <f>Step_0!K786</f>
        <v>In-Store</v>
      </c>
      <c r="J445" t="str">
        <f>Step_0!H786</f>
        <v>Stationary</v>
      </c>
      <c r="K445">
        <f>Step_0!B786</f>
        <v>747</v>
      </c>
    </row>
    <row r="446" spans="1:11" x14ac:dyDescent="0.25">
      <c r="A446">
        <v>445</v>
      </c>
      <c r="B446" s="12" t="str">
        <f>Step_0!D807</f>
        <v>11</v>
      </c>
      <c r="C446" t="str">
        <f>Step_0!E807</f>
        <v>January</v>
      </c>
      <c r="D446" t="str">
        <f>Step_0!F807</f>
        <v>2023</v>
      </c>
      <c r="E446" t="str">
        <f t="shared" si="15"/>
        <v>Wednesday</v>
      </c>
      <c r="F446" t="str">
        <f>CONCATENATE(Step_0!G807," ",Step_0!J807)</f>
        <v>20:03 PM</v>
      </c>
      <c r="G446" t="str">
        <f>Step_0!J807</f>
        <v>PM</v>
      </c>
      <c r="H446" t="str">
        <f>Step_0!I807</f>
        <v>92598</v>
      </c>
      <c r="I446" t="str">
        <f>Step_0!K807</f>
        <v>In-Store</v>
      </c>
      <c r="J446" t="str">
        <f>Step_0!H807</f>
        <v>Backpack</v>
      </c>
      <c r="K446">
        <f>Step_0!B807</f>
        <v>1682</v>
      </c>
    </row>
    <row r="447" spans="1:11" x14ac:dyDescent="0.25">
      <c r="A447">
        <v>446</v>
      </c>
      <c r="B447" s="12" t="str">
        <f>Step_0!D817</f>
        <v>11</v>
      </c>
      <c r="C447" t="str">
        <f>Step_0!E817</f>
        <v>January</v>
      </c>
      <c r="D447" t="str">
        <f>Step_0!F817</f>
        <v>2023</v>
      </c>
      <c r="E447" t="str">
        <f t="shared" si="15"/>
        <v>Wednesday</v>
      </c>
      <c r="F447" t="str">
        <f>CONCATENATE(Step_0!G817," ",Step_0!J817)</f>
        <v>14:43 AM</v>
      </c>
      <c r="G447" t="str">
        <f>Step_0!J817</f>
        <v>AM</v>
      </c>
      <c r="H447" t="str">
        <f>Step_0!I817</f>
        <v>89647</v>
      </c>
      <c r="I447" t="str">
        <f>Step_0!K817</f>
        <v>In-Store</v>
      </c>
      <c r="J447" t="str">
        <f>Step_0!H817</f>
        <v>Stationary</v>
      </c>
      <c r="K447">
        <f>Step_0!B817</f>
        <v>766</v>
      </c>
    </row>
    <row r="448" spans="1:11" x14ac:dyDescent="0.25">
      <c r="A448">
        <v>447</v>
      </c>
      <c r="B448" s="12" t="str">
        <f>Step_0!D826</f>
        <v>11</v>
      </c>
      <c r="C448" t="str">
        <f>Step_0!E826</f>
        <v>January</v>
      </c>
      <c r="D448" t="str">
        <f>Step_0!F826</f>
        <v>2023</v>
      </c>
      <c r="E448" t="str">
        <f t="shared" si="15"/>
        <v>Wednesday</v>
      </c>
      <c r="F448" t="str">
        <f>CONCATENATE(Step_0!G826," ",Step_0!J826)</f>
        <v>16:49 PM</v>
      </c>
      <c r="G448" t="str">
        <f>Step_0!J826</f>
        <v>PM</v>
      </c>
      <c r="H448" t="str">
        <f>Step_0!I826</f>
        <v>50006</v>
      </c>
      <c r="I448" t="str">
        <f>Step_0!K826</f>
        <v>Online</v>
      </c>
      <c r="J448" t="str">
        <f>Step_0!H826</f>
        <v>Stationary</v>
      </c>
      <c r="K448">
        <f>Step_0!B826</f>
        <v>766</v>
      </c>
    </row>
    <row r="449" spans="1:11" x14ac:dyDescent="0.25">
      <c r="A449">
        <v>448</v>
      </c>
      <c r="B449" s="12" t="str">
        <f>Step_0!D836</f>
        <v>11</v>
      </c>
      <c r="C449" t="str">
        <f>Step_0!E836</f>
        <v>January</v>
      </c>
      <c r="D449" t="str">
        <f>Step_0!F836</f>
        <v>2023</v>
      </c>
      <c r="E449" t="str">
        <f t="shared" si="15"/>
        <v>Wednesday</v>
      </c>
      <c r="F449" t="str">
        <f>CONCATENATE(Step_0!G836," ",Step_0!J836)</f>
        <v>10:51 PM</v>
      </c>
      <c r="G449" t="str">
        <f>Step_0!J836</f>
        <v>PM</v>
      </c>
      <c r="H449" t="str">
        <f>Step_0!I836</f>
        <v>60922</v>
      </c>
      <c r="I449" t="str">
        <f>Step_0!K836</f>
        <v>In-Store</v>
      </c>
      <c r="J449" t="str">
        <f>Step_0!H836</f>
        <v>Stationary</v>
      </c>
      <c r="K449">
        <f>Step_0!B836</f>
        <v>787</v>
      </c>
    </row>
    <row r="450" spans="1:11" x14ac:dyDescent="0.25">
      <c r="A450">
        <v>449</v>
      </c>
      <c r="B450" s="12" t="str">
        <f>Step_0!D857</f>
        <v>11</v>
      </c>
      <c r="C450" t="str">
        <f>Step_0!E857</f>
        <v>January</v>
      </c>
      <c r="D450" t="str">
        <f>Step_0!F857</f>
        <v>2023</v>
      </c>
      <c r="E450" t="str">
        <f t="shared" ref="E450:E513" si="16">TEXT(B450,"dddd")</f>
        <v>Wednesday</v>
      </c>
      <c r="F450" t="str">
        <f>CONCATENATE(Step_0!G857," ",Step_0!J857)</f>
        <v>20:03 PM</v>
      </c>
      <c r="G450" t="str">
        <f>Step_0!J857</f>
        <v>PM</v>
      </c>
      <c r="H450" t="str">
        <f>Step_0!I857</f>
        <v>66752</v>
      </c>
      <c r="I450" t="str">
        <f>Step_0!K857</f>
        <v>In-Store</v>
      </c>
      <c r="J450" t="str">
        <f>Step_0!H857</f>
        <v>Backpack</v>
      </c>
      <c r="K450">
        <f>Step_0!B857</f>
        <v>937</v>
      </c>
    </row>
    <row r="451" spans="1:11" x14ac:dyDescent="0.25">
      <c r="A451">
        <v>450</v>
      </c>
      <c r="B451" s="12" t="str">
        <f>Step_0!D867</f>
        <v>11</v>
      </c>
      <c r="C451" t="str">
        <f>Step_0!E867</f>
        <v>January</v>
      </c>
      <c r="D451" t="str">
        <f>Step_0!F867</f>
        <v>2023</v>
      </c>
      <c r="E451" t="str">
        <f t="shared" si="16"/>
        <v>Wednesday</v>
      </c>
      <c r="F451" t="str">
        <f>CONCATENATE(Step_0!G867," ",Step_0!J867)</f>
        <v>14:43 AM</v>
      </c>
      <c r="G451" t="str">
        <f>Step_0!J867</f>
        <v>AM</v>
      </c>
      <c r="H451" t="str">
        <f>Step_0!I867</f>
        <v>69636</v>
      </c>
      <c r="I451" t="str">
        <f>Step_0!K867</f>
        <v>In-Store</v>
      </c>
      <c r="J451" t="str">
        <f>Step_0!H867</f>
        <v>Stationary</v>
      </c>
      <c r="K451">
        <f>Step_0!B867</f>
        <v>593</v>
      </c>
    </row>
    <row r="452" spans="1:11" x14ac:dyDescent="0.25">
      <c r="A452">
        <v>451</v>
      </c>
      <c r="B452" s="12" t="str">
        <f>Step_0!D876</f>
        <v>11</v>
      </c>
      <c r="C452" t="str">
        <f>Step_0!E876</f>
        <v>January</v>
      </c>
      <c r="D452" t="str">
        <f>Step_0!F876</f>
        <v>2023</v>
      </c>
      <c r="E452" t="str">
        <f t="shared" si="16"/>
        <v>Wednesday</v>
      </c>
      <c r="F452" t="str">
        <f>CONCATENATE(Step_0!G876," ",Step_0!J876)</f>
        <v>16:49 AM</v>
      </c>
      <c r="G452" t="str">
        <f>Step_0!J876</f>
        <v>AM</v>
      </c>
      <c r="H452" t="str">
        <f>Step_0!I876</f>
        <v>42052</v>
      </c>
      <c r="I452" t="str">
        <f>Step_0!K876</f>
        <v>Online</v>
      </c>
      <c r="J452" t="str">
        <f>Step_0!H876</f>
        <v>Stationary</v>
      </c>
      <c r="K452">
        <f>Step_0!B876</f>
        <v>929</v>
      </c>
    </row>
    <row r="453" spans="1:11" x14ac:dyDescent="0.25">
      <c r="A453">
        <v>452</v>
      </c>
      <c r="B453" s="12" t="str">
        <f>Step_0!D886</f>
        <v>11</v>
      </c>
      <c r="C453" t="str">
        <f>Step_0!E886</f>
        <v>January</v>
      </c>
      <c r="D453" t="str">
        <f>Step_0!F886</f>
        <v>2023</v>
      </c>
      <c r="E453" t="str">
        <f t="shared" si="16"/>
        <v>Wednesday</v>
      </c>
      <c r="F453" t="str">
        <f>CONCATENATE(Step_0!G886," ",Step_0!J886)</f>
        <v>10:51 PM</v>
      </c>
      <c r="G453" t="str">
        <f>Step_0!J886</f>
        <v>PM</v>
      </c>
      <c r="H453" t="str">
        <f>Step_0!I886</f>
        <v>76160</v>
      </c>
      <c r="I453" t="str">
        <f>Step_0!K886</f>
        <v>In-Store</v>
      </c>
      <c r="J453" t="str">
        <f>Step_0!H886</f>
        <v>Toy</v>
      </c>
      <c r="K453">
        <f>Step_0!B886</f>
        <v>854</v>
      </c>
    </row>
    <row r="454" spans="1:11" x14ac:dyDescent="0.25">
      <c r="A454">
        <v>453</v>
      </c>
      <c r="B454" s="12" t="str">
        <f>Step_0!D907</f>
        <v>11</v>
      </c>
      <c r="C454" t="str">
        <f>Step_0!E907</f>
        <v>January</v>
      </c>
      <c r="D454" t="str">
        <f>Step_0!F907</f>
        <v>2023</v>
      </c>
      <c r="E454" t="str">
        <f t="shared" si="16"/>
        <v>Wednesday</v>
      </c>
      <c r="F454" t="str">
        <f>CONCATENATE(Step_0!G907," ",Step_0!J907)</f>
        <v>20:03 PM</v>
      </c>
      <c r="G454" t="str">
        <f>Step_0!J907</f>
        <v>PM</v>
      </c>
      <c r="H454" t="str">
        <f>Step_0!I907</f>
        <v>76862</v>
      </c>
      <c r="I454" t="str">
        <f>Step_0!K907</f>
        <v>In-Store</v>
      </c>
      <c r="J454" t="str">
        <f>Step_0!H907</f>
        <v>Stationary</v>
      </c>
      <c r="K454">
        <f>Step_0!B907</f>
        <v>854</v>
      </c>
    </row>
    <row r="455" spans="1:11" x14ac:dyDescent="0.25">
      <c r="A455">
        <v>454</v>
      </c>
      <c r="B455" s="12" t="str">
        <f>Step_0!D917</f>
        <v>11</v>
      </c>
      <c r="C455" t="str">
        <f>Step_0!E917</f>
        <v>January</v>
      </c>
      <c r="D455" t="str">
        <f>Step_0!F917</f>
        <v>2023</v>
      </c>
      <c r="E455" t="str">
        <f t="shared" si="16"/>
        <v>Wednesday</v>
      </c>
      <c r="F455" t="str">
        <f>CONCATENATE(Step_0!G917," ",Step_0!J917)</f>
        <v>14:43 AM</v>
      </c>
      <c r="G455" t="str">
        <f>Step_0!J917</f>
        <v>AM</v>
      </c>
      <c r="H455" t="str">
        <f>Step_0!I917</f>
        <v>72682</v>
      </c>
      <c r="I455" t="str">
        <f>Step_0!K917</f>
        <v>In-Store</v>
      </c>
      <c r="J455" t="str">
        <f>Step_0!H917</f>
        <v>Toy</v>
      </c>
      <c r="K455">
        <f>Step_0!B917</f>
        <v>706</v>
      </c>
    </row>
    <row r="456" spans="1:11" x14ac:dyDescent="0.25">
      <c r="A456">
        <v>455</v>
      </c>
      <c r="B456" s="12" t="str">
        <f>Step_0!D926</f>
        <v>11</v>
      </c>
      <c r="C456" t="str">
        <f>Step_0!E926</f>
        <v>January</v>
      </c>
      <c r="D456" t="str">
        <f>Step_0!F926</f>
        <v>2023</v>
      </c>
      <c r="E456" t="str">
        <f t="shared" si="16"/>
        <v>Wednesday</v>
      </c>
      <c r="F456" t="str">
        <f>CONCATENATE(Step_0!G926," ",Step_0!J926)</f>
        <v>16:49 AM</v>
      </c>
      <c r="G456" t="str">
        <f>Step_0!J926</f>
        <v>AM</v>
      </c>
      <c r="H456" t="str">
        <f>Step_0!I926</f>
        <v>47324</v>
      </c>
      <c r="I456" t="str">
        <f>Step_0!K926</f>
        <v>Online</v>
      </c>
      <c r="J456" t="str">
        <f>Step_0!H926</f>
        <v>Backpack</v>
      </c>
      <c r="K456">
        <f>Step_0!B926</f>
        <v>929</v>
      </c>
    </row>
    <row r="457" spans="1:11" x14ac:dyDescent="0.25">
      <c r="A457">
        <v>456</v>
      </c>
      <c r="B457" s="12" t="str">
        <f>Step_0!D936</f>
        <v>11</v>
      </c>
      <c r="C457" t="str">
        <f>Step_0!E936</f>
        <v>January</v>
      </c>
      <c r="D457" t="str">
        <f>Step_0!F936</f>
        <v>2023</v>
      </c>
      <c r="E457" t="str">
        <f t="shared" si="16"/>
        <v>Wednesday</v>
      </c>
      <c r="F457" t="str">
        <f>CONCATENATE(Step_0!G936," ",Step_0!J936)</f>
        <v>10:51 PM</v>
      </c>
      <c r="G457" t="str">
        <f>Step_0!J936</f>
        <v>PM</v>
      </c>
      <c r="H457" t="str">
        <f>Step_0!I936</f>
        <v>65680</v>
      </c>
      <c r="I457" t="str">
        <f>Step_0!K936</f>
        <v>In-Store</v>
      </c>
      <c r="J457" t="str">
        <f>Step_0!H936</f>
        <v>Toy</v>
      </c>
      <c r="K457">
        <f>Step_0!B936</f>
        <v>640</v>
      </c>
    </row>
    <row r="458" spans="1:11" x14ac:dyDescent="0.25">
      <c r="A458">
        <v>457</v>
      </c>
      <c r="B458" s="12" t="str">
        <f>Step_0!D957</f>
        <v>11</v>
      </c>
      <c r="C458" t="str">
        <f>Step_0!E957</f>
        <v>January</v>
      </c>
      <c r="D458" t="str">
        <f>Step_0!F957</f>
        <v>2023</v>
      </c>
      <c r="E458" t="str">
        <f t="shared" si="16"/>
        <v>Wednesday</v>
      </c>
      <c r="F458" t="str">
        <f>CONCATENATE(Step_0!G957," ",Step_0!J957)</f>
        <v>20:03 AM</v>
      </c>
      <c r="G458" t="str">
        <f>Step_0!J957</f>
        <v>AM</v>
      </c>
      <c r="H458" t="str">
        <f>Step_0!I957</f>
        <v>53083</v>
      </c>
      <c r="I458" t="str">
        <f>Step_0!K957</f>
        <v>In-Store</v>
      </c>
      <c r="J458" t="str">
        <f>Step_0!H957</f>
        <v>Backpack</v>
      </c>
      <c r="K458">
        <f>Step_0!B957</f>
        <v>1682</v>
      </c>
    </row>
    <row r="459" spans="1:11" x14ac:dyDescent="0.25">
      <c r="A459">
        <v>458</v>
      </c>
      <c r="B459" s="12" t="str">
        <f>Step_0!D967</f>
        <v>11</v>
      </c>
      <c r="C459" t="str">
        <f>Step_0!E967</f>
        <v>January</v>
      </c>
      <c r="D459" t="str">
        <f>Step_0!F967</f>
        <v>2023</v>
      </c>
      <c r="E459" t="str">
        <f t="shared" si="16"/>
        <v>Wednesday</v>
      </c>
      <c r="F459" t="str">
        <f>CONCATENATE(Step_0!G967," ",Step_0!J967)</f>
        <v>14:43 AM</v>
      </c>
      <c r="G459" t="str">
        <f>Step_0!J967</f>
        <v>AM</v>
      </c>
      <c r="H459" t="str">
        <f>Step_0!I967</f>
        <v>93058</v>
      </c>
      <c r="I459" t="str">
        <f>Step_0!K967</f>
        <v>In-Store</v>
      </c>
      <c r="J459" t="str">
        <f>Step_0!H967</f>
        <v>Stationary</v>
      </c>
      <c r="K459">
        <f>Step_0!B967</f>
        <v>706</v>
      </c>
    </row>
    <row r="460" spans="1:11" x14ac:dyDescent="0.25">
      <c r="A460">
        <v>459</v>
      </c>
      <c r="B460" s="12" t="str">
        <f>Step_0!D976</f>
        <v>11</v>
      </c>
      <c r="C460" t="str">
        <f>Step_0!E976</f>
        <v>January</v>
      </c>
      <c r="D460" t="str">
        <f>Step_0!F976</f>
        <v>2023</v>
      </c>
      <c r="E460" t="str">
        <f t="shared" si="16"/>
        <v>Wednesday</v>
      </c>
      <c r="F460" t="str">
        <f>CONCATENATE(Step_0!G976," ",Step_0!J976)</f>
        <v>16:49 AM</v>
      </c>
      <c r="G460" t="str">
        <f>Step_0!J976</f>
        <v>AM</v>
      </c>
      <c r="H460" t="str">
        <f>Step_0!I976</f>
        <v>52360</v>
      </c>
      <c r="I460" t="str">
        <f>Step_0!K976</f>
        <v>Online</v>
      </c>
      <c r="J460" t="str">
        <f>Step_0!H976</f>
        <v>Toy</v>
      </c>
      <c r="K460">
        <f>Step_0!B976</f>
        <v>929</v>
      </c>
    </row>
    <row r="461" spans="1:11" x14ac:dyDescent="0.25">
      <c r="A461">
        <v>460</v>
      </c>
      <c r="B461" s="12" t="str">
        <f>Step_0!D986</f>
        <v>11</v>
      </c>
      <c r="C461" t="str">
        <f>Step_0!E986</f>
        <v>January</v>
      </c>
      <c r="D461" t="str">
        <f>Step_0!F986</f>
        <v>2023</v>
      </c>
      <c r="E461" t="str">
        <f t="shared" si="16"/>
        <v>Wednesday</v>
      </c>
      <c r="F461" t="str">
        <f>CONCATENATE(Step_0!G986," ",Step_0!J986)</f>
        <v>10:51 AM</v>
      </c>
      <c r="G461" t="str">
        <f>Step_0!J986</f>
        <v>AM</v>
      </c>
      <c r="H461" t="str">
        <f>Step_0!I986</f>
        <v>60216</v>
      </c>
      <c r="I461" t="str">
        <f>Step_0!K986</f>
        <v>In-Store</v>
      </c>
      <c r="J461" t="str">
        <f>Step_0!H986</f>
        <v>Stationary</v>
      </c>
      <c r="K461">
        <f>Step_0!B986</f>
        <v>593</v>
      </c>
    </row>
    <row r="462" spans="1:11" x14ac:dyDescent="0.25">
      <c r="A462">
        <v>461</v>
      </c>
      <c r="B462" s="12" t="str">
        <f>Step_0!D6</f>
        <v>12</v>
      </c>
      <c r="C462" t="str">
        <f>Step_0!E6</f>
        <v>January</v>
      </c>
      <c r="D462" t="str">
        <f>Step_0!F6</f>
        <v>2023</v>
      </c>
      <c r="E462" t="str">
        <f t="shared" si="16"/>
        <v>Thursday</v>
      </c>
      <c r="F462" t="str">
        <f>CONCATENATE(Step_0!G6," ",Step_0!J6)</f>
        <v>21:19 AM</v>
      </c>
      <c r="G462" t="str">
        <f>Step_0!J6</f>
        <v>AM</v>
      </c>
      <c r="H462" t="str">
        <f>Step_0!I6</f>
        <v>44404</v>
      </c>
      <c r="I462" t="str">
        <f>Step_0!K6</f>
        <v>Online</v>
      </c>
      <c r="J462" t="str">
        <f>Step_0!H6</f>
        <v>Toy</v>
      </c>
      <c r="K462">
        <f>Step_0!B6</f>
        <v>1240</v>
      </c>
    </row>
    <row r="463" spans="1:11" x14ac:dyDescent="0.25">
      <c r="A463">
        <v>462</v>
      </c>
      <c r="B463" s="12" t="str">
        <f>Step_0!D18</f>
        <v>12</v>
      </c>
      <c r="C463" t="str">
        <f>Step_0!E18</f>
        <v>January</v>
      </c>
      <c r="D463" t="str">
        <f>Step_0!F18</f>
        <v>2023</v>
      </c>
      <c r="E463" t="str">
        <f t="shared" si="16"/>
        <v>Thursday</v>
      </c>
      <c r="F463" t="str">
        <f>CONCATENATE(Step_0!G18," ",Step_0!J18)</f>
        <v>07:04 AM</v>
      </c>
      <c r="G463" t="str">
        <f>Step_0!J18</f>
        <v>AM</v>
      </c>
      <c r="H463" t="str">
        <f>Step_0!I18</f>
        <v>85730</v>
      </c>
      <c r="I463" t="str">
        <f>Step_0!K18</f>
        <v>In-Store</v>
      </c>
      <c r="J463" t="str">
        <f>Step_0!H18</f>
        <v>Stationary</v>
      </c>
      <c r="K463">
        <f>Step_0!B18</f>
        <v>139</v>
      </c>
    </row>
    <row r="464" spans="1:11" x14ac:dyDescent="0.25">
      <c r="A464">
        <v>463</v>
      </c>
      <c r="B464" s="12" t="str">
        <f>Step_0!D56</f>
        <v>12</v>
      </c>
      <c r="C464" t="str">
        <f>Step_0!E56</f>
        <v>January</v>
      </c>
      <c r="D464" t="str">
        <f>Step_0!F56</f>
        <v>2023</v>
      </c>
      <c r="E464" t="str">
        <f t="shared" si="16"/>
        <v>Thursday</v>
      </c>
      <c r="F464" t="str">
        <f>CONCATENATE(Step_0!G56," ",Step_0!J56)</f>
        <v>21:19 PM</v>
      </c>
      <c r="G464" t="str">
        <f>Step_0!J56</f>
        <v>PM</v>
      </c>
      <c r="H464" t="str">
        <f>Step_0!I56</f>
        <v>78798</v>
      </c>
      <c r="I464" t="str">
        <f>Step_0!K56</f>
        <v>Online</v>
      </c>
      <c r="J464" t="str">
        <f>Step_0!H56</f>
        <v>Toy</v>
      </c>
      <c r="K464">
        <f>Step_0!B56</f>
        <v>993</v>
      </c>
    </row>
    <row r="465" spans="1:11" x14ac:dyDescent="0.25">
      <c r="A465">
        <v>464</v>
      </c>
      <c r="B465" s="12" t="str">
        <f>Step_0!D68</f>
        <v>12</v>
      </c>
      <c r="C465" t="str">
        <f>Step_0!E68</f>
        <v>January</v>
      </c>
      <c r="D465" t="str">
        <f>Step_0!F68</f>
        <v>2023</v>
      </c>
      <c r="E465" t="str">
        <f t="shared" si="16"/>
        <v>Thursday</v>
      </c>
      <c r="F465" t="str">
        <f>CONCATENATE(Step_0!G68," ",Step_0!J68)</f>
        <v>07:04 AM</v>
      </c>
      <c r="G465" t="str">
        <f>Step_0!J68</f>
        <v>AM</v>
      </c>
      <c r="H465" t="str">
        <f>Step_0!I68</f>
        <v>90127</v>
      </c>
      <c r="I465" t="str">
        <f>Step_0!K68</f>
        <v>In-Store</v>
      </c>
      <c r="J465" t="str">
        <f>Step_0!H68</f>
        <v>Backpack</v>
      </c>
      <c r="K465">
        <f>Step_0!B68</f>
        <v>640</v>
      </c>
    </row>
    <row r="466" spans="1:11" x14ac:dyDescent="0.25">
      <c r="A466">
        <v>465</v>
      </c>
      <c r="B466" s="12" t="str">
        <f>Step_0!D106</f>
        <v>12</v>
      </c>
      <c r="C466" t="str">
        <f>Step_0!E106</f>
        <v>January</v>
      </c>
      <c r="D466" t="str">
        <f>Step_0!F106</f>
        <v>2023</v>
      </c>
      <c r="E466" t="str">
        <f t="shared" si="16"/>
        <v>Thursday</v>
      </c>
      <c r="F466" t="str">
        <f>CONCATENATE(Step_0!G106," ",Step_0!J106)</f>
        <v>21:19 AM</v>
      </c>
      <c r="G466" t="str">
        <f>Step_0!J106</f>
        <v>AM</v>
      </c>
      <c r="H466" t="str">
        <f>Step_0!I106</f>
        <v>51478</v>
      </c>
      <c r="I466" t="str">
        <f>Step_0!K106</f>
        <v>Online</v>
      </c>
      <c r="J466" t="str">
        <f>Step_0!H106</f>
        <v>Backpack</v>
      </c>
      <c r="K466">
        <f>Step_0!B106</f>
        <v>909</v>
      </c>
    </row>
    <row r="467" spans="1:11" x14ac:dyDescent="0.25">
      <c r="A467">
        <v>466</v>
      </c>
      <c r="B467" s="12" t="str">
        <f>Step_0!D118</f>
        <v>12</v>
      </c>
      <c r="C467" t="str">
        <f>Step_0!E118</f>
        <v>January</v>
      </c>
      <c r="D467" t="str">
        <f>Step_0!F118</f>
        <v>2023</v>
      </c>
      <c r="E467" t="str">
        <f t="shared" si="16"/>
        <v>Thursday</v>
      </c>
      <c r="F467" t="str">
        <f>CONCATENATE(Step_0!G118," ",Step_0!J118)</f>
        <v>07:04 AM</v>
      </c>
      <c r="G467" t="str">
        <f>Step_0!J118</f>
        <v>AM</v>
      </c>
      <c r="H467" t="str">
        <f>Step_0!I118</f>
        <v>86749</v>
      </c>
      <c r="I467" t="str">
        <f>Step_0!K118</f>
        <v>In-Store</v>
      </c>
      <c r="J467" t="str">
        <f>Step_0!H118</f>
        <v>Backpack</v>
      </c>
      <c r="K467">
        <f>Step_0!B118</f>
        <v>993</v>
      </c>
    </row>
    <row r="468" spans="1:11" x14ac:dyDescent="0.25">
      <c r="A468">
        <v>467</v>
      </c>
      <c r="B468" s="12" t="str">
        <f>Step_0!D156</f>
        <v>12</v>
      </c>
      <c r="C468" t="str">
        <f>Step_0!E156</f>
        <v>January</v>
      </c>
      <c r="D468" t="str">
        <f>Step_0!F156</f>
        <v>2023</v>
      </c>
      <c r="E468" t="str">
        <f t="shared" si="16"/>
        <v>Thursday</v>
      </c>
      <c r="F468" t="str">
        <f>CONCATENATE(Step_0!G156," ",Step_0!J156)</f>
        <v>21:19 PM</v>
      </c>
      <c r="G468" t="str">
        <f>Step_0!J156</f>
        <v>PM</v>
      </c>
      <c r="H468" t="str">
        <f>Step_0!I156</f>
        <v>47203</v>
      </c>
      <c r="I468" t="str">
        <f>Step_0!K156</f>
        <v>Online</v>
      </c>
      <c r="J468" t="str">
        <f>Step_0!H156</f>
        <v>Stationary</v>
      </c>
      <c r="K468">
        <f>Step_0!B156</f>
        <v>1240</v>
      </c>
    </row>
    <row r="469" spans="1:11" x14ac:dyDescent="0.25">
      <c r="A469">
        <v>468</v>
      </c>
      <c r="B469" s="12" t="str">
        <f>Step_0!D168</f>
        <v>12</v>
      </c>
      <c r="C469" t="str">
        <f>Step_0!E168</f>
        <v>January</v>
      </c>
      <c r="D469" t="str">
        <f>Step_0!F168</f>
        <v>2023</v>
      </c>
      <c r="E469" t="str">
        <f t="shared" si="16"/>
        <v>Thursday</v>
      </c>
      <c r="F469" t="str">
        <f>CONCATENATE(Step_0!G168," ",Step_0!J168)</f>
        <v>07:04 AM</v>
      </c>
      <c r="G469" t="str">
        <f>Step_0!J168</f>
        <v>AM</v>
      </c>
      <c r="H469" t="str">
        <f>Step_0!I168</f>
        <v>87609</v>
      </c>
      <c r="I469" t="str">
        <f>Step_0!K168</f>
        <v>In-Store</v>
      </c>
      <c r="J469" t="str">
        <f>Step_0!H168</f>
        <v>Backpack</v>
      </c>
      <c r="K469">
        <f>Step_0!B168</f>
        <v>640</v>
      </c>
    </row>
    <row r="470" spans="1:11" x14ac:dyDescent="0.25">
      <c r="A470">
        <v>469</v>
      </c>
      <c r="B470" s="12" t="str">
        <f>Step_0!D206</f>
        <v>12</v>
      </c>
      <c r="C470" t="str">
        <f>Step_0!E206</f>
        <v>January</v>
      </c>
      <c r="D470" t="str">
        <f>Step_0!F206</f>
        <v>2023</v>
      </c>
      <c r="E470" t="str">
        <f t="shared" si="16"/>
        <v>Thursday</v>
      </c>
      <c r="F470" t="str">
        <f>CONCATENATE(Step_0!G206," ",Step_0!J206)</f>
        <v>21:19 AM</v>
      </c>
      <c r="G470" t="str">
        <f>Step_0!J206</f>
        <v>AM</v>
      </c>
      <c r="H470" t="str">
        <f>Step_0!I206</f>
        <v>61660</v>
      </c>
      <c r="I470" t="str">
        <f>Step_0!K206</f>
        <v>Online</v>
      </c>
      <c r="J470" t="str">
        <f>Step_0!H206</f>
        <v>Stationary</v>
      </c>
      <c r="K470">
        <f>Step_0!B206</f>
        <v>909</v>
      </c>
    </row>
    <row r="471" spans="1:11" x14ac:dyDescent="0.25">
      <c r="A471">
        <v>470</v>
      </c>
      <c r="B471" s="12" t="str">
        <f>Step_0!D218</f>
        <v>12</v>
      </c>
      <c r="C471" t="str">
        <f>Step_0!E218</f>
        <v>January</v>
      </c>
      <c r="D471" t="str">
        <f>Step_0!F218</f>
        <v>2023</v>
      </c>
      <c r="E471" t="str">
        <f t="shared" si="16"/>
        <v>Thursday</v>
      </c>
      <c r="F471" t="str">
        <f>CONCATENATE(Step_0!G218," ",Step_0!J218)</f>
        <v>07:04 AM</v>
      </c>
      <c r="G471" t="str">
        <f>Step_0!J218</f>
        <v>AM</v>
      </c>
      <c r="H471" t="str">
        <f>Step_0!I218</f>
        <v>83178</v>
      </c>
      <c r="I471" t="str">
        <f>Step_0!K218</f>
        <v>In-Store</v>
      </c>
      <c r="J471" t="str">
        <f>Step_0!H218</f>
        <v>Stationary</v>
      </c>
      <c r="K471">
        <f>Step_0!B218</f>
        <v>993</v>
      </c>
    </row>
    <row r="472" spans="1:11" x14ac:dyDescent="0.25">
      <c r="A472">
        <v>471</v>
      </c>
      <c r="B472" s="12" t="str">
        <f>Step_0!D256</f>
        <v>12</v>
      </c>
      <c r="C472" t="str">
        <f>Step_0!E256</f>
        <v>January</v>
      </c>
      <c r="D472" t="str">
        <f>Step_0!F256</f>
        <v>2023</v>
      </c>
      <c r="E472" t="str">
        <f t="shared" si="16"/>
        <v>Thursday</v>
      </c>
      <c r="F472" t="str">
        <f>CONCATENATE(Step_0!G256," ",Step_0!J256)</f>
        <v>21:19 AM</v>
      </c>
      <c r="G472" t="str">
        <f>Step_0!J256</f>
        <v>AM</v>
      </c>
      <c r="H472" t="str">
        <f>Step_0!I256</f>
        <v>62749</v>
      </c>
      <c r="I472" t="str">
        <f>Step_0!K256</f>
        <v>Online</v>
      </c>
      <c r="J472" t="str">
        <f>Step_0!H256</f>
        <v>Toy</v>
      </c>
      <c r="K472">
        <f>Step_0!B256</f>
        <v>1240</v>
      </c>
    </row>
    <row r="473" spans="1:11" x14ac:dyDescent="0.25">
      <c r="A473">
        <v>472</v>
      </c>
      <c r="B473" s="12" t="str">
        <f>Step_0!D268</f>
        <v>12</v>
      </c>
      <c r="C473" t="str">
        <f>Step_0!E268</f>
        <v>January</v>
      </c>
      <c r="D473" t="str">
        <f>Step_0!F268</f>
        <v>2023</v>
      </c>
      <c r="E473" t="str">
        <f t="shared" si="16"/>
        <v>Thursday</v>
      </c>
      <c r="F473" t="str">
        <f>CONCATENATE(Step_0!G268," ",Step_0!J268)</f>
        <v>07:04 AM</v>
      </c>
      <c r="G473" t="str">
        <f>Step_0!J268</f>
        <v>AM</v>
      </c>
      <c r="H473" t="str">
        <f>Step_0!I268</f>
        <v>58856</v>
      </c>
      <c r="I473" t="str">
        <f>Step_0!K268</f>
        <v>In-Store</v>
      </c>
      <c r="J473" t="str">
        <f>Step_0!H268</f>
        <v>Toy</v>
      </c>
      <c r="K473">
        <f>Step_0!B268</f>
        <v>640</v>
      </c>
    </row>
    <row r="474" spans="1:11" x14ac:dyDescent="0.25">
      <c r="A474">
        <v>473</v>
      </c>
      <c r="B474" s="12" t="str">
        <f>Step_0!D306</f>
        <v>12</v>
      </c>
      <c r="C474" t="str">
        <f>Step_0!E306</f>
        <v>January</v>
      </c>
      <c r="D474" t="str">
        <f>Step_0!F306</f>
        <v>2023</v>
      </c>
      <c r="E474" t="str">
        <f t="shared" si="16"/>
        <v>Thursday</v>
      </c>
      <c r="F474" t="str">
        <f>CONCATENATE(Step_0!G306," ",Step_0!J306)</f>
        <v>21:19 PM</v>
      </c>
      <c r="G474" t="str">
        <f>Step_0!J306</f>
        <v>PM</v>
      </c>
      <c r="H474" t="str">
        <f>Step_0!I306</f>
        <v>79220</v>
      </c>
      <c r="I474" t="str">
        <f>Step_0!K306</f>
        <v>Online</v>
      </c>
      <c r="J474" t="str">
        <f>Step_0!H306</f>
        <v>Backpack</v>
      </c>
      <c r="K474">
        <f>Step_0!B306</f>
        <v>593</v>
      </c>
    </row>
    <row r="475" spans="1:11" x14ac:dyDescent="0.25">
      <c r="A475">
        <v>474</v>
      </c>
      <c r="B475" s="12" t="str">
        <f>Step_0!D318</f>
        <v>12</v>
      </c>
      <c r="C475" t="str">
        <f>Step_0!E318</f>
        <v>January</v>
      </c>
      <c r="D475" t="str">
        <f>Step_0!F318</f>
        <v>2023</v>
      </c>
      <c r="E475" t="str">
        <f t="shared" si="16"/>
        <v>Thursday</v>
      </c>
      <c r="F475" t="str">
        <f>CONCATENATE(Step_0!G318," ",Step_0!J318)</f>
        <v>07:04 AM</v>
      </c>
      <c r="G475" t="str">
        <f>Step_0!J318</f>
        <v>AM</v>
      </c>
      <c r="H475" t="str">
        <f>Step_0!I318</f>
        <v>49578</v>
      </c>
      <c r="I475" t="str">
        <f>Step_0!K318</f>
        <v>In-Store</v>
      </c>
      <c r="J475" t="str">
        <f>Step_0!H318</f>
        <v>Backpack</v>
      </c>
      <c r="K475">
        <f>Step_0!B318</f>
        <v>766</v>
      </c>
    </row>
    <row r="476" spans="1:11" x14ac:dyDescent="0.25">
      <c r="A476">
        <v>475</v>
      </c>
      <c r="B476" s="12" t="str">
        <f>Step_0!D356</f>
        <v>12</v>
      </c>
      <c r="C476" t="str">
        <f>Step_0!E356</f>
        <v>January</v>
      </c>
      <c r="D476" t="str">
        <f>Step_0!F356</f>
        <v>2023</v>
      </c>
      <c r="E476" t="str">
        <f t="shared" si="16"/>
        <v>Thursday</v>
      </c>
      <c r="F476" t="str">
        <f>CONCATENATE(Step_0!G356," ",Step_0!J356)</f>
        <v>21:19 PM</v>
      </c>
      <c r="G476" t="str">
        <f>Step_0!J356</f>
        <v>PM</v>
      </c>
      <c r="H476" t="str">
        <f>Step_0!I356</f>
        <v>57757</v>
      </c>
      <c r="I476" t="str">
        <f>Step_0!K356</f>
        <v>Online</v>
      </c>
      <c r="J476" t="str">
        <f>Step_0!H356</f>
        <v>Backpack</v>
      </c>
      <c r="K476">
        <f>Step_0!B356</f>
        <v>1240</v>
      </c>
    </row>
    <row r="477" spans="1:11" x14ac:dyDescent="0.25">
      <c r="A477">
        <v>476</v>
      </c>
      <c r="B477" s="12" t="str">
        <f>Step_0!D368</f>
        <v>12</v>
      </c>
      <c r="C477" t="str">
        <f>Step_0!E368</f>
        <v>January</v>
      </c>
      <c r="D477" t="str">
        <f>Step_0!F368</f>
        <v>2023</v>
      </c>
      <c r="E477" t="str">
        <f t="shared" si="16"/>
        <v>Thursday</v>
      </c>
      <c r="F477" t="str">
        <f>CONCATENATE(Step_0!G368," ",Step_0!J368)</f>
        <v>07:04 AM</v>
      </c>
      <c r="G477" t="str">
        <f>Step_0!J368</f>
        <v>AM</v>
      </c>
      <c r="H477" t="str">
        <f>Step_0!I368</f>
        <v>90100</v>
      </c>
      <c r="I477" t="str">
        <f>Step_0!K368</f>
        <v>In-Store</v>
      </c>
      <c r="J477" t="str">
        <f>Step_0!H368</f>
        <v>Stationary</v>
      </c>
      <c r="K477">
        <f>Step_0!B368</f>
        <v>747</v>
      </c>
    </row>
    <row r="478" spans="1:11" x14ac:dyDescent="0.25">
      <c r="A478">
        <v>477</v>
      </c>
      <c r="B478" s="12" t="str">
        <f>Step_0!D406</f>
        <v>12</v>
      </c>
      <c r="C478" t="str">
        <f>Step_0!E406</f>
        <v>January</v>
      </c>
      <c r="D478" t="str">
        <f>Step_0!F406</f>
        <v>2023</v>
      </c>
      <c r="E478" t="str">
        <f t="shared" si="16"/>
        <v>Thursday</v>
      </c>
      <c r="F478" t="str">
        <f>CONCATENATE(Step_0!G406," ",Step_0!J406)</f>
        <v>21:19 PM</v>
      </c>
      <c r="G478" t="str">
        <f>Step_0!J406</f>
        <v>PM</v>
      </c>
      <c r="H478" t="str">
        <f>Step_0!I406</f>
        <v>43267</v>
      </c>
      <c r="I478" t="str">
        <f>Step_0!K406</f>
        <v>Online</v>
      </c>
      <c r="J478" t="str">
        <f>Step_0!H406</f>
        <v>Backpack</v>
      </c>
      <c r="K478">
        <f>Step_0!B406</f>
        <v>899</v>
      </c>
    </row>
    <row r="479" spans="1:11" x14ac:dyDescent="0.25">
      <c r="A479">
        <v>478</v>
      </c>
      <c r="B479" s="12" t="str">
        <f>Step_0!D418</f>
        <v>12</v>
      </c>
      <c r="C479" t="str">
        <f>Step_0!E418</f>
        <v>January</v>
      </c>
      <c r="D479" t="str">
        <f>Step_0!F418</f>
        <v>2023</v>
      </c>
      <c r="E479" t="str">
        <f t="shared" si="16"/>
        <v>Thursday</v>
      </c>
      <c r="F479" t="str">
        <f>CONCATENATE(Step_0!G418," ",Step_0!J418)</f>
        <v>07:04 AM</v>
      </c>
      <c r="G479" t="str">
        <f>Step_0!J418</f>
        <v>AM</v>
      </c>
      <c r="H479" t="str">
        <f>Step_0!I418</f>
        <v>41030</v>
      </c>
      <c r="I479" t="str">
        <f>Step_0!K418</f>
        <v>In-Store</v>
      </c>
      <c r="J479" t="str">
        <f>Step_0!H418</f>
        <v>Toy</v>
      </c>
      <c r="K479">
        <f>Step_0!B418</f>
        <v>854</v>
      </c>
    </row>
    <row r="480" spans="1:11" x14ac:dyDescent="0.25">
      <c r="A480">
        <v>479</v>
      </c>
      <c r="B480" s="12" t="str">
        <f>Step_0!D456</f>
        <v>12</v>
      </c>
      <c r="C480" t="str">
        <f>Step_0!E456</f>
        <v>January</v>
      </c>
      <c r="D480" t="str">
        <f>Step_0!F456</f>
        <v>2023</v>
      </c>
      <c r="E480" t="str">
        <f t="shared" si="16"/>
        <v>Thursday</v>
      </c>
      <c r="F480" t="str">
        <f>CONCATENATE(Step_0!G456," ",Step_0!J456)</f>
        <v>21:19 AM</v>
      </c>
      <c r="G480" t="str">
        <f>Step_0!J456</f>
        <v>AM</v>
      </c>
      <c r="H480" t="str">
        <f>Step_0!I456</f>
        <v>66230</v>
      </c>
      <c r="I480" t="str">
        <f>Step_0!K456</f>
        <v>Online</v>
      </c>
      <c r="J480" t="str">
        <f>Step_0!H456</f>
        <v>Toy</v>
      </c>
      <c r="K480">
        <f>Step_0!B456</f>
        <v>937</v>
      </c>
    </row>
    <row r="481" spans="1:11" x14ac:dyDescent="0.25">
      <c r="A481">
        <v>480</v>
      </c>
      <c r="B481" s="12" t="str">
        <f>Step_0!D468</f>
        <v>12</v>
      </c>
      <c r="C481" t="str">
        <f>Step_0!E468</f>
        <v>January</v>
      </c>
      <c r="D481" t="str">
        <f>Step_0!F468</f>
        <v>2023</v>
      </c>
      <c r="E481" t="str">
        <f t="shared" si="16"/>
        <v>Thursday</v>
      </c>
      <c r="F481" t="str">
        <f>CONCATENATE(Step_0!G468," ",Step_0!J468)</f>
        <v>07:04 AM</v>
      </c>
      <c r="G481" t="str">
        <f>Step_0!J468</f>
        <v>AM</v>
      </c>
      <c r="H481" t="str">
        <f>Step_0!I468</f>
        <v>74307</v>
      </c>
      <c r="I481" t="str">
        <f>Step_0!K468</f>
        <v>In-Store</v>
      </c>
      <c r="J481" t="str">
        <f>Step_0!H468</f>
        <v>Backpack</v>
      </c>
      <c r="K481">
        <f>Step_0!B468</f>
        <v>827</v>
      </c>
    </row>
    <row r="482" spans="1:11" x14ac:dyDescent="0.25">
      <c r="A482">
        <v>481</v>
      </c>
      <c r="B482" s="12" t="str">
        <f>Step_0!D506</f>
        <v>12</v>
      </c>
      <c r="C482" t="str">
        <f>Step_0!E506</f>
        <v>January</v>
      </c>
      <c r="D482" t="str">
        <f>Step_0!F506</f>
        <v>2023</v>
      </c>
      <c r="E482" t="str">
        <f t="shared" si="16"/>
        <v>Thursday</v>
      </c>
      <c r="F482" t="str">
        <f>CONCATENATE(Step_0!G506," ",Step_0!J506)</f>
        <v>21:19 AM</v>
      </c>
      <c r="G482" t="str">
        <f>Step_0!J506</f>
        <v>AM</v>
      </c>
      <c r="H482" t="str">
        <f>Step_0!I506</f>
        <v>42128</v>
      </c>
      <c r="I482" t="str">
        <f>Step_0!K506</f>
        <v>Online</v>
      </c>
      <c r="J482" t="str">
        <f>Step_0!H506</f>
        <v>Toy</v>
      </c>
      <c r="K482">
        <f>Step_0!B506</f>
        <v>1240</v>
      </c>
    </row>
    <row r="483" spans="1:11" x14ac:dyDescent="0.25">
      <c r="A483">
        <v>482</v>
      </c>
      <c r="B483" s="12" t="str">
        <f>Step_0!D518</f>
        <v>12</v>
      </c>
      <c r="C483" t="str">
        <f>Step_0!E518</f>
        <v>January</v>
      </c>
      <c r="D483" t="str">
        <f>Step_0!F518</f>
        <v>2023</v>
      </c>
      <c r="E483" t="str">
        <f t="shared" si="16"/>
        <v>Thursday</v>
      </c>
      <c r="F483" t="str">
        <f>CONCATENATE(Step_0!G518," ",Step_0!J518)</f>
        <v>07:04 AM</v>
      </c>
      <c r="G483" t="str">
        <f>Step_0!J518</f>
        <v>AM</v>
      </c>
      <c r="H483" t="str">
        <f>Step_0!I518</f>
        <v>43528</v>
      </c>
      <c r="I483" t="str">
        <f>Step_0!K518</f>
        <v>In-Store</v>
      </c>
      <c r="J483" t="str">
        <f>Step_0!H518</f>
        <v>Backpack</v>
      </c>
      <c r="K483">
        <f>Step_0!B518</f>
        <v>854</v>
      </c>
    </row>
    <row r="484" spans="1:11" x14ac:dyDescent="0.25">
      <c r="A484">
        <v>483</v>
      </c>
      <c r="B484" s="12" t="str">
        <f>Step_0!D556</f>
        <v>12</v>
      </c>
      <c r="C484" t="str">
        <f>Step_0!E556</f>
        <v>January</v>
      </c>
      <c r="D484" t="str">
        <f>Step_0!F556</f>
        <v>2023</v>
      </c>
      <c r="E484" t="str">
        <f t="shared" si="16"/>
        <v>Thursday</v>
      </c>
      <c r="F484" t="str">
        <f>CONCATENATE(Step_0!G556," ",Step_0!J556)</f>
        <v>21:19 PM</v>
      </c>
      <c r="G484" t="str">
        <f>Step_0!J556</f>
        <v>PM</v>
      </c>
      <c r="H484" t="str">
        <f>Step_0!I556</f>
        <v>91080</v>
      </c>
      <c r="I484" t="str">
        <f>Step_0!K556</f>
        <v>Online</v>
      </c>
      <c r="J484" t="str">
        <f>Step_0!H556</f>
        <v>Stationary</v>
      </c>
      <c r="K484">
        <f>Step_0!B556</f>
        <v>787</v>
      </c>
    </row>
    <row r="485" spans="1:11" x14ac:dyDescent="0.25">
      <c r="A485">
        <v>484</v>
      </c>
      <c r="B485" s="12" t="str">
        <f>Step_0!D568</f>
        <v>12</v>
      </c>
      <c r="C485" t="str">
        <f>Step_0!E568</f>
        <v>January</v>
      </c>
      <c r="D485" t="str">
        <f>Step_0!F568</f>
        <v>2023</v>
      </c>
      <c r="E485" t="str">
        <f t="shared" si="16"/>
        <v>Thursday</v>
      </c>
      <c r="F485" t="str">
        <f>CONCATENATE(Step_0!G568," ",Step_0!J568)</f>
        <v>07:04 AM</v>
      </c>
      <c r="G485" t="str">
        <f>Step_0!J568</f>
        <v>AM</v>
      </c>
      <c r="H485" t="str">
        <f>Step_0!I568</f>
        <v>87825</v>
      </c>
      <c r="I485" t="str">
        <f>Step_0!K568</f>
        <v>In-Store</v>
      </c>
      <c r="J485" t="str">
        <f>Step_0!H568</f>
        <v>Backpack</v>
      </c>
      <c r="K485">
        <f>Step_0!B568</f>
        <v>942</v>
      </c>
    </row>
    <row r="486" spans="1:11" x14ac:dyDescent="0.25">
      <c r="A486">
        <v>485</v>
      </c>
      <c r="B486" s="12" t="str">
        <f>Step_0!D606</f>
        <v>12</v>
      </c>
      <c r="C486" t="str">
        <f>Step_0!E606</f>
        <v>January</v>
      </c>
      <c r="D486" t="str">
        <f>Step_0!F606</f>
        <v>2023</v>
      </c>
      <c r="E486" t="str">
        <f t="shared" si="16"/>
        <v>Thursday</v>
      </c>
      <c r="F486" t="str">
        <f>CONCATENATE(Step_0!G606," ",Step_0!J606)</f>
        <v>21:19 AM</v>
      </c>
      <c r="G486" t="str">
        <f>Step_0!J606</f>
        <v>AM</v>
      </c>
      <c r="H486" t="str">
        <f>Step_0!I606</f>
        <v>62432</v>
      </c>
      <c r="I486" t="str">
        <f>Step_0!K606</f>
        <v>Online</v>
      </c>
      <c r="J486" t="str">
        <f>Step_0!H606</f>
        <v>Toy</v>
      </c>
      <c r="K486">
        <f>Step_0!B606</f>
        <v>993</v>
      </c>
    </row>
    <row r="487" spans="1:11" x14ac:dyDescent="0.25">
      <c r="A487">
        <v>486</v>
      </c>
      <c r="B487" s="12" t="str">
        <f>Step_0!D618</f>
        <v>12</v>
      </c>
      <c r="C487" t="str">
        <f>Step_0!E618</f>
        <v>January</v>
      </c>
      <c r="D487" t="str">
        <f>Step_0!F618</f>
        <v>2023</v>
      </c>
      <c r="E487" t="str">
        <f t="shared" si="16"/>
        <v>Thursday</v>
      </c>
      <c r="F487" t="str">
        <f>CONCATENATE(Step_0!G618," ",Step_0!J618)</f>
        <v>07:04 AM</v>
      </c>
      <c r="G487" t="str">
        <f>Step_0!J618</f>
        <v>AM</v>
      </c>
      <c r="H487" t="str">
        <f>Step_0!I618</f>
        <v>40570</v>
      </c>
      <c r="I487" t="str">
        <f>Step_0!K618</f>
        <v>In-Store</v>
      </c>
      <c r="J487" t="str">
        <f>Step_0!H618</f>
        <v>Toy</v>
      </c>
      <c r="K487">
        <f>Step_0!B618</f>
        <v>1278</v>
      </c>
    </row>
    <row r="488" spans="1:11" x14ac:dyDescent="0.25">
      <c r="A488">
        <v>487</v>
      </c>
      <c r="B488" s="12" t="str">
        <f>Step_0!D656</f>
        <v>12</v>
      </c>
      <c r="C488" t="str">
        <f>Step_0!E656</f>
        <v>January</v>
      </c>
      <c r="D488" t="str">
        <f>Step_0!F656</f>
        <v>2023</v>
      </c>
      <c r="E488" t="str">
        <f t="shared" si="16"/>
        <v>Thursday</v>
      </c>
      <c r="F488" t="str">
        <f>CONCATENATE(Step_0!G656," ",Step_0!J656)</f>
        <v>21:19 AM</v>
      </c>
      <c r="G488" t="str">
        <f>Step_0!J656</f>
        <v>AM</v>
      </c>
      <c r="H488" t="str">
        <f>Step_0!I656</f>
        <v>87477</v>
      </c>
      <c r="I488" t="str">
        <f>Step_0!K656</f>
        <v>Online</v>
      </c>
      <c r="J488" t="str">
        <f>Step_0!H656</f>
        <v>Stationary</v>
      </c>
      <c r="K488">
        <f>Step_0!B656</f>
        <v>909</v>
      </c>
    </row>
    <row r="489" spans="1:11" x14ac:dyDescent="0.25">
      <c r="A489">
        <v>488</v>
      </c>
      <c r="B489" s="12" t="str">
        <f>Step_0!D668</f>
        <v>12</v>
      </c>
      <c r="C489" t="str">
        <f>Step_0!E668</f>
        <v>January</v>
      </c>
      <c r="D489" t="str">
        <f>Step_0!F668</f>
        <v>2023</v>
      </c>
      <c r="E489" t="str">
        <f t="shared" si="16"/>
        <v>Thursday</v>
      </c>
      <c r="F489" t="str">
        <f>CONCATENATE(Step_0!G668," ",Step_0!J668)</f>
        <v>07:04 AM</v>
      </c>
      <c r="G489" t="str">
        <f>Step_0!J668</f>
        <v>AM</v>
      </c>
      <c r="H489" t="str">
        <f>Step_0!I668</f>
        <v>58782</v>
      </c>
      <c r="I489" t="str">
        <f>Step_0!K668</f>
        <v>In-Store</v>
      </c>
      <c r="J489" t="str">
        <f>Step_0!H668</f>
        <v>Toy</v>
      </c>
      <c r="K489">
        <f>Step_0!B668</f>
        <v>854</v>
      </c>
    </row>
    <row r="490" spans="1:11" x14ac:dyDescent="0.25">
      <c r="A490">
        <v>489</v>
      </c>
      <c r="B490" s="12" t="str">
        <f>Step_0!D706</f>
        <v>12</v>
      </c>
      <c r="C490" t="str">
        <f>Step_0!E706</f>
        <v>January</v>
      </c>
      <c r="D490" t="str">
        <f>Step_0!F706</f>
        <v>2023</v>
      </c>
      <c r="E490" t="str">
        <f t="shared" si="16"/>
        <v>Thursday</v>
      </c>
      <c r="F490" t="str">
        <f>CONCATENATE(Step_0!G706," ",Step_0!J706)</f>
        <v>21:19 PM</v>
      </c>
      <c r="G490" t="str">
        <f>Step_0!J706</f>
        <v>PM</v>
      </c>
      <c r="H490" t="str">
        <f>Step_0!I706</f>
        <v>78457</v>
      </c>
      <c r="I490" t="str">
        <f>Step_0!K706</f>
        <v>Online</v>
      </c>
      <c r="J490" t="str">
        <f>Step_0!H706</f>
        <v>Backpack</v>
      </c>
      <c r="K490">
        <f>Step_0!B706</f>
        <v>810</v>
      </c>
    </row>
    <row r="491" spans="1:11" x14ac:dyDescent="0.25">
      <c r="A491">
        <v>490</v>
      </c>
      <c r="B491" s="12" t="str">
        <f>Step_0!D718</f>
        <v>12</v>
      </c>
      <c r="C491" t="str">
        <f>Step_0!E718</f>
        <v>January</v>
      </c>
      <c r="D491" t="str">
        <f>Step_0!F718</f>
        <v>2023</v>
      </c>
      <c r="E491" t="str">
        <f t="shared" si="16"/>
        <v>Thursday</v>
      </c>
      <c r="F491" t="str">
        <f>CONCATENATE(Step_0!G718," ",Step_0!J718)</f>
        <v>07:04 PM</v>
      </c>
      <c r="G491" t="str">
        <f>Step_0!J718</f>
        <v>PM</v>
      </c>
      <c r="H491" t="str">
        <f>Step_0!I718</f>
        <v>50115</v>
      </c>
      <c r="I491" t="str">
        <f>Step_0!K718</f>
        <v>In-Store</v>
      </c>
      <c r="J491" t="str">
        <f>Step_0!H718</f>
        <v>Toy</v>
      </c>
      <c r="K491">
        <f>Step_0!B718</f>
        <v>766</v>
      </c>
    </row>
    <row r="492" spans="1:11" x14ac:dyDescent="0.25">
      <c r="A492">
        <v>491</v>
      </c>
      <c r="B492" s="12" t="str">
        <f>Step_0!D756</f>
        <v>12</v>
      </c>
      <c r="C492" t="str">
        <f>Step_0!E756</f>
        <v>January</v>
      </c>
      <c r="D492" t="str">
        <f>Step_0!F756</f>
        <v>2023</v>
      </c>
      <c r="E492" t="str">
        <f t="shared" si="16"/>
        <v>Thursday</v>
      </c>
      <c r="F492" t="str">
        <f>CONCATENATE(Step_0!G756," ",Step_0!J756)</f>
        <v>21:19 PM</v>
      </c>
      <c r="G492" t="str">
        <f>Step_0!J756</f>
        <v>PM</v>
      </c>
      <c r="H492" t="str">
        <f>Step_0!I756</f>
        <v>92555</v>
      </c>
      <c r="I492" t="str">
        <f>Step_0!K756</f>
        <v>Online</v>
      </c>
      <c r="J492" t="str">
        <f>Step_0!H756</f>
        <v>Stationary</v>
      </c>
      <c r="K492">
        <f>Step_0!B756</f>
        <v>766</v>
      </c>
    </row>
    <row r="493" spans="1:11" x14ac:dyDescent="0.25">
      <c r="A493">
        <v>492</v>
      </c>
      <c r="B493" s="12" t="str">
        <f>Step_0!D768</f>
        <v>12</v>
      </c>
      <c r="C493" t="str">
        <f>Step_0!E768</f>
        <v>January</v>
      </c>
      <c r="D493" t="str">
        <f>Step_0!F768</f>
        <v>2023</v>
      </c>
      <c r="E493" t="str">
        <f t="shared" si="16"/>
        <v>Thursday</v>
      </c>
      <c r="F493" t="str">
        <f>CONCATENATE(Step_0!G768," ",Step_0!J768)</f>
        <v>07:04 AM</v>
      </c>
      <c r="G493" t="str">
        <f>Step_0!J768</f>
        <v>AM</v>
      </c>
      <c r="H493" t="str">
        <f>Step_0!I768</f>
        <v>46562</v>
      </c>
      <c r="I493" t="str">
        <f>Step_0!K768</f>
        <v>In-Store</v>
      </c>
      <c r="J493" t="str">
        <f>Step_0!H768</f>
        <v>Toy</v>
      </c>
      <c r="K493">
        <f>Step_0!B768</f>
        <v>1278</v>
      </c>
    </row>
    <row r="494" spans="1:11" x14ac:dyDescent="0.25">
      <c r="A494">
        <v>493</v>
      </c>
      <c r="B494" s="12" t="str">
        <f>Step_0!D806</f>
        <v>12</v>
      </c>
      <c r="C494" t="str">
        <f>Step_0!E806</f>
        <v>January</v>
      </c>
      <c r="D494" t="str">
        <f>Step_0!F806</f>
        <v>2023</v>
      </c>
      <c r="E494" t="str">
        <f t="shared" si="16"/>
        <v>Thursday</v>
      </c>
      <c r="F494" t="str">
        <f>CONCATENATE(Step_0!G806," ",Step_0!J806)</f>
        <v>21:19 AM</v>
      </c>
      <c r="G494" t="str">
        <f>Step_0!J806</f>
        <v>AM</v>
      </c>
      <c r="H494" t="str">
        <f>Step_0!I806</f>
        <v>60039</v>
      </c>
      <c r="I494" t="str">
        <f>Step_0!K806</f>
        <v>Online</v>
      </c>
      <c r="J494" t="str">
        <f>Step_0!H806</f>
        <v>Stationary</v>
      </c>
      <c r="K494">
        <f>Step_0!B806</f>
        <v>1240</v>
      </c>
    </row>
    <row r="495" spans="1:11" x14ac:dyDescent="0.25">
      <c r="A495">
        <v>494</v>
      </c>
      <c r="B495" s="12" t="str">
        <f>Step_0!D818</f>
        <v>12</v>
      </c>
      <c r="C495" t="str">
        <f>Step_0!E818</f>
        <v>January</v>
      </c>
      <c r="D495" t="str">
        <f>Step_0!F818</f>
        <v>2023</v>
      </c>
      <c r="E495" t="str">
        <f t="shared" si="16"/>
        <v>Thursday</v>
      </c>
      <c r="F495" t="str">
        <f>CONCATENATE(Step_0!G818," ",Step_0!J818)</f>
        <v>07:04 PM</v>
      </c>
      <c r="G495" t="str">
        <f>Step_0!J818</f>
        <v>PM</v>
      </c>
      <c r="H495" t="str">
        <f>Step_0!I818</f>
        <v>83319</v>
      </c>
      <c r="I495" t="str">
        <f>Step_0!K818</f>
        <v>In-Store</v>
      </c>
      <c r="J495" t="str">
        <f>Step_0!H818</f>
        <v>Toy</v>
      </c>
      <c r="K495">
        <f>Step_0!B818</f>
        <v>872</v>
      </c>
    </row>
    <row r="496" spans="1:11" x14ac:dyDescent="0.25">
      <c r="A496">
        <v>495</v>
      </c>
      <c r="B496" s="12" t="str">
        <f>Step_0!D856</f>
        <v>12</v>
      </c>
      <c r="C496" t="str">
        <f>Step_0!E856</f>
        <v>January</v>
      </c>
      <c r="D496" t="str">
        <f>Step_0!F856</f>
        <v>2023</v>
      </c>
      <c r="E496" t="str">
        <f t="shared" si="16"/>
        <v>Thursday</v>
      </c>
      <c r="F496" t="str">
        <f>CONCATENATE(Step_0!G856," ",Step_0!J856)</f>
        <v>21:19 AM</v>
      </c>
      <c r="G496" t="str">
        <f>Step_0!J856</f>
        <v>AM</v>
      </c>
      <c r="H496" t="str">
        <f>Step_0!I856</f>
        <v>69354</v>
      </c>
      <c r="I496" t="str">
        <f>Step_0!K856</f>
        <v>Online</v>
      </c>
      <c r="J496" t="str">
        <f>Step_0!H856</f>
        <v>Stationary</v>
      </c>
      <c r="K496">
        <f>Step_0!B856</f>
        <v>872</v>
      </c>
    </row>
    <row r="497" spans="1:11" x14ac:dyDescent="0.25">
      <c r="A497">
        <v>496</v>
      </c>
      <c r="B497" s="12" t="str">
        <f>Step_0!D868</f>
        <v>12</v>
      </c>
      <c r="C497" t="str">
        <f>Step_0!E868</f>
        <v>January</v>
      </c>
      <c r="D497" t="str">
        <f>Step_0!F868</f>
        <v>2023</v>
      </c>
      <c r="E497" t="str">
        <f t="shared" si="16"/>
        <v>Thursday</v>
      </c>
      <c r="F497" t="str">
        <f>CONCATENATE(Step_0!G868," ",Step_0!J868)</f>
        <v>07:04 AM</v>
      </c>
      <c r="G497" t="str">
        <f>Step_0!J868</f>
        <v>AM</v>
      </c>
      <c r="H497" t="str">
        <f>Step_0!I868</f>
        <v>52109</v>
      </c>
      <c r="I497" t="str">
        <f>Step_0!K868</f>
        <v>In-Store</v>
      </c>
      <c r="J497" t="str">
        <f>Step_0!H868</f>
        <v>Toy</v>
      </c>
      <c r="K497">
        <f>Step_0!B868</f>
        <v>640</v>
      </c>
    </row>
    <row r="498" spans="1:11" x14ac:dyDescent="0.25">
      <c r="A498">
        <v>497</v>
      </c>
      <c r="B498" s="12" t="str">
        <f>Step_0!D906</f>
        <v>12</v>
      </c>
      <c r="C498" t="str">
        <f>Step_0!E906</f>
        <v>January</v>
      </c>
      <c r="D498" t="str">
        <f>Step_0!F906</f>
        <v>2023</v>
      </c>
      <c r="E498" t="str">
        <f t="shared" si="16"/>
        <v>Thursday</v>
      </c>
      <c r="F498" t="str">
        <f>CONCATENATE(Step_0!G906," ",Step_0!J906)</f>
        <v>21:19 AM</v>
      </c>
      <c r="G498" t="str">
        <f>Step_0!J906</f>
        <v>AM</v>
      </c>
      <c r="H498" t="str">
        <f>Step_0!I906</f>
        <v>60839</v>
      </c>
      <c r="I498" t="str">
        <f>Step_0!K906</f>
        <v>Online</v>
      </c>
      <c r="J498" t="str">
        <f>Step_0!H906</f>
        <v>Stationary</v>
      </c>
      <c r="K498">
        <f>Step_0!B906</f>
        <v>682</v>
      </c>
    </row>
    <row r="499" spans="1:11" x14ac:dyDescent="0.25">
      <c r="A499">
        <v>498</v>
      </c>
      <c r="B499" s="12" t="str">
        <f>Step_0!D918</f>
        <v>12</v>
      </c>
      <c r="C499" t="str">
        <f>Step_0!E918</f>
        <v>January</v>
      </c>
      <c r="D499" t="str">
        <f>Step_0!F918</f>
        <v>2023</v>
      </c>
      <c r="E499" t="str">
        <f t="shared" si="16"/>
        <v>Thursday</v>
      </c>
      <c r="F499" t="str">
        <f>CONCATENATE(Step_0!G918," ",Step_0!J918)</f>
        <v>07:04 AM</v>
      </c>
      <c r="G499" t="str">
        <f>Step_0!J918</f>
        <v>AM</v>
      </c>
      <c r="H499" t="str">
        <f>Step_0!I918</f>
        <v>83630</v>
      </c>
      <c r="I499" t="str">
        <f>Step_0!K918</f>
        <v>In-Store</v>
      </c>
      <c r="J499" t="str">
        <f>Step_0!H918</f>
        <v>Backpack</v>
      </c>
      <c r="K499">
        <f>Step_0!B918</f>
        <v>1278</v>
      </c>
    </row>
    <row r="500" spans="1:11" x14ac:dyDescent="0.25">
      <c r="A500">
        <v>499</v>
      </c>
      <c r="B500" s="12" t="str">
        <f>Step_0!D956</f>
        <v>12</v>
      </c>
      <c r="C500" t="str">
        <f>Step_0!E956</f>
        <v>January</v>
      </c>
      <c r="D500" t="str">
        <f>Step_0!F956</f>
        <v>2023</v>
      </c>
      <c r="E500" t="str">
        <f t="shared" si="16"/>
        <v>Thursday</v>
      </c>
      <c r="F500" t="str">
        <f>CONCATENATE(Step_0!G956," ",Step_0!J956)</f>
        <v>21:19 AM</v>
      </c>
      <c r="G500" t="str">
        <f>Step_0!J956</f>
        <v>AM</v>
      </c>
      <c r="H500" t="str">
        <f>Step_0!I956</f>
        <v>81421</v>
      </c>
      <c r="I500" t="str">
        <f>Step_0!K956</f>
        <v>Online</v>
      </c>
      <c r="J500" t="str">
        <f>Step_0!H956</f>
        <v>Toy</v>
      </c>
      <c r="K500">
        <f>Step_0!B956</f>
        <v>1240</v>
      </c>
    </row>
    <row r="501" spans="1:11" x14ac:dyDescent="0.25">
      <c r="A501">
        <v>500</v>
      </c>
      <c r="B501" s="12" t="str">
        <f>Step_0!D968</f>
        <v>12</v>
      </c>
      <c r="C501" t="str">
        <f>Step_0!E968</f>
        <v>January</v>
      </c>
      <c r="D501" t="str">
        <f>Step_0!F968</f>
        <v>2023</v>
      </c>
      <c r="E501" t="str">
        <f t="shared" si="16"/>
        <v>Thursday</v>
      </c>
      <c r="F501" t="str">
        <f>CONCATENATE(Step_0!G968," ",Step_0!J968)</f>
        <v>07:04 PM</v>
      </c>
      <c r="G501" t="str">
        <f>Step_0!J968</f>
        <v>PM</v>
      </c>
      <c r="H501" t="str">
        <f>Step_0!I968</f>
        <v>64209</v>
      </c>
      <c r="I501" t="str">
        <f>Step_0!K968</f>
        <v>In-Store</v>
      </c>
      <c r="J501" t="str">
        <f>Step_0!H968</f>
        <v>Backpack</v>
      </c>
      <c r="K501">
        <f>Step_0!B968</f>
        <v>1278</v>
      </c>
    </row>
    <row r="502" spans="1:11" x14ac:dyDescent="0.25">
      <c r="A502">
        <v>501</v>
      </c>
      <c r="B502" s="12" t="str">
        <f>Step_0!D45</f>
        <v>13</v>
      </c>
      <c r="C502" t="str">
        <f>Step_0!E45</f>
        <v>January</v>
      </c>
      <c r="D502" t="str">
        <f>Step_0!F45</f>
        <v>2023</v>
      </c>
      <c r="E502" t="str">
        <f t="shared" si="16"/>
        <v>Friday</v>
      </c>
      <c r="F502" t="str">
        <f>CONCATENATE(Step_0!G45," ",Step_0!J45)</f>
        <v>20:11 AM</v>
      </c>
      <c r="G502" t="str">
        <f>Step_0!J45</f>
        <v>AM</v>
      </c>
      <c r="H502" t="str">
        <f>Step_0!I45</f>
        <v>92777</v>
      </c>
      <c r="I502" t="str">
        <f>Step_0!K45</f>
        <v>Online</v>
      </c>
      <c r="J502" t="str">
        <f>Step_0!H45</f>
        <v>Backpack</v>
      </c>
      <c r="K502">
        <f>Step_0!B45</f>
        <v>766</v>
      </c>
    </row>
    <row r="503" spans="1:11" x14ac:dyDescent="0.25">
      <c r="A503">
        <v>502</v>
      </c>
      <c r="B503" s="12" t="str">
        <f>Step_0!D95</f>
        <v>13</v>
      </c>
      <c r="C503" t="str">
        <f>Step_0!E95</f>
        <v>January</v>
      </c>
      <c r="D503" t="str">
        <f>Step_0!F95</f>
        <v>2023</v>
      </c>
      <c r="E503" t="str">
        <f t="shared" si="16"/>
        <v>Friday</v>
      </c>
      <c r="F503" t="str">
        <f>CONCATENATE(Step_0!G95," ",Step_0!J95)</f>
        <v>20:11 AM</v>
      </c>
      <c r="G503" t="str">
        <f>Step_0!J95</f>
        <v>AM</v>
      </c>
      <c r="H503" t="str">
        <f>Step_0!I95</f>
        <v>74529</v>
      </c>
      <c r="I503" t="str">
        <f>Step_0!K95</f>
        <v>Online</v>
      </c>
      <c r="J503" t="str">
        <f>Step_0!H95</f>
        <v>Toy</v>
      </c>
      <c r="K503">
        <f>Step_0!B95</f>
        <v>747</v>
      </c>
    </row>
    <row r="504" spans="1:11" x14ac:dyDescent="0.25">
      <c r="A504">
        <v>503</v>
      </c>
      <c r="B504" s="12" t="str">
        <f>Step_0!D145</f>
        <v>13</v>
      </c>
      <c r="C504" t="str">
        <f>Step_0!E145</f>
        <v>January</v>
      </c>
      <c r="D504" t="str">
        <f>Step_0!F145</f>
        <v>2023</v>
      </c>
      <c r="E504" t="str">
        <f t="shared" si="16"/>
        <v>Friday</v>
      </c>
      <c r="F504" t="str">
        <f>CONCATENATE(Step_0!G145," ",Step_0!J145)</f>
        <v>20:11 PM</v>
      </c>
      <c r="G504" t="str">
        <f>Step_0!J145</f>
        <v>PM</v>
      </c>
      <c r="H504" t="str">
        <f>Step_0!I145</f>
        <v>89337</v>
      </c>
      <c r="I504" t="str">
        <f>Step_0!K145</f>
        <v>Online</v>
      </c>
      <c r="J504" t="str">
        <f>Step_0!H145</f>
        <v>Backpack</v>
      </c>
      <c r="K504">
        <f>Step_0!B145</f>
        <v>854</v>
      </c>
    </row>
    <row r="505" spans="1:11" x14ac:dyDescent="0.25">
      <c r="A505">
        <v>504</v>
      </c>
      <c r="B505" s="12" t="str">
        <f>Step_0!D195</f>
        <v>13</v>
      </c>
      <c r="C505" t="str">
        <f>Step_0!E195</f>
        <v>January</v>
      </c>
      <c r="D505" t="str">
        <f>Step_0!F195</f>
        <v>2023</v>
      </c>
      <c r="E505" t="str">
        <f t="shared" si="16"/>
        <v>Friday</v>
      </c>
      <c r="F505" t="str">
        <f>CONCATENATE(Step_0!G195," ",Step_0!J195)</f>
        <v>20:11 AM</v>
      </c>
      <c r="G505" t="str">
        <f>Step_0!J195</f>
        <v>AM</v>
      </c>
      <c r="H505" t="str">
        <f>Step_0!I195</f>
        <v>69743</v>
      </c>
      <c r="I505" t="str">
        <f>Step_0!K195</f>
        <v>Online</v>
      </c>
      <c r="J505" t="str">
        <f>Step_0!H195</f>
        <v>Stationary</v>
      </c>
      <c r="K505">
        <f>Step_0!B195</f>
        <v>747</v>
      </c>
    </row>
    <row r="506" spans="1:11" x14ac:dyDescent="0.25">
      <c r="A506">
        <v>505</v>
      </c>
      <c r="B506" s="12" t="str">
        <f>Step_0!D245</f>
        <v>13</v>
      </c>
      <c r="C506" t="str">
        <f>Step_0!E245</f>
        <v>January</v>
      </c>
      <c r="D506" t="str">
        <f>Step_0!F245</f>
        <v>2023</v>
      </c>
      <c r="E506" t="str">
        <f t="shared" si="16"/>
        <v>Friday</v>
      </c>
      <c r="F506" t="str">
        <f>CONCATENATE(Step_0!G245," ",Step_0!J245)</f>
        <v>20:11 PM</v>
      </c>
      <c r="G506" t="str">
        <f>Step_0!J245</f>
        <v>PM</v>
      </c>
      <c r="H506" t="str">
        <f>Step_0!I245</f>
        <v>78233</v>
      </c>
      <c r="I506" t="str">
        <f>Step_0!K245</f>
        <v>Online</v>
      </c>
      <c r="J506" t="str">
        <f>Step_0!H245</f>
        <v>Stationary</v>
      </c>
      <c r="K506">
        <f>Step_0!B245</f>
        <v>854</v>
      </c>
    </row>
    <row r="507" spans="1:11" x14ac:dyDescent="0.25">
      <c r="A507">
        <v>506</v>
      </c>
      <c r="B507" s="12" t="str">
        <f>Step_0!D295</f>
        <v>13</v>
      </c>
      <c r="C507" t="str">
        <f>Step_0!E295</f>
        <v>January</v>
      </c>
      <c r="D507" t="str">
        <f>Step_0!F295</f>
        <v>2023</v>
      </c>
      <c r="E507" t="str">
        <f t="shared" si="16"/>
        <v>Friday</v>
      </c>
      <c r="F507" t="str">
        <f>CONCATENATE(Step_0!G295," ",Step_0!J295)</f>
        <v>20:11 PM</v>
      </c>
      <c r="G507" t="str">
        <f>Step_0!J295</f>
        <v>PM</v>
      </c>
      <c r="H507" t="str">
        <f>Step_0!I295</f>
        <v>49842</v>
      </c>
      <c r="I507" t="str">
        <f>Step_0!K295</f>
        <v>Online</v>
      </c>
      <c r="J507" t="str">
        <f>Step_0!H295</f>
        <v>Stationary</v>
      </c>
      <c r="K507">
        <f>Step_0!B295</f>
        <v>942</v>
      </c>
    </row>
    <row r="508" spans="1:11" x14ac:dyDescent="0.25">
      <c r="A508">
        <v>507</v>
      </c>
      <c r="B508" s="12" t="str">
        <f>Step_0!D345</f>
        <v>13</v>
      </c>
      <c r="C508" t="str">
        <f>Step_0!E345</f>
        <v>January</v>
      </c>
      <c r="D508" t="str">
        <f>Step_0!F345</f>
        <v>2023</v>
      </c>
      <c r="E508" t="str">
        <f t="shared" si="16"/>
        <v>Friday</v>
      </c>
      <c r="F508" t="str">
        <f>CONCATENATE(Step_0!G345," ",Step_0!J345)</f>
        <v>20:11 PM</v>
      </c>
      <c r="G508" t="str">
        <f>Step_0!J345</f>
        <v>PM</v>
      </c>
      <c r="H508" t="str">
        <f>Step_0!I345</f>
        <v>48999</v>
      </c>
      <c r="I508" t="str">
        <f>Step_0!K345</f>
        <v>Online</v>
      </c>
      <c r="J508" t="str">
        <f>Step_0!H345</f>
        <v>Backpack</v>
      </c>
      <c r="K508">
        <f>Step_0!B345</f>
        <v>593</v>
      </c>
    </row>
    <row r="509" spans="1:11" x14ac:dyDescent="0.25">
      <c r="A509">
        <v>508</v>
      </c>
      <c r="B509" s="12" t="str">
        <f>Step_0!D395</f>
        <v>13</v>
      </c>
      <c r="C509" t="str">
        <f>Step_0!E395</f>
        <v>January</v>
      </c>
      <c r="D509" t="str">
        <f>Step_0!F395</f>
        <v>2023</v>
      </c>
      <c r="E509" t="str">
        <f t="shared" si="16"/>
        <v>Friday</v>
      </c>
      <c r="F509" t="str">
        <f>CONCATENATE(Step_0!G395," ",Step_0!J395)</f>
        <v>20:11 PM</v>
      </c>
      <c r="G509" t="str">
        <f>Step_0!J395</f>
        <v>PM</v>
      </c>
      <c r="H509" t="str">
        <f>Step_0!I395</f>
        <v>67111</v>
      </c>
      <c r="I509" t="str">
        <f>Step_0!K395</f>
        <v>Online</v>
      </c>
      <c r="J509" t="str">
        <f>Step_0!H395</f>
        <v>Backpack</v>
      </c>
      <c r="K509">
        <f>Step_0!B395</f>
        <v>937</v>
      </c>
    </row>
    <row r="510" spans="1:11" x14ac:dyDescent="0.25">
      <c r="A510">
        <v>509</v>
      </c>
      <c r="B510" s="12" t="str">
        <f>Step_0!D445</f>
        <v>13</v>
      </c>
      <c r="C510" t="str">
        <f>Step_0!E445</f>
        <v>January</v>
      </c>
      <c r="D510" t="str">
        <f>Step_0!F445</f>
        <v>2023</v>
      </c>
      <c r="E510" t="str">
        <f t="shared" si="16"/>
        <v>Friday</v>
      </c>
      <c r="F510" t="str">
        <f>CONCATENATE(Step_0!G445," ",Step_0!J445)</f>
        <v>20:11 PM</v>
      </c>
      <c r="G510" t="str">
        <f>Step_0!J445</f>
        <v>PM</v>
      </c>
      <c r="H510" t="str">
        <f>Step_0!I445</f>
        <v>57323</v>
      </c>
      <c r="I510" t="str">
        <f>Step_0!K445</f>
        <v>Online</v>
      </c>
      <c r="J510" t="str">
        <f>Step_0!H445</f>
        <v>Toy</v>
      </c>
      <c r="K510">
        <f>Step_0!B445</f>
        <v>937</v>
      </c>
    </row>
    <row r="511" spans="1:11" x14ac:dyDescent="0.25">
      <c r="A511">
        <v>510</v>
      </c>
      <c r="B511" s="12" t="str">
        <f>Step_0!D495</f>
        <v>13</v>
      </c>
      <c r="C511" t="str">
        <f>Step_0!E495</f>
        <v>January</v>
      </c>
      <c r="D511" t="str">
        <f>Step_0!F495</f>
        <v>2023</v>
      </c>
      <c r="E511" t="str">
        <f t="shared" si="16"/>
        <v>Friday</v>
      </c>
      <c r="F511" t="str">
        <f>CONCATENATE(Step_0!G495," ",Step_0!J495)</f>
        <v>20:11 PM</v>
      </c>
      <c r="G511" t="str">
        <f>Step_0!J495</f>
        <v>PM</v>
      </c>
      <c r="H511" t="str">
        <f>Step_0!I495</f>
        <v>51861</v>
      </c>
      <c r="I511" t="str">
        <f>Step_0!K495</f>
        <v>Online</v>
      </c>
      <c r="J511" t="str">
        <f>Step_0!H495</f>
        <v>Backpack</v>
      </c>
      <c r="K511">
        <f>Step_0!B495</f>
        <v>1640</v>
      </c>
    </row>
    <row r="512" spans="1:11" x14ac:dyDescent="0.25">
      <c r="A512">
        <v>511</v>
      </c>
      <c r="B512" s="12" t="str">
        <f>Step_0!D545</f>
        <v>13</v>
      </c>
      <c r="C512" t="str">
        <f>Step_0!E545</f>
        <v>January</v>
      </c>
      <c r="D512" t="str">
        <f>Step_0!F545</f>
        <v>2023</v>
      </c>
      <c r="E512" t="str">
        <f t="shared" si="16"/>
        <v>Friday</v>
      </c>
      <c r="F512" t="str">
        <f>CONCATENATE(Step_0!G545," ",Step_0!J545)</f>
        <v>20:11 PM</v>
      </c>
      <c r="G512" t="str">
        <f>Step_0!J545</f>
        <v>PM</v>
      </c>
      <c r="H512" t="str">
        <f>Step_0!I545</f>
        <v>54294</v>
      </c>
      <c r="I512" t="str">
        <f>Step_0!K545</f>
        <v>Online</v>
      </c>
      <c r="J512" t="str">
        <f>Step_0!H545</f>
        <v>Backpack</v>
      </c>
      <c r="K512">
        <f>Step_0!B545</f>
        <v>810</v>
      </c>
    </row>
    <row r="513" spans="1:11" x14ac:dyDescent="0.25">
      <c r="A513">
        <v>512</v>
      </c>
      <c r="B513" s="12" t="str">
        <f>Step_0!D595</f>
        <v>13</v>
      </c>
      <c r="C513" t="str">
        <f>Step_0!E595</f>
        <v>January</v>
      </c>
      <c r="D513" t="str">
        <f>Step_0!F595</f>
        <v>2023</v>
      </c>
      <c r="E513" t="str">
        <f t="shared" si="16"/>
        <v>Friday</v>
      </c>
      <c r="F513" t="str">
        <f>CONCATENATE(Step_0!G595," ",Step_0!J595)</f>
        <v>20:11 AM</v>
      </c>
      <c r="G513" t="str">
        <f>Step_0!J595</f>
        <v>AM</v>
      </c>
      <c r="H513" t="str">
        <f>Step_0!I595</f>
        <v>53313</v>
      </c>
      <c r="I513" t="str">
        <f>Step_0!K595</f>
        <v>Online</v>
      </c>
      <c r="J513" t="str">
        <f>Step_0!H595</f>
        <v>Toy</v>
      </c>
      <c r="K513">
        <f>Step_0!B595</f>
        <v>593</v>
      </c>
    </row>
    <row r="514" spans="1:11" x14ac:dyDescent="0.25">
      <c r="A514">
        <v>513</v>
      </c>
      <c r="B514" s="12" t="str">
        <f>Step_0!D645</f>
        <v>13</v>
      </c>
      <c r="C514" t="str">
        <f>Step_0!E645</f>
        <v>January</v>
      </c>
      <c r="D514" t="str">
        <f>Step_0!F645</f>
        <v>2023</v>
      </c>
      <c r="E514" t="str">
        <f t="shared" ref="E514:E577" si="17">TEXT(B514,"dddd")</f>
        <v>Friday</v>
      </c>
      <c r="F514" t="str">
        <f>CONCATENATE(Step_0!G645," ",Step_0!J645)</f>
        <v>20:11 PM</v>
      </c>
      <c r="G514" t="str">
        <f>Step_0!J645</f>
        <v>PM</v>
      </c>
      <c r="H514" t="str">
        <f>Step_0!I645</f>
        <v>88615</v>
      </c>
      <c r="I514" t="str">
        <f>Step_0!K645</f>
        <v>Online</v>
      </c>
      <c r="J514" t="str">
        <f>Step_0!H645</f>
        <v>Stationary</v>
      </c>
      <c r="K514">
        <f>Step_0!B645</f>
        <v>747</v>
      </c>
    </row>
    <row r="515" spans="1:11" x14ac:dyDescent="0.25">
      <c r="A515">
        <v>514</v>
      </c>
      <c r="B515" s="12" t="str">
        <f>Step_0!D695</f>
        <v>13</v>
      </c>
      <c r="C515" t="str">
        <f>Step_0!E695</f>
        <v>January</v>
      </c>
      <c r="D515" t="str">
        <f>Step_0!F695</f>
        <v>2023</v>
      </c>
      <c r="E515" t="str">
        <f t="shared" si="17"/>
        <v>Friday</v>
      </c>
      <c r="F515" t="str">
        <f>CONCATENATE(Step_0!G695," ",Step_0!J695)</f>
        <v>20:11 PM</v>
      </c>
      <c r="G515" t="str">
        <f>Step_0!J695</f>
        <v>PM</v>
      </c>
      <c r="H515" t="str">
        <f>Step_0!I695</f>
        <v>93005</v>
      </c>
      <c r="I515" t="str">
        <f>Step_0!K695</f>
        <v>Online</v>
      </c>
      <c r="J515" t="str">
        <f>Step_0!H695</f>
        <v>Stationary</v>
      </c>
      <c r="K515">
        <f>Step_0!B695</f>
        <v>872</v>
      </c>
    </row>
    <row r="516" spans="1:11" x14ac:dyDescent="0.25">
      <c r="A516">
        <v>515</v>
      </c>
      <c r="B516" s="12" t="str">
        <f>Step_0!D745</f>
        <v>13</v>
      </c>
      <c r="C516" t="str">
        <f>Step_0!E745</f>
        <v>January</v>
      </c>
      <c r="D516" t="str">
        <f>Step_0!F745</f>
        <v>2023</v>
      </c>
      <c r="E516" t="str">
        <f t="shared" si="17"/>
        <v>Friday</v>
      </c>
      <c r="F516" t="str">
        <f>CONCATENATE(Step_0!G745," ",Step_0!J745)</f>
        <v>20:11 AM</v>
      </c>
      <c r="G516" t="str">
        <f>Step_0!J745</f>
        <v>AM</v>
      </c>
      <c r="H516" t="str">
        <f>Step_0!I745</f>
        <v>88647</v>
      </c>
      <c r="I516" t="str">
        <f>Step_0!K745</f>
        <v>Online</v>
      </c>
      <c r="J516" t="str">
        <f>Step_0!H745</f>
        <v>Stationary</v>
      </c>
      <c r="K516">
        <f>Step_0!B745</f>
        <v>909</v>
      </c>
    </row>
    <row r="517" spans="1:11" x14ac:dyDescent="0.25">
      <c r="A517">
        <v>516</v>
      </c>
      <c r="B517" s="12" t="str">
        <f>Step_0!D795</f>
        <v>13</v>
      </c>
      <c r="C517" t="str">
        <f>Step_0!E795</f>
        <v>January</v>
      </c>
      <c r="D517" t="str">
        <f>Step_0!F795</f>
        <v>2023</v>
      </c>
      <c r="E517" t="str">
        <f t="shared" si="17"/>
        <v>Friday</v>
      </c>
      <c r="F517" t="str">
        <f>CONCATENATE(Step_0!G795," ",Step_0!J795)</f>
        <v>20:11 AM</v>
      </c>
      <c r="G517" t="str">
        <f>Step_0!J795</f>
        <v>AM</v>
      </c>
      <c r="H517" t="str">
        <f>Step_0!I795</f>
        <v>74433</v>
      </c>
      <c r="I517" t="str">
        <f>Step_0!K795</f>
        <v>Online</v>
      </c>
      <c r="J517" t="str">
        <f>Step_0!H795</f>
        <v>Stationary</v>
      </c>
      <c r="K517">
        <f>Step_0!B795</f>
        <v>682</v>
      </c>
    </row>
    <row r="518" spans="1:11" x14ac:dyDescent="0.25">
      <c r="A518">
        <v>517</v>
      </c>
      <c r="B518" s="12" t="str">
        <f>Step_0!D845</f>
        <v>13</v>
      </c>
      <c r="C518" t="str">
        <f>Step_0!E845</f>
        <v>January</v>
      </c>
      <c r="D518" t="str">
        <f>Step_0!F845</f>
        <v>2023</v>
      </c>
      <c r="E518" t="str">
        <f t="shared" si="17"/>
        <v>Friday</v>
      </c>
      <c r="F518" t="str">
        <f>CONCATENATE(Step_0!G845," ",Step_0!J845)</f>
        <v>20:11 AM</v>
      </c>
      <c r="G518" t="str">
        <f>Step_0!J845</f>
        <v>AM</v>
      </c>
      <c r="H518" t="str">
        <f>Step_0!I845</f>
        <v>66810</v>
      </c>
      <c r="I518" t="str">
        <f>Step_0!K845</f>
        <v>Online</v>
      </c>
      <c r="J518" t="str">
        <f>Step_0!H845</f>
        <v>Toy</v>
      </c>
      <c r="K518">
        <f>Step_0!B845</f>
        <v>787</v>
      </c>
    </row>
    <row r="519" spans="1:11" x14ac:dyDescent="0.25">
      <c r="A519">
        <v>518</v>
      </c>
      <c r="B519" s="12" t="str">
        <f>Step_0!D895</f>
        <v>13</v>
      </c>
      <c r="C519" t="str">
        <f>Step_0!E895</f>
        <v>January</v>
      </c>
      <c r="D519" t="str">
        <f>Step_0!F895</f>
        <v>2023</v>
      </c>
      <c r="E519" t="str">
        <f t="shared" si="17"/>
        <v>Friday</v>
      </c>
      <c r="F519" t="str">
        <f>CONCATENATE(Step_0!G895," ",Step_0!J895)</f>
        <v>20:11 AM</v>
      </c>
      <c r="G519" t="str">
        <f>Step_0!J895</f>
        <v>AM</v>
      </c>
      <c r="H519" t="str">
        <f>Step_0!I895</f>
        <v>60209</v>
      </c>
      <c r="I519" t="str">
        <f>Step_0!K895</f>
        <v>Online</v>
      </c>
      <c r="J519" t="str">
        <f>Step_0!H895</f>
        <v>Backpack</v>
      </c>
      <c r="K519">
        <f>Step_0!B895</f>
        <v>1640</v>
      </c>
    </row>
    <row r="520" spans="1:11" x14ac:dyDescent="0.25">
      <c r="A520">
        <v>519</v>
      </c>
      <c r="B520" s="12" t="str">
        <f>Step_0!D945</f>
        <v>13</v>
      </c>
      <c r="C520" t="str">
        <f>Step_0!E945</f>
        <v>January</v>
      </c>
      <c r="D520" t="str">
        <f>Step_0!F945</f>
        <v>2023</v>
      </c>
      <c r="E520" t="str">
        <f t="shared" si="17"/>
        <v>Friday</v>
      </c>
      <c r="F520" t="str">
        <f>CONCATENATE(Step_0!G945," ",Step_0!J945)</f>
        <v>20:11 AM</v>
      </c>
      <c r="G520" t="str">
        <f>Step_0!J945</f>
        <v>AM</v>
      </c>
      <c r="H520" t="str">
        <f>Step_0!I945</f>
        <v>50158</v>
      </c>
      <c r="I520" t="str">
        <f>Step_0!K945</f>
        <v>Online</v>
      </c>
      <c r="J520" t="str">
        <f>Step_0!H945</f>
        <v>Toy</v>
      </c>
      <c r="K520">
        <f>Step_0!B945</f>
        <v>1640</v>
      </c>
    </row>
    <row r="521" spans="1:11" x14ac:dyDescent="0.25">
      <c r="A521">
        <v>520</v>
      </c>
      <c r="B521" s="12" t="str">
        <f>Step_0!D995</f>
        <v>13</v>
      </c>
      <c r="C521" t="str">
        <f>Step_0!E995</f>
        <v>January</v>
      </c>
      <c r="D521" t="str">
        <f>Step_0!F995</f>
        <v>2023</v>
      </c>
      <c r="E521" t="str">
        <f t="shared" si="17"/>
        <v>Friday</v>
      </c>
      <c r="F521" t="str">
        <f>CONCATENATE(Step_0!G995," ",Step_0!J995)</f>
        <v>20:11 PM</v>
      </c>
      <c r="G521" t="str">
        <f>Step_0!J995</f>
        <v>PM</v>
      </c>
      <c r="H521" t="str">
        <f>Step_0!I995</f>
        <v>42636</v>
      </c>
      <c r="I521" t="str">
        <f>Step_0!K995</f>
        <v>Online</v>
      </c>
      <c r="J521" t="str">
        <f>Step_0!H995</f>
        <v>Stationary</v>
      </c>
      <c r="K521">
        <f>Step_0!B995</f>
        <v>640</v>
      </c>
    </row>
    <row r="522" spans="1:11" x14ac:dyDescent="0.25">
      <c r="A522">
        <v>521</v>
      </c>
      <c r="B522" s="12" t="str">
        <f>Step_0!D5</f>
        <v>14</v>
      </c>
      <c r="C522" t="str">
        <f>Step_0!E5</f>
        <v>January</v>
      </c>
      <c r="D522" t="str">
        <f>Step_0!F5</f>
        <v>2023</v>
      </c>
      <c r="E522" t="str">
        <f t="shared" si="17"/>
        <v>Saturday</v>
      </c>
      <c r="F522" t="str">
        <f>CONCATENATE(Step_0!G5," ",Step_0!J5)</f>
        <v>08:25 PM</v>
      </c>
      <c r="G522" t="str">
        <f>Step_0!J5</f>
        <v>PM</v>
      </c>
      <c r="H522" t="str">
        <f>Step_0!I5</f>
        <v>56790</v>
      </c>
      <c r="I522" t="str">
        <f>Step_0!K5</f>
        <v>Online</v>
      </c>
      <c r="J522" t="str">
        <f>Step_0!H5</f>
        <v>Toy</v>
      </c>
      <c r="K522">
        <f>Step_0!B5</f>
        <v>1766</v>
      </c>
    </row>
    <row r="523" spans="1:11" x14ac:dyDescent="0.25">
      <c r="A523">
        <v>522</v>
      </c>
      <c r="B523" s="12" t="str">
        <f>Step_0!D29</f>
        <v>14</v>
      </c>
      <c r="C523" t="str">
        <f>Step_0!E29</f>
        <v>January</v>
      </c>
      <c r="D523" t="str">
        <f>Step_0!F29</f>
        <v>2023</v>
      </c>
      <c r="E523" t="str">
        <f t="shared" si="17"/>
        <v>Saturday</v>
      </c>
      <c r="F523" t="str">
        <f>CONCATENATE(Step_0!G29," ",Step_0!J29)</f>
        <v>12:06 AM</v>
      </c>
      <c r="G523" t="str">
        <f>Step_0!J29</f>
        <v>AM</v>
      </c>
      <c r="H523" t="str">
        <f>Step_0!I29</f>
        <v>89546</v>
      </c>
      <c r="I523" t="str">
        <f>Step_0!K29</f>
        <v>Online</v>
      </c>
      <c r="J523" t="str">
        <f>Step_0!H29</f>
        <v>Stationary</v>
      </c>
      <c r="K523">
        <f>Step_0!B29</f>
        <v>17</v>
      </c>
    </row>
    <row r="524" spans="1:11" x14ac:dyDescent="0.25">
      <c r="A524">
        <v>523</v>
      </c>
      <c r="B524" s="12" t="str">
        <f>Step_0!D34</f>
        <v>14</v>
      </c>
      <c r="C524" t="str">
        <f>Step_0!E34</f>
        <v>January</v>
      </c>
      <c r="D524" t="str">
        <f>Step_0!F34</f>
        <v>2023</v>
      </c>
      <c r="E524" t="str">
        <f t="shared" si="17"/>
        <v>Saturday</v>
      </c>
      <c r="F524" t="str">
        <f>CONCATENATE(Step_0!G34," ",Step_0!J34)</f>
        <v>11:44 PM</v>
      </c>
      <c r="G524" t="str">
        <f>Step_0!J34</f>
        <v>PM</v>
      </c>
      <c r="H524" t="str">
        <f>Step_0!I34</f>
        <v>62476</v>
      </c>
      <c r="I524" t="str">
        <f>Step_0!K34</f>
        <v>Online</v>
      </c>
      <c r="J524" t="str">
        <f>Step_0!H34</f>
        <v>Stationary</v>
      </c>
      <c r="K524">
        <f>Step_0!B34</f>
        <v>135</v>
      </c>
    </row>
    <row r="525" spans="1:11" x14ac:dyDescent="0.25">
      <c r="A525">
        <v>524</v>
      </c>
      <c r="B525" s="12" t="str">
        <f>Step_0!D55</f>
        <v>14</v>
      </c>
      <c r="C525" t="str">
        <f>Step_0!E55</f>
        <v>January</v>
      </c>
      <c r="D525" t="str">
        <f>Step_0!F55</f>
        <v>2023</v>
      </c>
      <c r="E525" t="str">
        <f t="shared" si="17"/>
        <v>Saturday</v>
      </c>
      <c r="F525" t="str">
        <f>CONCATENATE(Step_0!G55," ",Step_0!J55)</f>
        <v>08:25 PM</v>
      </c>
      <c r="G525" t="str">
        <f>Step_0!J55</f>
        <v>PM</v>
      </c>
      <c r="H525" t="str">
        <f>Step_0!I55</f>
        <v>91071</v>
      </c>
      <c r="I525" t="str">
        <f>Step_0!K55</f>
        <v>Online</v>
      </c>
      <c r="J525" t="str">
        <f>Step_0!H55</f>
        <v>Stationary</v>
      </c>
      <c r="K525">
        <f>Step_0!B55</f>
        <v>747</v>
      </c>
    </row>
    <row r="526" spans="1:11" x14ac:dyDescent="0.25">
      <c r="A526">
        <v>525</v>
      </c>
      <c r="B526" s="12" t="str">
        <f>Step_0!D79</f>
        <v>14</v>
      </c>
      <c r="C526" t="str">
        <f>Step_0!E79</f>
        <v>January</v>
      </c>
      <c r="D526" t="str">
        <f>Step_0!F79</f>
        <v>2023</v>
      </c>
      <c r="E526" t="str">
        <f t="shared" si="17"/>
        <v>Saturday</v>
      </c>
      <c r="F526" t="str">
        <f>CONCATENATE(Step_0!G79," ",Step_0!J79)</f>
        <v>12:06 PM</v>
      </c>
      <c r="G526" t="str">
        <f>Step_0!J79</f>
        <v>PM</v>
      </c>
      <c r="H526" t="str">
        <f>Step_0!I79</f>
        <v>85720</v>
      </c>
      <c r="I526" t="str">
        <f>Step_0!K79</f>
        <v>Online</v>
      </c>
      <c r="J526" t="str">
        <f>Step_0!H79</f>
        <v>Backpack</v>
      </c>
      <c r="K526">
        <f>Step_0!B79</f>
        <v>682</v>
      </c>
    </row>
    <row r="527" spans="1:11" x14ac:dyDescent="0.25">
      <c r="A527">
        <v>526</v>
      </c>
      <c r="B527" s="12" t="str">
        <f>Step_0!D84</f>
        <v>14</v>
      </c>
      <c r="C527" t="str">
        <f>Step_0!E84</f>
        <v>January</v>
      </c>
      <c r="D527" t="str">
        <f>Step_0!F84</f>
        <v>2023</v>
      </c>
      <c r="E527" t="str">
        <f t="shared" si="17"/>
        <v>Saturday</v>
      </c>
      <c r="F527" t="str">
        <f>CONCATENATE(Step_0!G84," ",Step_0!J84)</f>
        <v>11:44 PM</v>
      </c>
      <c r="G527" t="str">
        <f>Step_0!J84</f>
        <v>PM</v>
      </c>
      <c r="H527" t="str">
        <f>Step_0!I84</f>
        <v>69526</v>
      </c>
      <c r="I527" t="str">
        <f>Step_0!K84</f>
        <v>Online</v>
      </c>
      <c r="J527" t="str">
        <f>Step_0!H84</f>
        <v>Stationary</v>
      </c>
      <c r="K527">
        <f>Step_0!B84</f>
        <v>682</v>
      </c>
    </row>
    <row r="528" spans="1:11" x14ac:dyDescent="0.25">
      <c r="A528">
        <v>527</v>
      </c>
      <c r="B528" s="12" t="str">
        <f>Step_0!D105</f>
        <v>14</v>
      </c>
      <c r="C528" t="str">
        <f>Step_0!E105</f>
        <v>January</v>
      </c>
      <c r="D528" t="str">
        <f>Step_0!F105</f>
        <v>2023</v>
      </c>
      <c r="E528" t="str">
        <f t="shared" si="17"/>
        <v>Saturday</v>
      </c>
      <c r="F528" t="str">
        <f>CONCATENATE(Step_0!G105," ",Step_0!J105)</f>
        <v>08:25 AM</v>
      </c>
      <c r="G528" t="str">
        <f>Step_0!J105</f>
        <v>AM</v>
      </c>
      <c r="H528" t="str">
        <f>Step_0!I105</f>
        <v>83313</v>
      </c>
      <c r="I528" t="str">
        <f>Step_0!K105</f>
        <v>Online</v>
      </c>
      <c r="J528" t="str">
        <f>Step_0!H105</f>
        <v>Stationary</v>
      </c>
      <c r="K528">
        <f>Step_0!B105</f>
        <v>993</v>
      </c>
    </row>
    <row r="529" spans="1:11" x14ac:dyDescent="0.25">
      <c r="A529">
        <v>528</v>
      </c>
      <c r="B529" s="12" t="str">
        <f>Step_0!D129</f>
        <v>14</v>
      </c>
      <c r="C529" t="str">
        <f>Step_0!E129</f>
        <v>January</v>
      </c>
      <c r="D529" t="str">
        <f>Step_0!F129</f>
        <v>2023</v>
      </c>
      <c r="E529" t="str">
        <f t="shared" si="17"/>
        <v>Saturday</v>
      </c>
      <c r="F529" t="str">
        <f>CONCATENATE(Step_0!G129," ",Step_0!J129)</f>
        <v>12:06 AM</v>
      </c>
      <c r="G529" t="str">
        <f>Step_0!J129</f>
        <v>AM</v>
      </c>
      <c r="H529" t="str">
        <f>Step_0!I129</f>
        <v>51820</v>
      </c>
      <c r="I529" t="str">
        <f>Step_0!K129</f>
        <v>Online</v>
      </c>
      <c r="J529" t="str">
        <f>Step_0!H129</f>
        <v>Backpack</v>
      </c>
      <c r="K529">
        <f>Step_0!B129</f>
        <v>593</v>
      </c>
    </row>
    <row r="530" spans="1:11" x14ac:dyDescent="0.25">
      <c r="A530">
        <v>529</v>
      </c>
      <c r="B530" s="12" t="str">
        <f>Step_0!D134</f>
        <v>14</v>
      </c>
      <c r="C530" t="str">
        <f>Step_0!E134</f>
        <v>January</v>
      </c>
      <c r="D530" t="str">
        <f>Step_0!F134</f>
        <v>2023</v>
      </c>
      <c r="E530" t="str">
        <f t="shared" si="17"/>
        <v>Saturday</v>
      </c>
      <c r="F530" t="str">
        <f>CONCATENATE(Step_0!G134," ",Step_0!J134)</f>
        <v>11:44 AM</v>
      </c>
      <c r="G530" t="str">
        <f>Step_0!J134</f>
        <v>AM</v>
      </c>
      <c r="H530" t="str">
        <f>Step_0!I134</f>
        <v>49519</v>
      </c>
      <c r="I530" t="str">
        <f>Step_0!K134</f>
        <v>Online</v>
      </c>
      <c r="J530" t="str">
        <f>Step_0!H134</f>
        <v>Toy</v>
      </c>
      <c r="K530">
        <f>Step_0!B134</f>
        <v>827</v>
      </c>
    </row>
    <row r="531" spans="1:11" x14ac:dyDescent="0.25">
      <c r="A531">
        <v>530</v>
      </c>
      <c r="B531" s="12" t="str">
        <f>Step_0!D155</f>
        <v>14</v>
      </c>
      <c r="C531" t="str">
        <f>Step_0!E155</f>
        <v>January</v>
      </c>
      <c r="D531" t="str">
        <f>Step_0!F155</f>
        <v>2023</v>
      </c>
      <c r="E531" t="str">
        <f t="shared" si="17"/>
        <v>Saturday</v>
      </c>
      <c r="F531" t="str">
        <f>CONCATENATE(Step_0!G155," ",Step_0!J155)</f>
        <v>08:25 PM</v>
      </c>
      <c r="G531" t="str">
        <f>Step_0!J155</f>
        <v>PM</v>
      </c>
      <c r="H531" t="str">
        <f>Step_0!I155</f>
        <v>83435</v>
      </c>
      <c r="I531" t="str">
        <f>Step_0!K155</f>
        <v>Online</v>
      </c>
      <c r="J531" t="str">
        <f>Step_0!H155</f>
        <v>Toy</v>
      </c>
      <c r="K531">
        <f>Step_0!B155</f>
        <v>1766</v>
      </c>
    </row>
    <row r="532" spans="1:11" x14ac:dyDescent="0.25">
      <c r="A532">
        <v>531</v>
      </c>
      <c r="B532" s="12" t="str">
        <f>Step_0!D179</f>
        <v>14</v>
      </c>
      <c r="C532" t="str">
        <f>Step_0!E179</f>
        <v>January</v>
      </c>
      <c r="D532" t="str">
        <f>Step_0!F179</f>
        <v>2023</v>
      </c>
      <c r="E532" t="str">
        <f t="shared" si="17"/>
        <v>Saturday</v>
      </c>
      <c r="F532" t="str">
        <f>CONCATENATE(Step_0!G179," ",Step_0!J179)</f>
        <v>12:06 AM</v>
      </c>
      <c r="G532" t="str">
        <f>Step_0!J179</f>
        <v>AM</v>
      </c>
      <c r="H532" t="str">
        <f>Step_0!I179</f>
        <v>87582</v>
      </c>
      <c r="I532" t="str">
        <f>Step_0!K179</f>
        <v>Online</v>
      </c>
      <c r="J532" t="str">
        <f>Step_0!H179</f>
        <v>Toy</v>
      </c>
      <c r="K532">
        <f>Step_0!B179</f>
        <v>682</v>
      </c>
    </row>
    <row r="533" spans="1:11" x14ac:dyDescent="0.25">
      <c r="A533">
        <v>532</v>
      </c>
      <c r="B533" s="12" t="str">
        <f>Step_0!D184</f>
        <v>14</v>
      </c>
      <c r="C533" t="str">
        <f>Step_0!E184</f>
        <v>January</v>
      </c>
      <c r="D533" t="str">
        <f>Step_0!F184</f>
        <v>2023</v>
      </c>
      <c r="E533" t="str">
        <f t="shared" si="17"/>
        <v>Saturday</v>
      </c>
      <c r="F533" t="str">
        <f>CONCATENATE(Step_0!G184," ",Step_0!J184)</f>
        <v>11:44 PM</v>
      </c>
      <c r="G533" t="str">
        <f>Step_0!J184</f>
        <v>PM</v>
      </c>
      <c r="H533" t="str">
        <f>Step_0!I184</f>
        <v>40454</v>
      </c>
      <c r="I533" t="str">
        <f>Step_0!K184</f>
        <v>Online</v>
      </c>
      <c r="J533" t="str">
        <f>Step_0!H184</f>
        <v>Stationary</v>
      </c>
      <c r="K533">
        <f>Step_0!B184</f>
        <v>682</v>
      </c>
    </row>
    <row r="534" spans="1:11" x14ac:dyDescent="0.25">
      <c r="A534">
        <v>533</v>
      </c>
      <c r="B534" s="12" t="str">
        <f>Step_0!D205</f>
        <v>14</v>
      </c>
      <c r="C534" t="str">
        <f>Step_0!E205</f>
        <v>January</v>
      </c>
      <c r="D534" t="str">
        <f>Step_0!F205</f>
        <v>2023</v>
      </c>
      <c r="E534" t="str">
        <f t="shared" si="17"/>
        <v>Saturday</v>
      </c>
      <c r="F534" t="str">
        <f>CONCATENATE(Step_0!G205," ",Step_0!J205)</f>
        <v>08:25 PM</v>
      </c>
      <c r="G534" t="str">
        <f>Step_0!J205</f>
        <v>PM</v>
      </c>
      <c r="H534" t="str">
        <f>Step_0!I205</f>
        <v>76590</v>
      </c>
      <c r="I534" t="str">
        <f>Step_0!K205</f>
        <v>Online</v>
      </c>
      <c r="J534" t="str">
        <f>Step_0!H205</f>
        <v>Toy</v>
      </c>
      <c r="K534">
        <f>Step_0!B205</f>
        <v>993</v>
      </c>
    </row>
    <row r="535" spans="1:11" x14ac:dyDescent="0.25">
      <c r="A535">
        <v>534</v>
      </c>
      <c r="B535" s="12" t="str">
        <f>Step_0!D229</f>
        <v>14</v>
      </c>
      <c r="C535" t="str">
        <f>Step_0!E229</f>
        <v>January</v>
      </c>
      <c r="D535" t="str">
        <f>Step_0!F229</f>
        <v>2023</v>
      </c>
      <c r="E535" t="str">
        <f t="shared" si="17"/>
        <v>Saturday</v>
      </c>
      <c r="F535" t="str">
        <f>CONCATENATE(Step_0!G229," ",Step_0!J229)</f>
        <v>12:06 PM</v>
      </c>
      <c r="G535" t="str">
        <f>Step_0!J229</f>
        <v>PM</v>
      </c>
      <c r="H535" t="str">
        <f>Step_0!I229</f>
        <v>91056</v>
      </c>
      <c r="I535" t="str">
        <f>Step_0!K229</f>
        <v>Online</v>
      </c>
      <c r="J535" t="str">
        <f>Step_0!H229</f>
        <v>Toy</v>
      </c>
      <c r="K535">
        <f>Step_0!B229</f>
        <v>593</v>
      </c>
    </row>
    <row r="536" spans="1:11" x14ac:dyDescent="0.25">
      <c r="A536">
        <v>535</v>
      </c>
      <c r="B536" s="12" t="str">
        <f>Step_0!D234</f>
        <v>14</v>
      </c>
      <c r="C536" t="str">
        <f>Step_0!E234</f>
        <v>January</v>
      </c>
      <c r="D536" t="str">
        <f>Step_0!F234</f>
        <v>2023</v>
      </c>
      <c r="E536" t="str">
        <f t="shared" si="17"/>
        <v>Saturday</v>
      </c>
      <c r="F536" t="str">
        <f>CONCATENATE(Step_0!G234," ",Step_0!J234)</f>
        <v>11:44 PM</v>
      </c>
      <c r="G536" t="str">
        <f>Step_0!J234</f>
        <v>PM</v>
      </c>
      <c r="H536" t="str">
        <f>Step_0!I234</f>
        <v>42222</v>
      </c>
      <c r="I536" t="str">
        <f>Step_0!K234</f>
        <v>Online</v>
      </c>
      <c r="J536" t="str">
        <f>Step_0!H234</f>
        <v>Toy</v>
      </c>
      <c r="K536">
        <f>Step_0!B234</f>
        <v>827</v>
      </c>
    </row>
    <row r="537" spans="1:11" x14ac:dyDescent="0.25">
      <c r="A537">
        <v>536</v>
      </c>
      <c r="B537" s="12" t="str">
        <f>Step_0!D255</f>
        <v>14</v>
      </c>
      <c r="C537" t="str">
        <f>Step_0!E255</f>
        <v>January</v>
      </c>
      <c r="D537" t="str">
        <f>Step_0!F255</f>
        <v>2023</v>
      </c>
      <c r="E537" t="str">
        <f t="shared" si="17"/>
        <v>Saturday</v>
      </c>
      <c r="F537" t="str">
        <f>CONCATENATE(Step_0!G255," ",Step_0!J255)</f>
        <v>08:25 PM</v>
      </c>
      <c r="G537" t="str">
        <f>Step_0!J255</f>
        <v>PM</v>
      </c>
      <c r="H537" t="str">
        <f>Step_0!I255</f>
        <v>76907</v>
      </c>
      <c r="I537" t="str">
        <f>Step_0!K255</f>
        <v>Online</v>
      </c>
      <c r="J537" t="str">
        <f>Step_0!H255</f>
        <v>Toy</v>
      </c>
      <c r="K537">
        <f>Step_0!B255</f>
        <v>1766</v>
      </c>
    </row>
    <row r="538" spans="1:11" x14ac:dyDescent="0.25">
      <c r="A538">
        <v>537</v>
      </c>
      <c r="B538" s="12" t="str">
        <f>Step_0!D279</f>
        <v>14</v>
      </c>
      <c r="C538" t="str">
        <f>Step_0!E279</f>
        <v>January</v>
      </c>
      <c r="D538" t="str">
        <f>Step_0!F279</f>
        <v>2023</v>
      </c>
      <c r="E538" t="str">
        <f t="shared" si="17"/>
        <v>Saturday</v>
      </c>
      <c r="F538" t="str">
        <f>CONCATENATE(Step_0!G279," ",Step_0!J279)</f>
        <v>12:06 AM</v>
      </c>
      <c r="G538" t="str">
        <f>Step_0!J279</f>
        <v>AM</v>
      </c>
      <c r="H538" t="str">
        <f>Step_0!I279</f>
        <v>49203</v>
      </c>
      <c r="I538" t="str">
        <f>Step_0!K279</f>
        <v>Online</v>
      </c>
      <c r="J538" t="str">
        <f>Step_0!H279</f>
        <v>Backpack</v>
      </c>
      <c r="K538">
        <f>Step_0!B279</f>
        <v>827</v>
      </c>
    </row>
    <row r="539" spans="1:11" x14ac:dyDescent="0.25">
      <c r="A539">
        <v>538</v>
      </c>
      <c r="B539" s="12" t="str">
        <f>Step_0!D284</f>
        <v>14</v>
      </c>
      <c r="C539" t="str">
        <f>Step_0!E284</f>
        <v>January</v>
      </c>
      <c r="D539" t="str">
        <f>Step_0!F284</f>
        <v>2023</v>
      </c>
      <c r="E539" t="str">
        <f t="shared" si="17"/>
        <v>Saturday</v>
      </c>
      <c r="F539" t="str">
        <f>CONCATENATE(Step_0!G284," ",Step_0!J284)</f>
        <v>11:44 PM</v>
      </c>
      <c r="G539" t="str">
        <f>Step_0!J284</f>
        <v>PM</v>
      </c>
      <c r="H539" t="str">
        <f>Step_0!I284</f>
        <v>47642</v>
      </c>
      <c r="I539" t="str">
        <f>Step_0!K284</f>
        <v>Online</v>
      </c>
      <c r="J539" t="str">
        <f>Step_0!H284</f>
        <v>Backpack</v>
      </c>
      <c r="K539">
        <f>Step_0!B284</f>
        <v>766</v>
      </c>
    </row>
    <row r="540" spans="1:11" x14ac:dyDescent="0.25">
      <c r="A540">
        <v>539</v>
      </c>
      <c r="B540" s="12" t="str">
        <f>Step_0!D305</f>
        <v>14</v>
      </c>
      <c r="C540" t="str">
        <f>Step_0!E305</f>
        <v>January</v>
      </c>
      <c r="D540" t="str">
        <f>Step_0!F305</f>
        <v>2023</v>
      </c>
      <c r="E540" t="str">
        <f t="shared" si="17"/>
        <v>Saturday</v>
      </c>
      <c r="F540" t="str">
        <f>CONCATENATE(Step_0!G305," ",Step_0!J305)</f>
        <v>08:25 AM</v>
      </c>
      <c r="G540" t="str">
        <f>Step_0!J305</f>
        <v>AM</v>
      </c>
      <c r="H540" t="str">
        <f>Step_0!I305</f>
        <v>81572</v>
      </c>
      <c r="I540" t="str">
        <f>Step_0!K305</f>
        <v>Online</v>
      </c>
      <c r="J540" t="str">
        <f>Step_0!H305</f>
        <v>Stationary</v>
      </c>
      <c r="K540">
        <f>Step_0!B305</f>
        <v>827</v>
      </c>
    </row>
    <row r="541" spans="1:11" x14ac:dyDescent="0.25">
      <c r="A541">
        <v>540</v>
      </c>
      <c r="B541" s="12" t="str">
        <f>Step_0!D329</f>
        <v>14</v>
      </c>
      <c r="C541" t="str">
        <f>Step_0!E329</f>
        <v>January</v>
      </c>
      <c r="D541" t="str">
        <f>Step_0!F329</f>
        <v>2023</v>
      </c>
      <c r="E541" t="str">
        <f t="shared" si="17"/>
        <v>Saturday</v>
      </c>
      <c r="F541" t="str">
        <f>CONCATENATE(Step_0!G329," ",Step_0!J329)</f>
        <v>12:06 AM</v>
      </c>
      <c r="G541" t="str">
        <f>Step_0!J329</f>
        <v>AM</v>
      </c>
      <c r="H541" t="str">
        <f>Step_0!I329</f>
        <v>43376</v>
      </c>
      <c r="I541" t="str">
        <f>Step_0!K329</f>
        <v>Online</v>
      </c>
      <c r="J541" t="str">
        <f>Step_0!H329</f>
        <v>Toy</v>
      </c>
      <c r="K541">
        <f>Step_0!B329</f>
        <v>593</v>
      </c>
    </row>
    <row r="542" spans="1:11" x14ac:dyDescent="0.25">
      <c r="A542">
        <v>541</v>
      </c>
      <c r="B542" s="12" t="str">
        <f>Step_0!D334</f>
        <v>14</v>
      </c>
      <c r="C542" t="str">
        <f>Step_0!E334</f>
        <v>January</v>
      </c>
      <c r="D542" t="str">
        <f>Step_0!F334</f>
        <v>2023</v>
      </c>
      <c r="E542" t="str">
        <f t="shared" si="17"/>
        <v>Saturday</v>
      </c>
      <c r="F542" t="str">
        <f>CONCATENATE(Step_0!G334," ",Step_0!J334)</f>
        <v>11:44 PM</v>
      </c>
      <c r="G542" t="str">
        <f>Step_0!J334</f>
        <v>PM</v>
      </c>
      <c r="H542" t="str">
        <f>Step_0!I334</f>
        <v>86451</v>
      </c>
      <c r="I542" t="str">
        <f>Step_0!K334</f>
        <v>Online</v>
      </c>
      <c r="J542" t="str">
        <f>Step_0!H334</f>
        <v>Toy</v>
      </c>
      <c r="K542">
        <f>Step_0!B334</f>
        <v>872</v>
      </c>
    </row>
    <row r="543" spans="1:11" x14ac:dyDescent="0.25">
      <c r="A543">
        <v>542</v>
      </c>
      <c r="B543" s="12" t="str">
        <f>Step_0!D355</f>
        <v>14</v>
      </c>
      <c r="C543" t="str">
        <f>Step_0!E355</f>
        <v>January</v>
      </c>
      <c r="D543" t="str">
        <f>Step_0!F355</f>
        <v>2023</v>
      </c>
      <c r="E543" t="str">
        <f t="shared" si="17"/>
        <v>Saturday</v>
      </c>
      <c r="F543" t="str">
        <f>CONCATENATE(Step_0!G355," ",Step_0!J355)</f>
        <v>08:25 AM</v>
      </c>
      <c r="G543" t="str">
        <f>Step_0!J355</f>
        <v>AM</v>
      </c>
      <c r="H543" t="str">
        <f>Step_0!I355</f>
        <v>71269</v>
      </c>
      <c r="I543" t="str">
        <f>Step_0!K355</f>
        <v>Online</v>
      </c>
      <c r="J543" t="str">
        <f>Step_0!H355</f>
        <v>Backpack</v>
      </c>
      <c r="K543">
        <f>Step_0!B355</f>
        <v>1766</v>
      </c>
    </row>
    <row r="544" spans="1:11" x14ac:dyDescent="0.25">
      <c r="A544">
        <v>543</v>
      </c>
      <c r="B544" s="12" t="str">
        <f>Step_0!D379</f>
        <v>14</v>
      </c>
      <c r="C544" t="str">
        <f>Step_0!E379</f>
        <v>January</v>
      </c>
      <c r="D544" t="str">
        <f>Step_0!F379</f>
        <v>2023</v>
      </c>
      <c r="E544" t="str">
        <f t="shared" si="17"/>
        <v>Saturday</v>
      </c>
      <c r="F544" t="str">
        <f>CONCATENATE(Step_0!G379," ",Step_0!J379)</f>
        <v>12:06 AM</v>
      </c>
      <c r="G544" t="str">
        <f>Step_0!J379</f>
        <v>AM</v>
      </c>
      <c r="H544" t="str">
        <f>Step_0!I379</f>
        <v>41668</v>
      </c>
      <c r="I544" t="str">
        <f>Step_0!K379</f>
        <v>Online</v>
      </c>
      <c r="J544" t="str">
        <f>Step_0!H379</f>
        <v>Backpack</v>
      </c>
      <c r="K544">
        <f>Step_0!B379</f>
        <v>909</v>
      </c>
    </row>
    <row r="545" spans="1:11" x14ac:dyDescent="0.25">
      <c r="A545">
        <v>544</v>
      </c>
      <c r="B545" s="12" t="str">
        <f>Step_0!D384</f>
        <v>14</v>
      </c>
      <c r="C545" t="str">
        <f>Step_0!E384</f>
        <v>January</v>
      </c>
      <c r="D545" t="str">
        <f>Step_0!F384</f>
        <v>2023</v>
      </c>
      <c r="E545" t="str">
        <f t="shared" si="17"/>
        <v>Saturday</v>
      </c>
      <c r="F545" t="str">
        <f>CONCATENATE(Step_0!G384," ",Step_0!J384)</f>
        <v>11:44 PM</v>
      </c>
      <c r="G545" t="str">
        <f>Step_0!J384</f>
        <v>PM</v>
      </c>
      <c r="H545" t="str">
        <f>Step_0!I384</f>
        <v>45895</v>
      </c>
      <c r="I545" t="str">
        <f>Step_0!K384</f>
        <v>Online</v>
      </c>
      <c r="J545" t="str">
        <f>Step_0!H384</f>
        <v>Stationary</v>
      </c>
      <c r="K545">
        <f>Step_0!B384</f>
        <v>937</v>
      </c>
    </row>
    <row r="546" spans="1:11" x14ac:dyDescent="0.25">
      <c r="A546">
        <v>545</v>
      </c>
      <c r="B546" s="12" t="str">
        <f>Step_0!D405</f>
        <v>14</v>
      </c>
      <c r="C546" t="str">
        <f>Step_0!E405</f>
        <v>January</v>
      </c>
      <c r="D546" t="str">
        <f>Step_0!F405</f>
        <v>2023</v>
      </c>
      <c r="E546" t="str">
        <f t="shared" si="17"/>
        <v>Saturday</v>
      </c>
      <c r="F546" t="str">
        <f>CONCATENATE(Step_0!G405," ",Step_0!J405)</f>
        <v>08:25 AM</v>
      </c>
      <c r="G546" t="str">
        <f>Step_0!J405</f>
        <v>AM</v>
      </c>
      <c r="H546" t="str">
        <f>Step_0!I405</f>
        <v>46470</v>
      </c>
      <c r="I546" t="str">
        <f>Step_0!K405</f>
        <v>Online</v>
      </c>
      <c r="J546" t="str">
        <f>Step_0!H405</f>
        <v>Stationary</v>
      </c>
      <c r="K546">
        <f>Step_0!B405</f>
        <v>942</v>
      </c>
    </row>
    <row r="547" spans="1:11" x14ac:dyDescent="0.25">
      <c r="A547">
        <v>546</v>
      </c>
      <c r="B547" s="12" t="str">
        <f>Step_0!D429</f>
        <v>14</v>
      </c>
      <c r="C547" t="str">
        <f>Step_0!E429</f>
        <v>January</v>
      </c>
      <c r="D547" t="str">
        <f>Step_0!F429</f>
        <v>2023</v>
      </c>
      <c r="E547" t="str">
        <f t="shared" si="17"/>
        <v>Saturday</v>
      </c>
      <c r="F547" t="str">
        <f>CONCATENATE(Step_0!G429," ",Step_0!J429)</f>
        <v>12:06 PM</v>
      </c>
      <c r="G547" t="str">
        <f>Step_0!J429</f>
        <v>PM</v>
      </c>
      <c r="H547" t="str">
        <f>Step_0!I429</f>
        <v>71613</v>
      </c>
      <c r="I547" t="str">
        <f>Step_0!K429</f>
        <v>Online</v>
      </c>
      <c r="J547" t="str">
        <f>Step_0!H429</f>
        <v>Backpack</v>
      </c>
      <c r="K547">
        <f>Step_0!B429</f>
        <v>747</v>
      </c>
    </row>
    <row r="548" spans="1:11" x14ac:dyDescent="0.25">
      <c r="A548">
        <v>547</v>
      </c>
      <c r="B548" s="12" t="str">
        <f>Step_0!D434</f>
        <v>14</v>
      </c>
      <c r="C548" t="str">
        <f>Step_0!E434</f>
        <v>January</v>
      </c>
      <c r="D548" t="str">
        <f>Step_0!F434</f>
        <v>2023</v>
      </c>
      <c r="E548" t="str">
        <f t="shared" si="17"/>
        <v>Saturday</v>
      </c>
      <c r="F548" t="str">
        <f>CONCATENATE(Step_0!G434," ",Step_0!J434)</f>
        <v>11:44 PM</v>
      </c>
      <c r="G548" t="str">
        <f>Step_0!J434</f>
        <v>PM</v>
      </c>
      <c r="H548" t="str">
        <f>Step_0!I434</f>
        <v>51733</v>
      </c>
      <c r="I548" t="str">
        <f>Step_0!K434</f>
        <v>Online</v>
      </c>
      <c r="J548" t="str">
        <f>Step_0!H434</f>
        <v>Toy</v>
      </c>
      <c r="K548">
        <f>Step_0!B434</f>
        <v>801</v>
      </c>
    </row>
    <row r="549" spans="1:11" x14ac:dyDescent="0.25">
      <c r="A549">
        <v>548</v>
      </c>
      <c r="B549" s="12" t="str">
        <f>Step_0!D455</f>
        <v>14</v>
      </c>
      <c r="C549" t="str">
        <f>Step_0!E455</f>
        <v>January</v>
      </c>
      <c r="D549" t="str">
        <f>Step_0!F455</f>
        <v>2023</v>
      </c>
      <c r="E549" t="str">
        <f t="shared" si="17"/>
        <v>Saturday</v>
      </c>
      <c r="F549" t="str">
        <f>CONCATENATE(Step_0!G455," ",Step_0!J455)</f>
        <v>08:25 PM</v>
      </c>
      <c r="G549" t="str">
        <f>Step_0!J455</f>
        <v>PM</v>
      </c>
      <c r="H549" t="str">
        <f>Step_0!I455</f>
        <v>55356</v>
      </c>
      <c r="I549" t="str">
        <f>Step_0!K455</f>
        <v>Online</v>
      </c>
      <c r="J549" t="str">
        <f>Step_0!H455</f>
        <v>Toy</v>
      </c>
      <c r="K549">
        <f>Step_0!B455</f>
        <v>854</v>
      </c>
    </row>
    <row r="550" spans="1:11" x14ac:dyDescent="0.25">
      <c r="A550">
        <v>549</v>
      </c>
      <c r="B550" s="12" t="str">
        <f>Step_0!D479</f>
        <v>14</v>
      </c>
      <c r="C550" t="str">
        <f>Step_0!E479</f>
        <v>January</v>
      </c>
      <c r="D550" t="str">
        <f>Step_0!F479</f>
        <v>2023</v>
      </c>
      <c r="E550" t="str">
        <f t="shared" si="17"/>
        <v>Saturday</v>
      </c>
      <c r="F550" t="str">
        <f>CONCATENATE(Step_0!G479," ",Step_0!J479)</f>
        <v>12:06 PM</v>
      </c>
      <c r="G550" t="str">
        <f>Step_0!J479</f>
        <v>PM</v>
      </c>
      <c r="H550" t="str">
        <f>Step_0!I479</f>
        <v>76462</v>
      </c>
      <c r="I550" t="str">
        <f>Step_0!K479</f>
        <v>Online</v>
      </c>
      <c r="J550" t="str">
        <f>Step_0!H479</f>
        <v>Toy</v>
      </c>
      <c r="K550">
        <f>Step_0!B479</f>
        <v>854</v>
      </c>
    </row>
    <row r="551" spans="1:11" x14ac:dyDescent="0.25">
      <c r="A551">
        <v>550</v>
      </c>
      <c r="B551" s="12" t="str">
        <f>Step_0!D484</f>
        <v>14</v>
      </c>
      <c r="C551" t="str">
        <f>Step_0!E484</f>
        <v>January</v>
      </c>
      <c r="D551" t="str">
        <f>Step_0!F484</f>
        <v>2023</v>
      </c>
      <c r="E551" t="str">
        <f t="shared" si="17"/>
        <v>Saturday</v>
      </c>
      <c r="F551" t="str">
        <f>CONCATENATE(Step_0!G484," ",Step_0!J484)</f>
        <v>11:44 AM</v>
      </c>
      <c r="G551" t="str">
        <f>Step_0!J484</f>
        <v>AM</v>
      </c>
      <c r="H551" t="str">
        <f>Step_0!I484</f>
        <v>79427</v>
      </c>
      <c r="I551" t="str">
        <f>Step_0!K484</f>
        <v>Online</v>
      </c>
      <c r="J551" t="str">
        <f>Step_0!H484</f>
        <v>Backpack</v>
      </c>
      <c r="K551">
        <f>Step_0!B484</f>
        <v>854</v>
      </c>
    </row>
    <row r="552" spans="1:11" x14ac:dyDescent="0.25">
      <c r="A552">
        <v>551</v>
      </c>
      <c r="B552" s="12" t="str">
        <f>Step_0!D505</f>
        <v>14</v>
      </c>
      <c r="C552" t="str">
        <f>Step_0!E505</f>
        <v>January</v>
      </c>
      <c r="D552" t="str">
        <f>Step_0!F505</f>
        <v>2023</v>
      </c>
      <c r="E552" t="str">
        <f t="shared" si="17"/>
        <v>Saturday</v>
      </c>
      <c r="F552" t="str">
        <f>CONCATENATE(Step_0!G505," ",Step_0!J505)</f>
        <v>08:25 PM</v>
      </c>
      <c r="G552" t="str">
        <f>Step_0!J505</f>
        <v>PM</v>
      </c>
      <c r="H552" t="str">
        <f>Step_0!I505</f>
        <v>61935</v>
      </c>
      <c r="I552" t="str">
        <f>Step_0!K505</f>
        <v>Online</v>
      </c>
      <c r="J552" t="str">
        <f>Step_0!H505</f>
        <v>Backpack</v>
      </c>
      <c r="K552">
        <f>Step_0!B505</f>
        <v>1766</v>
      </c>
    </row>
    <row r="553" spans="1:11" x14ac:dyDescent="0.25">
      <c r="A553">
        <v>552</v>
      </c>
      <c r="B553" s="12" t="str">
        <f>Step_0!D529</f>
        <v>14</v>
      </c>
      <c r="C553" t="str">
        <f>Step_0!E529</f>
        <v>January</v>
      </c>
      <c r="D553" t="str">
        <f>Step_0!F529</f>
        <v>2023</v>
      </c>
      <c r="E553" t="str">
        <f t="shared" si="17"/>
        <v>Saturday</v>
      </c>
      <c r="F553" t="str">
        <f>CONCATENATE(Step_0!G529," ",Step_0!J529)</f>
        <v>12:06 AM</v>
      </c>
      <c r="G553" t="str">
        <f>Step_0!J529</f>
        <v>AM</v>
      </c>
      <c r="H553" t="str">
        <f>Step_0!I529</f>
        <v>71272</v>
      </c>
      <c r="I553" t="str">
        <f>Step_0!K529</f>
        <v>Online</v>
      </c>
      <c r="J553" t="str">
        <f>Step_0!H529</f>
        <v>Toy</v>
      </c>
      <c r="K553">
        <f>Step_0!B529</f>
        <v>854</v>
      </c>
    </row>
    <row r="554" spans="1:11" x14ac:dyDescent="0.25">
      <c r="A554">
        <v>553</v>
      </c>
      <c r="B554" s="12" t="str">
        <f>Step_0!D534</f>
        <v>14</v>
      </c>
      <c r="C554" t="str">
        <f>Step_0!E534</f>
        <v>January</v>
      </c>
      <c r="D554" t="str">
        <f>Step_0!F534</f>
        <v>2023</v>
      </c>
      <c r="E554" t="str">
        <f t="shared" si="17"/>
        <v>Saturday</v>
      </c>
      <c r="F554" t="str">
        <f>CONCATENATE(Step_0!G534," ",Step_0!J534)</f>
        <v>11:44 PM</v>
      </c>
      <c r="G554" t="str">
        <f>Step_0!J534</f>
        <v>PM</v>
      </c>
      <c r="H554" t="str">
        <f>Step_0!I534</f>
        <v>68112</v>
      </c>
      <c r="I554" t="str">
        <f>Step_0!K534</f>
        <v>Online</v>
      </c>
      <c r="J554" t="str">
        <f>Step_0!H534</f>
        <v>Toy</v>
      </c>
      <c r="K554">
        <f>Step_0!B534</f>
        <v>872</v>
      </c>
    </row>
    <row r="555" spans="1:11" x14ac:dyDescent="0.25">
      <c r="A555">
        <v>554</v>
      </c>
      <c r="B555" s="12" t="str">
        <f>Step_0!D555</f>
        <v>14</v>
      </c>
      <c r="C555" t="str">
        <f>Step_0!E555</f>
        <v>January</v>
      </c>
      <c r="D555" t="str">
        <f>Step_0!F555</f>
        <v>2023</v>
      </c>
      <c r="E555" t="str">
        <f t="shared" si="17"/>
        <v>Saturday</v>
      </c>
      <c r="F555" t="str">
        <f>CONCATENATE(Step_0!G555," ",Step_0!J555)</f>
        <v>08:25 AM</v>
      </c>
      <c r="G555" t="str">
        <f>Step_0!J555</f>
        <v>AM</v>
      </c>
      <c r="H555" t="str">
        <f>Step_0!I555</f>
        <v>67764</v>
      </c>
      <c r="I555" t="str">
        <f>Step_0!K555</f>
        <v>Online</v>
      </c>
      <c r="J555" t="str">
        <f>Step_0!H555</f>
        <v>Toy</v>
      </c>
      <c r="K555">
        <f>Step_0!B555</f>
        <v>993</v>
      </c>
    </row>
    <row r="556" spans="1:11" x14ac:dyDescent="0.25">
      <c r="A556">
        <v>555</v>
      </c>
      <c r="B556" s="12" t="str">
        <f>Step_0!D579</f>
        <v>14</v>
      </c>
      <c r="C556" t="str">
        <f>Step_0!E579</f>
        <v>January</v>
      </c>
      <c r="D556" t="str">
        <f>Step_0!F579</f>
        <v>2023</v>
      </c>
      <c r="E556" t="str">
        <f t="shared" si="17"/>
        <v>Saturday</v>
      </c>
      <c r="F556" t="str">
        <f>CONCATENATE(Step_0!G579," ",Step_0!J579)</f>
        <v>12:06 PM</v>
      </c>
      <c r="G556" t="str">
        <f>Step_0!J579</f>
        <v>PM</v>
      </c>
      <c r="H556" t="str">
        <f>Step_0!I579</f>
        <v>46136</v>
      </c>
      <c r="I556" t="str">
        <f>Step_0!K579</f>
        <v>Online</v>
      </c>
      <c r="J556" t="str">
        <f>Step_0!H579</f>
        <v>Toy</v>
      </c>
      <c r="K556">
        <f>Step_0!B579</f>
        <v>787</v>
      </c>
    </row>
    <row r="557" spans="1:11" x14ac:dyDescent="0.25">
      <c r="A557">
        <v>556</v>
      </c>
      <c r="B557" s="12" t="str">
        <f>Step_0!D584</f>
        <v>14</v>
      </c>
      <c r="C557" t="str">
        <f>Step_0!E584</f>
        <v>January</v>
      </c>
      <c r="D557" t="str">
        <f>Step_0!F584</f>
        <v>2023</v>
      </c>
      <c r="E557" t="str">
        <f t="shared" si="17"/>
        <v>Saturday</v>
      </c>
      <c r="F557" t="str">
        <f>CONCATENATE(Step_0!G584," ",Step_0!J584)</f>
        <v>11:44 PM</v>
      </c>
      <c r="G557" t="str">
        <f>Step_0!J584</f>
        <v>PM</v>
      </c>
      <c r="H557" t="str">
        <f>Step_0!I584</f>
        <v>84581</v>
      </c>
      <c r="I557" t="str">
        <f>Step_0!K584</f>
        <v>Online</v>
      </c>
      <c r="J557" t="str">
        <f>Step_0!H584</f>
        <v>Backpack</v>
      </c>
      <c r="K557">
        <f>Step_0!B584</f>
        <v>766</v>
      </c>
    </row>
    <row r="558" spans="1:11" x14ac:dyDescent="0.25">
      <c r="A558">
        <v>557</v>
      </c>
      <c r="B558" s="12" t="str">
        <f>Step_0!D605</f>
        <v>14</v>
      </c>
      <c r="C558" t="str">
        <f>Step_0!E605</f>
        <v>January</v>
      </c>
      <c r="D558" t="str">
        <f>Step_0!F605</f>
        <v>2023</v>
      </c>
      <c r="E558" t="str">
        <f t="shared" si="17"/>
        <v>Saturday</v>
      </c>
      <c r="F558" t="str">
        <f>CONCATENATE(Step_0!G605," ",Step_0!J605)</f>
        <v>08:25 AM</v>
      </c>
      <c r="G558" t="str">
        <f>Step_0!J605</f>
        <v>AM</v>
      </c>
      <c r="H558" t="str">
        <f>Step_0!I605</f>
        <v>48109</v>
      </c>
      <c r="I558" t="str">
        <f>Step_0!K605</f>
        <v>Online</v>
      </c>
      <c r="J558" t="str">
        <f>Step_0!H605</f>
        <v>Stationary</v>
      </c>
      <c r="K558">
        <f>Step_0!B605</f>
        <v>937</v>
      </c>
    </row>
    <row r="559" spans="1:11" x14ac:dyDescent="0.25">
      <c r="A559">
        <v>558</v>
      </c>
      <c r="B559" s="12" t="str">
        <f>Step_0!D629</f>
        <v>14</v>
      </c>
      <c r="C559" t="str">
        <f>Step_0!E629</f>
        <v>January</v>
      </c>
      <c r="D559" t="str">
        <f>Step_0!F629</f>
        <v>2023</v>
      </c>
      <c r="E559" t="str">
        <f t="shared" si="17"/>
        <v>Saturday</v>
      </c>
      <c r="F559" t="str">
        <f>CONCATENATE(Step_0!G629," ",Step_0!J629)</f>
        <v>12:06 PM</v>
      </c>
      <c r="G559" t="str">
        <f>Step_0!J629</f>
        <v>PM</v>
      </c>
      <c r="H559" t="str">
        <f>Step_0!I629</f>
        <v>59098</v>
      </c>
      <c r="I559" t="str">
        <f>Step_0!K629</f>
        <v>Online</v>
      </c>
      <c r="J559" t="str">
        <f>Step_0!H629</f>
        <v>Stationary</v>
      </c>
      <c r="K559">
        <f>Step_0!B629</f>
        <v>937</v>
      </c>
    </row>
    <row r="560" spans="1:11" x14ac:dyDescent="0.25">
      <c r="A560">
        <v>559</v>
      </c>
      <c r="B560" s="12" t="str">
        <f>Step_0!D634</f>
        <v>14</v>
      </c>
      <c r="C560" t="str">
        <f>Step_0!E634</f>
        <v>January</v>
      </c>
      <c r="D560" t="str">
        <f>Step_0!F634</f>
        <v>2023</v>
      </c>
      <c r="E560" t="str">
        <f t="shared" si="17"/>
        <v>Saturday</v>
      </c>
      <c r="F560" t="str">
        <f>CONCATENATE(Step_0!G634," ",Step_0!J634)</f>
        <v>11:44 PM</v>
      </c>
      <c r="G560" t="str">
        <f>Step_0!J634</f>
        <v>PM</v>
      </c>
      <c r="H560" t="str">
        <f>Step_0!I634</f>
        <v>90489</v>
      </c>
      <c r="I560" t="str">
        <f>Step_0!K634</f>
        <v>Online</v>
      </c>
      <c r="J560" t="str">
        <f>Step_0!H634</f>
        <v>Backpack</v>
      </c>
      <c r="K560">
        <f>Step_0!B634</f>
        <v>640</v>
      </c>
    </row>
    <row r="561" spans="1:11" x14ac:dyDescent="0.25">
      <c r="A561">
        <v>560</v>
      </c>
      <c r="B561" s="12" t="str">
        <f>Step_0!D655</f>
        <v>14</v>
      </c>
      <c r="C561" t="str">
        <f>Step_0!E655</f>
        <v>January</v>
      </c>
      <c r="D561" t="str">
        <f>Step_0!F655</f>
        <v>2023</v>
      </c>
      <c r="E561" t="str">
        <f t="shared" si="17"/>
        <v>Saturday</v>
      </c>
      <c r="F561" t="str">
        <f>CONCATENATE(Step_0!G655," ",Step_0!J655)</f>
        <v>08:25 PM</v>
      </c>
      <c r="G561" t="str">
        <f>Step_0!J655</f>
        <v>PM</v>
      </c>
      <c r="H561" t="str">
        <f>Step_0!I655</f>
        <v>58356</v>
      </c>
      <c r="I561" t="str">
        <f>Step_0!K655</f>
        <v>Online</v>
      </c>
      <c r="J561" t="str">
        <f>Step_0!H655</f>
        <v>Toy</v>
      </c>
      <c r="K561">
        <f>Step_0!B655</f>
        <v>810</v>
      </c>
    </row>
    <row r="562" spans="1:11" x14ac:dyDescent="0.25">
      <c r="A562">
        <v>561</v>
      </c>
      <c r="B562" s="12" t="str">
        <f>Step_0!D679</f>
        <v>14</v>
      </c>
      <c r="C562" t="str">
        <f>Step_0!E679</f>
        <v>January</v>
      </c>
      <c r="D562" t="str">
        <f>Step_0!F679</f>
        <v>2023</v>
      </c>
      <c r="E562" t="str">
        <f t="shared" si="17"/>
        <v>Saturday</v>
      </c>
      <c r="F562" t="str">
        <f>CONCATENATE(Step_0!G679," ",Step_0!J679)</f>
        <v>12:06 AM</v>
      </c>
      <c r="G562" t="str">
        <f>Step_0!J679</f>
        <v>AM</v>
      </c>
      <c r="H562" t="str">
        <f>Step_0!I679</f>
        <v>45431</v>
      </c>
      <c r="I562" t="str">
        <f>Step_0!K679</f>
        <v>Online</v>
      </c>
      <c r="J562" t="str">
        <f>Step_0!H679</f>
        <v>Backpack</v>
      </c>
      <c r="K562">
        <f>Step_0!B679</f>
        <v>1937</v>
      </c>
    </row>
    <row r="563" spans="1:11" x14ac:dyDescent="0.25">
      <c r="A563">
        <v>562</v>
      </c>
      <c r="B563" s="12" t="str">
        <f>Step_0!D684</f>
        <v>14</v>
      </c>
      <c r="C563" t="str">
        <f>Step_0!E684</f>
        <v>January</v>
      </c>
      <c r="D563" t="str">
        <f>Step_0!F684</f>
        <v>2023</v>
      </c>
      <c r="E563" t="str">
        <f t="shared" si="17"/>
        <v>Saturday</v>
      </c>
      <c r="F563" t="str">
        <f>CONCATENATE(Step_0!G684," ",Step_0!J684)</f>
        <v>11:44 PM</v>
      </c>
      <c r="G563" t="str">
        <f>Step_0!J684</f>
        <v>PM</v>
      </c>
      <c r="H563" t="str">
        <f>Step_0!I684</f>
        <v>59633</v>
      </c>
      <c r="I563" t="str">
        <f>Step_0!K684</f>
        <v>Online</v>
      </c>
      <c r="J563" t="str">
        <f>Step_0!H684</f>
        <v>Backpack</v>
      </c>
      <c r="K563">
        <f>Step_0!B684</f>
        <v>1800</v>
      </c>
    </row>
    <row r="564" spans="1:11" x14ac:dyDescent="0.25">
      <c r="A564">
        <v>563</v>
      </c>
      <c r="B564" s="12" t="str">
        <f>Step_0!D705</f>
        <v>14</v>
      </c>
      <c r="C564" t="str">
        <f>Step_0!E705</f>
        <v>January</v>
      </c>
      <c r="D564" t="str">
        <f>Step_0!F705</f>
        <v>2023</v>
      </c>
      <c r="E564" t="str">
        <f t="shared" si="17"/>
        <v>Saturday</v>
      </c>
      <c r="F564" t="str">
        <f>CONCATENATE(Step_0!G705," ",Step_0!J705)</f>
        <v>08:25 AM</v>
      </c>
      <c r="G564" t="str">
        <f>Step_0!J705</f>
        <v>AM</v>
      </c>
      <c r="H564" t="str">
        <f>Step_0!I705</f>
        <v>54970</v>
      </c>
      <c r="I564" t="str">
        <f>Step_0!K705</f>
        <v>Online</v>
      </c>
      <c r="J564" t="str">
        <f>Step_0!H705</f>
        <v>Toy</v>
      </c>
      <c r="K564">
        <f>Step_0!B705</f>
        <v>593</v>
      </c>
    </row>
    <row r="565" spans="1:11" x14ac:dyDescent="0.25">
      <c r="A565">
        <v>564</v>
      </c>
      <c r="B565" s="12" t="str">
        <f>Step_0!D729</f>
        <v>14</v>
      </c>
      <c r="C565" t="str">
        <f>Step_0!E729</f>
        <v>January</v>
      </c>
      <c r="D565" t="str">
        <f>Step_0!F729</f>
        <v>2023</v>
      </c>
      <c r="E565" t="str">
        <f t="shared" si="17"/>
        <v>Saturday</v>
      </c>
      <c r="F565" t="str">
        <f>CONCATENATE(Step_0!G729," ",Step_0!J729)</f>
        <v>12:06 AM</v>
      </c>
      <c r="G565" t="str">
        <f>Step_0!J729</f>
        <v>AM</v>
      </c>
      <c r="H565" t="str">
        <f>Step_0!I729</f>
        <v>57702</v>
      </c>
      <c r="I565" t="str">
        <f>Step_0!K729</f>
        <v>Online</v>
      </c>
      <c r="J565" t="str">
        <f>Step_0!H729</f>
        <v>Stationary</v>
      </c>
      <c r="K565">
        <f>Step_0!B729</f>
        <v>937</v>
      </c>
    </row>
    <row r="566" spans="1:11" x14ac:dyDescent="0.25">
      <c r="A566">
        <v>565</v>
      </c>
      <c r="B566" s="12" t="str">
        <f>Step_0!D734</f>
        <v>14</v>
      </c>
      <c r="C566" t="str">
        <f>Step_0!E734</f>
        <v>January</v>
      </c>
      <c r="D566" t="str">
        <f>Step_0!F734</f>
        <v>2023</v>
      </c>
      <c r="E566" t="str">
        <f t="shared" si="17"/>
        <v>Saturday</v>
      </c>
      <c r="F566" t="str">
        <f>CONCATENATE(Step_0!G734," ",Step_0!J734)</f>
        <v>11:44 PM</v>
      </c>
      <c r="G566" t="str">
        <f>Step_0!J734</f>
        <v>PM</v>
      </c>
      <c r="H566" t="str">
        <f>Step_0!I734</f>
        <v>85534</v>
      </c>
      <c r="I566" t="str">
        <f>Step_0!K734</f>
        <v>Online</v>
      </c>
      <c r="J566" t="str">
        <f>Step_0!H734</f>
        <v>Backpack</v>
      </c>
      <c r="K566">
        <f>Step_0!B734</f>
        <v>747</v>
      </c>
    </row>
    <row r="567" spans="1:11" x14ac:dyDescent="0.25">
      <c r="A567">
        <v>566</v>
      </c>
      <c r="B567" s="12" t="str">
        <f>Step_0!D755</f>
        <v>14</v>
      </c>
      <c r="C567" t="str">
        <f>Step_0!E755</f>
        <v>January</v>
      </c>
      <c r="D567" t="str">
        <f>Step_0!F755</f>
        <v>2023</v>
      </c>
      <c r="E567" t="str">
        <f t="shared" si="17"/>
        <v>Saturday</v>
      </c>
      <c r="F567" t="str">
        <f>CONCATENATE(Step_0!G755," ",Step_0!J755)</f>
        <v>08:25 PM</v>
      </c>
      <c r="G567" t="str">
        <f>Step_0!J755</f>
        <v>PM</v>
      </c>
      <c r="H567" t="str">
        <f>Step_0!I755</f>
        <v>86136</v>
      </c>
      <c r="I567" t="str">
        <f>Step_0!K755</f>
        <v>Online</v>
      </c>
      <c r="J567" t="str">
        <f>Step_0!H755</f>
        <v>Stationary</v>
      </c>
      <c r="K567">
        <f>Step_0!B755</f>
        <v>787</v>
      </c>
    </row>
    <row r="568" spans="1:11" x14ac:dyDescent="0.25">
      <c r="A568">
        <v>567</v>
      </c>
      <c r="B568" s="12" t="str">
        <f>Step_0!D779</f>
        <v>14</v>
      </c>
      <c r="C568" t="str">
        <f>Step_0!E779</f>
        <v>January</v>
      </c>
      <c r="D568" t="str">
        <f>Step_0!F779</f>
        <v>2023</v>
      </c>
      <c r="E568" t="str">
        <f t="shared" si="17"/>
        <v>Saturday</v>
      </c>
      <c r="F568" t="str">
        <f>CONCATENATE(Step_0!G779," ",Step_0!J779)</f>
        <v>12:06 PM</v>
      </c>
      <c r="G568" t="str">
        <f>Step_0!J779</f>
        <v>PM</v>
      </c>
      <c r="H568" t="str">
        <f>Step_0!I779</f>
        <v>59628</v>
      </c>
      <c r="I568" t="str">
        <f>Step_0!K779</f>
        <v>Online</v>
      </c>
      <c r="J568" t="str">
        <f>Step_0!H779</f>
        <v>Backpack</v>
      </c>
      <c r="K568">
        <f>Step_0!B779</f>
        <v>800</v>
      </c>
    </row>
    <row r="569" spans="1:11" x14ac:dyDescent="0.25">
      <c r="A569">
        <v>568</v>
      </c>
      <c r="B569" s="12" t="str">
        <f>Step_0!D784</f>
        <v>14</v>
      </c>
      <c r="C569" t="str">
        <f>Step_0!E784</f>
        <v>January</v>
      </c>
      <c r="D569" t="str">
        <f>Step_0!F784</f>
        <v>2023</v>
      </c>
      <c r="E569" t="str">
        <f t="shared" si="17"/>
        <v>Saturday</v>
      </c>
      <c r="F569" t="str">
        <f>CONCATENATE(Step_0!G784," ",Step_0!J784)</f>
        <v>11:44 AM</v>
      </c>
      <c r="G569" t="str">
        <f>Step_0!J784</f>
        <v>AM</v>
      </c>
      <c r="H569" t="str">
        <f>Step_0!I784</f>
        <v>74580</v>
      </c>
      <c r="I569" t="str">
        <f>Step_0!K784</f>
        <v>Online</v>
      </c>
      <c r="J569" t="str">
        <f>Step_0!H784</f>
        <v>Stationary</v>
      </c>
      <c r="K569">
        <f>Step_0!B784</f>
        <v>899</v>
      </c>
    </row>
    <row r="570" spans="1:11" x14ac:dyDescent="0.25">
      <c r="A570">
        <v>569</v>
      </c>
      <c r="B570" s="12" t="str">
        <f>Step_0!D805</f>
        <v>14</v>
      </c>
      <c r="C570" t="str">
        <f>Step_0!E805</f>
        <v>January</v>
      </c>
      <c r="D570" t="str">
        <f>Step_0!F805</f>
        <v>2023</v>
      </c>
      <c r="E570" t="str">
        <f t="shared" si="17"/>
        <v>Saturday</v>
      </c>
      <c r="F570" t="str">
        <f>CONCATENATE(Step_0!G805," ",Step_0!J805)</f>
        <v>08:25 PM</v>
      </c>
      <c r="G570" t="str">
        <f>Step_0!J805</f>
        <v>PM</v>
      </c>
      <c r="H570" t="str">
        <f>Step_0!I805</f>
        <v>68154</v>
      </c>
      <c r="I570" t="str">
        <f>Step_0!K805</f>
        <v>Online</v>
      </c>
      <c r="J570" t="str">
        <f>Step_0!H805</f>
        <v>Backpack</v>
      </c>
      <c r="K570">
        <f>Step_0!B805</f>
        <v>1766</v>
      </c>
    </row>
    <row r="571" spans="1:11" x14ac:dyDescent="0.25">
      <c r="A571">
        <v>570</v>
      </c>
      <c r="B571" s="12" t="str">
        <f>Step_0!D829</f>
        <v>14</v>
      </c>
      <c r="C571" t="str">
        <f>Step_0!E829</f>
        <v>January</v>
      </c>
      <c r="D571" t="str">
        <f>Step_0!F829</f>
        <v>2023</v>
      </c>
      <c r="E571" t="str">
        <f t="shared" si="17"/>
        <v>Saturday</v>
      </c>
      <c r="F571" t="str">
        <f>CONCATENATE(Step_0!G829," ",Step_0!J829)</f>
        <v>12:06 PM</v>
      </c>
      <c r="G571" t="str">
        <f>Step_0!J829</f>
        <v>PM</v>
      </c>
      <c r="H571" t="str">
        <f>Step_0!I829</f>
        <v>64094</v>
      </c>
      <c r="I571" t="str">
        <f>Step_0!K829</f>
        <v>Online</v>
      </c>
      <c r="J571" t="str">
        <f>Step_0!H829</f>
        <v>Toy</v>
      </c>
      <c r="K571">
        <f>Step_0!B829</f>
        <v>593</v>
      </c>
    </row>
    <row r="572" spans="1:11" x14ac:dyDescent="0.25">
      <c r="A572">
        <v>571</v>
      </c>
      <c r="B572" s="12" t="str">
        <f>Step_0!D834</f>
        <v>14</v>
      </c>
      <c r="C572" t="str">
        <f>Step_0!E834</f>
        <v>January</v>
      </c>
      <c r="D572" t="str">
        <f>Step_0!F834</f>
        <v>2023</v>
      </c>
      <c r="E572" t="str">
        <f t="shared" si="17"/>
        <v>Saturday</v>
      </c>
      <c r="F572" t="str">
        <f>CONCATENATE(Step_0!G834," ",Step_0!J834)</f>
        <v>11:44 AM</v>
      </c>
      <c r="G572" t="str">
        <f>Step_0!J834</f>
        <v>AM</v>
      </c>
      <c r="H572" t="str">
        <f>Step_0!I834</f>
        <v>65705</v>
      </c>
      <c r="I572" t="str">
        <f>Step_0!K834</f>
        <v>Online</v>
      </c>
      <c r="J572" t="str">
        <f>Step_0!H834</f>
        <v>Toy</v>
      </c>
      <c r="K572">
        <f>Step_0!B834</f>
        <v>810</v>
      </c>
    </row>
    <row r="573" spans="1:11" x14ac:dyDescent="0.25">
      <c r="A573">
        <v>572</v>
      </c>
      <c r="B573" s="12" t="str">
        <f>Step_0!D855</f>
        <v>14</v>
      </c>
      <c r="C573" t="str">
        <f>Step_0!E855</f>
        <v>January</v>
      </c>
      <c r="D573" t="str">
        <f>Step_0!F855</f>
        <v>2023</v>
      </c>
      <c r="E573" t="str">
        <f t="shared" si="17"/>
        <v>Saturday</v>
      </c>
      <c r="F573" t="str">
        <f>CONCATENATE(Step_0!G855," ",Step_0!J855)</f>
        <v>08:25 AM</v>
      </c>
      <c r="G573" t="str">
        <f>Step_0!J855</f>
        <v>AM</v>
      </c>
      <c r="H573" t="str">
        <f>Step_0!I855</f>
        <v>44937</v>
      </c>
      <c r="I573" t="str">
        <f>Step_0!K855</f>
        <v>Online</v>
      </c>
      <c r="J573" t="str">
        <f>Step_0!H855</f>
        <v>Stationary</v>
      </c>
      <c r="K573">
        <f>Step_0!B855</f>
        <v>766</v>
      </c>
    </row>
    <row r="574" spans="1:11" x14ac:dyDescent="0.25">
      <c r="A574">
        <v>573</v>
      </c>
      <c r="B574" s="12" t="str">
        <f>Step_0!D879</f>
        <v>14</v>
      </c>
      <c r="C574" t="str">
        <f>Step_0!E879</f>
        <v>January</v>
      </c>
      <c r="D574" t="str">
        <f>Step_0!F879</f>
        <v>2023</v>
      </c>
      <c r="E574" t="str">
        <f t="shared" si="17"/>
        <v>Saturday</v>
      </c>
      <c r="F574" t="str">
        <f>CONCATENATE(Step_0!G879," ",Step_0!J879)</f>
        <v>12:06 AM</v>
      </c>
      <c r="G574" t="str">
        <f>Step_0!J879</f>
        <v>AM</v>
      </c>
      <c r="H574" t="str">
        <f>Step_0!I879</f>
        <v>62072</v>
      </c>
      <c r="I574" t="str">
        <f>Step_0!K879</f>
        <v>Online</v>
      </c>
      <c r="J574" t="str">
        <f>Step_0!H879</f>
        <v>Stationary</v>
      </c>
      <c r="K574">
        <f>Step_0!B879</f>
        <v>766</v>
      </c>
    </row>
    <row r="575" spans="1:11" x14ac:dyDescent="0.25">
      <c r="A575">
        <v>574</v>
      </c>
      <c r="B575" s="12" t="str">
        <f>Step_0!D884</f>
        <v>14</v>
      </c>
      <c r="C575" t="str">
        <f>Step_0!E884</f>
        <v>January</v>
      </c>
      <c r="D575" t="str">
        <f>Step_0!F884</f>
        <v>2023</v>
      </c>
      <c r="E575" t="str">
        <f t="shared" si="17"/>
        <v>Saturday</v>
      </c>
      <c r="F575" t="str">
        <f>CONCATENATE(Step_0!G884," ",Step_0!J884)</f>
        <v>11:44 PM</v>
      </c>
      <c r="G575" t="str">
        <f>Step_0!J884</f>
        <v>PM</v>
      </c>
      <c r="H575" t="str">
        <f>Step_0!I884</f>
        <v>59053</v>
      </c>
      <c r="I575" t="str">
        <f>Step_0!K884</f>
        <v>Online</v>
      </c>
      <c r="J575" t="str">
        <f>Step_0!H884</f>
        <v>Backpack</v>
      </c>
      <c r="K575">
        <f>Step_0!B884</f>
        <v>787</v>
      </c>
    </row>
    <row r="576" spans="1:11" x14ac:dyDescent="0.25">
      <c r="A576">
        <v>575</v>
      </c>
      <c r="B576" s="12" t="str">
        <f>Step_0!D905</f>
        <v>14</v>
      </c>
      <c r="C576" t="str">
        <f>Step_0!E905</f>
        <v>January</v>
      </c>
      <c r="D576" t="str">
        <f>Step_0!F905</f>
        <v>2023</v>
      </c>
      <c r="E576" t="str">
        <f t="shared" si="17"/>
        <v>Saturday</v>
      </c>
      <c r="F576" t="str">
        <f>CONCATENATE(Step_0!G905," ",Step_0!J905)</f>
        <v>08:25 AM</v>
      </c>
      <c r="G576" t="str">
        <f>Step_0!J905</f>
        <v>AM</v>
      </c>
      <c r="H576" t="str">
        <f>Step_0!I905</f>
        <v>58485</v>
      </c>
      <c r="I576" t="str">
        <f>Step_0!K905</f>
        <v>Online</v>
      </c>
      <c r="J576" t="str">
        <f>Step_0!H905</f>
        <v>Stationary</v>
      </c>
      <c r="K576">
        <f>Step_0!B905</f>
        <v>766</v>
      </c>
    </row>
    <row r="577" spans="1:11" x14ac:dyDescent="0.25">
      <c r="A577">
        <v>576</v>
      </c>
      <c r="B577" s="12" t="str">
        <f>Step_0!D929</f>
        <v>14</v>
      </c>
      <c r="C577" t="str">
        <f>Step_0!E929</f>
        <v>January</v>
      </c>
      <c r="D577" t="str">
        <f>Step_0!F929</f>
        <v>2023</v>
      </c>
      <c r="E577" t="str">
        <f t="shared" si="17"/>
        <v>Saturday</v>
      </c>
      <c r="F577" t="str">
        <f>CONCATENATE(Step_0!G929," ",Step_0!J929)</f>
        <v>12:06 PM</v>
      </c>
      <c r="G577" t="str">
        <f>Step_0!J929</f>
        <v>PM</v>
      </c>
      <c r="H577" t="str">
        <f>Step_0!I929</f>
        <v>63940</v>
      </c>
      <c r="I577" t="str">
        <f>Step_0!K929</f>
        <v>Online</v>
      </c>
      <c r="J577" t="str">
        <f>Step_0!H929</f>
        <v>Stationary</v>
      </c>
      <c r="K577">
        <f>Step_0!B929</f>
        <v>937</v>
      </c>
    </row>
    <row r="578" spans="1:11" x14ac:dyDescent="0.25">
      <c r="A578">
        <v>577</v>
      </c>
      <c r="B578" s="12" t="str">
        <f>Step_0!D934</f>
        <v>14</v>
      </c>
      <c r="C578" t="str">
        <f>Step_0!E934</f>
        <v>January</v>
      </c>
      <c r="D578" t="str">
        <f>Step_0!F934</f>
        <v>2023</v>
      </c>
      <c r="E578" t="str">
        <f t="shared" ref="E578:E641" si="18">TEXT(B578,"dddd")</f>
        <v>Saturday</v>
      </c>
      <c r="F578" t="str">
        <f>CONCATENATE(Step_0!G934," ",Step_0!J934)</f>
        <v>11:44 AM</v>
      </c>
      <c r="G578" t="str">
        <f>Step_0!J934</f>
        <v>AM</v>
      </c>
      <c r="H578" t="str">
        <f>Step_0!I934</f>
        <v>71726</v>
      </c>
      <c r="I578" t="str">
        <f>Step_0!K934</f>
        <v>Online</v>
      </c>
      <c r="J578" t="str">
        <f>Step_0!H934</f>
        <v>Toy</v>
      </c>
      <c r="K578">
        <f>Step_0!B934</f>
        <v>747</v>
      </c>
    </row>
    <row r="579" spans="1:11" x14ac:dyDescent="0.25">
      <c r="A579">
        <v>578</v>
      </c>
      <c r="B579" s="12" t="str">
        <f>Step_0!D955</f>
        <v>14</v>
      </c>
      <c r="C579" t="str">
        <f>Step_0!E955</f>
        <v>January</v>
      </c>
      <c r="D579" t="str">
        <f>Step_0!F955</f>
        <v>2023</v>
      </c>
      <c r="E579" t="str">
        <f t="shared" si="18"/>
        <v>Saturday</v>
      </c>
      <c r="F579" t="str">
        <f>CONCATENATE(Step_0!G955," ",Step_0!J955)</f>
        <v>08:25 PM</v>
      </c>
      <c r="G579" t="str">
        <f>Step_0!J955</f>
        <v>PM</v>
      </c>
      <c r="H579" t="str">
        <f>Step_0!I955</f>
        <v>42130</v>
      </c>
      <c r="I579" t="str">
        <f>Step_0!K955</f>
        <v>Online</v>
      </c>
      <c r="J579" t="str">
        <f>Step_0!H955</f>
        <v>Stationary</v>
      </c>
      <c r="K579">
        <f>Step_0!B955</f>
        <v>766</v>
      </c>
    </row>
    <row r="580" spans="1:11" x14ac:dyDescent="0.25">
      <c r="A580">
        <v>579</v>
      </c>
      <c r="B580" s="12" t="str">
        <f>Step_0!D979</f>
        <v>14</v>
      </c>
      <c r="C580" t="str">
        <f>Step_0!E979</f>
        <v>January</v>
      </c>
      <c r="D580" t="str">
        <f>Step_0!F979</f>
        <v>2023</v>
      </c>
      <c r="E580" t="str">
        <f t="shared" si="18"/>
        <v>Saturday</v>
      </c>
      <c r="F580" t="str">
        <f>CONCATENATE(Step_0!G979," ",Step_0!J979)</f>
        <v>12:06 PM</v>
      </c>
      <c r="G580" t="str">
        <f>Step_0!J979</f>
        <v>PM</v>
      </c>
      <c r="H580" t="str">
        <f>Step_0!I979</f>
        <v>47948</v>
      </c>
      <c r="I580" t="str">
        <f>Step_0!K979</f>
        <v>Online</v>
      </c>
      <c r="J580" t="str">
        <f>Step_0!H979</f>
        <v>Toy</v>
      </c>
      <c r="K580">
        <f>Step_0!B979</f>
        <v>1937</v>
      </c>
    </row>
    <row r="581" spans="1:11" x14ac:dyDescent="0.25">
      <c r="A581">
        <v>580</v>
      </c>
      <c r="B581" s="12" t="str">
        <f>Step_0!D984</f>
        <v>14</v>
      </c>
      <c r="C581" t="str">
        <f>Step_0!E984</f>
        <v>January</v>
      </c>
      <c r="D581" t="str">
        <f>Step_0!F984</f>
        <v>2023</v>
      </c>
      <c r="E581" t="str">
        <f t="shared" si="18"/>
        <v>Saturday</v>
      </c>
      <c r="F581" t="str">
        <f>CONCATENATE(Step_0!G984," ",Step_0!J984)</f>
        <v>11:44 AM</v>
      </c>
      <c r="G581" t="str">
        <f>Step_0!J984</f>
        <v>AM</v>
      </c>
      <c r="H581" t="str">
        <f>Step_0!I984</f>
        <v>52321</v>
      </c>
      <c r="I581" t="str">
        <f>Step_0!K984</f>
        <v>Online</v>
      </c>
      <c r="J581" t="str">
        <f>Step_0!H984</f>
        <v>Backpack</v>
      </c>
      <c r="K581">
        <f>Step_0!B984</f>
        <v>1800</v>
      </c>
    </row>
    <row r="582" spans="1:11" x14ac:dyDescent="0.25">
      <c r="A582">
        <v>581</v>
      </c>
      <c r="B582" s="12" t="str">
        <f>Step_0!D33</f>
        <v>17</v>
      </c>
      <c r="C582" t="str">
        <f>Step_0!E33</f>
        <v>January</v>
      </c>
      <c r="D582" t="str">
        <f>Step_0!F33</f>
        <v>2023</v>
      </c>
      <c r="E582" t="str">
        <f t="shared" si="18"/>
        <v>Tuesday</v>
      </c>
      <c r="F582" t="str">
        <f>CONCATENATE(Step_0!G33," ",Step_0!J33)</f>
        <v>12:25 PM</v>
      </c>
      <c r="G582" t="str">
        <f>Step_0!J33</f>
        <v>PM</v>
      </c>
      <c r="H582" t="str">
        <f>Step_0!I33</f>
        <v>86038</v>
      </c>
      <c r="I582" t="str">
        <f>Step_0!K33</f>
        <v>In-Store</v>
      </c>
      <c r="J582" t="str">
        <f>Step_0!H33</f>
        <v>Backpack</v>
      </c>
      <c r="K582">
        <f>Step_0!B33</f>
        <v>1100</v>
      </c>
    </row>
    <row r="583" spans="1:11" x14ac:dyDescent="0.25">
      <c r="A583">
        <v>582</v>
      </c>
      <c r="B583" s="12" t="str">
        <f>Step_0!D37</f>
        <v>17</v>
      </c>
      <c r="C583" t="str">
        <f>Step_0!E37</f>
        <v>January</v>
      </c>
      <c r="D583" t="str">
        <f>Step_0!F37</f>
        <v>2023</v>
      </c>
      <c r="E583" t="str">
        <f t="shared" si="18"/>
        <v>Tuesday</v>
      </c>
      <c r="F583" t="str">
        <f>CONCATENATE(Step_0!G37," ",Step_0!J37)</f>
        <v>08:09 AM</v>
      </c>
      <c r="G583" t="str">
        <f>Step_0!J37</f>
        <v>AM</v>
      </c>
      <c r="H583" t="str">
        <f>Step_0!I37</f>
        <v>77159</v>
      </c>
      <c r="I583" t="str">
        <f>Step_0!K37</f>
        <v>In-Store</v>
      </c>
      <c r="J583" t="str">
        <f>Step_0!H37</f>
        <v>Backpack</v>
      </c>
      <c r="K583">
        <f>Step_0!B37</f>
        <v>975</v>
      </c>
    </row>
    <row r="584" spans="1:11" x14ac:dyDescent="0.25">
      <c r="A584">
        <v>583</v>
      </c>
      <c r="B584" s="12" t="str">
        <f>Step_0!D43</f>
        <v>17</v>
      </c>
      <c r="C584" t="str">
        <f>Step_0!E43</f>
        <v>January</v>
      </c>
      <c r="D584" t="str">
        <f>Step_0!F43</f>
        <v>2023</v>
      </c>
      <c r="E584" t="str">
        <f t="shared" si="18"/>
        <v>Tuesday</v>
      </c>
      <c r="F584" t="str">
        <f>CONCATENATE(Step_0!G43," ",Step_0!J43)</f>
        <v>16:44 AM</v>
      </c>
      <c r="G584" t="str">
        <f>Step_0!J43</f>
        <v>AM</v>
      </c>
      <c r="H584" t="str">
        <f>Step_0!I43</f>
        <v>70819</v>
      </c>
      <c r="I584" t="str">
        <f>Step_0!K43</f>
        <v>Online</v>
      </c>
      <c r="J584" t="str">
        <f>Step_0!H43</f>
        <v>Stationary</v>
      </c>
      <c r="K584">
        <f>Step_0!B43</f>
        <v>810</v>
      </c>
    </row>
    <row r="585" spans="1:11" x14ac:dyDescent="0.25">
      <c r="A585">
        <v>584</v>
      </c>
      <c r="B585" s="12" t="str">
        <f>Step_0!D83</f>
        <v>17</v>
      </c>
      <c r="C585" t="str">
        <f>Step_0!E83</f>
        <v>January</v>
      </c>
      <c r="D585" t="str">
        <f>Step_0!F83</f>
        <v>2023</v>
      </c>
      <c r="E585" t="str">
        <f t="shared" si="18"/>
        <v>Tuesday</v>
      </c>
      <c r="F585" t="str">
        <f>CONCATENATE(Step_0!G83," ",Step_0!J83)</f>
        <v>12:25 AM</v>
      </c>
      <c r="G585" t="str">
        <f>Step_0!J83</f>
        <v>AM</v>
      </c>
      <c r="H585" t="str">
        <f>Step_0!I83</f>
        <v>51299</v>
      </c>
      <c r="I585" t="str">
        <f>Step_0!K83</f>
        <v>In-Store</v>
      </c>
      <c r="J585" t="str">
        <f>Step_0!H83</f>
        <v>Stationary</v>
      </c>
      <c r="K585">
        <f>Step_0!B83</f>
        <v>993</v>
      </c>
    </row>
    <row r="586" spans="1:11" x14ac:dyDescent="0.25">
      <c r="A586">
        <v>585</v>
      </c>
      <c r="B586" s="12" t="str">
        <f>Step_0!D87</f>
        <v>17</v>
      </c>
      <c r="C586" t="str">
        <f>Step_0!E87</f>
        <v>January</v>
      </c>
      <c r="D586" t="str">
        <f>Step_0!F87</f>
        <v>2023</v>
      </c>
      <c r="E586" t="str">
        <f t="shared" si="18"/>
        <v>Tuesday</v>
      </c>
      <c r="F586" t="str">
        <f>CONCATENATE(Step_0!G87," ",Step_0!J87)</f>
        <v>08:09 PM</v>
      </c>
      <c r="G586" t="str">
        <f>Step_0!J87</f>
        <v>PM</v>
      </c>
      <c r="H586" t="str">
        <f>Step_0!I87</f>
        <v>63826</v>
      </c>
      <c r="I586" t="str">
        <f>Step_0!K87</f>
        <v>In-Store</v>
      </c>
      <c r="J586" t="str">
        <f>Step_0!H87</f>
        <v>Toy</v>
      </c>
      <c r="K586">
        <f>Step_0!B87</f>
        <v>747</v>
      </c>
    </row>
    <row r="587" spans="1:11" x14ac:dyDescent="0.25">
      <c r="A587">
        <v>586</v>
      </c>
      <c r="B587" s="12" t="str">
        <f>Step_0!D93</f>
        <v>17</v>
      </c>
      <c r="C587" t="str">
        <f>Step_0!E93</f>
        <v>January</v>
      </c>
      <c r="D587" t="str">
        <f>Step_0!F93</f>
        <v>2023</v>
      </c>
      <c r="E587" t="str">
        <f t="shared" si="18"/>
        <v>Tuesday</v>
      </c>
      <c r="F587" t="str">
        <f>CONCATENATE(Step_0!G93," ",Step_0!J93)</f>
        <v>16:44 AM</v>
      </c>
      <c r="G587" t="str">
        <f>Step_0!J93</f>
        <v>AM</v>
      </c>
      <c r="H587" t="str">
        <f>Step_0!I93</f>
        <v>91952</v>
      </c>
      <c r="I587" t="str">
        <f>Step_0!K93</f>
        <v>Online</v>
      </c>
      <c r="J587" t="str">
        <f>Step_0!H93</f>
        <v>Toy</v>
      </c>
      <c r="K587">
        <f>Step_0!B93</f>
        <v>872</v>
      </c>
    </row>
    <row r="588" spans="1:11" x14ac:dyDescent="0.25">
      <c r="A588">
        <v>587</v>
      </c>
      <c r="B588" s="12" t="str">
        <f>Step_0!D133</f>
        <v>17</v>
      </c>
      <c r="C588" t="str">
        <f>Step_0!E133</f>
        <v>January</v>
      </c>
      <c r="D588" t="str">
        <f>Step_0!F133</f>
        <v>2023</v>
      </c>
      <c r="E588" t="str">
        <f t="shared" si="18"/>
        <v>Tuesday</v>
      </c>
      <c r="F588" t="str">
        <f>CONCATENATE(Step_0!G133," ",Step_0!J133)</f>
        <v>12:25 PM</v>
      </c>
      <c r="G588" t="str">
        <f>Step_0!J133</f>
        <v>PM</v>
      </c>
      <c r="H588" t="str">
        <f>Step_0!I133</f>
        <v>62945</v>
      </c>
      <c r="I588" t="str">
        <f>Step_0!K133</f>
        <v>In-Store</v>
      </c>
      <c r="J588" t="str">
        <f>Step_0!H133</f>
        <v>Stationary</v>
      </c>
      <c r="K588">
        <f>Step_0!B133</f>
        <v>899</v>
      </c>
    </row>
    <row r="589" spans="1:11" x14ac:dyDescent="0.25">
      <c r="A589">
        <v>588</v>
      </c>
      <c r="B589" s="12" t="str">
        <f>Step_0!D137</f>
        <v>17</v>
      </c>
      <c r="C589" t="str">
        <f>Step_0!E137</f>
        <v>January</v>
      </c>
      <c r="D589" t="str">
        <f>Step_0!F137</f>
        <v>2023</v>
      </c>
      <c r="E589" t="str">
        <f t="shared" si="18"/>
        <v>Tuesday</v>
      </c>
      <c r="F589" t="str">
        <f>CONCATENATE(Step_0!G137," ",Step_0!J137)</f>
        <v>08:09 PM</v>
      </c>
      <c r="G589" t="str">
        <f>Step_0!J137</f>
        <v>PM</v>
      </c>
      <c r="H589" t="str">
        <f>Step_0!I137</f>
        <v>73237</v>
      </c>
      <c r="I589" t="str">
        <f>Step_0!K137</f>
        <v>In-Store</v>
      </c>
      <c r="J589" t="str">
        <f>Step_0!H137</f>
        <v>Stationary</v>
      </c>
      <c r="K589">
        <f>Step_0!B137</f>
        <v>810</v>
      </c>
    </row>
    <row r="590" spans="1:11" x14ac:dyDescent="0.25">
      <c r="A590">
        <v>589</v>
      </c>
      <c r="B590" s="12" t="str">
        <f>Step_0!D143</f>
        <v>17</v>
      </c>
      <c r="C590" t="str">
        <f>Step_0!E143</f>
        <v>January</v>
      </c>
      <c r="D590" t="str">
        <f>Step_0!F143</f>
        <v>2023</v>
      </c>
      <c r="E590" t="str">
        <f t="shared" si="18"/>
        <v>Tuesday</v>
      </c>
      <c r="F590" t="str">
        <f>CONCATENATE(Step_0!G143," ",Step_0!J143)</f>
        <v>16:44 PM</v>
      </c>
      <c r="G590" t="str">
        <f>Step_0!J143</f>
        <v>PM</v>
      </c>
      <c r="H590" t="str">
        <f>Step_0!I143</f>
        <v>52436</v>
      </c>
      <c r="I590" t="str">
        <f>Step_0!K143</f>
        <v>Online</v>
      </c>
      <c r="J590" t="str">
        <f>Step_0!H143</f>
        <v>Stationary</v>
      </c>
      <c r="K590">
        <f>Step_0!B143</f>
        <v>766</v>
      </c>
    </row>
    <row r="591" spans="1:11" x14ac:dyDescent="0.25">
      <c r="A591">
        <v>590</v>
      </c>
      <c r="B591" s="12" t="str">
        <f>Step_0!D183</f>
        <v>17</v>
      </c>
      <c r="C591" t="str">
        <f>Step_0!E183</f>
        <v>January</v>
      </c>
      <c r="D591" t="str">
        <f>Step_0!F183</f>
        <v>2023</v>
      </c>
      <c r="E591" t="str">
        <f t="shared" si="18"/>
        <v>Tuesday</v>
      </c>
      <c r="F591" t="str">
        <f>CONCATENATE(Step_0!G183," ",Step_0!J183)</f>
        <v>12:25 AM</v>
      </c>
      <c r="G591" t="str">
        <f>Step_0!J183</f>
        <v>AM</v>
      </c>
      <c r="H591" t="str">
        <f>Step_0!I183</f>
        <v>52266</v>
      </c>
      <c r="I591" t="str">
        <f>Step_0!K183</f>
        <v>In-Store</v>
      </c>
      <c r="J591" t="str">
        <f>Step_0!H183</f>
        <v>Stationary</v>
      </c>
      <c r="K591">
        <f>Step_0!B183</f>
        <v>993</v>
      </c>
    </row>
    <row r="592" spans="1:11" x14ac:dyDescent="0.25">
      <c r="A592">
        <v>591</v>
      </c>
      <c r="B592" s="12" t="str">
        <f>Step_0!D187</f>
        <v>17</v>
      </c>
      <c r="C592" t="str">
        <f>Step_0!E187</f>
        <v>January</v>
      </c>
      <c r="D592" t="str">
        <f>Step_0!F187</f>
        <v>2023</v>
      </c>
      <c r="E592" t="str">
        <f t="shared" si="18"/>
        <v>Tuesday</v>
      </c>
      <c r="F592" t="str">
        <f>CONCATENATE(Step_0!G187," ",Step_0!J187)</f>
        <v>08:09 PM</v>
      </c>
      <c r="G592" t="str">
        <f>Step_0!J187</f>
        <v>PM</v>
      </c>
      <c r="H592" t="str">
        <f>Step_0!I187</f>
        <v>61651</v>
      </c>
      <c r="I592" t="str">
        <f>Step_0!K187</f>
        <v>In-Store</v>
      </c>
      <c r="J592" t="str">
        <f>Step_0!H187</f>
        <v>Backpack</v>
      </c>
      <c r="K592">
        <f>Step_0!B187</f>
        <v>747</v>
      </c>
    </row>
    <row r="593" spans="1:11" x14ac:dyDescent="0.25">
      <c r="A593">
        <v>592</v>
      </c>
      <c r="B593" s="12" t="str">
        <f>Step_0!D193</f>
        <v>17</v>
      </c>
      <c r="C593" t="str">
        <f>Step_0!E193</f>
        <v>January</v>
      </c>
      <c r="D593" t="str">
        <f>Step_0!F193</f>
        <v>2023</v>
      </c>
      <c r="E593" t="str">
        <f t="shared" si="18"/>
        <v>Tuesday</v>
      </c>
      <c r="F593" t="str">
        <f>CONCATENATE(Step_0!G193," ",Step_0!J193)</f>
        <v>16:44 PM</v>
      </c>
      <c r="G593" t="str">
        <f>Step_0!J193</f>
        <v>PM</v>
      </c>
      <c r="H593" t="str">
        <f>Step_0!I193</f>
        <v>58359</v>
      </c>
      <c r="I593" t="str">
        <f>Step_0!K193</f>
        <v>Online</v>
      </c>
      <c r="J593" t="str">
        <f>Step_0!H193</f>
        <v>Toy</v>
      </c>
      <c r="K593">
        <f>Step_0!B193</f>
        <v>872</v>
      </c>
    </row>
    <row r="594" spans="1:11" x14ac:dyDescent="0.25">
      <c r="A594">
        <v>593</v>
      </c>
      <c r="B594" s="12" t="str">
        <f>Step_0!D233</f>
        <v>17</v>
      </c>
      <c r="C594" t="str">
        <f>Step_0!E233</f>
        <v>January</v>
      </c>
      <c r="D594" t="str">
        <f>Step_0!F233</f>
        <v>2023</v>
      </c>
      <c r="E594" t="str">
        <f t="shared" si="18"/>
        <v>Tuesday</v>
      </c>
      <c r="F594" t="str">
        <f>CONCATENATE(Step_0!G233," ",Step_0!J233)</f>
        <v>12:25 AM</v>
      </c>
      <c r="G594" t="str">
        <f>Step_0!J233</f>
        <v>AM</v>
      </c>
      <c r="H594" t="str">
        <f>Step_0!I233</f>
        <v>92821</v>
      </c>
      <c r="I594" t="str">
        <f>Step_0!K233</f>
        <v>In-Store</v>
      </c>
      <c r="J594" t="str">
        <f>Step_0!H233</f>
        <v>Stationary</v>
      </c>
      <c r="K594">
        <f>Step_0!B233</f>
        <v>899</v>
      </c>
    </row>
    <row r="595" spans="1:11" x14ac:dyDescent="0.25">
      <c r="A595">
        <v>594</v>
      </c>
      <c r="B595" s="12" t="str">
        <f>Step_0!D237</f>
        <v>17</v>
      </c>
      <c r="C595" t="str">
        <f>Step_0!E237</f>
        <v>January</v>
      </c>
      <c r="D595" t="str">
        <f>Step_0!F237</f>
        <v>2023</v>
      </c>
      <c r="E595" t="str">
        <f t="shared" si="18"/>
        <v>Tuesday</v>
      </c>
      <c r="F595" t="str">
        <f>CONCATENATE(Step_0!G237," ",Step_0!J237)</f>
        <v>08:09 AM</v>
      </c>
      <c r="G595" t="str">
        <f>Step_0!J237</f>
        <v>AM</v>
      </c>
      <c r="H595" t="str">
        <f>Step_0!I237</f>
        <v>88361</v>
      </c>
      <c r="I595" t="str">
        <f>Step_0!K237</f>
        <v>In-Store</v>
      </c>
      <c r="J595" t="str">
        <f>Step_0!H237</f>
        <v>Toy</v>
      </c>
      <c r="K595">
        <f>Step_0!B237</f>
        <v>810</v>
      </c>
    </row>
    <row r="596" spans="1:11" x14ac:dyDescent="0.25">
      <c r="A596">
        <v>595</v>
      </c>
      <c r="B596" s="12" t="str">
        <f>Step_0!D243</f>
        <v>17</v>
      </c>
      <c r="C596" t="str">
        <f>Step_0!E243</f>
        <v>January</v>
      </c>
      <c r="D596" t="str">
        <f>Step_0!F243</f>
        <v>2023</v>
      </c>
      <c r="E596" t="str">
        <f t="shared" si="18"/>
        <v>Tuesday</v>
      </c>
      <c r="F596" t="str">
        <f>CONCATENATE(Step_0!G243," ",Step_0!J243)</f>
        <v>16:44 AM</v>
      </c>
      <c r="G596" t="str">
        <f>Step_0!J243</f>
        <v>AM</v>
      </c>
      <c r="H596" t="str">
        <f>Step_0!I243</f>
        <v>62802</v>
      </c>
      <c r="I596" t="str">
        <f>Step_0!K243</f>
        <v>Online</v>
      </c>
      <c r="J596" t="str">
        <f>Step_0!H243</f>
        <v>Backpack</v>
      </c>
      <c r="K596">
        <f>Step_0!B243</f>
        <v>766</v>
      </c>
    </row>
    <row r="597" spans="1:11" x14ac:dyDescent="0.25">
      <c r="A597">
        <v>596</v>
      </c>
      <c r="B597" s="12" t="str">
        <f>Step_0!D283</f>
        <v>17</v>
      </c>
      <c r="C597" t="str">
        <f>Step_0!E283</f>
        <v>January</v>
      </c>
      <c r="D597" t="str">
        <f>Step_0!F283</f>
        <v>2023</v>
      </c>
      <c r="E597" t="str">
        <f t="shared" si="18"/>
        <v>Tuesday</v>
      </c>
      <c r="F597" t="str">
        <f>CONCATENATE(Step_0!G283," ",Step_0!J283)</f>
        <v>12:25 PM</v>
      </c>
      <c r="G597" t="str">
        <f>Step_0!J283</f>
        <v>PM</v>
      </c>
      <c r="H597" t="str">
        <f>Step_0!I283</f>
        <v>51974</v>
      </c>
      <c r="I597" t="str">
        <f>Step_0!K283</f>
        <v>In-Store</v>
      </c>
      <c r="J597" t="str">
        <f>Step_0!H283</f>
        <v>Backpack</v>
      </c>
      <c r="K597">
        <f>Step_0!B283</f>
        <v>787</v>
      </c>
    </row>
    <row r="598" spans="1:11" x14ac:dyDescent="0.25">
      <c r="A598">
        <v>597</v>
      </c>
      <c r="B598" s="12" t="str">
        <f>Step_0!D287</f>
        <v>17</v>
      </c>
      <c r="C598" t="str">
        <f>Step_0!E287</f>
        <v>January</v>
      </c>
      <c r="D598" t="str">
        <f>Step_0!F287</f>
        <v>2023</v>
      </c>
      <c r="E598" t="str">
        <f t="shared" si="18"/>
        <v>Tuesday</v>
      </c>
      <c r="F598" t="str">
        <f>CONCATENATE(Step_0!G287," ",Step_0!J287)</f>
        <v>08:09 AM</v>
      </c>
      <c r="G598" t="str">
        <f>Step_0!J287</f>
        <v>AM</v>
      </c>
      <c r="H598" t="str">
        <f>Step_0!I287</f>
        <v>67420</v>
      </c>
      <c r="I598" t="str">
        <f>Step_0!K287</f>
        <v>In-Store</v>
      </c>
      <c r="J598" t="str">
        <f>Step_0!H287</f>
        <v>Backpack</v>
      </c>
      <c r="K598">
        <f>Step_0!B287</f>
        <v>899</v>
      </c>
    </row>
    <row r="599" spans="1:11" x14ac:dyDescent="0.25">
      <c r="A599">
        <v>598</v>
      </c>
      <c r="B599" s="12" t="str">
        <f>Step_0!D293</f>
        <v>17</v>
      </c>
      <c r="C599" t="str">
        <f>Step_0!E293</f>
        <v>January</v>
      </c>
      <c r="D599" t="str">
        <f>Step_0!F293</f>
        <v>2023</v>
      </c>
      <c r="E599" t="str">
        <f t="shared" si="18"/>
        <v>Tuesday</v>
      </c>
      <c r="F599" t="str">
        <f>CONCATENATE(Step_0!G293," ",Step_0!J293)</f>
        <v>16:44 AM</v>
      </c>
      <c r="G599" t="str">
        <f>Step_0!J293</f>
        <v>AM</v>
      </c>
      <c r="H599" t="str">
        <f>Step_0!I293</f>
        <v>69142</v>
      </c>
      <c r="I599" t="str">
        <f>Step_0!K293</f>
        <v>Online</v>
      </c>
      <c r="J599" t="str">
        <f>Step_0!H293</f>
        <v>Stationary</v>
      </c>
      <c r="K599">
        <f>Step_0!B293</f>
        <v>801</v>
      </c>
    </row>
    <row r="600" spans="1:11" x14ac:dyDescent="0.25">
      <c r="A600">
        <v>599</v>
      </c>
      <c r="B600" s="12" t="str">
        <f>Step_0!D333</f>
        <v>17</v>
      </c>
      <c r="C600" t="str">
        <f>Step_0!E333</f>
        <v>January</v>
      </c>
      <c r="D600" t="str">
        <f>Step_0!F333</f>
        <v>2023</v>
      </c>
      <c r="E600" t="str">
        <f t="shared" si="18"/>
        <v>Tuesday</v>
      </c>
      <c r="F600" t="str">
        <f>CONCATENATE(Step_0!G333," ",Step_0!J333)</f>
        <v>12:25 AM</v>
      </c>
      <c r="G600" t="str">
        <f>Step_0!J333</f>
        <v>AM</v>
      </c>
      <c r="H600" t="str">
        <f>Step_0!I333</f>
        <v>80290</v>
      </c>
      <c r="I600" t="str">
        <f>Step_0!K333</f>
        <v>In-Store</v>
      </c>
      <c r="J600" t="str">
        <f>Step_0!H333</f>
        <v>Stationary</v>
      </c>
      <c r="K600">
        <f>Step_0!B333</f>
        <v>766</v>
      </c>
    </row>
    <row r="601" spans="1:11" x14ac:dyDescent="0.25">
      <c r="A601">
        <v>600</v>
      </c>
      <c r="B601" s="12" t="str">
        <f>Step_0!D337</f>
        <v>17</v>
      </c>
      <c r="C601" t="str">
        <f>Step_0!E337</f>
        <v>January</v>
      </c>
      <c r="D601" t="str">
        <f>Step_0!F337</f>
        <v>2023</v>
      </c>
      <c r="E601" t="str">
        <f t="shared" si="18"/>
        <v>Tuesday</v>
      </c>
      <c r="F601" t="str">
        <f>CONCATENATE(Step_0!G337," ",Step_0!J337)</f>
        <v>08:09 AM</v>
      </c>
      <c r="G601" t="str">
        <f>Step_0!J337</f>
        <v>AM</v>
      </c>
      <c r="H601" t="str">
        <f>Step_0!I337</f>
        <v>64459</v>
      </c>
      <c r="I601" t="str">
        <f>Step_0!K337</f>
        <v>In-Store</v>
      </c>
      <c r="J601" t="str">
        <f>Step_0!H337</f>
        <v>Stationary</v>
      </c>
      <c r="K601">
        <f>Step_0!B337</f>
        <v>682</v>
      </c>
    </row>
    <row r="602" spans="1:11" x14ac:dyDescent="0.25">
      <c r="A602">
        <v>601</v>
      </c>
      <c r="B602" s="12" t="str">
        <f>Step_0!D343</f>
        <v>17</v>
      </c>
      <c r="C602" t="str">
        <f>Step_0!E343</f>
        <v>January</v>
      </c>
      <c r="D602" t="str">
        <f>Step_0!F343</f>
        <v>2023</v>
      </c>
      <c r="E602" t="str">
        <f t="shared" si="18"/>
        <v>Tuesday</v>
      </c>
      <c r="F602" t="str">
        <f>CONCATENATE(Step_0!G343," ",Step_0!J343)</f>
        <v>16:44 AM</v>
      </c>
      <c r="G602" t="str">
        <f>Step_0!J343</f>
        <v>AM</v>
      </c>
      <c r="H602" t="str">
        <f>Step_0!I343</f>
        <v>47631</v>
      </c>
      <c r="I602" t="str">
        <f>Step_0!K343</f>
        <v>Online</v>
      </c>
      <c r="J602" t="str">
        <f>Step_0!H343</f>
        <v>Toy</v>
      </c>
      <c r="K602">
        <f>Step_0!B343</f>
        <v>854</v>
      </c>
    </row>
    <row r="603" spans="1:11" x14ac:dyDescent="0.25">
      <c r="A603">
        <v>602</v>
      </c>
      <c r="B603" s="12" t="str">
        <f>Step_0!D383</f>
        <v>17</v>
      </c>
      <c r="C603" t="str">
        <f>Step_0!E383</f>
        <v>January</v>
      </c>
      <c r="D603" t="str">
        <f>Step_0!F383</f>
        <v>2023</v>
      </c>
      <c r="E603" t="str">
        <f t="shared" si="18"/>
        <v>Tuesday</v>
      </c>
      <c r="F603" t="str">
        <f>CONCATENATE(Step_0!G383," ",Step_0!J383)</f>
        <v>12:25 PM</v>
      </c>
      <c r="G603" t="str">
        <f>Step_0!J383</f>
        <v>PM</v>
      </c>
      <c r="H603" t="str">
        <f>Step_0!I383</f>
        <v>70629</v>
      </c>
      <c r="I603" t="str">
        <f>Step_0!K383</f>
        <v>In-Store</v>
      </c>
      <c r="J603" t="str">
        <f>Step_0!H383</f>
        <v>Stationary</v>
      </c>
      <c r="K603">
        <f>Step_0!B383</f>
        <v>854</v>
      </c>
    </row>
    <row r="604" spans="1:11" x14ac:dyDescent="0.25">
      <c r="A604">
        <v>603</v>
      </c>
      <c r="B604" s="12" t="str">
        <f>Step_0!D387</f>
        <v>17</v>
      </c>
      <c r="C604" t="str">
        <f>Step_0!E387</f>
        <v>January</v>
      </c>
      <c r="D604" t="str">
        <f>Step_0!F387</f>
        <v>2023</v>
      </c>
      <c r="E604" t="str">
        <f t="shared" si="18"/>
        <v>Tuesday</v>
      </c>
      <c r="F604" t="str">
        <f>CONCATENATE(Step_0!G387," ",Step_0!J387)</f>
        <v>08:09 AM</v>
      </c>
      <c r="G604" t="str">
        <f>Step_0!J387</f>
        <v>AM</v>
      </c>
      <c r="H604" t="str">
        <f>Step_0!I387</f>
        <v>73851</v>
      </c>
      <c r="I604" t="str">
        <f>Step_0!K387</f>
        <v>In-Store</v>
      </c>
      <c r="J604" t="str">
        <f>Step_0!H387</f>
        <v>Stationary</v>
      </c>
      <c r="K604">
        <f>Step_0!B387</f>
        <v>993</v>
      </c>
    </row>
    <row r="605" spans="1:11" x14ac:dyDescent="0.25">
      <c r="A605">
        <v>604</v>
      </c>
      <c r="B605" s="12" t="str">
        <f>Step_0!D393</f>
        <v>17</v>
      </c>
      <c r="C605" t="str">
        <f>Step_0!E393</f>
        <v>January</v>
      </c>
      <c r="D605" t="str">
        <f>Step_0!F393</f>
        <v>2023</v>
      </c>
      <c r="E605" t="str">
        <f t="shared" si="18"/>
        <v>Tuesday</v>
      </c>
      <c r="F605" t="str">
        <f>CONCATENATE(Step_0!G393," ",Step_0!J393)</f>
        <v>16:44 AM</v>
      </c>
      <c r="G605" t="str">
        <f>Step_0!J393</f>
        <v>AM</v>
      </c>
      <c r="H605" t="str">
        <f>Step_0!I393</f>
        <v>90326</v>
      </c>
      <c r="I605" t="str">
        <f>Step_0!K393</f>
        <v>Online</v>
      </c>
      <c r="J605" t="str">
        <f>Step_0!H393</f>
        <v>Backpack</v>
      </c>
      <c r="K605">
        <f>Step_0!B393</f>
        <v>787</v>
      </c>
    </row>
    <row r="606" spans="1:11" x14ac:dyDescent="0.25">
      <c r="A606">
        <v>605</v>
      </c>
      <c r="B606" s="12" t="str">
        <f>Step_0!D433</f>
        <v>17</v>
      </c>
      <c r="C606" t="str">
        <f>Step_0!E433</f>
        <v>January</v>
      </c>
      <c r="D606" t="str">
        <f>Step_0!F433</f>
        <v>2023</v>
      </c>
      <c r="E606" t="str">
        <f t="shared" si="18"/>
        <v>Tuesday</v>
      </c>
      <c r="F606" t="str">
        <f>CONCATENATE(Step_0!G433," ",Step_0!J433)</f>
        <v>12:25 AM</v>
      </c>
      <c r="G606" t="str">
        <f>Step_0!J433</f>
        <v>AM</v>
      </c>
      <c r="H606" t="str">
        <f>Step_0!I433</f>
        <v>72120</v>
      </c>
      <c r="I606" t="str">
        <f>Step_0!K433</f>
        <v>In-Store</v>
      </c>
      <c r="J606" t="str">
        <f>Step_0!H433</f>
        <v>Stationary</v>
      </c>
      <c r="K606">
        <f>Step_0!B433</f>
        <v>682</v>
      </c>
    </row>
    <row r="607" spans="1:11" x14ac:dyDescent="0.25">
      <c r="A607">
        <v>606</v>
      </c>
      <c r="B607" s="12" t="str">
        <f>Step_0!D437</f>
        <v>17</v>
      </c>
      <c r="C607" t="str">
        <f>Step_0!E437</f>
        <v>January</v>
      </c>
      <c r="D607" t="str">
        <f>Step_0!F437</f>
        <v>2023</v>
      </c>
      <c r="E607" t="str">
        <f t="shared" si="18"/>
        <v>Tuesday</v>
      </c>
      <c r="F607" t="str">
        <f>CONCATENATE(Step_0!G437," ",Step_0!J437)</f>
        <v>08:09 PM</v>
      </c>
      <c r="G607" t="str">
        <f>Step_0!J437</f>
        <v>PM</v>
      </c>
      <c r="H607" t="str">
        <f>Step_0!I437</f>
        <v>60693</v>
      </c>
      <c r="I607" t="str">
        <f>Step_0!K437</f>
        <v>In-Store</v>
      </c>
      <c r="J607" t="str">
        <f>Step_0!H437</f>
        <v>Toy</v>
      </c>
      <c r="K607">
        <f>Step_0!B437</f>
        <v>854</v>
      </c>
    </row>
    <row r="608" spans="1:11" x14ac:dyDescent="0.25">
      <c r="A608">
        <v>607</v>
      </c>
      <c r="B608" s="12" t="str">
        <f>Step_0!D443</f>
        <v>17</v>
      </c>
      <c r="C608" t="str">
        <f>Step_0!E443</f>
        <v>January</v>
      </c>
      <c r="D608" t="str">
        <f>Step_0!F443</f>
        <v>2023</v>
      </c>
      <c r="E608" t="str">
        <f t="shared" si="18"/>
        <v>Tuesday</v>
      </c>
      <c r="F608" t="str">
        <f>CONCATENATE(Step_0!G443," ",Step_0!J443)</f>
        <v>16:44 PM</v>
      </c>
      <c r="G608" t="str">
        <f>Step_0!J443</f>
        <v>PM</v>
      </c>
      <c r="H608" t="str">
        <f>Step_0!I443</f>
        <v>71506</v>
      </c>
      <c r="I608" t="str">
        <f>Step_0!K443</f>
        <v>Online</v>
      </c>
      <c r="J608" t="str">
        <f>Step_0!H443</f>
        <v>Stationary</v>
      </c>
      <c r="K608">
        <f>Step_0!B443</f>
        <v>942</v>
      </c>
    </row>
    <row r="609" spans="1:11" x14ac:dyDescent="0.25">
      <c r="A609">
        <v>608</v>
      </c>
      <c r="B609" s="12" t="str">
        <f>Step_0!D483</f>
        <v>17</v>
      </c>
      <c r="C609" t="str">
        <f>Step_0!E483</f>
        <v>January</v>
      </c>
      <c r="D609" t="str">
        <f>Step_0!F483</f>
        <v>2023</v>
      </c>
      <c r="E609" t="str">
        <f t="shared" si="18"/>
        <v>Tuesday</v>
      </c>
      <c r="F609" t="str">
        <f>CONCATENATE(Step_0!G483," ",Step_0!J483)</f>
        <v>12:25 PM</v>
      </c>
      <c r="G609" t="str">
        <f>Step_0!J483</f>
        <v>PM</v>
      </c>
      <c r="H609" t="str">
        <f>Step_0!I483</f>
        <v>72229</v>
      </c>
      <c r="I609" t="str">
        <f>Step_0!K483</f>
        <v>In-Store</v>
      </c>
      <c r="J609" t="str">
        <f>Step_0!H483</f>
        <v>Backpack</v>
      </c>
      <c r="K609">
        <f>Step_0!B483</f>
        <v>766</v>
      </c>
    </row>
    <row r="610" spans="1:11" x14ac:dyDescent="0.25">
      <c r="A610">
        <v>609</v>
      </c>
      <c r="B610" s="12" t="str">
        <f>Step_0!D487</f>
        <v>17</v>
      </c>
      <c r="C610" t="str">
        <f>Step_0!E487</f>
        <v>January</v>
      </c>
      <c r="D610" t="str">
        <f>Step_0!F487</f>
        <v>2023</v>
      </c>
      <c r="E610" t="str">
        <f t="shared" si="18"/>
        <v>Tuesday</v>
      </c>
      <c r="F610" t="str">
        <f>CONCATENATE(Step_0!G487," ",Step_0!J487)</f>
        <v>08:09 AM</v>
      </c>
      <c r="G610" t="str">
        <f>Step_0!J487</f>
        <v>AM</v>
      </c>
      <c r="H610" t="str">
        <f>Step_0!I487</f>
        <v>84547</v>
      </c>
      <c r="I610" t="str">
        <f>Step_0!K487</f>
        <v>In-Store</v>
      </c>
      <c r="J610" t="str">
        <f>Step_0!H487</f>
        <v>Stationary</v>
      </c>
      <c r="K610">
        <f>Step_0!B487</f>
        <v>640</v>
      </c>
    </row>
    <row r="611" spans="1:11" x14ac:dyDescent="0.25">
      <c r="A611">
        <v>610</v>
      </c>
      <c r="B611" s="12" t="str">
        <f>Step_0!D493</f>
        <v>17</v>
      </c>
      <c r="C611" t="str">
        <f>Step_0!E493</f>
        <v>January</v>
      </c>
      <c r="D611" t="str">
        <f>Step_0!F493</f>
        <v>2023</v>
      </c>
      <c r="E611" t="str">
        <f t="shared" si="18"/>
        <v>Tuesday</v>
      </c>
      <c r="F611" t="str">
        <f>CONCATENATE(Step_0!G493," ",Step_0!J493)</f>
        <v>16:44 PM</v>
      </c>
      <c r="G611" t="str">
        <f>Step_0!J493</f>
        <v>PM</v>
      </c>
      <c r="H611" t="str">
        <f>Step_0!I493</f>
        <v>41447</v>
      </c>
      <c r="I611" t="str">
        <f>Step_0!K493</f>
        <v>Online</v>
      </c>
      <c r="J611" t="str">
        <f>Step_0!H493</f>
        <v>Toy</v>
      </c>
      <c r="K611">
        <f>Step_0!B493</f>
        <v>1810</v>
      </c>
    </row>
    <row r="612" spans="1:11" x14ac:dyDescent="0.25">
      <c r="A612">
        <v>611</v>
      </c>
      <c r="B612" s="12" t="str">
        <f>Step_0!D533</f>
        <v>17</v>
      </c>
      <c r="C612" t="str">
        <f>Step_0!E533</f>
        <v>January</v>
      </c>
      <c r="D612" t="str">
        <f>Step_0!F533</f>
        <v>2023</v>
      </c>
      <c r="E612" t="str">
        <f t="shared" si="18"/>
        <v>Tuesday</v>
      </c>
      <c r="F612" t="str">
        <f>CONCATENATE(Step_0!G533," ",Step_0!J533)</f>
        <v>12:25 AM</v>
      </c>
      <c r="G612" t="str">
        <f>Step_0!J533</f>
        <v>AM</v>
      </c>
      <c r="H612" t="str">
        <f>Step_0!I533</f>
        <v>75590</v>
      </c>
      <c r="I612" t="str">
        <f>Step_0!K533</f>
        <v>In-Store</v>
      </c>
      <c r="J612" t="str">
        <f>Step_0!H533</f>
        <v>Backpack</v>
      </c>
      <c r="K612">
        <f>Step_0!B533</f>
        <v>766</v>
      </c>
    </row>
    <row r="613" spans="1:11" x14ac:dyDescent="0.25">
      <c r="A613">
        <v>612</v>
      </c>
      <c r="B613" s="12" t="str">
        <f>Step_0!D537</f>
        <v>17</v>
      </c>
      <c r="C613" t="str">
        <f>Step_0!E537</f>
        <v>January</v>
      </c>
      <c r="D613" t="str">
        <f>Step_0!F537</f>
        <v>2023</v>
      </c>
      <c r="E613" t="str">
        <f t="shared" si="18"/>
        <v>Tuesday</v>
      </c>
      <c r="F613" t="str">
        <f>CONCATENATE(Step_0!G537," ",Step_0!J537)</f>
        <v>08:09 PM</v>
      </c>
      <c r="G613" t="str">
        <f>Step_0!J537</f>
        <v>PM</v>
      </c>
      <c r="H613" t="str">
        <f>Step_0!I537</f>
        <v>70827</v>
      </c>
      <c r="I613" t="str">
        <f>Step_0!K537</f>
        <v>In-Store</v>
      </c>
      <c r="J613" t="str">
        <f>Step_0!H537</f>
        <v>Backpack</v>
      </c>
      <c r="K613">
        <f>Step_0!B537</f>
        <v>593</v>
      </c>
    </row>
    <row r="614" spans="1:11" x14ac:dyDescent="0.25">
      <c r="A614">
        <v>613</v>
      </c>
      <c r="B614" s="12" t="str">
        <f>Step_0!D543</f>
        <v>17</v>
      </c>
      <c r="C614" t="str">
        <f>Step_0!E543</f>
        <v>January</v>
      </c>
      <c r="D614" t="str">
        <f>Step_0!F543</f>
        <v>2023</v>
      </c>
      <c r="E614" t="str">
        <f t="shared" si="18"/>
        <v>Tuesday</v>
      </c>
      <c r="F614" t="str">
        <f>CONCATENATE(Step_0!G543," ",Step_0!J543)</f>
        <v>16:44 PM</v>
      </c>
      <c r="G614" t="str">
        <f>Step_0!J543</f>
        <v>PM</v>
      </c>
      <c r="H614" t="str">
        <f>Step_0!I543</f>
        <v>61135</v>
      </c>
      <c r="I614" t="str">
        <f>Step_0!K543</f>
        <v>Online</v>
      </c>
      <c r="J614" t="str">
        <f>Step_0!H543</f>
        <v>Toy</v>
      </c>
      <c r="K614">
        <f>Step_0!B543</f>
        <v>747</v>
      </c>
    </row>
    <row r="615" spans="1:11" x14ac:dyDescent="0.25">
      <c r="A615">
        <v>614</v>
      </c>
      <c r="B615" s="12" t="str">
        <f>Step_0!D583</f>
        <v>17</v>
      </c>
      <c r="C615" t="str">
        <f>Step_0!E583</f>
        <v>January</v>
      </c>
      <c r="D615" t="str">
        <f>Step_0!F583</f>
        <v>2023</v>
      </c>
      <c r="E615" t="str">
        <f t="shared" si="18"/>
        <v>Tuesday</v>
      </c>
      <c r="F615" t="str">
        <f>CONCATENATE(Step_0!G583," ",Step_0!J583)</f>
        <v>12:25 AM</v>
      </c>
      <c r="G615" t="str">
        <f>Step_0!J583</f>
        <v>AM</v>
      </c>
      <c r="H615" t="str">
        <f>Step_0!I583</f>
        <v>63343</v>
      </c>
      <c r="I615" t="str">
        <f>Step_0!K583</f>
        <v>In-Store</v>
      </c>
      <c r="J615" t="str">
        <f>Step_0!H583</f>
        <v>Toy</v>
      </c>
      <c r="K615">
        <f>Step_0!B583</f>
        <v>640</v>
      </c>
    </row>
    <row r="616" spans="1:11" x14ac:dyDescent="0.25">
      <c r="A616">
        <v>615</v>
      </c>
      <c r="B616" s="12" t="str">
        <f>Step_0!D587</f>
        <v>17</v>
      </c>
      <c r="C616" t="str">
        <f>Step_0!E587</f>
        <v>January</v>
      </c>
      <c r="D616" t="str">
        <f>Step_0!F587</f>
        <v>2023</v>
      </c>
      <c r="E616" t="str">
        <f t="shared" si="18"/>
        <v>Tuesday</v>
      </c>
      <c r="F616" t="str">
        <f>CONCATENATE(Step_0!G587," ",Step_0!J587)</f>
        <v>08:09 PM</v>
      </c>
      <c r="G616" t="str">
        <f>Step_0!J587</f>
        <v>PM</v>
      </c>
      <c r="H616" t="str">
        <f>Step_0!I587</f>
        <v>59850</v>
      </c>
      <c r="I616" t="str">
        <f>Step_0!K587</f>
        <v>In-Store</v>
      </c>
      <c r="J616" t="str">
        <f>Step_0!H587</f>
        <v>Stationary</v>
      </c>
      <c r="K616">
        <f>Step_0!B587</f>
        <v>800</v>
      </c>
    </row>
    <row r="617" spans="1:11" x14ac:dyDescent="0.25">
      <c r="A617">
        <v>616</v>
      </c>
      <c r="B617" s="12" t="str">
        <f>Step_0!D593</f>
        <v>17</v>
      </c>
      <c r="C617" t="str">
        <f>Step_0!E593</f>
        <v>January</v>
      </c>
      <c r="D617" t="str">
        <f>Step_0!F593</f>
        <v>2023</v>
      </c>
      <c r="E617" t="str">
        <f t="shared" si="18"/>
        <v>Tuesday</v>
      </c>
      <c r="F617" t="str">
        <f>CONCATENATE(Step_0!G593," ",Step_0!J593)</f>
        <v>16:44 PM</v>
      </c>
      <c r="G617" t="str">
        <f>Step_0!J593</f>
        <v>PM</v>
      </c>
      <c r="H617" t="str">
        <f>Step_0!I593</f>
        <v>75724</v>
      </c>
      <c r="I617" t="str">
        <f>Step_0!K593</f>
        <v>Online</v>
      </c>
      <c r="J617" t="str">
        <f>Step_0!H593</f>
        <v>Backpack</v>
      </c>
      <c r="K617">
        <f>Step_0!B593</f>
        <v>827</v>
      </c>
    </row>
    <row r="618" spans="1:11" x14ac:dyDescent="0.25">
      <c r="A618">
        <v>617</v>
      </c>
      <c r="B618" s="12" t="str">
        <f>Step_0!D633</f>
        <v>17</v>
      </c>
      <c r="C618" t="str">
        <f>Step_0!E633</f>
        <v>January</v>
      </c>
      <c r="D618" t="str">
        <f>Step_0!F633</f>
        <v>2023</v>
      </c>
      <c r="E618" t="str">
        <f t="shared" si="18"/>
        <v>Tuesday</v>
      </c>
      <c r="F618" t="str">
        <f>CONCATENATE(Step_0!G633," ",Step_0!J633)</f>
        <v>12:25 PM</v>
      </c>
      <c r="G618" t="str">
        <f>Step_0!J633</f>
        <v>PM</v>
      </c>
      <c r="H618" t="str">
        <f>Step_0!I633</f>
        <v>46868</v>
      </c>
      <c r="I618" t="str">
        <f>Step_0!K633</f>
        <v>In-Store</v>
      </c>
      <c r="J618" t="str">
        <f>Step_0!H633</f>
        <v>Toy</v>
      </c>
      <c r="K618">
        <f>Step_0!B633</f>
        <v>810</v>
      </c>
    </row>
    <row r="619" spans="1:11" x14ac:dyDescent="0.25">
      <c r="A619">
        <v>618</v>
      </c>
      <c r="B619" s="12" t="str">
        <f>Step_0!D637</f>
        <v>17</v>
      </c>
      <c r="C619" t="str">
        <f>Step_0!E637</f>
        <v>January</v>
      </c>
      <c r="D619" t="str">
        <f>Step_0!F637</f>
        <v>2023</v>
      </c>
      <c r="E619" t="str">
        <f t="shared" si="18"/>
        <v>Tuesday</v>
      </c>
      <c r="F619" t="str">
        <f>CONCATENATE(Step_0!G637," ",Step_0!J637)</f>
        <v>08:09 PM</v>
      </c>
      <c r="G619" t="str">
        <f>Step_0!J637</f>
        <v>PM</v>
      </c>
      <c r="H619" t="str">
        <f>Step_0!I637</f>
        <v>70943</v>
      </c>
      <c r="I619" t="str">
        <f>Step_0!K637</f>
        <v>In-Store</v>
      </c>
      <c r="J619" t="str">
        <f>Step_0!H637</f>
        <v>Stationary</v>
      </c>
      <c r="K619">
        <f>Step_0!B637</f>
        <v>640</v>
      </c>
    </row>
    <row r="620" spans="1:11" x14ac:dyDescent="0.25">
      <c r="A620">
        <v>619</v>
      </c>
      <c r="B620" s="12" t="str">
        <f>Step_0!D643</f>
        <v>17</v>
      </c>
      <c r="C620" t="str">
        <f>Step_0!E643</f>
        <v>January</v>
      </c>
      <c r="D620" t="str">
        <f>Step_0!F643</f>
        <v>2023</v>
      </c>
      <c r="E620" t="str">
        <f t="shared" si="18"/>
        <v>Tuesday</v>
      </c>
      <c r="F620" t="str">
        <f>CONCATENATE(Step_0!G643," ",Step_0!J643)</f>
        <v>16:44 PM</v>
      </c>
      <c r="G620" t="str">
        <f>Step_0!J643</f>
        <v>PM</v>
      </c>
      <c r="H620" t="str">
        <f>Step_0!I643</f>
        <v>48262</v>
      </c>
      <c r="I620" t="str">
        <f>Step_0!K643</f>
        <v>Online</v>
      </c>
      <c r="J620" t="str">
        <f>Step_0!H643</f>
        <v>Stationary</v>
      </c>
      <c r="K620">
        <f>Step_0!B643</f>
        <v>766</v>
      </c>
    </row>
    <row r="621" spans="1:11" x14ac:dyDescent="0.25">
      <c r="A621">
        <v>620</v>
      </c>
      <c r="B621" s="12" t="str">
        <f>Step_0!D683</f>
        <v>17</v>
      </c>
      <c r="C621" t="str">
        <f>Step_0!E683</f>
        <v>January</v>
      </c>
      <c r="D621" t="str">
        <f>Step_0!F683</f>
        <v>2023</v>
      </c>
      <c r="E621" t="str">
        <f t="shared" si="18"/>
        <v>Tuesday</v>
      </c>
      <c r="F621" t="str">
        <f>CONCATENATE(Step_0!G683," ",Step_0!J683)</f>
        <v>12:25 AM</v>
      </c>
      <c r="G621" t="str">
        <f>Step_0!J683</f>
        <v>AM</v>
      </c>
      <c r="H621" t="str">
        <f>Step_0!I683</f>
        <v>74926</v>
      </c>
      <c r="I621" t="str">
        <f>Step_0!K683</f>
        <v>In-Store</v>
      </c>
      <c r="J621" t="str">
        <f>Step_0!H683</f>
        <v>Backpack</v>
      </c>
      <c r="K621">
        <f>Step_0!B683</f>
        <v>1747</v>
      </c>
    </row>
    <row r="622" spans="1:11" x14ac:dyDescent="0.25">
      <c r="A622">
        <v>621</v>
      </c>
      <c r="B622" s="12" t="str">
        <f>Step_0!D687</f>
        <v>17</v>
      </c>
      <c r="C622" t="str">
        <f>Step_0!E687</f>
        <v>January</v>
      </c>
      <c r="D622" t="str">
        <f>Step_0!F687</f>
        <v>2023</v>
      </c>
      <c r="E622" t="str">
        <f t="shared" si="18"/>
        <v>Tuesday</v>
      </c>
      <c r="F622" t="str">
        <f>CONCATENATE(Step_0!G687," ",Step_0!J687)</f>
        <v>08:09 AM</v>
      </c>
      <c r="G622" t="str">
        <f>Step_0!J687</f>
        <v>AM</v>
      </c>
      <c r="H622" t="str">
        <f>Step_0!I687</f>
        <v>57911</v>
      </c>
      <c r="I622" t="str">
        <f>Step_0!K687</f>
        <v>In-Store</v>
      </c>
      <c r="J622" t="str">
        <f>Step_0!H687</f>
        <v>Stationary</v>
      </c>
      <c r="K622">
        <f>Step_0!B687</f>
        <v>993</v>
      </c>
    </row>
    <row r="623" spans="1:11" x14ac:dyDescent="0.25">
      <c r="A623">
        <v>622</v>
      </c>
      <c r="B623" s="12" t="str">
        <f>Step_0!D693</f>
        <v>17</v>
      </c>
      <c r="C623" t="str">
        <f>Step_0!E693</f>
        <v>January</v>
      </c>
      <c r="D623" t="str">
        <f>Step_0!F693</f>
        <v>2023</v>
      </c>
      <c r="E623" t="str">
        <f t="shared" si="18"/>
        <v>Tuesday</v>
      </c>
      <c r="F623" t="str">
        <f>CONCATENATE(Step_0!G693," ",Step_0!J693)</f>
        <v>16:44 AM</v>
      </c>
      <c r="G623" t="str">
        <f>Step_0!J693</f>
        <v>AM</v>
      </c>
      <c r="H623" t="str">
        <f>Step_0!I693</f>
        <v>84305</v>
      </c>
      <c r="I623" t="str">
        <f>Step_0!K693</f>
        <v>Online</v>
      </c>
      <c r="J623" t="str">
        <f>Step_0!H693</f>
        <v>Toy</v>
      </c>
      <c r="K623">
        <f>Step_0!B693</f>
        <v>640</v>
      </c>
    </row>
    <row r="624" spans="1:11" x14ac:dyDescent="0.25">
      <c r="A624">
        <v>623</v>
      </c>
      <c r="B624" s="12" t="str">
        <f>Step_0!D733</f>
        <v>17</v>
      </c>
      <c r="C624" t="str">
        <f>Step_0!E733</f>
        <v>January</v>
      </c>
      <c r="D624" t="str">
        <f>Step_0!F733</f>
        <v>2023</v>
      </c>
      <c r="E624" t="str">
        <f t="shared" si="18"/>
        <v>Tuesday</v>
      </c>
      <c r="F624" t="str">
        <f>CONCATENATE(Step_0!G733," ",Step_0!J733)</f>
        <v>12:25 AM</v>
      </c>
      <c r="G624" t="str">
        <f>Step_0!J733</f>
        <v>AM</v>
      </c>
      <c r="H624" t="str">
        <f>Step_0!I733</f>
        <v>65128</v>
      </c>
      <c r="I624" t="str">
        <f>Step_0!K733</f>
        <v>In-Store</v>
      </c>
      <c r="J624" t="str">
        <f>Step_0!H733</f>
        <v>Toy</v>
      </c>
      <c r="K624">
        <f>Step_0!B733</f>
        <v>872</v>
      </c>
    </row>
    <row r="625" spans="1:11" x14ac:dyDescent="0.25">
      <c r="A625">
        <v>624</v>
      </c>
      <c r="B625" s="12" t="str">
        <f>Step_0!D737</f>
        <v>17</v>
      </c>
      <c r="C625" t="str">
        <f>Step_0!E737</f>
        <v>January</v>
      </c>
      <c r="D625" t="str">
        <f>Step_0!F737</f>
        <v>2023</v>
      </c>
      <c r="E625" t="str">
        <f t="shared" si="18"/>
        <v>Tuesday</v>
      </c>
      <c r="F625" t="str">
        <f>CONCATENATE(Step_0!G737," ",Step_0!J737)</f>
        <v>08:09 PM</v>
      </c>
      <c r="G625" t="str">
        <f>Step_0!J737</f>
        <v>PM</v>
      </c>
      <c r="H625" t="str">
        <f>Step_0!I737</f>
        <v>59168</v>
      </c>
      <c r="I625" t="str">
        <f>Step_0!K737</f>
        <v>In-Store</v>
      </c>
      <c r="J625" t="str">
        <f>Step_0!H737</f>
        <v>Toy</v>
      </c>
      <c r="K625">
        <f>Step_0!B737</f>
        <v>640</v>
      </c>
    </row>
    <row r="626" spans="1:11" x14ac:dyDescent="0.25">
      <c r="A626">
        <v>625</v>
      </c>
      <c r="B626" s="12" t="str">
        <f>Step_0!D743</f>
        <v>17</v>
      </c>
      <c r="C626" t="str">
        <f>Step_0!E743</f>
        <v>January</v>
      </c>
      <c r="D626" t="str">
        <f>Step_0!F743</f>
        <v>2023</v>
      </c>
      <c r="E626" t="str">
        <f t="shared" si="18"/>
        <v>Tuesday</v>
      </c>
      <c r="F626" t="str">
        <f>CONCATENATE(Step_0!G743," ",Step_0!J743)</f>
        <v>16:44 PM</v>
      </c>
      <c r="G626" t="str">
        <f>Step_0!J743</f>
        <v>PM</v>
      </c>
      <c r="H626" t="str">
        <f>Step_0!I743</f>
        <v>85298</v>
      </c>
      <c r="I626" t="str">
        <f>Step_0!K743</f>
        <v>Online</v>
      </c>
      <c r="J626" t="str">
        <f>Step_0!H743</f>
        <v>Backpack</v>
      </c>
      <c r="K626">
        <f>Step_0!B743</f>
        <v>593</v>
      </c>
    </row>
    <row r="627" spans="1:11" x14ac:dyDescent="0.25">
      <c r="A627">
        <v>626</v>
      </c>
      <c r="B627" s="12" t="str">
        <f>Step_0!D783</f>
        <v>17</v>
      </c>
      <c r="C627" t="str">
        <f>Step_0!E783</f>
        <v>January</v>
      </c>
      <c r="D627" t="str">
        <f>Step_0!F783</f>
        <v>2023</v>
      </c>
      <c r="E627" t="str">
        <f t="shared" si="18"/>
        <v>Tuesday</v>
      </c>
      <c r="F627" t="str">
        <f>CONCATENATE(Step_0!G783," ",Step_0!J783)</f>
        <v>12:25 PM</v>
      </c>
      <c r="G627" t="str">
        <f>Step_0!J783</f>
        <v>PM</v>
      </c>
      <c r="H627" t="str">
        <f>Step_0!I783</f>
        <v>44210</v>
      </c>
      <c r="I627" t="str">
        <f>Step_0!K783</f>
        <v>In-Store</v>
      </c>
      <c r="J627" t="str">
        <f>Step_0!H783</f>
        <v>Stationary</v>
      </c>
      <c r="K627">
        <f>Step_0!B783</f>
        <v>942</v>
      </c>
    </row>
    <row r="628" spans="1:11" x14ac:dyDescent="0.25">
      <c r="A628">
        <v>627</v>
      </c>
      <c r="B628" s="12" t="str">
        <f>Step_0!D787</f>
        <v>17</v>
      </c>
      <c r="C628" t="str">
        <f>Step_0!E787</f>
        <v>January</v>
      </c>
      <c r="D628" t="str">
        <f>Step_0!F787</f>
        <v>2023</v>
      </c>
      <c r="E628" t="str">
        <f t="shared" si="18"/>
        <v>Tuesday</v>
      </c>
      <c r="F628" t="str">
        <f>CONCATENATE(Step_0!G787," ",Step_0!J787)</f>
        <v>08:09 PM</v>
      </c>
      <c r="G628" t="str">
        <f>Step_0!J787</f>
        <v>PM</v>
      </c>
      <c r="H628" t="str">
        <f>Step_0!I787</f>
        <v>74661</v>
      </c>
      <c r="I628" t="str">
        <f>Step_0!K787</f>
        <v>In-Store</v>
      </c>
      <c r="J628" t="str">
        <f>Step_0!H787</f>
        <v>Backpack</v>
      </c>
      <c r="K628">
        <f>Step_0!B787</f>
        <v>593</v>
      </c>
    </row>
    <row r="629" spans="1:11" x14ac:dyDescent="0.25">
      <c r="A629">
        <v>628</v>
      </c>
      <c r="B629" s="12" t="str">
        <f>Step_0!D793</f>
        <v>17</v>
      </c>
      <c r="C629" t="str">
        <f>Step_0!E793</f>
        <v>January</v>
      </c>
      <c r="D629" t="str">
        <f>Step_0!F793</f>
        <v>2023</v>
      </c>
      <c r="E629" t="str">
        <f t="shared" si="18"/>
        <v>Tuesday</v>
      </c>
      <c r="F629" t="str">
        <f>CONCATENATE(Step_0!G793," ",Step_0!J793)</f>
        <v>16:44 AM</v>
      </c>
      <c r="G629" t="str">
        <f>Step_0!J793</f>
        <v>AM</v>
      </c>
      <c r="H629" t="str">
        <f>Step_0!I793</f>
        <v>86818</v>
      </c>
      <c r="I629" t="str">
        <f>Step_0!K793</f>
        <v>Online</v>
      </c>
      <c r="J629" t="str">
        <f>Step_0!H793</f>
        <v>Toy</v>
      </c>
      <c r="K629">
        <f>Step_0!B793</f>
        <v>937</v>
      </c>
    </row>
    <row r="630" spans="1:11" x14ac:dyDescent="0.25">
      <c r="A630">
        <v>629</v>
      </c>
      <c r="B630" s="12" t="str">
        <f>Step_0!D833</f>
        <v>17</v>
      </c>
      <c r="C630" t="str">
        <f>Step_0!E833</f>
        <v>January</v>
      </c>
      <c r="D630" t="str">
        <f>Step_0!F833</f>
        <v>2023</v>
      </c>
      <c r="E630" t="str">
        <f t="shared" si="18"/>
        <v>Tuesday</v>
      </c>
      <c r="F630" t="str">
        <f>CONCATENATE(Step_0!G833," ",Step_0!J833)</f>
        <v>12:25 PM</v>
      </c>
      <c r="G630" t="str">
        <f>Step_0!J833</f>
        <v>PM</v>
      </c>
      <c r="H630" t="str">
        <f>Step_0!I833</f>
        <v>46060</v>
      </c>
      <c r="I630" t="str">
        <f>Step_0!K833</f>
        <v>In-Store</v>
      </c>
      <c r="J630" t="str">
        <f>Step_0!H833</f>
        <v>Stationary</v>
      </c>
      <c r="K630">
        <f>Step_0!B833</f>
        <v>593</v>
      </c>
    </row>
    <row r="631" spans="1:11" x14ac:dyDescent="0.25">
      <c r="A631">
        <v>630</v>
      </c>
      <c r="B631" s="12" t="str">
        <f>Step_0!D837</f>
        <v>17</v>
      </c>
      <c r="C631" t="str">
        <f>Step_0!E837</f>
        <v>January</v>
      </c>
      <c r="D631" t="str">
        <f>Step_0!F837</f>
        <v>2023</v>
      </c>
      <c r="E631" t="str">
        <f t="shared" si="18"/>
        <v>Tuesday</v>
      </c>
      <c r="F631" t="str">
        <f>CONCATENATE(Step_0!G837," ",Step_0!J837)</f>
        <v>08:09 AM</v>
      </c>
      <c r="G631" t="str">
        <f>Step_0!J837</f>
        <v>AM</v>
      </c>
      <c r="H631" t="str">
        <f>Step_0!I837</f>
        <v>49254</v>
      </c>
      <c r="I631" t="str">
        <f>Step_0!K837</f>
        <v>In-Store</v>
      </c>
      <c r="J631" t="str">
        <f>Step_0!H837</f>
        <v>Toy</v>
      </c>
      <c r="K631">
        <f>Step_0!B837</f>
        <v>766</v>
      </c>
    </row>
    <row r="632" spans="1:11" x14ac:dyDescent="0.25">
      <c r="A632">
        <v>631</v>
      </c>
      <c r="B632" s="12" t="str">
        <f>Step_0!D843</f>
        <v>17</v>
      </c>
      <c r="C632" t="str">
        <f>Step_0!E843</f>
        <v>January</v>
      </c>
      <c r="D632" t="str">
        <f>Step_0!F843</f>
        <v>2023</v>
      </c>
      <c r="E632" t="str">
        <f t="shared" si="18"/>
        <v>Tuesday</v>
      </c>
      <c r="F632" t="str">
        <f>CONCATENATE(Step_0!G843," ",Step_0!J843)</f>
        <v>16:44 AM</v>
      </c>
      <c r="G632" t="str">
        <f>Step_0!J843</f>
        <v>AM</v>
      </c>
      <c r="H632" t="str">
        <f>Step_0!I843</f>
        <v>91550</v>
      </c>
      <c r="I632" t="str">
        <f>Step_0!K843</f>
        <v>Online</v>
      </c>
      <c r="J632" t="str">
        <f>Step_0!H843</f>
        <v>Stationary</v>
      </c>
      <c r="K632">
        <f>Step_0!B843</f>
        <v>937</v>
      </c>
    </row>
    <row r="633" spans="1:11" x14ac:dyDescent="0.25">
      <c r="A633">
        <v>632</v>
      </c>
      <c r="B633" s="12" t="str">
        <f>Step_0!D883</f>
        <v>17</v>
      </c>
      <c r="C633" t="str">
        <f>Step_0!E883</f>
        <v>January</v>
      </c>
      <c r="D633" t="str">
        <f>Step_0!F883</f>
        <v>2023</v>
      </c>
      <c r="E633" t="str">
        <f t="shared" si="18"/>
        <v>Tuesday</v>
      </c>
      <c r="F633" t="str">
        <f>CONCATENATE(Step_0!G883," ",Step_0!J883)</f>
        <v>12:25 PM</v>
      </c>
      <c r="G633" t="str">
        <f>Step_0!J883</f>
        <v>PM</v>
      </c>
      <c r="H633" t="str">
        <f>Step_0!I883</f>
        <v>82277</v>
      </c>
      <c r="I633" t="str">
        <f>Step_0!K883</f>
        <v>In-Store</v>
      </c>
      <c r="J633" t="str">
        <f>Step_0!H883</f>
        <v>Backpack</v>
      </c>
      <c r="K633">
        <f>Step_0!B883</f>
        <v>993</v>
      </c>
    </row>
    <row r="634" spans="1:11" x14ac:dyDescent="0.25">
      <c r="A634">
        <v>633</v>
      </c>
      <c r="B634" s="12" t="str">
        <f>Step_0!D887</f>
        <v>17</v>
      </c>
      <c r="C634" t="str">
        <f>Step_0!E887</f>
        <v>January</v>
      </c>
      <c r="D634" t="str">
        <f>Step_0!F887</f>
        <v>2023</v>
      </c>
      <c r="E634" t="str">
        <f t="shared" si="18"/>
        <v>Tuesday</v>
      </c>
      <c r="F634" t="str">
        <f>CONCATENATE(Step_0!G887," ",Step_0!J887)</f>
        <v>08:09 PM</v>
      </c>
      <c r="G634" t="str">
        <f>Step_0!J887</f>
        <v>PM</v>
      </c>
      <c r="H634" t="str">
        <f>Step_0!I887</f>
        <v>81769</v>
      </c>
      <c r="I634" t="str">
        <f>Step_0!K887</f>
        <v>In-Store</v>
      </c>
      <c r="J634" t="str">
        <f>Step_0!H887</f>
        <v>Toy</v>
      </c>
      <c r="K634">
        <f>Step_0!B887</f>
        <v>747</v>
      </c>
    </row>
    <row r="635" spans="1:11" x14ac:dyDescent="0.25">
      <c r="A635">
        <v>634</v>
      </c>
      <c r="B635" s="12" t="str">
        <f>Step_0!D893</f>
        <v>17</v>
      </c>
      <c r="C635" t="str">
        <f>Step_0!E893</f>
        <v>January</v>
      </c>
      <c r="D635" t="str">
        <f>Step_0!F893</f>
        <v>2023</v>
      </c>
      <c r="E635" t="str">
        <f t="shared" si="18"/>
        <v>Tuesday</v>
      </c>
      <c r="F635" t="str">
        <f>CONCATENATE(Step_0!G893," ",Step_0!J893)</f>
        <v>16:44 PM</v>
      </c>
      <c r="G635" t="str">
        <f>Step_0!J893</f>
        <v>PM</v>
      </c>
      <c r="H635" t="str">
        <f>Step_0!I893</f>
        <v>59933</v>
      </c>
      <c r="I635" t="str">
        <f>Step_0!K893</f>
        <v>Online</v>
      </c>
      <c r="J635" t="str">
        <f>Step_0!H893</f>
        <v>Toy</v>
      </c>
      <c r="K635">
        <f>Step_0!B893</f>
        <v>1810</v>
      </c>
    </row>
    <row r="636" spans="1:11" x14ac:dyDescent="0.25">
      <c r="A636">
        <v>635</v>
      </c>
      <c r="B636" s="12" t="str">
        <f>Step_0!D933</f>
        <v>17</v>
      </c>
      <c r="C636" t="str">
        <f>Step_0!E933</f>
        <v>January</v>
      </c>
      <c r="D636" t="str">
        <f>Step_0!F933</f>
        <v>2023</v>
      </c>
      <c r="E636" t="str">
        <f t="shared" si="18"/>
        <v>Tuesday</v>
      </c>
      <c r="F636" t="str">
        <f>CONCATENATE(Step_0!G933," ",Step_0!J933)</f>
        <v>12:25 AM</v>
      </c>
      <c r="G636" t="str">
        <f>Step_0!J933</f>
        <v>AM</v>
      </c>
      <c r="H636" t="str">
        <f>Step_0!I933</f>
        <v>72856</v>
      </c>
      <c r="I636" t="str">
        <f>Step_0!K933</f>
        <v>In-Store</v>
      </c>
      <c r="J636" t="str">
        <f>Step_0!H933</f>
        <v>Toy</v>
      </c>
      <c r="K636">
        <f>Step_0!B933</f>
        <v>854</v>
      </c>
    </row>
    <row r="637" spans="1:11" x14ac:dyDescent="0.25">
      <c r="A637">
        <v>636</v>
      </c>
      <c r="B637" s="12" t="str">
        <f>Step_0!D937</f>
        <v>17</v>
      </c>
      <c r="C637" t="str">
        <f>Step_0!E937</f>
        <v>January</v>
      </c>
      <c r="D637" t="str">
        <f>Step_0!F937</f>
        <v>2023</v>
      </c>
      <c r="E637" t="str">
        <f t="shared" si="18"/>
        <v>Tuesday</v>
      </c>
      <c r="F637" t="str">
        <f>CONCATENATE(Step_0!G937," ",Step_0!J937)</f>
        <v>08:09 AM</v>
      </c>
      <c r="G637" t="str">
        <f>Step_0!J937</f>
        <v>AM</v>
      </c>
      <c r="H637" t="str">
        <f>Step_0!I937</f>
        <v>72331</v>
      </c>
      <c r="I637" t="str">
        <f>Step_0!K937</f>
        <v>In-Store</v>
      </c>
      <c r="J637" t="str">
        <f>Step_0!H937</f>
        <v>Stationary</v>
      </c>
      <c r="K637">
        <f>Step_0!B937</f>
        <v>993</v>
      </c>
    </row>
    <row r="638" spans="1:11" x14ac:dyDescent="0.25">
      <c r="A638">
        <v>637</v>
      </c>
      <c r="B638" s="12" t="str">
        <f>Step_0!D943</f>
        <v>17</v>
      </c>
      <c r="C638" t="str">
        <f>Step_0!E943</f>
        <v>January</v>
      </c>
      <c r="D638" t="str">
        <f>Step_0!F943</f>
        <v>2023</v>
      </c>
      <c r="E638" t="str">
        <f t="shared" si="18"/>
        <v>Tuesday</v>
      </c>
      <c r="F638" t="str">
        <f>CONCATENATE(Step_0!G943," ",Step_0!J943)</f>
        <v>16:44 AM</v>
      </c>
      <c r="G638" t="str">
        <f>Step_0!J943</f>
        <v>AM</v>
      </c>
      <c r="H638" t="str">
        <f>Step_0!I943</f>
        <v>54827</v>
      </c>
      <c r="I638" t="str">
        <f>Step_0!K943</f>
        <v>Online</v>
      </c>
      <c r="J638" t="str">
        <f>Step_0!H943</f>
        <v>Backpack</v>
      </c>
      <c r="K638">
        <f>Step_0!B943</f>
        <v>640</v>
      </c>
    </row>
    <row r="639" spans="1:11" x14ac:dyDescent="0.25">
      <c r="A639">
        <v>638</v>
      </c>
      <c r="B639" s="12" t="str">
        <f>Step_0!D983</f>
        <v>17</v>
      </c>
      <c r="C639" t="str">
        <f>Step_0!E983</f>
        <v>January</v>
      </c>
      <c r="D639" t="str">
        <f>Step_0!F983</f>
        <v>2023</v>
      </c>
      <c r="E639" t="str">
        <f t="shared" si="18"/>
        <v>Tuesday</v>
      </c>
      <c r="F639" t="str">
        <f>CONCATENATE(Step_0!G983," ",Step_0!J983)</f>
        <v>12:25 PM</v>
      </c>
      <c r="G639" t="str">
        <f>Step_0!J983</f>
        <v>PM</v>
      </c>
      <c r="H639" t="str">
        <f>Step_0!I983</f>
        <v>56193</v>
      </c>
      <c r="I639" t="str">
        <f>Step_0!K983</f>
        <v>In-Store</v>
      </c>
      <c r="J639" t="str">
        <f>Step_0!H983</f>
        <v>Stationary</v>
      </c>
      <c r="K639">
        <f>Step_0!B983</f>
        <v>747</v>
      </c>
    </row>
    <row r="640" spans="1:11" x14ac:dyDescent="0.25">
      <c r="A640">
        <v>639</v>
      </c>
      <c r="B640" s="12" t="str">
        <f>Step_0!D987</f>
        <v>17</v>
      </c>
      <c r="C640" t="str">
        <f>Step_0!E987</f>
        <v>January</v>
      </c>
      <c r="D640" t="str">
        <f>Step_0!F987</f>
        <v>2023</v>
      </c>
      <c r="E640" t="str">
        <f t="shared" si="18"/>
        <v>Tuesday</v>
      </c>
      <c r="F640" t="str">
        <f>CONCATENATE(Step_0!G987," ",Step_0!J987)</f>
        <v>08:09 PM</v>
      </c>
      <c r="G640" t="str">
        <f>Step_0!J987</f>
        <v>PM</v>
      </c>
      <c r="H640" t="str">
        <f>Step_0!I987</f>
        <v>56026</v>
      </c>
      <c r="I640" t="str">
        <f>Step_0!K987</f>
        <v>In-Store</v>
      </c>
      <c r="J640" t="str">
        <f>Step_0!H987</f>
        <v>Backpack</v>
      </c>
      <c r="K640">
        <f>Step_0!B987</f>
        <v>1993</v>
      </c>
    </row>
    <row r="641" spans="1:11" x14ac:dyDescent="0.25">
      <c r="A641">
        <v>640</v>
      </c>
      <c r="B641" s="12" t="str">
        <f>Step_0!D993</f>
        <v>17</v>
      </c>
      <c r="C641" t="str">
        <f>Step_0!E993</f>
        <v>January</v>
      </c>
      <c r="D641" t="str">
        <f>Step_0!F993</f>
        <v>2023</v>
      </c>
      <c r="E641" t="str">
        <f t="shared" si="18"/>
        <v>Tuesday</v>
      </c>
      <c r="F641" t="str">
        <f>CONCATENATE(Step_0!G993," ",Step_0!J993)</f>
        <v>16:44 PM</v>
      </c>
      <c r="G641" t="str">
        <f>Step_0!J993</f>
        <v>PM</v>
      </c>
      <c r="H641" t="str">
        <f>Step_0!I993</f>
        <v>84622</v>
      </c>
      <c r="I641" t="str">
        <f>Step_0!K993</f>
        <v>Online</v>
      </c>
      <c r="J641" t="str">
        <f>Step_0!H993</f>
        <v>Backpack</v>
      </c>
      <c r="K641">
        <f>Step_0!B993</f>
        <v>1810</v>
      </c>
    </row>
    <row r="642" spans="1:11" x14ac:dyDescent="0.25">
      <c r="A642">
        <v>641</v>
      </c>
      <c r="B642" s="12" t="str">
        <f>Step_0!D42</f>
        <v>18</v>
      </c>
      <c r="C642" t="str">
        <f>Step_0!E42</f>
        <v>January</v>
      </c>
      <c r="D642" t="str">
        <f>Step_0!F42</f>
        <v>2023</v>
      </c>
      <c r="E642" t="str">
        <f t="shared" ref="E642:E705" si="19">TEXT(B642,"dddd")</f>
        <v>Wednesday</v>
      </c>
      <c r="F642" t="str">
        <f>CONCATENATE(Step_0!G42," ",Step_0!J42)</f>
        <v>10:14 PM</v>
      </c>
      <c r="G642" t="str">
        <f>Step_0!J42</f>
        <v>PM</v>
      </c>
      <c r="H642" t="str">
        <f>Step_0!I42</f>
        <v>68476</v>
      </c>
      <c r="I642" t="str">
        <f>Step_0!K42</f>
        <v>In-Store</v>
      </c>
      <c r="J642" t="str">
        <f>Step_0!H42</f>
        <v>Toy</v>
      </c>
      <c r="K642">
        <f>Step_0!B42</f>
        <v>500</v>
      </c>
    </row>
    <row r="643" spans="1:11" x14ac:dyDescent="0.25">
      <c r="A643">
        <v>642</v>
      </c>
      <c r="B643" s="12" t="str">
        <f>Step_0!D92</f>
        <v>18</v>
      </c>
      <c r="C643" t="str">
        <f>Step_0!E92</f>
        <v>January</v>
      </c>
      <c r="D643" t="str">
        <f>Step_0!F92</f>
        <v>2023</v>
      </c>
      <c r="E643" t="str">
        <f t="shared" si="19"/>
        <v>Wednesday</v>
      </c>
      <c r="F643" t="str">
        <f>CONCATENATE(Step_0!G92," ",Step_0!J92)</f>
        <v>10:14 AM</v>
      </c>
      <c r="G643" t="str">
        <f>Step_0!J92</f>
        <v>AM</v>
      </c>
      <c r="H643" t="str">
        <f>Step_0!I92</f>
        <v>60539</v>
      </c>
      <c r="I643" t="str">
        <f>Step_0!K92</f>
        <v>In-Store</v>
      </c>
      <c r="J643" t="str">
        <f>Step_0!H92</f>
        <v>Backpack</v>
      </c>
      <c r="K643">
        <f>Step_0!B92</f>
        <v>854</v>
      </c>
    </row>
    <row r="644" spans="1:11" x14ac:dyDescent="0.25">
      <c r="A644">
        <v>643</v>
      </c>
      <c r="B644" s="12" t="str">
        <f>Step_0!D142</f>
        <v>18</v>
      </c>
      <c r="C644" t="str">
        <f>Step_0!E142</f>
        <v>January</v>
      </c>
      <c r="D644" t="str">
        <f>Step_0!F142</f>
        <v>2023</v>
      </c>
      <c r="E644" t="str">
        <f t="shared" si="19"/>
        <v>Wednesday</v>
      </c>
      <c r="F644" t="str">
        <f>CONCATENATE(Step_0!G142," ",Step_0!J142)</f>
        <v>10:14 AM</v>
      </c>
      <c r="G644" t="str">
        <f>Step_0!J142</f>
        <v>AM</v>
      </c>
      <c r="H644" t="str">
        <f>Step_0!I142</f>
        <v>87660</v>
      </c>
      <c r="I644" t="str">
        <f>Step_0!K142</f>
        <v>In-Store</v>
      </c>
      <c r="J644" t="str">
        <f>Step_0!H142</f>
        <v>Stationary</v>
      </c>
      <c r="K644">
        <f>Step_0!B142</f>
        <v>937</v>
      </c>
    </row>
    <row r="645" spans="1:11" x14ac:dyDescent="0.25">
      <c r="A645">
        <v>644</v>
      </c>
      <c r="B645" s="12" t="str">
        <f>Step_0!D192</f>
        <v>18</v>
      </c>
      <c r="C645" t="str">
        <f>Step_0!E192</f>
        <v>January</v>
      </c>
      <c r="D645" t="str">
        <f>Step_0!F192</f>
        <v>2023</v>
      </c>
      <c r="E645" t="str">
        <f t="shared" si="19"/>
        <v>Wednesday</v>
      </c>
      <c r="F645" t="str">
        <f>CONCATENATE(Step_0!G192," ",Step_0!J192)</f>
        <v>10:14 AM</v>
      </c>
      <c r="G645" t="str">
        <f>Step_0!J192</f>
        <v>AM</v>
      </c>
      <c r="H645" t="str">
        <f>Step_0!I192</f>
        <v>92991</v>
      </c>
      <c r="I645" t="str">
        <f>Step_0!K192</f>
        <v>In-Store</v>
      </c>
      <c r="J645" t="str">
        <f>Step_0!H192</f>
        <v>Stationary</v>
      </c>
      <c r="K645">
        <f>Step_0!B192</f>
        <v>854</v>
      </c>
    </row>
    <row r="646" spans="1:11" x14ac:dyDescent="0.25">
      <c r="A646">
        <v>645</v>
      </c>
      <c r="B646" s="12" t="str">
        <f>Step_0!D242</f>
        <v>18</v>
      </c>
      <c r="C646" t="str">
        <f>Step_0!E242</f>
        <v>January</v>
      </c>
      <c r="D646" t="str">
        <f>Step_0!F242</f>
        <v>2023</v>
      </c>
      <c r="E646" t="str">
        <f t="shared" si="19"/>
        <v>Wednesday</v>
      </c>
      <c r="F646" t="str">
        <f>CONCATENATE(Step_0!G242," ",Step_0!J242)</f>
        <v>10:14 AM</v>
      </c>
      <c r="G646" t="str">
        <f>Step_0!J242</f>
        <v>AM</v>
      </c>
      <c r="H646" t="str">
        <f>Step_0!I242</f>
        <v>53673</v>
      </c>
      <c r="I646" t="str">
        <f>Step_0!K242</f>
        <v>In-Store</v>
      </c>
      <c r="J646" t="str">
        <f>Step_0!H242</f>
        <v>Backpack</v>
      </c>
      <c r="K646">
        <f>Step_0!B242</f>
        <v>937</v>
      </c>
    </row>
    <row r="647" spans="1:11" x14ac:dyDescent="0.25">
      <c r="A647">
        <v>646</v>
      </c>
      <c r="B647" s="12" t="str">
        <f>Step_0!D292</f>
        <v>18</v>
      </c>
      <c r="C647" t="str">
        <f>Step_0!E292</f>
        <v>January</v>
      </c>
      <c r="D647" t="str">
        <f>Step_0!F292</f>
        <v>2023</v>
      </c>
      <c r="E647" t="str">
        <f t="shared" si="19"/>
        <v>Wednesday</v>
      </c>
      <c r="F647" t="str">
        <f>CONCATENATE(Step_0!G292," ",Step_0!J292)</f>
        <v>10:14 AM</v>
      </c>
      <c r="G647" t="str">
        <f>Step_0!J292</f>
        <v>AM</v>
      </c>
      <c r="H647" t="str">
        <f>Step_0!I292</f>
        <v>48912</v>
      </c>
      <c r="I647" t="str">
        <f>Step_0!K292</f>
        <v>In-Store</v>
      </c>
      <c r="J647" t="str">
        <f>Step_0!H292</f>
        <v>Backpack</v>
      </c>
      <c r="K647">
        <f>Step_0!B292</f>
        <v>682</v>
      </c>
    </row>
    <row r="648" spans="1:11" x14ac:dyDescent="0.25">
      <c r="A648">
        <v>647</v>
      </c>
      <c r="B648" s="12" t="str">
        <f>Step_0!D342</f>
        <v>18</v>
      </c>
      <c r="C648" t="str">
        <f>Step_0!E342</f>
        <v>January</v>
      </c>
      <c r="D648" t="str">
        <f>Step_0!F342</f>
        <v>2023</v>
      </c>
      <c r="E648" t="str">
        <f t="shared" si="19"/>
        <v>Wednesday</v>
      </c>
      <c r="F648" t="str">
        <f>CONCATENATE(Step_0!G342," ",Step_0!J342)</f>
        <v>10:14 PM</v>
      </c>
      <c r="G648" t="str">
        <f>Step_0!J342</f>
        <v>PM</v>
      </c>
      <c r="H648" t="str">
        <f>Step_0!I342</f>
        <v>52420</v>
      </c>
      <c r="I648" t="str">
        <f>Step_0!K342</f>
        <v>In-Store</v>
      </c>
      <c r="J648" t="str">
        <f>Step_0!H342</f>
        <v>Stationary</v>
      </c>
      <c r="K648">
        <f>Step_0!B342</f>
        <v>766</v>
      </c>
    </row>
    <row r="649" spans="1:11" x14ac:dyDescent="0.25">
      <c r="A649">
        <v>648</v>
      </c>
      <c r="B649" s="12" t="str">
        <f>Step_0!D392</f>
        <v>18</v>
      </c>
      <c r="C649" t="str">
        <f>Step_0!E392</f>
        <v>January</v>
      </c>
      <c r="D649" t="str">
        <f>Step_0!F392</f>
        <v>2023</v>
      </c>
      <c r="E649" t="str">
        <f t="shared" si="19"/>
        <v>Wednesday</v>
      </c>
      <c r="F649" t="str">
        <f>CONCATENATE(Step_0!G392," ",Step_0!J392)</f>
        <v>10:14 PM</v>
      </c>
      <c r="G649" t="str">
        <f>Step_0!J392</f>
        <v>PM</v>
      </c>
      <c r="H649" t="str">
        <f>Step_0!I392</f>
        <v>80281</v>
      </c>
      <c r="I649" t="str">
        <f>Step_0!K392</f>
        <v>In-Store</v>
      </c>
      <c r="J649" t="str">
        <f>Step_0!H392</f>
        <v>Toy</v>
      </c>
      <c r="K649">
        <f>Step_0!B392</f>
        <v>640</v>
      </c>
    </row>
    <row r="650" spans="1:11" x14ac:dyDescent="0.25">
      <c r="A650">
        <v>649</v>
      </c>
      <c r="B650" s="12" t="str">
        <f>Step_0!D442</f>
        <v>18</v>
      </c>
      <c r="C650" t="str">
        <f>Step_0!E442</f>
        <v>January</v>
      </c>
      <c r="D650" t="str">
        <f>Step_0!F442</f>
        <v>2023</v>
      </c>
      <c r="E650" t="str">
        <f t="shared" si="19"/>
        <v>Wednesday</v>
      </c>
      <c r="F650" t="str">
        <f>CONCATENATE(Step_0!G442," ",Step_0!J442)</f>
        <v>10:14 AM</v>
      </c>
      <c r="G650" t="str">
        <f>Step_0!J442</f>
        <v>AM</v>
      </c>
      <c r="H650" t="str">
        <f>Step_0!I442</f>
        <v>88778</v>
      </c>
      <c r="I650" t="str">
        <f>Step_0!K442</f>
        <v>In-Store</v>
      </c>
      <c r="J650" t="str">
        <f>Step_0!H442</f>
        <v>Stationary</v>
      </c>
      <c r="K650">
        <f>Step_0!B442</f>
        <v>766</v>
      </c>
    </row>
    <row r="651" spans="1:11" x14ac:dyDescent="0.25">
      <c r="A651">
        <v>650</v>
      </c>
      <c r="B651" s="12" t="str">
        <f>Step_0!D492</f>
        <v>18</v>
      </c>
      <c r="C651" t="str">
        <f>Step_0!E492</f>
        <v>January</v>
      </c>
      <c r="D651" t="str">
        <f>Step_0!F492</f>
        <v>2023</v>
      </c>
      <c r="E651" t="str">
        <f t="shared" si="19"/>
        <v>Wednesday</v>
      </c>
      <c r="F651" t="str">
        <f>CONCATENATE(Step_0!G492," ",Step_0!J492)</f>
        <v>10:14 AM</v>
      </c>
      <c r="G651" t="str">
        <f>Step_0!J492</f>
        <v>AM</v>
      </c>
      <c r="H651" t="str">
        <f>Step_0!I492</f>
        <v>47393</v>
      </c>
      <c r="I651" t="str">
        <f>Step_0!K492</f>
        <v>In-Store</v>
      </c>
      <c r="J651" t="str">
        <f>Step_0!H492</f>
        <v>Stationary</v>
      </c>
      <c r="K651">
        <f>Step_0!B492</f>
        <v>1052</v>
      </c>
    </row>
    <row r="652" spans="1:11" x14ac:dyDescent="0.25">
      <c r="A652">
        <v>651</v>
      </c>
      <c r="B652" s="12" t="str">
        <f>Step_0!D542</f>
        <v>18</v>
      </c>
      <c r="C652" t="str">
        <f>Step_0!E542</f>
        <v>January</v>
      </c>
      <c r="D652" t="str">
        <f>Step_0!F542</f>
        <v>2023</v>
      </c>
      <c r="E652" t="str">
        <f t="shared" si="19"/>
        <v>Wednesday</v>
      </c>
      <c r="F652" t="str">
        <f>CONCATENATE(Step_0!G542," ",Step_0!J542)</f>
        <v>10:14 AM</v>
      </c>
      <c r="G652" t="str">
        <f>Step_0!J542</f>
        <v>AM</v>
      </c>
      <c r="H652" t="str">
        <f>Step_0!I542</f>
        <v>91942</v>
      </c>
      <c r="I652" t="str">
        <f>Step_0!K542</f>
        <v>In-Store</v>
      </c>
      <c r="J652" t="str">
        <f>Step_0!H542</f>
        <v>Stationary</v>
      </c>
      <c r="K652">
        <f>Step_0!B542</f>
        <v>827</v>
      </c>
    </row>
    <row r="653" spans="1:11" x14ac:dyDescent="0.25">
      <c r="A653">
        <v>652</v>
      </c>
      <c r="B653" s="12" t="str">
        <f>Step_0!D592</f>
        <v>18</v>
      </c>
      <c r="C653" t="str">
        <f>Step_0!E592</f>
        <v>January</v>
      </c>
      <c r="D653" t="str">
        <f>Step_0!F592</f>
        <v>2023</v>
      </c>
      <c r="E653" t="str">
        <f t="shared" si="19"/>
        <v>Wednesday</v>
      </c>
      <c r="F653" t="str">
        <f>CONCATENATE(Step_0!G592," ",Step_0!J592)</f>
        <v>10:14 AM</v>
      </c>
      <c r="G653" t="str">
        <f>Step_0!J592</f>
        <v>AM</v>
      </c>
      <c r="H653" t="str">
        <f>Step_0!I592</f>
        <v>91200</v>
      </c>
      <c r="I653" t="str">
        <f>Step_0!K592</f>
        <v>In-Store</v>
      </c>
      <c r="J653" t="str">
        <f>Step_0!H592</f>
        <v>Backpack</v>
      </c>
      <c r="K653">
        <f>Step_0!B592</f>
        <v>899</v>
      </c>
    </row>
    <row r="654" spans="1:11" x14ac:dyDescent="0.25">
      <c r="A654">
        <v>653</v>
      </c>
      <c r="B654" s="12" t="str">
        <f>Step_0!D642</f>
        <v>18</v>
      </c>
      <c r="C654" t="str">
        <f>Step_0!E642</f>
        <v>January</v>
      </c>
      <c r="D654" t="str">
        <f>Step_0!F642</f>
        <v>2023</v>
      </c>
      <c r="E654" t="str">
        <f t="shared" si="19"/>
        <v>Wednesday</v>
      </c>
      <c r="F654" t="str">
        <f>CONCATENATE(Step_0!G642," ",Step_0!J642)</f>
        <v>10:14 AM</v>
      </c>
      <c r="G654" t="str">
        <f>Step_0!J642</f>
        <v>AM</v>
      </c>
      <c r="H654" t="str">
        <f>Step_0!I642</f>
        <v>84615</v>
      </c>
      <c r="I654" t="str">
        <f>Step_0!K642</f>
        <v>In-Store</v>
      </c>
      <c r="J654" t="str">
        <f>Step_0!H642</f>
        <v>Stationary</v>
      </c>
      <c r="K654">
        <f>Step_0!B642</f>
        <v>640</v>
      </c>
    </row>
    <row r="655" spans="1:11" x14ac:dyDescent="0.25">
      <c r="A655">
        <v>654</v>
      </c>
      <c r="B655" s="12" t="str">
        <f>Step_0!D692</f>
        <v>18</v>
      </c>
      <c r="C655" t="str">
        <f>Step_0!E692</f>
        <v>January</v>
      </c>
      <c r="D655" t="str">
        <f>Step_0!F692</f>
        <v>2023</v>
      </c>
      <c r="E655" t="str">
        <f t="shared" si="19"/>
        <v>Wednesday</v>
      </c>
      <c r="F655" t="str">
        <f>CONCATENATE(Step_0!G692," ",Step_0!J692)</f>
        <v>10:14 AM</v>
      </c>
      <c r="G655" t="str">
        <f>Step_0!J692</f>
        <v>AM</v>
      </c>
      <c r="H655" t="str">
        <f>Step_0!I692</f>
        <v>78970</v>
      </c>
      <c r="I655" t="str">
        <f>Step_0!K692</f>
        <v>In-Store</v>
      </c>
      <c r="J655" t="str">
        <f>Step_0!H692</f>
        <v>Toy</v>
      </c>
      <c r="K655">
        <f>Step_0!B692</f>
        <v>899</v>
      </c>
    </row>
    <row r="656" spans="1:11" x14ac:dyDescent="0.25">
      <c r="A656">
        <v>655</v>
      </c>
      <c r="B656" s="12" t="str">
        <f>Step_0!D742</f>
        <v>18</v>
      </c>
      <c r="C656" t="str">
        <f>Step_0!E742</f>
        <v>January</v>
      </c>
      <c r="D656" t="str">
        <f>Step_0!F742</f>
        <v>2023</v>
      </c>
      <c r="E656" t="str">
        <f t="shared" si="19"/>
        <v>Wednesday</v>
      </c>
      <c r="F656" t="str">
        <f>CONCATENATE(Step_0!G742," ",Step_0!J742)</f>
        <v>10:14 AM</v>
      </c>
      <c r="G656" t="str">
        <f>Step_0!J742</f>
        <v>AM</v>
      </c>
      <c r="H656" t="str">
        <f>Step_0!I742</f>
        <v>48505</v>
      </c>
      <c r="I656" t="str">
        <f>Step_0!K742</f>
        <v>In-Store</v>
      </c>
      <c r="J656" t="str">
        <f>Step_0!H742</f>
        <v>Backpack</v>
      </c>
      <c r="K656">
        <f>Step_0!B742</f>
        <v>747</v>
      </c>
    </row>
    <row r="657" spans="1:11" x14ac:dyDescent="0.25">
      <c r="A657">
        <v>656</v>
      </c>
      <c r="B657" s="12" t="str">
        <f>Step_0!D792</f>
        <v>18</v>
      </c>
      <c r="C657" t="str">
        <f>Step_0!E792</f>
        <v>January</v>
      </c>
      <c r="D657" t="str">
        <f>Step_0!F792</f>
        <v>2023</v>
      </c>
      <c r="E657" t="str">
        <f t="shared" si="19"/>
        <v>Wednesday</v>
      </c>
      <c r="F657" t="str">
        <f>CONCATENATE(Step_0!G792," ",Step_0!J792)</f>
        <v>10:14 AM</v>
      </c>
      <c r="G657" t="str">
        <f>Step_0!J792</f>
        <v>AM</v>
      </c>
      <c r="H657" t="str">
        <f>Step_0!I792</f>
        <v>54045</v>
      </c>
      <c r="I657" t="str">
        <f>Step_0!K792</f>
        <v>In-Store</v>
      </c>
      <c r="J657" t="str">
        <f>Step_0!H792</f>
        <v>Toy</v>
      </c>
      <c r="K657">
        <f>Step_0!B792</f>
        <v>872</v>
      </c>
    </row>
    <row r="658" spans="1:11" x14ac:dyDescent="0.25">
      <c r="A658">
        <v>657</v>
      </c>
      <c r="B658" s="12" t="str">
        <f>Step_0!D842</f>
        <v>18</v>
      </c>
      <c r="C658" t="str">
        <f>Step_0!E842</f>
        <v>January</v>
      </c>
      <c r="D658" t="str">
        <f>Step_0!F842</f>
        <v>2023</v>
      </c>
      <c r="E658" t="str">
        <f t="shared" si="19"/>
        <v>Wednesday</v>
      </c>
      <c r="F658" t="str">
        <f>CONCATENATE(Step_0!G842," ",Step_0!J842)</f>
        <v>10:14 AM</v>
      </c>
      <c r="G658" t="str">
        <f>Step_0!J842</f>
        <v>AM</v>
      </c>
      <c r="H658" t="str">
        <f>Step_0!I842</f>
        <v>71778</v>
      </c>
      <c r="I658" t="str">
        <f>Step_0!K842</f>
        <v>In-Store</v>
      </c>
      <c r="J658" t="str">
        <f>Step_0!H842</f>
        <v>Toy</v>
      </c>
      <c r="K658">
        <f>Step_0!B842</f>
        <v>854</v>
      </c>
    </row>
    <row r="659" spans="1:11" x14ac:dyDescent="0.25">
      <c r="A659">
        <v>658</v>
      </c>
      <c r="B659" s="12" t="str">
        <f>Step_0!D892</f>
        <v>18</v>
      </c>
      <c r="C659" t="str">
        <f>Step_0!E892</f>
        <v>January</v>
      </c>
      <c r="D659" t="str">
        <f>Step_0!F892</f>
        <v>2023</v>
      </c>
      <c r="E659" t="str">
        <f t="shared" si="19"/>
        <v>Wednesday</v>
      </c>
      <c r="F659" t="str">
        <f>CONCATENATE(Step_0!G892," ",Step_0!J892)</f>
        <v>10:14 AM</v>
      </c>
      <c r="G659" t="str">
        <f>Step_0!J892</f>
        <v>AM</v>
      </c>
      <c r="H659" t="str">
        <f>Step_0!I892</f>
        <v>81347</v>
      </c>
      <c r="I659" t="str">
        <f>Step_0!K892</f>
        <v>In-Store</v>
      </c>
      <c r="J659" t="str">
        <f>Step_0!H892</f>
        <v>Stationary</v>
      </c>
      <c r="K659">
        <f>Step_0!B892</f>
        <v>1052</v>
      </c>
    </row>
    <row r="660" spans="1:11" x14ac:dyDescent="0.25">
      <c r="A660">
        <v>659</v>
      </c>
      <c r="B660" s="12" t="str">
        <f>Step_0!D942</f>
        <v>18</v>
      </c>
      <c r="C660" t="str">
        <f>Step_0!E942</f>
        <v>January</v>
      </c>
      <c r="D660" t="str">
        <f>Step_0!F942</f>
        <v>2023</v>
      </c>
      <c r="E660" t="str">
        <f t="shared" si="19"/>
        <v>Wednesday</v>
      </c>
      <c r="F660" t="str">
        <f>CONCATENATE(Step_0!G942," ",Step_0!J942)</f>
        <v>10:14 PM</v>
      </c>
      <c r="G660" t="str">
        <f>Step_0!J942</f>
        <v>PM</v>
      </c>
      <c r="H660" t="str">
        <f>Step_0!I942</f>
        <v>40348</v>
      </c>
      <c r="I660" t="str">
        <f>Step_0!K942</f>
        <v>In-Store</v>
      </c>
      <c r="J660" t="str">
        <f>Step_0!H942</f>
        <v>Backpack</v>
      </c>
      <c r="K660">
        <f>Step_0!B942</f>
        <v>593</v>
      </c>
    </row>
    <row r="661" spans="1:11" x14ac:dyDescent="0.25">
      <c r="A661">
        <v>660</v>
      </c>
      <c r="B661" s="12" t="str">
        <f>Step_0!D992</f>
        <v>18</v>
      </c>
      <c r="C661" t="str">
        <f>Step_0!E992</f>
        <v>January</v>
      </c>
      <c r="D661" t="str">
        <f>Step_0!F992</f>
        <v>2023</v>
      </c>
      <c r="E661" t="str">
        <f t="shared" si="19"/>
        <v>Wednesday</v>
      </c>
      <c r="F661" t="str">
        <f>CONCATENATE(Step_0!G992," ",Step_0!J992)</f>
        <v>10:14 PM</v>
      </c>
      <c r="G661" t="str">
        <f>Step_0!J992</f>
        <v>PM</v>
      </c>
      <c r="H661" t="str">
        <f>Step_0!I992</f>
        <v>78064</v>
      </c>
      <c r="I661" t="str">
        <f>Step_0!K992</f>
        <v>In-Store</v>
      </c>
      <c r="J661" t="str">
        <f>Step_0!H992</f>
        <v>Backpack</v>
      </c>
      <c r="K661">
        <f>Step_0!B992</f>
        <v>1052</v>
      </c>
    </row>
    <row r="662" spans="1:11" x14ac:dyDescent="0.25">
      <c r="A662">
        <v>661</v>
      </c>
      <c r="B662" s="12" t="str">
        <f>Step_0!D40</f>
        <v>19</v>
      </c>
      <c r="C662" t="str">
        <f>Step_0!E40</f>
        <v>January</v>
      </c>
      <c r="D662" t="str">
        <f>Step_0!F40</f>
        <v>2023</v>
      </c>
      <c r="E662" t="str">
        <f t="shared" si="19"/>
        <v>Thursday</v>
      </c>
      <c r="F662" t="str">
        <f>CONCATENATE(Step_0!G40," ",Step_0!J40)</f>
        <v>10:38 PM</v>
      </c>
      <c r="G662" t="str">
        <f>Step_0!J40</f>
        <v>PM</v>
      </c>
      <c r="H662" t="str">
        <f>Step_0!I40</f>
        <v>89391</v>
      </c>
      <c r="I662" t="str">
        <f>Step_0!K40</f>
        <v>In-Store</v>
      </c>
      <c r="J662" t="str">
        <f>Step_0!H40</f>
        <v>Toy</v>
      </c>
      <c r="K662">
        <f>Step_0!B40</f>
        <v>58</v>
      </c>
    </row>
    <row r="663" spans="1:11" x14ac:dyDescent="0.25">
      <c r="A663">
        <v>662</v>
      </c>
      <c r="B663" s="12" t="str">
        <f>Step_0!D50</f>
        <v>19</v>
      </c>
      <c r="C663" t="str">
        <f>Step_0!E50</f>
        <v>January</v>
      </c>
      <c r="D663" t="str">
        <f>Step_0!F50</f>
        <v>2023</v>
      </c>
      <c r="E663" t="str">
        <f t="shared" si="19"/>
        <v>Thursday</v>
      </c>
      <c r="F663" t="str">
        <f>CONCATENATE(Step_0!G50," ",Step_0!J50)</f>
        <v>09:01 PM</v>
      </c>
      <c r="G663" t="str">
        <f>Step_0!J50</f>
        <v>PM</v>
      </c>
      <c r="H663" t="str">
        <f>Step_0!I50</f>
        <v>83293</v>
      </c>
      <c r="I663" t="str">
        <f>Step_0!K50</f>
        <v>In-Store</v>
      </c>
      <c r="J663" t="str">
        <f>Step_0!H50</f>
        <v>Backpack</v>
      </c>
      <c r="K663">
        <f>Step_0!B50</f>
        <v>1000</v>
      </c>
    </row>
    <row r="664" spans="1:11" x14ac:dyDescent="0.25">
      <c r="A664">
        <v>663</v>
      </c>
      <c r="B664" s="12" t="str">
        <f>Step_0!D90</f>
        <v>19</v>
      </c>
      <c r="C664" t="str">
        <f>Step_0!E90</f>
        <v>January</v>
      </c>
      <c r="D664" t="str">
        <f>Step_0!F90</f>
        <v>2023</v>
      </c>
      <c r="E664" t="str">
        <f t="shared" si="19"/>
        <v>Thursday</v>
      </c>
      <c r="F664" t="str">
        <f>CONCATENATE(Step_0!G90," ",Step_0!J90)</f>
        <v>10:38 AM</v>
      </c>
      <c r="G664" t="str">
        <f>Step_0!J90</f>
        <v>AM</v>
      </c>
      <c r="H664" t="str">
        <f>Step_0!I90</f>
        <v>83394</v>
      </c>
      <c r="I664" t="str">
        <f>Step_0!K90</f>
        <v>In-Store</v>
      </c>
      <c r="J664" t="str">
        <f>Step_0!H90</f>
        <v>Toy</v>
      </c>
      <c r="K664">
        <f>Step_0!B90</f>
        <v>787</v>
      </c>
    </row>
    <row r="665" spans="1:11" x14ac:dyDescent="0.25">
      <c r="A665">
        <v>664</v>
      </c>
      <c r="B665" s="12" t="str">
        <f>Step_0!D100</f>
        <v>19</v>
      </c>
      <c r="C665" t="str">
        <f>Step_0!E100</f>
        <v>January</v>
      </c>
      <c r="D665" t="str">
        <f>Step_0!F100</f>
        <v>2023</v>
      </c>
      <c r="E665" t="str">
        <f t="shared" si="19"/>
        <v>Thursday</v>
      </c>
      <c r="F665" t="str">
        <f>CONCATENATE(Step_0!G100," ",Step_0!J100)</f>
        <v>09:01 AM</v>
      </c>
      <c r="G665" t="str">
        <f>Step_0!J100</f>
        <v>AM</v>
      </c>
      <c r="H665" t="str">
        <f>Step_0!I100</f>
        <v>61093</v>
      </c>
      <c r="I665" t="str">
        <f>Step_0!K100</f>
        <v>In-Store</v>
      </c>
      <c r="J665" t="str">
        <f>Step_0!H100</f>
        <v>Backpack</v>
      </c>
      <c r="K665">
        <f>Step_0!B100</f>
        <v>801</v>
      </c>
    </row>
    <row r="666" spans="1:11" x14ac:dyDescent="0.25">
      <c r="A666">
        <v>665</v>
      </c>
      <c r="B666" s="12" t="str">
        <f>Step_0!D140</f>
        <v>19</v>
      </c>
      <c r="C666" t="str">
        <f>Step_0!E140</f>
        <v>January</v>
      </c>
      <c r="D666" t="str">
        <f>Step_0!F140</f>
        <v>2023</v>
      </c>
      <c r="E666" t="str">
        <f t="shared" si="19"/>
        <v>Thursday</v>
      </c>
      <c r="F666" t="str">
        <f>CONCATENATE(Step_0!G140," ",Step_0!J140)</f>
        <v>10:38 PM</v>
      </c>
      <c r="G666" t="str">
        <f>Step_0!J140</f>
        <v>PM</v>
      </c>
      <c r="H666" t="str">
        <f>Step_0!I140</f>
        <v>55482</v>
      </c>
      <c r="I666" t="str">
        <f>Step_0!K140</f>
        <v>In-Store</v>
      </c>
      <c r="J666" t="str">
        <f>Step_0!H140</f>
        <v>Backpack</v>
      </c>
      <c r="K666">
        <f>Step_0!B140</f>
        <v>766</v>
      </c>
    </row>
    <row r="667" spans="1:11" x14ac:dyDescent="0.25">
      <c r="A667">
        <v>666</v>
      </c>
      <c r="B667" s="12" t="str">
        <f>Step_0!D150</f>
        <v>19</v>
      </c>
      <c r="C667" t="str">
        <f>Step_0!E150</f>
        <v>January</v>
      </c>
      <c r="D667" t="str">
        <f>Step_0!F150</f>
        <v>2023</v>
      </c>
      <c r="E667" t="str">
        <f t="shared" si="19"/>
        <v>Thursday</v>
      </c>
      <c r="F667" t="str">
        <f>CONCATENATE(Step_0!G150," ",Step_0!J150)</f>
        <v>09:01 PM</v>
      </c>
      <c r="G667" t="str">
        <f>Step_0!J150</f>
        <v>PM</v>
      </c>
      <c r="H667" t="str">
        <f>Step_0!I150</f>
        <v>41673</v>
      </c>
      <c r="I667" t="str">
        <f>Step_0!K150</f>
        <v>In-Store</v>
      </c>
      <c r="J667" t="str">
        <f>Step_0!H150</f>
        <v>Toy</v>
      </c>
      <c r="K667">
        <f>Step_0!B150</f>
        <v>854</v>
      </c>
    </row>
    <row r="668" spans="1:11" x14ac:dyDescent="0.25">
      <c r="A668">
        <v>667</v>
      </c>
      <c r="B668" s="12" t="str">
        <f>Step_0!D190</f>
        <v>19</v>
      </c>
      <c r="C668" t="str">
        <f>Step_0!E190</f>
        <v>January</v>
      </c>
      <c r="D668" t="str">
        <f>Step_0!F190</f>
        <v>2023</v>
      </c>
      <c r="E668" t="str">
        <f t="shared" si="19"/>
        <v>Thursday</v>
      </c>
      <c r="F668" t="str">
        <f>CONCATENATE(Step_0!G190," ",Step_0!J190)</f>
        <v>10:38 PM</v>
      </c>
      <c r="G668" t="str">
        <f>Step_0!J190</f>
        <v>PM</v>
      </c>
      <c r="H668" t="str">
        <f>Step_0!I190</f>
        <v>62090</v>
      </c>
      <c r="I668" t="str">
        <f>Step_0!K190</f>
        <v>In-Store</v>
      </c>
      <c r="J668" t="str">
        <f>Step_0!H190</f>
        <v>Backpack</v>
      </c>
      <c r="K668">
        <f>Step_0!B190</f>
        <v>787</v>
      </c>
    </row>
    <row r="669" spans="1:11" x14ac:dyDescent="0.25">
      <c r="A669">
        <v>668</v>
      </c>
      <c r="B669" s="12" t="str">
        <f>Step_0!D200</f>
        <v>19</v>
      </c>
      <c r="C669" t="str">
        <f>Step_0!E200</f>
        <v>January</v>
      </c>
      <c r="D669" t="str">
        <f>Step_0!F200</f>
        <v>2023</v>
      </c>
      <c r="E669" t="str">
        <f t="shared" si="19"/>
        <v>Thursday</v>
      </c>
      <c r="F669" t="str">
        <f>CONCATENATE(Step_0!G200," ",Step_0!J200)</f>
        <v>09:01 PM</v>
      </c>
      <c r="G669" t="str">
        <f>Step_0!J200</f>
        <v>PM</v>
      </c>
      <c r="H669" t="str">
        <f>Step_0!I200</f>
        <v>88580</v>
      </c>
      <c r="I669" t="str">
        <f>Step_0!K200</f>
        <v>In-Store</v>
      </c>
      <c r="J669" t="str">
        <f>Step_0!H200</f>
        <v>Toy</v>
      </c>
      <c r="K669">
        <f>Step_0!B200</f>
        <v>801</v>
      </c>
    </row>
    <row r="670" spans="1:11" x14ac:dyDescent="0.25">
      <c r="A670">
        <v>669</v>
      </c>
      <c r="B670" s="12" t="str">
        <f>Step_0!D240</f>
        <v>19</v>
      </c>
      <c r="C670" t="str">
        <f>Step_0!E240</f>
        <v>January</v>
      </c>
      <c r="D670" t="str">
        <f>Step_0!F240</f>
        <v>2023</v>
      </c>
      <c r="E670" t="str">
        <f t="shared" si="19"/>
        <v>Thursday</v>
      </c>
      <c r="F670" t="str">
        <f>CONCATENATE(Step_0!G240," ",Step_0!J240)</f>
        <v>10:38 AM</v>
      </c>
      <c r="G670" t="str">
        <f>Step_0!J240</f>
        <v>AM</v>
      </c>
      <c r="H670" t="str">
        <f>Step_0!I240</f>
        <v>75020</v>
      </c>
      <c r="I670" t="str">
        <f>Step_0!K240</f>
        <v>In-Store</v>
      </c>
      <c r="J670" t="str">
        <f>Step_0!H240</f>
        <v>Stationary</v>
      </c>
      <c r="K670">
        <f>Step_0!B240</f>
        <v>766</v>
      </c>
    </row>
    <row r="671" spans="1:11" x14ac:dyDescent="0.25">
      <c r="A671">
        <v>670</v>
      </c>
      <c r="B671" s="12" t="str">
        <f>Step_0!D250</f>
        <v>19</v>
      </c>
      <c r="C671" t="str">
        <f>Step_0!E250</f>
        <v>January</v>
      </c>
      <c r="D671" t="str">
        <f>Step_0!F250</f>
        <v>2023</v>
      </c>
      <c r="E671" t="str">
        <f t="shared" si="19"/>
        <v>Thursday</v>
      </c>
      <c r="F671" t="str">
        <f>CONCATENATE(Step_0!G250," ",Step_0!J250)</f>
        <v>09:01 AM</v>
      </c>
      <c r="G671" t="str">
        <f>Step_0!J250</f>
        <v>AM</v>
      </c>
      <c r="H671" t="str">
        <f>Step_0!I250</f>
        <v>60439</v>
      </c>
      <c r="I671" t="str">
        <f>Step_0!K250</f>
        <v>In-Store</v>
      </c>
      <c r="J671" t="str">
        <f>Step_0!H250</f>
        <v>Backpack</v>
      </c>
      <c r="K671">
        <f>Step_0!B250</f>
        <v>854</v>
      </c>
    </row>
    <row r="672" spans="1:11" x14ac:dyDescent="0.25">
      <c r="A672">
        <v>671</v>
      </c>
      <c r="B672" s="12" t="str">
        <f>Step_0!D290</f>
        <v>19</v>
      </c>
      <c r="C672" t="str">
        <f>Step_0!E290</f>
        <v>January</v>
      </c>
      <c r="D672" t="str">
        <f>Step_0!F290</f>
        <v>2023</v>
      </c>
      <c r="E672" t="str">
        <f t="shared" si="19"/>
        <v>Thursday</v>
      </c>
      <c r="F672" t="str">
        <f>CONCATENATE(Step_0!G290," ",Step_0!J290)</f>
        <v>10:38 AM</v>
      </c>
      <c r="G672" t="str">
        <f>Step_0!J290</f>
        <v>AM</v>
      </c>
      <c r="H672" t="str">
        <f>Step_0!I290</f>
        <v>89918</v>
      </c>
      <c r="I672" t="str">
        <f>Step_0!K290</f>
        <v>In-Store</v>
      </c>
      <c r="J672" t="str">
        <f>Step_0!H290</f>
        <v>Toy</v>
      </c>
      <c r="K672">
        <f>Step_0!B290</f>
        <v>593</v>
      </c>
    </row>
    <row r="673" spans="1:11" x14ac:dyDescent="0.25">
      <c r="A673">
        <v>672</v>
      </c>
      <c r="B673" s="12" t="str">
        <f>Step_0!D300</f>
        <v>19</v>
      </c>
      <c r="C673" t="str">
        <f>Step_0!E300</f>
        <v>January</v>
      </c>
      <c r="D673" t="str">
        <f>Step_0!F300</f>
        <v>2023</v>
      </c>
      <c r="E673" t="str">
        <f t="shared" si="19"/>
        <v>Thursday</v>
      </c>
      <c r="F673" t="str">
        <f>CONCATENATE(Step_0!G300," ",Step_0!J300)</f>
        <v>09:01 PM</v>
      </c>
      <c r="G673" t="str">
        <f>Step_0!J300</f>
        <v>PM</v>
      </c>
      <c r="H673" t="str">
        <f>Step_0!I300</f>
        <v>60810</v>
      </c>
      <c r="I673" t="str">
        <f>Step_0!K300</f>
        <v>In-Store</v>
      </c>
      <c r="J673" t="str">
        <f>Step_0!H300</f>
        <v>Stationary</v>
      </c>
      <c r="K673">
        <f>Step_0!B300</f>
        <v>902</v>
      </c>
    </row>
    <row r="674" spans="1:11" x14ac:dyDescent="0.25">
      <c r="A674">
        <v>673</v>
      </c>
      <c r="B674" s="12" t="str">
        <f>Step_0!D340</f>
        <v>19</v>
      </c>
      <c r="C674" t="str">
        <f>Step_0!E340</f>
        <v>January</v>
      </c>
      <c r="D674" t="str">
        <f>Step_0!F340</f>
        <v>2023</v>
      </c>
      <c r="E674" t="str">
        <f t="shared" si="19"/>
        <v>Thursday</v>
      </c>
      <c r="F674" t="str">
        <f>CONCATENATE(Step_0!G340," ",Step_0!J340)</f>
        <v>10:38 PM</v>
      </c>
      <c r="G674" t="str">
        <f>Step_0!J340</f>
        <v>PM</v>
      </c>
      <c r="H674" t="str">
        <f>Step_0!I340</f>
        <v>69352</v>
      </c>
      <c r="I674" t="str">
        <f>Step_0!K340</f>
        <v>In-Store</v>
      </c>
      <c r="J674" t="str">
        <f>Step_0!H340</f>
        <v>Backpack</v>
      </c>
      <c r="K674">
        <f>Step_0!B340</f>
        <v>993</v>
      </c>
    </row>
    <row r="675" spans="1:11" x14ac:dyDescent="0.25">
      <c r="A675">
        <v>674</v>
      </c>
      <c r="B675" s="12" t="str">
        <f>Step_0!D350</f>
        <v>19</v>
      </c>
      <c r="C675" t="str">
        <f>Step_0!E350</f>
        <v>January</v>
      </c>
      <c r="D675" t="str">
        <f>Step_0!F350</f>
        <v>2023</v>
      </c>
      <c r="E675" t="str">
        <f t="shared" si="19"/>
        <v>Thursday</v>
      </c>
      <c r="F675" t="str">
        <f>CONCATENATE(Step_0!G350," ",Step_0!J350)</f>
        <v>09:01 AM</v>
      </c>
      <c r="G675" t="str">
        <f>Step_0!J350</f>
        <v>AM</v>
      </c>
      <c r="H675" t="str">
        <f>Step_0!I350</f>
        <v>79367</v>
      </c>
      <c r="I675" t="str">
        <f>Step_0!K350</f>
        <v>In-Store</v>
      </c>
      <c r="J675" t="str">
        <f>Step_0!H350</f>
        <v>Stationary</v>
      </c>
      <c r="K675">
        <f>Step_0!B350</f>
        <v>969</v>
      </c>
    </row>
    <row r="676" spans="1:11" x14ac:dyDescent="0.25">
      <c r="A676">
        <v>675</v>
      </c>
      <c r="B676" s="12" t="str">
        <f>Step_0!D390</f>
        <v>19</v>
      </c>
      <c r="C676" t="str">
        <f>Step_0!E390</f>
        <v>January</v>
      </c>
      <c r="D676" t="str">
        <f>Step_0!F390</f>
        <v>2023</v>
      </c>
      <c r="E676" t="str">
        <f t="shared" si="19"/>
        <v>Thursday</v>
      </c>
      <c r="F676" t="str">
        <f>CONCATENATE(Step_0!G390," ",Step_0!J390)</f>
        <v>10:38 AM</v>
      </c>
      <c r="G676" t="str">
        <f>Step_0!J390</f>
        <v>AM</v>
      </c>
      <c r="H676" t="str">
        <f>Step_0!I390</f>
        <v>61555</v>
      </c>
      <c r="I676" t="str">
        <f>Step_0!K390</f>
        <v>In-Store</v>
      </c>
      <c r="J676" t="str">
        <f>Step_0!H390</f>
        <v>Backpack</v>
      </c>
      <c r="K676">
        <f>Step_0!B390</f>
        <v>593</v>
      </c>
    </row>
    <row r="677" spans="1:11" x14ac:dyDescent="0.25">
      <c r="A677">
        <v>676</v>
      </c>
      <c r="B677" s="12" t="str">
        <f>Step_0!D400</f>
        <v>19</v>
      </c>
      <c r="C677" t="str">
        <f>Step_0!E400</f>
        <v>January</v>
      </c>
      <c r="D677" t="str">
        <f>Step_0!F400</f>
        <v>2023</v>
      </c>
      <c r="E677" t="str">
        <f t="shared" si="19"/>
        <v>Thursday</v>
      </c>
      <c r="F677" t="str">
        <f>CONCATENATE(Step_0!G400," ",Step_0!J400)</f>
        <v>09:01 PM</v>
      </c>
      <c r="G677" t="str">
        <f>Step_0!J400</f>
        <v>PM</v>
      </c>
      <c r="H677" t="str">
        <f>Step_0!I400</f>
        <v>57867</v>
      </c>
      <c r="I677" t="str">
        <f>Step_0!K400</f>
        <v>In-Store</v>
      </c>
      <c r="J677" t="str">
        <f>Step_0!H400</f>
        <v>Backpack</v>
      </c>
      <c r="K677">
        <f>Step_0!B400</f>
        <v>747</v>
      </c>
    </row>
    <row r="678" spans="1:11" x14ac:dyDescent="0.25">
      <c r="A678">
        <v>677</v>
      </c>
      <c r="B678" s="12" t="str">
        <f>Step_0!D440</f>
        <v>19</v>
      </c>
      <c r="C678" t="str">
        <f>Step_0!E440</f>
        <v>January</v>
      </c>
      <c r="D678" t="str">
        <f>Step_0!F440</f>
        <v>2023</v>
      </c>
      <c r="E678" t="str">
        <f t="shared" si="19"/>
        <v>Thursday</v>
      </c>
      <c r="F678" t="str">
        <f>CONCATENATE(Step_0!G440," ",Step_0!J440)</f>
        <v>10:38 PM</v>
      </c>
      <c r="G678" t="str">
        <f>Step_0!J440</f>
        <v>PM</v>
      </c>
      <c r="H678" t="str">
        <f>Step_0!I440</f>
        <v>65827</v>
      </c>
      <c r="I678" t="str">
        <f>Step_0!K440</f>
        <v>In-Store</v>
      </c>
      <c r="J678" t="str">
        <f>Step_0!H440</f>
        <v>Backpack</v>
      </c>
      <c r="K678">
        <f>Step_0!B440</f>
        <v>909</v>
      </c>
    </row>
    <row r="679" spans="1:11" x14ac:dyDescent="0.25">
      <c r="A679">
        <v>678</v>
      </c>
      <c r="B679" s="12" t="str">
        <f>Step_0!D450</f>
        <v>19</v>
      </c>
      <c r="C679" t="str">
        <f>Step_0!E450</f>
        <v>January</v>
      </c>
      <c r="D679" t="str">
        <f>Step_0!F450</f>
        <v>2023</v>
      </c>
      <c r="E679" t="str">
        <f t="shared" si="19"/>
        <v>Thursday</v>
      </c>
      <c r="F679" t="str">
        <f>CONCATENATE(Step_0!G450," ",Step_0!J450)</f>
        <v>09:01 PM</v>
      </c>
      <c r="G679" t="str">
        <f>Step_0!J450</f>
        <v>PM</v>
      </c>
      <c r="H679" t="str">
        <f>Step_0!I450</f>
        <v>54287</v>
      </c>
      <c r="I679" t="str">
        <f>Step_0!K450</f>
        <v>In-Store</v>
      </c>
      <c r="J679" t="str">
        <f>Step_0!H450</f>
        <v>Toy</v>
      </c>
      <c r="K679">
        <f>Step_0!B450</f>
        <v>640</v>
      </c>
    </row>
    <row r="680" spans="1:11" x14ac:dyDescent="0.25">
      <c r="A680">
        <v>679</v>
      </c>
      <c r="B680" s="12" t="str">
        <f>Step_0!D490</f>
        <v>19</v>
      </c>
      <c r="C680" t="str">
        <f>Step_0!E490</f>
        <v>January</v>
      </c>
      <c r="D680" t="str">
        <f>Step_0!F490</f>
        <v>2023</v>
      </c>
      <c r="E680" t="str">
        <f t="shared" si="19"/>
        <v>Thursday</v>
      </c>
      <c r="F680" t="str">
        <f>CONCATENATE(Step_0!G490," ",Step_0!J490)</f>
        <v>10:38 PM</v>
      </c>
      <c r="G680" t="str">
        <f>Step_0!J490</f>
        <v>PM</v>
      </c>
      <c r="H680" t="str">
        <f>Step_0!I490</f>
        <v>41179</v>
      </c>
      <c r="I680" t="str">
        <f>Step_0!K490</f>
        <v>In-Store</v>
      </c>
      <c r="J680" t="str">
        <f>Step_0!H490</f>
        <v>Backpack</v>
      </c>
      <c r="K680">
        <f>Step_0!B490</f>
        <v>1446</v>
      </c>
    </row>
    <row r="681" spans="1:11" x14ac:dyDescent="0.25">
      <c r="A681">
        <v>680</v>
      </c>
      <c r="B681" s="12" t="str">
        <f>Step_0!D500</f>
        <v>19</v>
      </c>
      <c r="C681" t="str">
        <f>Step_0!E500</f>
        <v>January</v>
      </c>
      <c r="D681" t="str">
        <f>Step_0!F500</f>
        <v>2023</v>
      </c>
      <c r="E681" t="str">
        <f t="shared" si="19"/>
        <v>Thursday</v>
      </c>
      <c r="F681" t="str">
        <f>CONCATENATE(Step_0!G500," ",Step_0!J500)</f>
        <v>09:01 PM</v>
      </c>
      <c r="G681" t="str">
        <f>Step_0!J500</f>
        <v>PM</v>
      </c>
      <c r="H681" t="str">
        <f>Step_0!I500</f>
        <v>61590</v>
      </c>
      <c r="I681" t="str">
        <f>Step_0!K500</f>
        <v>In-Store</v>
      </c>
      <c r="J681" t="str">
        <f>Step_0!H500</f>
        <v>Toy</v>
      </c>
      <c r="K681">
        <f>Step_0!B500</f>
        <v>969</v>
      </c>
    </row>
    <row r="682" spans="1:11" x14ac:dyDescent="0.25">
      <c r="A682">
        <v>681</v>
      </c>
      <c r="B682" s="12" t="str">
        <f>Step_0!D540</f>
        <v>19</v>
      </c>
      <c r="C682" t="str">
        <f>Step_0!E540</f>
        <v>January</v>
      </c>
      <c r="D682" t="str">
        <f>Step_0!F540</f>
        <v>2023</v>
      </c>
      <c r="E682" t="str">
        <f t="shared" si="19"/>
        <v>Thursday</v>
      </c>
      <c r="F682" t="str">
        <f>CONCATENATE(Step_0!G540," ",Step_0!J540)</f>
        <v>10:38 PM</v>
      </c>
      <c r="G682" t="str">
        <f>Step_0!J540</f>
        <v>PM</v>
      </c>
      <c r="H682" t="str">
        <f>Step_0!I540</f>
        <v>65681</v>
      </c>
      <c r="I682" t="str">
        <f>Step_0!K540</f>
        <v>In-Store</v>
      </c>
      <c r="J682" t="str">
        <f>Step_0!H540</f>
        <v>Toy</v>
      </c>
      <c r="K682">
        <f>Step_0!B540</f>
        <v>942</v>
      </c>
    </row>
    <row r="683" spans="1:11" x14ac:dyDescent="0.25">
      <c r="A683">
        <v>682</v>
      </c>
      <c r="B683" s="12" t="str">
        <f>Step_0!D550</f>
        <v>19</v>
      </c>
      <c r="C683" t="str">
        <f>Step_0!E550</f>
        <v>January</v>
      </c>
      <c r="D683" t="str">
        <f>Step_0!F550</f>
        <v>2023</v>
      </c>
      <c r="E683" t="str">
        <f t="shared" si="19"/>
        <v>Thursday</v>
      </c>
      <c r="F683" t="str">
        <f>CONCATENATE(Step_0!G550," ",Step_0!J550)</f>
        <v>09:01 AM</v>
      </c>
      <c r="G683" t="str">
        <f>Step_0!J550</f>
        <v>AM</v>
      </c>
      <c r="H683" t="str">
        <f>Step_0!I550</f>
        <v>74804</v>
      </c>
      <c r="I683" t="str">
        <f>Step_0!K550</f>
        <v>In-Store</v>
      </c>
      <c r="J683" t="str">
        <f>Step_0!H550</f>
        <v>Backpack</v>
      </c>
      <c r="K683">
        <f>Step_0!B550</f>
        <v>937</v>
      </c>
    </row>
    <row r="684" spans="1:11" x14ac:dyDescent="0.25">
      <c r="A684">
        <v>683</v>
      </c>
      <c r="B684" s="12" t="str">
        <f>Step_0!D590</f>
        <v>19</v>
      </c>
      <c r="C684" t="str">
        <f>Step_0!E590</f>
        <v>January</v>
      </c>
      <c r="D684" t="str">
        <f>Step_0!F590</f>
        <v>2023</v>
      </c>
      <c r="E684" t="str">
        <f t="shared" si="19"/>
        <v>Thursday</v>
      </c>
      <c r="F684" t="str">
        <f>CONCATENATE(Step_0!G590," ",Step_0!J590)</f>
        <v>10:38 AM</v>
      </c>
      <c r="G684" t="str">
        <f>Step_0!J590</f>
        <v>AM</v>
      </c>
      <c r="H684" t="str">
        <f>Step_0!I590</f>
        <v>47491</v>
      </c>
      <c r="I684" t="str">
        <f>Step_0!K590</f>
        <v>In-Store</v>
      </c>
      <c r="J684" t="str">
        <f>Step_0!H590</f>
        <v>Stationary</v>
      </c>
      <c r="K684">
        <f>Step_0!B590</f>
        <v>902</v>
      </c>
    </row>
    <row r="685" spans="1:11" x14ac:dyDescent="0.25">
      <c r="A685">
        <v>684</v>
      </c>
      <c r="B685" s="12" t="str">
        <f>Step_0!D600</f>
        <v>19</v>
      </c>
      <c r="C685" t="str">
        <f>Step_0!E600</f>
        <v>January</v>
      </c>
      <c r="D685" t="str">
        <f>Step_0!F600</f>
        <v>2023</v>
      </c>
      <c r="E685" t="str">
        <f t="shared" si="19"/>
        <v>Thursday</v>
      </c>
      <c r="F685" t="str">
        <f>CONCATENATE(Step_0!G600," ",Step_0!J600)</f>
        <v>09:01 AM</v>
      </c>
      <c r="G685" t="str">
        <f>Step_0!J600</f>
        <v>AM</v>
      </c>
      <c r="H685" t="str">
        <f>Step_0!I600</f>
        <v>42517</v>
      </c>
      <c r="I685" t="str">
        <f>Step_0!K600</f>
        <v>In-Store</v>
      </c>
      <c r="J685" t="str">
        <f>Step_0!H600</f>
        <v>Toy</v>
      </c>
      <c r="K685">
        <f>Step_0!B600</f>
        <v>872</v>
      </c>
    </row>
    <row r="686" spans="1:11" x14ac:dyDescent="0.25">
      <c r="A686">
        <v>685</v>
      </c>
      <c r="B686" s="12" t="str">
        <f>Step_0!D640</f>
        <v>19</v>
      </c>
      <c r="C686" t="str">
        <f>Step_0!E640</f>
        <v>January</v>
      </c>
      <c r="D686" t="str">
        <f>Step_0!F640</f>
        <v>2023</v>
      </c>
      <c r="E686" t="str">
        <f t="shared" si="19"/>
        <v>Thursday</v>
      </c>
      <c r="F686" t="str">
        <f>CONCATENATE(Step_0!G640," ",Step_0!J640)</f>
        <v>10:38 PM</v>
      </c>
      <c r="G686" t="str">
        <f>Step_0!J640</f>
        <v>PM</v>
      </c>
      <c r="H686" t="str">
        <f>Step_0!I640</f>
        <v>72407</v>
      </c>
      <c r="I686" t="str">
        <f>Step_0!K640</f>
        <v>In-Store</v>
      </c>
      <c r="J686" t="str">
        <f>Step_0!H640</f>
        <v>Toy</v>
      </c>
      <c r="K686">
        <f>Step_0!B640</f>
        <v>937</v>
      </c>
    </row>
    <row r="687" spans="1:11" x14ac:dyDescent="0.25">
      <c r="A687">
        <v>686</v>
      </c>
      <c r="B687" s="12" t="str">
        <f>Step_0!D650</f>
        <v>19</v>
      </c>
      <c r="C687" t="str">
        <f>Step_0!E650</f>
        <v>January</v>
      </c>
      <c r="D687" t="str">
        <f>Step_0!F650</f>
        <v>2023</v>
      </c>
      <c r="E687" t="str">
        <f t="shared" si="19"/>
        <v>Thursday</v>
      </c>
      <c r="F687" t="str">
        <f>CONCATENATE(Step_0!G650," ",Step_0!J650)</f>
        <v>09:01 PM</v>
      </c>
      <c r="G687" t="str">
        <f>Step_0!J650</f>
        <v>PM</v>
      </c>
      <c r="H687" t="str">
        <f>Step_0!I650</f>
        <v>56139</v>
      </c>
      <c r="I687" t="str">
        <f>Step_0!K650</f>
        <v>In-Store</v>
      </c>
      <c r="J687" t="str">
        <f>Step_0!H650</f>
        <v>Backpack</v>
      </c>
      <c r="K687">
        <f>Step_0!B650</f>
        <v>942</v>
      </c>
    </row>
    <row r="688" spans="1:11" x14ac:dyDescent="0.25">
      <c r="A688">
        <v>687</v>
      </c>
      <c r="B688" s="12" t="str">
        <f>Step_0!D690</f>
        <v>19</v>
      </c>
      <c r="C688" t="str">
        <f>Step_0!E690</f>
        <v>January</v>
      </c>
      <c r="D688" t="str">
        <f>Step_0!F690</f>
        <v>2023</v>
      </c>
      <c r="E688" t="str">
        <f t="shared" si="19"/>
        <v>Thursday</v>
      </c>
      <c r="F688" t="str">
        <f>CONCATENATE(Step_0!G690," ",Step_0!J690)</f>
        <v>10:38 PM</v>
      </c>
      <c r="G688" t="str">
        <f>Step_0!J690</f>
        <v>PM</v>
      </c>
      <c r="H688" t="str">
        <f>Step_0!I690</f>
        <v>60565</v>
      </c>
      <c r="I688" t="str">
        <f>Step_0!K690</f>
        <v>In-Store</v>
      </c>
      <c r="J688" t="str">
        <f>Step_0!H690</f>
        <v>Stationary</v>
      </c>
      <c r="K688">
        <f>Step_0!B690</f>
        <v>854</v>
      </c>
    </row>
    <row r="689" spans="1:11" x14ac:dyDescent="0.25">
      <c r="A689">
        <v>688</v>
      </c>
      <c r="B689" s="12" t="str">
        <f>Step_0!D700</f>
        <v>19</v>
      </c>
      <c r="C689" t="str">
        <f>Step_0!E700</f>
        <v>January</v>
      </c>
      <c r="D689" t="str">
        <f>Step_0!F700</f>
        <v>2023</v>
      </c>
      <c r="E689" t="str">
        <f t="shared" si="19"/>
        <v>Thursday</v>
      </c>
      <c r="F689" t="str">
        <f>CONCATENATE(Step_0!G700," ",Step_0!J700)</f>
        <v>09:01 AM</v>
      </c>
      <c r="G689" t="str">
        <f>Step_0!J700</f>
        <v>AM</v>
      </c>
      <c r="H689" t="str">
        <f>Step_0!I700</f>
        <v>61479</v>
      </c>
      <c r="I689" t="str">
        <f>Step_0!K700</f>
        <v>In-Store</v>
      </c>
      <c r="J689" t="str">
        <f>Step_0!H700</f>
        <v>Backpack</v>
      </c>
      <c r="K689">
        <f>Step_0!B700</f>
        <v>902</v>
      </c>
    </row>
    <row r="690" spans="1:11" x14ac:dyDescent="0.25">
      <c r="A690">
        <v>689</v>
      </c>
      <c r="B690" s="12" t="str">
        <f>Step_0!D740</f>
        <v>19</v>
      </c>
      <c r="C690" t="str">
        <f>Step_0!E740</f>
        <v>January</v>
      </c>
      <c r="D690" t="str">
        <f>Step_0!F740</f>
        <v>2023</v>
      </c>
      <c r="E690" t="str">
        <f t="shared" si="19"/>
        <v>Thursday</v>
      </c>
      <c r="F690" t="str">
        <f>CONCATENATE(Step_0!G740," ",Step_0!J740)</f>
        <v>10:38 AM</v>
      </c>
      <c r="G690" t="str">
        <f>Step_0!J740</f>
        <v>AM</v>
      </c>
      <c r="H690" t="str">
        <f>Step_0!I740</f>
        <v>86562</v>
      </c>
      <c r="I690" t="str">
        <f>Step_0!K740</f>
        <v>In-Store</v>
      </c>
      <c r="J690" t="str">
        <f>Step_0!H740</f>
        <v>Backpack</v>
      </c>
      <c r="K690">
        <f>Step_0!B740</f>
        <v>899</v>
      </c>
    </row>
    <row r="691" spans="1:11" x14ac:dyDescent="0.25">
      <c r="A691">
        <v>690</v>
      </c>
      <c r="B691" s="12" t="str">
        <f>Step_0!D750</f>
        <v>19</v>
      </c>
      <c r="C691" t="str">
        <f>Step_0!E750</f>
        <v>January</v>
      </c>
      <c r="D691" t="str">
        <f>Step_0!F750</f>
        <v>2023</v>
      </c>
      <c r="E691" t="str">
        <f t="shared" si="19"/>
        <v>Thursday</v>
      </c>
      <c r="F691" t="str">
        <f>CONCATENATE(Step_0!G750," ",Step_0!J750)</f>
        <v>09:01 PM</v>
      </c>
      <c r="G691" t="str">
        <f>Step_0!J750</f>
        <v>PM</v>
      </c>
      <c r="H691" t="str">
        <f>Step_0!I750</f>
        <v>62417</v>
      </c>
      <c r="I691" t="str">
        <f>Step_0!K750</f>
        <v>In-Store</v>
      </c>
      <c r="J691" t="str">
        <f>Step_0!H750</f>
        <v>Stationary</v>
      </c>
      <c r="K691">
        <f>Step_0!B750</f>
        <v>766</v>
      </c>
    </row>
    <row r="692" spans="1:11" x14ac:dyDescent="0.25">
      <c r="A692">
        <v>691</v>
      </c>
      <c r="B692" s="12" t="str">
        <f>Step_0!D790</f>
        <v>19</v>
      </c>
      <c r="C692" t="str">
        <f>Step_0!E790</f>
        <v>January</v>
      </c>
      <c r="D692" t="str">
        <f>Step_0!F790</f>
        <v>2023</v>
      </c>
      <c r="E692" t="str">
        <f t="shared" si="19"/>
        <v>Thursday</v>
      </c>
      <c r="F692" t="str">
        <f>CONCATENATE(Step_0!G790," ",Step_0!J790)</f>
        <v>10:38 AM</v>
      </c>
      <c r="G692" t="str">
        <f>Step_0!J790</f>
        <v>AM</v>
      </c>
      <c r="H692" t="str">
        <f>Step_0!I790</f>
        <v>70979</v>
      </c>
      <c r="I692" t="str">
        <f>Step_0!K790</f>
        <v>In-Store</v>
      </c>
      <c r="J692" t="str">
        <f>Step_0!H790</f>
        <v>Backpack</v>
      </c>
      <c r="K692">
        <f>Step_0!B790</f>
        <v>787</v>
      </c>
    </row>
    <row r="693" spans="1:11" x14ac:dyDescent="0.25">
      <c r="A693">
        <v>692</v>
      </c>
      <c r="B693" s="12" t="str">
        <f>Step_0!D800</f>
        <v>19</v>
      </c>
      <c r="C693" t="str">
        <f>Step_0!E800</f>
        <v>January</v>
      </c>
      <c r="D693" t="str">
        <f>Step_0!F800</f>
        <v>2023</v>
      </c>
      <c r="E693" t="str">
        <f t="shared" si="19"/>
        <v>Thursday</v>
      </c>
      <c r="F693" t="str">
        <f>CONCATENATE(Step_0!G800," ",Step_0!J800)</f>
        <v>09:01 PM</v>
      </c>
      <c r="G693" t="str">
        <f>Step_0!J800</f>
        <v>PM</v>
      </c>
      <c r="H693" t="str">
        <f>Step_0!I800</f>
        <v>92384</v>
      </c>
      <c r="I693" t="str">
        <f>Step_0!K800</f>
        <v>In-Store</v>
      </c>
      <c r="J693" t="str">
        <f>Step_0!H800</f>
        <v>Backpack</v>
      </c>
      <c r="K693">
        <f>Step_0!B800</f>
        <v>766</v>
      </c>
    </row>
    <row r="694" spans="1:11" x14ac:dyDescent="0.25">
      <c r="A694">
        <v>693</v>
      </c>
      <c r="B694" s="12" t="str">
        <f>Step_0!D840</f>
        <v>19</v>
      </c>
      <c r="C694" t="str">
        <f>Step_0!E840</f>
        <v>January</v>
      </c>
      <c r="D694" t="str">
        <f>Step_0!F840</f>
        <v>2023</v>
      </c>
      <c r="E694" t="str">
        <f t="shared" si="19"/>
        <v>Thursday</v>
      </c>
      <c r="F694" t="str">
        <f>CONCATENATE(Step_0!G840," ",Step_0!J840)</f>
        <v>10:38 PM</v>
      </c>
      <c r="G694" t="str">
        <f>Step_0!J840</f>
        <v>PM</v>
      </c>
      <c r="H694" t="str">
        <f>Step_0!I840</f>
        <v>74095</v>
      </c>
      <c r="I694" t="str">
        <f>Step_0!K840</f>
        <v>In-Store</v>
      </c>
      <c r="J694" t="str">
        <f>Step_0!H840</f>
        <v>Toy</v>
      </c>
      <c r="K694">
        <f>Step_0!B840</f>
        <v>766</v>
      </c>
    </row>
    <row r="695" spans="1:11" x14ac:dyDescent="0.25">
      <c r="A695">
        <v>694</v>
      </c>
      <c r="B695" s="12" t="str">
        <f>Step_0!D850</f>
        <v>19</v>
      </c>
      <c r="C695" t="str">
        <f>Step_0!E850</f>
        <v>January</v>
      </c>
      <c r="D695" t="str">
        <f>Step_0!F850</f>
        <v>2023</v>
      </c>
      <c r="E695" t="str">
        <f t="shared" si="19"/>
        <v>Thursday</v>
      </c>
      <c r="F695" t="str">
        <f>CONCATENATE(Step_0!G850," ",Step_0!J850)</f>
        <v>09:01 PM</v>
      </c>
      <c r="G695" t="str">
        <f>Step_0!J850</f>
        <v>PM</v>
      </c>
      <c r="H695" t="str">
        <f>Step_0!I850</f>
        <v>64336</v>
      </c>
      <c r="I695" t="str">
        <f>Step_0!K850</f>
        <v>In-Store</v>
      </c>
      <c r="J695" t="str">
        <f>Step_0!H850</f>
        <v>Toy</v>
      </c>
      <c r="K695">
        <f>Step_0!B850</f>
        <v>640</v>
      </c>
    </row>
    <row r="696" spans="1:11" x14ac:dyDescent="0.25">
      <c r="A696">
        <v>695</v>
      </c>
      <c r="B696" s="12" t="str">
        <f>Step_0!D890</f>
        <v>19</v>
      </c>
      <c r="C696" t="str">
        <f>Step_0!E890</f>
        <v>January</v>
      </c>
      <c r="D696" t="str">
        <f>Step_0!F890</f>
        <v>2023</v>
      </c>
      <c r="E696" t="str">
        <f t="shared" si="19"/>
        <v>Thursday</v>
      </c>
      <c r="F696" t="str">
        <f>CONCATENATE(Step_0!G890," ",Step_0!J890)</f>
        <v>10:38 AM</v>
      </c>
      <c r="G696" t="str">
        <f>Step_0!J890</f>
        <v>AM</v>
      </c>
      <c r="H696" t="str">
        <f>Step_0!I890</f>
        <v>44654</v>
      </c>
      <c r="I696" t="str">
        <f>Step_0!K890</f>
        <v>In-Store</v>
      </c>
      <c r="J696" t="str">
        <f>Step_0!H890</f>
        <v>Toy</v>
      </c>
      <c r="K696">
        <f>Step_0!B890</f>
        <v>1446</v>
      </c>
    </row>
    <row r="697" spans="1:11" x14ac:dyDescent="0.25">
      <c r="A697">
        <v>696</v>
      </c>
      <c r="B697" s="12" t="str">
        <f>Step_0!D900</f>
        <v>19</v>
      </c>
      <c r="C697" t="str">
        <f>Step_0!E900</f>
        <v>January</v>
      </c>
      <c r="D697" t="str">
        <f>Step_0!F900</f>
        <v>2023</v>
      </c>
      <c r="E697" t="str">
        <f t="shared" si="19"/>
        <v>Thursday</v>
      </c>
      <c r="F697" t="str">
        <f>CONCATENATE(Step_0!G900," ",Step_0!J900)</f>
        <v>09:01 PM</v>
      </c>
      <c r="G697" t="str">
        <f>Step_0!J900</f>
        <v>PM</v>
      </c>
      <c r="H697" t="str">
        <f>Step_0!I900</f>
        <v>47379</v>
      </c>
      <c r="I697" t="str">
        <f>Step_0!K900</f>
        <v>In-Store</v>
      </c>
      <c r="J697" t="str">
        <f>Step_0!H900</f>
        <v>Stationary</v>
      </c>
      <c r="K697">
        <f>Step_0!B900</f>
        <v>969</v>
      </c>
    </row>
    <row r="698" spans="1:11" x14ac:dyDescent="0.25">
      <c r="A698">
        <v>697</v>
      </c>
      <c r="B698" s="12" t="str">
        <f>Step_0!D940</f>
        <v>19</v>
      </c>
      <c r="C698" t="str">
        <f>Step_0!E940</f>
        <v>January</v>
      </c>
      <c r="D698" t="str">
        <f>Step_0!F940</f>
        <v>2023</v>
      </c>
      <c r="E698" t="str">
        <f t="shared" si="19"/>
        <v>Thursday</v>
      </c>
      <c r="F698" t="str">
        <f>CONCATENATE(Step_0!G940," ",Step_0!J940)</f>
        <v>10:38 PM</v>
      </c>
      <c r="G698" t="str">
        <f>Step_0!J940</f>
        <v>PM</v>
      </c>
      <c r="H698" t="str">
        <f>Step_0!I940</f>
        <v>90508</v>
      </c>
      <c r="I698" t="str">
        <f>Step_0!K940</f>
        <v>In-Store</v>
      </c>
      <c r="J698" t="str">
        <f>Step_0!H940</f>
        <v>Stationary</v>
      </c>
      <c r="K698">
        <f>Step_0!B940</f>
        <v>854</v>
      </c>
    </row>
    <row r="699" spans="1:11" x14ac:dyDescent="0.25">
      <c r="A699">
        <v>698</v>
      </c>
      <c r="B699" s="12" t="str">
        <f>Step_0!D950</f>
        <v>19</v>
      </c>
      <c r="C699" t="str">
        <f>Step_0!E950</f>
        <v>January</v>
      </c>
      <c r="D699" t="str">
        <f>Step_0!F950</f>
        <v>2023</v>
      </c>
      <c r="E699" t="str">
        <f t="shared" si="19"/>
        <v>Thursday</v>
      </c>
      <c r="F699" t="str">
        <f>CONCATENATE(Step_0!G950," ",Step_0!J950)</f>
        <v>09:01 PM</v>
      </c>
      <c r="G699" t="str">
        <f>Step_0!J950</f>
        <v>PM</v>
      </c>
      <c r="H699" t="str">
        <f>Step_0!I950</f>
        <v>88506</v>
      </c>
      <c r="I699" t="str">
        <f>Step_0!K950</f>
        <v>In-Store</v>
      </c>
      <c r="J699" t="str">
        <f>Step_0!H950</f>
        <v>Backpack</v>
      </c>
      <c r="K699">
        <f>Step_0!B950</f>
        <v>969</v>
      </c>
    </row>
    <row r="700" spans="1:11" x14ac:dyDescent="0.25">
      <c r="A700">
        <v>699</v>
      </c>
      <c r="B700" s="12" t="str">
        <f>Step_0!D990</f>
        <v>19</v>
      </c>
      <c r="C700" t="str">
        <f>Step_0!E990</f>
        <v>January</v>
      </c>
      <c r="D700" t="str">
        <f>Step_0!F990</f>
        <v>2023</v>
      </c>
      <c r="E700" t="str">
        <f t="shared" si="19"/>
        <v>Thursday</v>
      </c>
      <c r="F700" t="str">
        <f>CONCATENATE(Step_0!G990," ",Step_0!J990)</f>
        <v>10:38 PM</v>
      </c>
      <c r="G700" t="str">
        <f>Step_0!J990</f>
        <v>PM</v>
      </c>
      <c r="H700" t="str">
        <f>Step_0!I990</f>
        <v>82911</v>
      </c>
      <c r="I700" t="str">
        <f>Step_0!K990</f>
        <v>In-Store</v>
      </c>
      <c r="J700" t="str">
        <f>Step_0!H990</f>
        <v>Toy</v>
      </c>
      <c r="K700">
        <f>Step_0!B990</f>
        <v>1446</v>
      </c>
    </row>
    <row r="701" spans="1:11" x14ac:dyDescent="0.25">
      <c r="A701">
        <v>700</v>
      </c>
      <c r="B701" s="12" t="str">
        <f>Step_0!D1000</f>
        <v>19</v>
      </c>
      <c r="C701" t="str">
        <f>Step_0!E1000</f>
        <v>January</v>
      </c>
      <c r="D701" t="str">
        <f>Step_0!F1000</f>
        <v>2023</v>
      </c>
      <c r="E701" t="str">
        <f t="shared" si="19"/>
        <v>Thursday</v>
      </c>
      <c r="F701" t="str">
        <f>CONCATENATE(Step_0!G1000," ",Step_0!J1000)</f>
        <v>09:01 PM</v>
      </c>
      <c r="G701" t="str">
        <f>Step_0!J1000</f>
        <v>PM</v>
      </c>
      <c r="H701" t="str">
        <f>Step_0!I1000</f>
        <v>87929</v>
      </c>
      <c r="I701" t="str">
        <f>Step_0!K1000</f>
        <v>In-Store</v>
      </c>
      <c r="J701" t="str">
        <f>Step_0!H1000</f>
        <v>Stationary</v>
      </c>
      <c r="K701">
        <f>Step_0!B1000</f>
        <v>969</v>
      </c>
    </row>
    <row r="702" spans="1:11" x14ac:dyDescent="0.25">
      <c r="A702">
        <v>701</v>
      </c>
      <c r="B702" s="12" t="str">
        <f>Step_0!D13</f>
        <v>21</v>
      </c>
      <c r="C702" t="str">
        <f>Step_0!E13</f>
        <v>January</v>
      </c>
      <c r="D702" t="str">
        <f>Step_0!F13</f>
        <v>2023</v>
      </c>
      <c r="E702" t="str">
        <f t="shared" si="19"/>
        <v>Saturday</v>
      </c>
      <c r="F702" t="str">
        <f>CONCATENATE(Step_0!G13," ",Step_0!J13)</f>
        <v>11:34 AM</v>
      </c>
      <c r="G702" t="str">
        <f>Step_0!J13</f>
        <v>AM</v>
      </c>
      <c r="H702" t="str">
        <f>Step_0!I13</f>
        <v>72988</v>
      </c>
      <c r="I702" t="str">
        <f>Step_0!K13</f>
        <v>In-Store</v>
      </c>
      <c r="J702" t="str">
        <f>Step_0!H13</f>
        <v>Backpack</v>
      </c>
      <c r="K702">
        <f>Step_0!B13</f>
        <v>1200</v>
      </c>
    </row>
    <row r="703" spans="1:11" x14ac:dyDescent="0.25">
      <c r="A703">
        <v>702</v>
      </c>
      <c r="B703" s="12" t="str">
        <f>Step_0!D25</f>
        <v>21</v>
      </c>
      <c r="C703" t="str">
        <f>Step_0!E25</f>
        <v>January</v>
      </c>
      <c r="D703" t="str">
        <f>Step_0!F25</f>
        <v>2023</v>
      </c>
      <c r="E703" t="str">
        <f t="shared" si="19"/>
        <v>Saturday</v>
      </c>
      <c r="F703" t="str">
        <f>CONCATENATE(Step_0!G25," ",Step_0!J25)</f>
        <v>08:46 PM</v>
      </c>
      <c r="G703" t="str">
        <f>Step_0!J25</f>
        <v>PM</v>
      </c>
      <c r="H703" t="str">
        <f>Step_0!I25</f>
        <v>67317</v>
      </c>
      <c r="I703" t="str">
        <f>Step_0!K25</f>
        <v>Online</v>
      </c>
      <c r="J703" t="str">
        <f>Step_0!H25</f>
        <v>Stationary</v>
      </c>
      <c r="K703">
        <f>Step_0!B25</f>
        <v>135</v>
      </c>
    </row>
    <row r="704" spans="1:11" x14ac:dyDescent="0.25">
      <c r="A704">
        <v>703</v>
      </c>
      <c r="B704" s="12" t="str">
        <f>Step_0!D32</f>
        <v>21</v>
      </c>
      <c r="C704" t="str">
        <f>Step_0!E32</f>
        <v>January</v>
      </c>
      <c r="D704" t="str">
        <f>Step_0!F32</f>
        <v>2023</v>
      </c>
      <c r="E704" t="str">
        <f t="shared" si="19"/>
        <v>Saturday</v>
      </c>
      <c r="F704" t="str">
        <f>CONCATENATE(Step_0!G32," ",Step_0!J32)</f>
        <v>12:22 AM</v>
      </c>
      <c r="G704" t="str">
        <f>Step_0!J32</f>
        <v>AM</v>
      </c>
      <c r="H704" t="str">
        <f>Step_0!I32</f>
        <v>89421</v>
      </c>
      <c r="I704" t="str">
        <f>Step_0!K32</f>
        <v>In-Store</v>
      </c>
      <c r="J704" t="str">
        <f>Step_0!H32</f>
        <v>Stationary</v>
      </c>
      <c r="K704">
        <f>Step_0!B32</f>
        <v>139</v>
      </c>
    </row>
    <row r="705" spans="1:11" x14ac:dyDescent="0.25">
      <c r="A705">
        <v>704</v>
      </c>
      <c r="B705" s="12" t="str">
        <f>Step_0!D63</f>
        <v>21</v>
      </c>
      <c r="C705" t="str">
        <f>Step_0!E63</f>
        <v>January</v>
      </c>
      <c r="D705" t="str">
        <f>Step_0!F63</f>
        <v>2023</v>
      </c>
      <c r="E705" t="str">
        <f t="shared" si="19"/>
        <v>Saturday</v>
      </c>
      <c r="F705" t="str">
        <f>CONCATENATE(Step_0!G63," ",Step_0!J63)</f>
        <v>11:34 PM</v>
      </c>
      <c r="G705" t="str">
        <f>Step_0!J63</f>
        <v>PM</v>
      </c>
      <c r="H705" t="str">
        <f>Step_0!I63</f>
        <v>71221</v>
      </c>
      <c r="I705" t="str">
        <f>Step_0!K63</f>
        <v>In-Store</v>
      </c>
      <c r="J705" t="str">
        <f>Step_0!H63</f>
        <v>Stationary</v>
      </c>
      <c r="K705">
        <f>Step_0!B63</f>
        <v>640</v>
      </c>
    </row>
    <row r="706" spans="1:11" x14ac:dyDescent="0.25">
      <c r="A706">
        <v>705</v>
      </c>
      <c r="B706" s="12" t="str">
        <f>Step_0!D75</f>
        <v>21</v>
      </c>
      <c r="C706" t="str">
        <f>Step_0!E75</f>
        <v>January</v>
      </c>
      <c r="D706" t="str">
        <f>Step_0!F75</f>
        <v>2023</v>
      </c>
      <c r="E706" t="str">
        <f t="shared" ref="E706:E769" si="20">TEXT(B706,"dddd")</f>
        <v>Saturday</v>
      </c>
      <c r="F706" t="str">
        <f>CONCATENATE(Step_0!G75," ",Step_0!J75)</f>
        <v>08:46 AM</v>
      </c>
      <c r="G706" t="str">
        <f>Step_0!J75</f>
        <v>AM</v>
      </c>
      <c r="H706" t="str">
        <f>Step_0!I75</f>
        <v>73143</v>
      </c>
      <c r="I706" t="str">
        <f>Step_0!K75</f>
        <v>Online</v>
      </c>
      <c r="J706" t="str">
        <f>Step_0!H75</f>
        <v>Toy</v>
      </c>
      <c r="K706">
        <f>Step_0!B75</f>
        <v>640</v>
      </c>
    </row>
    <row r="707" spans="1:11" x14ac:dyDescent="0.25">
      <c r="A707">
        <v>706</v>
      </c>
      <c r="B707" s="12" t="str">
        <f>Step_0!D82</f>
        <v>21</v>
      </c>
      <c r="C707" t="str">
        <f>Step_0!E82</f>
        <v>January</v>
      </c>
      <c r="D707" t="str">
        <f>Step_0!F82</f>
        <v>2023</v>
      </c>
      <c r="E707" t="str">
        <f t="shared" si="20"/>
        <v>Saturday</v>
      </c>
      <c r="F707" t="str">
        <f>CONCATENATE(Step_0!G82," ",Step_0!J82)</f>
        <v>12:22 AM</v>
      </c>
      <c r="G707" t="str">
        <f>Step_0!J82</f>
        <v>AM</v>
      </c>
      <c r="H707" t="str">
        <f>Step_0!I82</f>
        <v>51473</v>
      </c>
      <c r="I707" t="str">
        <f>Step_0!K82</f>
        <v>In-Store</v>
      </c>
      <c r="J707" t="str">
        <f>Step_0!H82</f>
        <v>Backpack</v>
      </c>
      <c r="K707">
        <f>Step_0!B82</f>
        <v>747</v>
      </c>
    </row>
    <row r="708" spans="1:11" x14ac:dyDescent="0.25">
      <c r="A708">
        <v>707</v>
      </c>
      <c r="B708" s="12" t="str">
        <f>Step_0!D113</f>
        <v>21</v>
      </c>
      <c r="C708" t="str">
        <f>Step_0!E113</f>
        <v>January</v>
      </c>
      <c r="D708" t="str">
        <f>Step_0!F113</f>
        <v>2023</v>
      </c>
      <c r="E708" t="str">
        <f t="shared" si="20"/>
        <v>Saturday</v>
      </c>
      <c r="F708" t="str">
        <f>CONCATENATE(Step_0!G113," ",Step_0!J113)</f>
        <v>11:34 AM</v>
      </c>
      <c r="G708" t="str">
        <f>Step_0!J113</f>
        <v>AM</v>
      </c>
      <c r="H708" t="str">
        <f>Step_0!I113</f>
        <v>55407</v>
      </c>
      <c r="I708" t="str">
        <f>Step_0!K113</f>
        <v>In-Store</v>
      </c>
      <c r="J708" t="str">
        <f>Step_0!H113</f>
        <v>Toy</v>
      </c>
      <c r="K708">
        <f>Step_0!B113</f>
        <v>593</v>
      </c>
    </row>
    <row r="709" spans="1:11" x14ac:dyDescent="0.25">
      <c r="A709">
        <v>708</v>
      </c>
      <c r="B709" s="12" t="str">
        <f>Step_0!D125</f>
        <v>21</v>
      </c>
      <c r="C709" t="str">
        <f>Step_0!E125</f>
        <v>January</v>
      </c>
      <c r="D709" t="str">
        <f>Step_0!F125</f>
        <v>2023</v>
      </c>
      <c r="E709" t="str">
        <f t="shared" si="20"/>
        <v>Saturday</v>
      </c>
      <c r="F709" t="str">
        <f>CONCATENATE(Step_0!G125," ",Step_0!J125)</f>
        <v>08:46 PM</v>
      </c>
      <c r="G709" t="str">
        <f>Step_0!J125</f>
        <v>PM</v>
      </c>
      <c r="H709" t="str">
        <f>Step_0!I125</f>
        <v>52001</v>
      </c>
      <c r="I709" t="str">
        <f>Step_0!K125</f>
        <v>Online</v>
      </c>
      <c r="J709" t="str">
        <f>Step_0!H125</f>
        <v>Stationary</v>
      </c>
      <c r="K709">
        <f>Step_0!B125</f>
        <v>766</v>
      </c>
    </row>
    <row r="710" spans="1:11" x14ac:dyDescent="0.25">
      <c r="A710">
        <v>709</v>
      </c>
      <c r="B710" s="12" t="str">
        <f>Step_0!D132</f>
        <v>21</v>
      </c>
      <c r="C710" t="str">
        <f>Step_0!E132</f>
        <v>January</v>
      </c>
      <c r="D710" t="str">
        <f>Step_0!F132</f>
        <v>2023</v>
      </c>
      <c r="E710" t="str">
        <f t="shared" si="20"/>
        <v>Saturday</v>
      </c>
      <c r="F710" t="str">
        <f>CONCATENATE(Step_0!G132," ",Step_0!J132)</f>
        <v>12:22 PM</v>
      </c>
      <c r="G710" t="str">
        <f>Step_0!J132</f>
        <v>PM</v>
      </c>
      <c r="H710" t="str">
        <f>Step_0!I132</f>
        <v>72303</v>
      </c>
      <c r="I710" t="str">
        <f>Step_0!K132</f>
        <v>In-Store</v>
      </c>
      <c r="J710" t="str">
        <f>Step_0!H132</f>
        <v>Stationary</v>
      </c>
      <c r="K710">
        <f>Step_0!B132</f>
        <v>942</v>
      </c>
    </row>
    <row r="711" spans="1:11" x14ac:dyDescent="0.25">
      <c r="A711">
        <v>710</v>
      </c>
      <c r="B711" s="12" t="str">
        <f>Step_0!D163</f>
        <v>21</v>
      </c>
      <c r="C711" t="str">
        <f>Step_0!E163</f>
        <v>January</v>
      </c>
      <c r="D711" t="str">
        <f>Step_0!F163</f>
        <v>2023</v>
      </c>
      <c r="E711" t="str">
        <f t="shared" si="20"/>
        <v>Saturday</v>
      </c>
      <c r="F711" t="str">
        <f>CONCATENATE(Step_0!G163," ",Step_0!J163)</f>
        <v>11:34 AM</v>
      </c>
      <c r="G711" t="str">
        <f>Step_0!J163</f>
        <v>AM</v>
      </c>
      <c r="H711" t="str">
        <f>Step_0!I163</f>
        <v>46718</v>
      </c>
      <c r="I711" t="str">
        <f>Step_0!K163</f>
        <v>In-Store</v>
      </c>
      <c r="J711" t="str">
        <f>Step_0!H163</f>
        <v>Stationary</v>
      </c>
      <c r="K711">
        <f>Step_0!B163</f>
        <v>640</v>
      </c>
    </row>
    <row r="712" spans="1:11" x14ac:dyDescent="0.25">
      <c r="A712">
        <v>711</v>
      </c>
      <c r="B712" s="12" t="str">
        <f>Step_0!D175</f>
        <v>21</v>
      </c>
      <c r="C712" t="str">
        <f>Step_0!E175</f>
        <v>January</v>
      </c>
      <c r="D712" t="str">
        <f>Step_0!F175</f>
        <v>2023</v>
      </c>
      <c r="E712" t="str">
        <f t="shared" si="20"/>
        <v>Saturday</v>
      </c>
      <c r="F712" t="str">
        <f>CONCATENATE(Step_0!G175," ",Step_0!J175)</f>
        <v>08:46 AM</v>
      </c>
      <c r="G712" t="str">
        <f>Step_0!J175</f>
        <v>AM</v>
      </c>
      <c r="H712" t="str">
        <f>Step_0!I175</f>
        <v>46373</v>
      </c>
      <c r="I712" t="str">
        <f>Step_0!K175</f>
        <v>Online</v>
      </c>
      <c r="J712" t="str">
        <f>Step_0!H175</f>
        <v>Toy</v>
      </c>
      <c r="K712">
        <f>Step_0!B175</f>
        <v>640</v>
      </c>
    </row>
    <row r="713" spans="1:11" x14ac:dyDescent="0.25">
      <c r="A713">
        <v>712</v>
      </c>
      <c r="B713" s="12" t="str">
        <f>Step_0!D182</f>
        <v>21</v>
      </c>
      <c r="C713" t="str">
        <f>Step_0!E182</f>
        <v>January</v>
      </c>
      <c r="D713" t="str">
        <f>Step_0!F182</f>
        <v>2023</v>
      </c>
      <c r="E713" t="str">
        <f t="shared" si="20"/>
        <v>Saturday</v>
      </c>
      <c r="F713" t="str">
        <f>CONCATENATE(Step_0!G182," ",Step_0!J182)</f>
        <v>12:22 AM</v>
      </c>
      <c r="G713" t="str">
        <f>Step_0!J182</f>
        <v>AM</v>
      </c>
      <c r="H713" t="str">
        <f>Step_0!I182</f>
        <v>72180</v>
      </c>
      <c r="I713" t="str">
        <f>Step_0!K182</f>
        <v>In-Store</v>
      </c>
      <c r="J713" t="str">
        <f>Step_0!H182</f>
        <v>Backpack</v>
      </c>
      <c r="K713">
        <f>Step_0!B182</f>
        <v>747</v>
      </c>
    </row>
    <row r="714" spans="1:11" x14ac:dyDescent="0.25">
      <c r="A714">
        <v>713</v>
      </c>
      <c r="B714" s="12" t="str">
        <f>Step_0!D213</f>
        <v>21</v>
      </c>
      <c r="C714" t="str">
        <f>Step_0!E213</f>
        <v>January</v>
      </c>
      <c r="D714" t="str">
        <f>Step_0!F213</f>
        <v>2023</v>
      </c>
      <c r="E714" t="str">
        <f t="shared" si="20"/>
        <v>Saturday</v>
      </c>
      <c r="F714" t="str">
        <f>CONCATENATE(Step_0!G213," ",Step_0!J213)</f>
        <v>11:34 AM</v>
      </c>
      <c r="G714" t="str">
        <f>Step_0!J213</f>
        <v>AM</v>
      </c>
      <c r="H714" t="str">
        <f>Step_0!I213</f>
        <v>51827</v>
      </c>
      <c r="I714" t="str">
        <f>Step_0!K213</f>
        <v>In-Store</v>
      </c>
      <c r="J714" t="str">
        <f>Step_0!H213</f>
        <v>Toy</v>
      </c>
      <c r="K714">
        <f>Step_0!B213</f>
        <v>593</v>
      </c>
    </row>
    <row r="715" spans="1:11" x14ac:dyDescent="0.25">
      <c r="A715">
        <v>714</v>
      </c>
      <c r="B715" s="12" t="str">
        <f>Step_0!D225</f>
        <v>21</v>
      </c>
      <c r="C715" t="str">
        <f>Step_0!E225</f>
        <v>January</v>
      </c>
      <c r="D715" t="str">
        <f>Step_0!F225</f>
        <v>2023</v>
      </c>
      <c r="E715" t="str">
        <f t="shared" si="20"/>
        <v>Saturday</v>
      </c>
      <c r="F715" t="str">
        <f>CONCATENATE(Step_0!G225," ",Step_0!J225)</f>
        <v>08:46 AM</v>
      </c>
      <c r="G715" t="str">
        <f>Step_0!J225</f>
        <v>AM</v>
      </c>
      <c r="H715" t="str">
        <f>Step_0!I225</f>
        <v>68611</v>
      </c>
      <c r="I715" t="str">
        <f>Step_0!K225</f>
        <v>Online</v>
      </c>
      <c r="J715" t="str">
        <f>Step_0!H225</f>
        <v>Stationary</v>
      </c>
      <c r="K715">
        <f>Step_0!B225</f>
        <v>766</v>
      </c>
    </row>
    <row r="716" spans="1:11" x14ac:dyDescent="0.25">
      <c r="A716">
        <v>715</v>
      </c>
      <c r="B716" s="12" t="str">
        <f>Step_0!D232</f>
        <v>21</v>
      </c>
      <c r="C716" t="str">
        <f>Step_0!E232</f>
        <v>January</v>
      </c>
      <c r="D716" t="str">
        <f>Step_0!F232</f>
        <v>2023</v>
      </c>
      <c r="E716" t="str">
        <f t="shared" si="20"/>
        <v>Saturday</v>
      </c>
      <c r="F716" t="str">
        <f>CONCATENATE(Step_0!G232," ",Step_0!J232)</f>
        <v>12:22 PM</v>
      </c>
      <c r="G716" t="str">
        <f>Step_0!J232</f>
        <v>PM</v>
      </c>
      <c r="H716" t="str">
        <f>Step_0!I232</f>
        <v>84095</v>
      </c>
      <c r="I716" t="str">
        <f>Step_0!K232</f>
        <v>In-Store</v>
      </c>
      <c r="J716" t="str">
        <f>Step_0!H232</f>
        <v>Toy</v>
      </c>
      <c r="K716">
        <f>Step_0!B232</f>
        <v>942</v>
      </c>
    </row>
    <row r="717" spans="1:11" x14ac:dyDescent="0.25">
      <c r="A717">
        <v>716</v>
      </c>
      <c r="B717" s="12" t="str">
        <f>Step_0!D263</f>
        <v>21</v>
      </c>
      <c r="C717" t="str">
        <f>Step_0!E263</f>
        <v>January</v>
      </c>
      <c r="D717" t="str">
        <f>Step_0!F263</f>
        <v>2023</v>
      </c>
      <c r="E717" t="str">
        <f t="shared" si="20"/>
        <v>Saturday</v>
      </c>
      <c r="F717" t="str">
        <f>CONCATENATE(Step_0!G263," ",Step_0!J263)</f>
        <v>11:34 AM</v>
      </c>
      <c r="G717" t="str">
        <f>Step_0!J263</f>
        <v>AM</v>
      </c>
      <c r="H717" t="str">
        <f>Step_0!I263</f>
        <v>59388</v>
      </c>
      <c r="I717" t="str">
        <f>Step_0!K263</f>
        <v>In-Store</v>
      </c>
      <c r="J717" t="str">
        <f>Step_0!H263</f>
        <v>Toy</v>
      </c>
      <c r="K717">
        <f>Step_0!B263</f>
        <v>801</v>
      </c>
    </row>
    <row r="718" spans="1:11" x14ac:dyDescent="0.25">
      <c r="A718">
        <v>717</v>
      </c>
      <c r="B718" s="12" t="str">
        <f>Step_0!D275</f>
        <v>21</v>
      </c>
      <c r="C718" t="str">
        <f>Step_0!E275</f>
        <v>January</v>
      </c>
      <c r="D718" t="str">
        <f>Step_0!F275</f>
        <v>2023</v>
      </c>
      <c r="E718" t="str">
        <f t="shared" si="20"/>
        <v>Saturday</v>
      </c>
      <c r="F718" t="str">
        <f>CONCATENATE(Step_0!G275," ",Step_0!J275)</f>
        <v>08:46 AM</v>
      </c>
      <c r="G718" t="str">
        <f>Step_0!J275</f>
        <v>AM</v>
      </c>
      <c r="H718" t="str">
        <f>Step_0!I275</f>
        <v>70143</v>
      </c>
      <c r="I718" t="str">
        <f>Step_0!K275</f>
        <v>Online</v>
      </c>
      <c r="J718" t="str">
        <f>Step_0!H275</f>
        <v>Stationary</v>
      </c>
      <c r="K718">
        <f>Step_0!B275</f>
        <v>747</v>
      </c>
    </row>
    <row r="719" spans="1:11" x14ac:dyDescent="0.25">
      <c r="A719">
        <v>718</v>
      </c>
      <c r="B719" s="12" t="str">
        <f>Step_0!D282</f>
        <v>21</v>
      </c>
      <c r="C719" t="str">
        <f>Step_0!E282</f>
        <v>January</v>
      </c>
      <c r="D719" t="str">
        <f>Step_0!F282</f>
        <v>2023</v>
      </c>
      <c r="E719" t="str">
        <f t="shared" si="20"/>
        <v>Saturday</v>
      </c>
      <c r="F719" t="str">
        <f>CONCATENATE(Step_0!G282," ",Step_0!J282)</f>
        <v>12:22 PM</v>
      </c>
      <c r="G719" t="str">
        <f>Step_0!J282</f>
        <v>PM</v>
      </c>
      <c r="H719" t="str">
        <f>Step_0!I282</f>
        <v>61044</v>
      </c>
      <c r="I719" t="str">
        <f>Step_0!K282</f>
        <v>In-Store</v>
      </c>
      <c r="J719" t="str">
        <f>Step_0!H282</f>
        <v>Backpack</v>
      </c>
      <c r="K719">
        <f>Step_0!B282</f>
        <v>993</v>
      </c>
    </row>
    <row r="720" spans="1:11" x14ac:dyDescent="0.25">
      <c r="A720">
        <v>719</v>
      </c>
      <c r="B720" s="12" t="str">
        <f>Step_0!D313</f>
        <v>21</v>
      </c>
      <c r="C720" t="str">
        <f>Step_0!E313</f>
        <v>January</v>
      </c>
      <c r="D720" t="str">
        <f>Step_0!F313</f>
        <v>2023</v>
      </c>
      <c r="E720" t="str">
        <f t="shared" si="20"/>
        <v>Saturday</v>
      </c>
      <c r="F720" t="str">
        <f>CONCATENATE(Step_0!G313," ",Step_0!J313)</f>
        <v>11:34 PM</v>
      </c>
      <c r="G720" t="str">
        <f>Step_0!J313</f>
        <v>PM</v>
      </c>
      <c r="H720" t="str">
        <f>Step_0!I313</f>
        <v>72410</v>
      </c>
      <c r="I720" t="str">
        <f>Step_0!K313</f>
        <v>In-Store</v>
      </c>
      <c r="J720" t="str">
        <f>Step_0!H313</f>
        <v>Backpack</v>
      </c>
      <c r="K720">
        <f>Step_0!B313</f>
        <v>787</v>
      </c>
    </row>
    <row r="721" spans="1:11" x14ac:dyDescent="0.25">
      <c r="A721">
        <v>720</v>
      </c>
      <c r="B721" s="12" t="str">
        <f>Step_0!D325</f>
        <v>21</v>
      </c>
      <c r="C721" t="str">
        <f>Step_0!E325</f>
        <v>January</v>
      </c>
      <c r="D721" t="str">
        <f>Step_0!F325</f>
        <v>2023</v>
      </c>
      <c r="E721" t="str">
        <f t="shared" si="20"/>
        <v>Saturday</v>
      </c>
      <c r="F721" t="str">
        <f>CONCATENATE(Step_0!G325," ",Step_0!J325)</f>
        <v>08:46 AM</v>
      </c>
      <c r="G721" t="str">
        <f>Step_0!J325</f>
        <v>AM</v>
      </c>
      <c r="H721" t="str">
        <f>Step_0!I325</f>
        <v>49196</v>
      </c>
      <c r="I721" t="str">
        <f>Step_0!K325</f>
        <v>Online</v>
      </c>
      <c r="J721" t="str">
        <f>Step_0!H325</f>
        <v>Stationary</v>
      </c>
      <c r="K721">
        <f>Step_0!B325</f>
        <v>942</v>
      </c>
    </row>
    <row r="722" spans="1:11" x14ac:dyDescent="0.25">
      <c r="A722">
        <v>721</v>
      </c>
      <c r="B722" s="12" t="str">
        <f>Step_0!D332</f>
        <v>21</v>
      </c>
      <c r="C722" t="str">
        <f>Step_0!E332</f>
        <v>January</v>
      </c>
      <c r="D722" t="str">
        <f>Step_0!F332</f>
        <v>2023</v>
      </c>
      <c r="E722" t="str">
        <f t="shared" si="20"/>
        <v>Saturday</v>
      </c>
      <c r="F722" t="str">
        <f>CONCATENATE(Step_0!G332," ",Step_0!J332)</f>
        <v>12:22 PM</v>
      </c>
      <c r="G722" t="str">
        <f>Step_0!J332</f>
        <v>PM</v>
      </c>
      <c r="H722" t="str">
        <f>Step_0!I332</f>
        <v>88038</v>
      </c>
      <c r="I722" t="str">
        <f>Step_0!K332</f>
        <v>In-Store</v>
      </c>
      <c r="J722" t="str">
        <f>Step_0!H332</f>
        <v>Stationary</v>
      </c>
      <c r="K722">
        <f>Step_0!B332</f>
        <v>787</v>
      </c>
    </row>
    <row r="723" spans="1:11" x14ac:dyDescent="0.25">
      <c r="A723">
        <v>722</v>
      </c>
      <c r="B723" s="12" t="str">
        <f>Step_0!D363</f>
        <v>21</v>
      </c>
      <c r="C723" t="str">
        <f>Step_0!E363</f>
        <v>January</v>
      </c>
      <c r="D723" t="str">
        <f>Step_0!F363</f>
        <v>2023</v>
      </c>
      <c r="E723" t="str">
        <f t="shared" si="20"/>
        <v>Saturday</v>
      </c>
      <c r="F723" t="str">
        <f>CONCATENATE(Step_0!G363," ",Step_0!J363)</f>
        <v>11:34 AM</v>
      </c>
      <c r="G723" t="str">
        <f>Step_0!J363</f>
        <v>AM</v>
      </c>
      <c r="H723" t="str">
        <f>Step_0!I363</f>
        <v>60326</v>
      </c>
      <c r="I723" t="str">
        <f>Step_0!K363</f>
        <v>In-Store</v>
      </c>
      <c r="J723" t="str">
        <f>Step_0!H363</f>
        <v>Backpack</v>
      </c>
      <c r="K723">
        <f>Step_0!B363</f>
        <v>787</v>
      </c>
    </row>
    <row r="724" spans="1:11" x14ac:dyDescent="0.25">
      <c r="A724">
        <v>723</v>
      </c>
      <c r="B724" s="12" t="str">
        <f>Step_0!D375</f>
        <v>21</v>
      </c>
      <c r="C724" t="str">
        <f>Step_0!E375</f>
        <v>January</v>
      </c>
      <c r="D724" t="str">
        <f>Step_0!F375</f>
        <v>2023</v>
      </c>
      <c r="E724" t="str">
        <f t="shared" si="20"/>
        <v>Saturday</v>
      </c>
      <c r="F724" t="str">
        <f>CONCATENATE(Step_0!G375," ",Step_0!J375)</f>
        <v>08:46 AM</v>
      </c>
      <c r="G724" t="str">
        <f>Step_0!J375</f>
        <v>AM</v>
      </c>
      <c r="H724" t="str">
        <f>Step_0!I375</f>
        <v>71896</v>
      </c>
      <c r="I724" t="str">
        <f>Step_0!K375</f>
        <v>Online</v>
      </c>
      <c r="J724" t="str">
        <f>Step_0!H375</f>
        <v>Stationary</v>
      </c>
      <c r="K724">
        <f>Step_0!B375</f>
        <v>942</v>
      </c>
    </row>
    <row r="725" spans="1:11" x14ac:dyDescent="0.25">
      <c r="A725">
        <v>724</v>
      </c>
      <c r="B725" s="12" t="str">
        <f>Step_0!D382</f>
        <v>21</v>
      </c>
      <c r="C725" t="str">
        <f>Step_0!E382</f>
        <v>January</v>
      </c>
      <c r="D725" t="str">
        <f>Step_0!F382</f>
        <v>2023</v>
      </c>
      <c r="E725" t="str">
        <f t="shared" si="20"/>
        <v>Saturday</v>
      </c>
      <c r="F725" t="str">
        <f>CONCATENATE(Step_0!G382," ",Step_0!J382)</f>
        <v>12:22 PM</v>
      </c>
      <c r="G725" t="str">
        <f>Step_0!J382</f>
        <v>PM</v>
      </c>
      <c r="H725" t="str">
        <f>Step_0!I382</f>
        <v>76592</v>
      </c>
      <c r="I725" t="str">
        <f>Step_0!K382</f>
        <v>In-Store</v>
      </c>
      <c r="J725" t="str">
        <f>Step_0!H382</f>
        <v>Stationary</v>
      </c>
      <c r="K725">
        <f>Step_0!B382</f>
        <v>942</v>
      </c>
    </row>
    <row r="726" spans="1:11" x14ac:dyDescent="0.25">
      <c r="A726">
        <v>725</v>
      </c>
      <c r="B726" s="12" t="str">
        <f>Step_0!D413</f>
        <v>21</v>
      </c>
      <c r="C726" t="str">
        <f>Step_0!E413</f>
        <v>January</v>
      </c>
      <c r="D726" t="str">
        <f>Step_0!F413</f>
        <v>2023</v>
      </c>
      <c r="E726" t="str">
        <f t="shared" si="20"/>
        <v>Saturday</v>
      </c>
      <c r="F726" t="str">
        <f>CONCATENATE(Step_0!G413," ",Step_0!J413)</f>
        <v>11:34 PM</v>
      </c>
      <c r="G726" t="str">
        <f>Step_0!J413</f>
        <v>PM</v>
      </c>
      <c r="H726" t="str">
        <f>Step_0!I413</f>
        <v>83003</v>
      </c>
      <c r="I726" t="str">
        <f>Step_0!K413</f>
        <v>In-Store</v>
      </c>
      <c r="J726" t="str">
        <f>Step_0!H413</f>
        <v>Toy</v>
      </c>
      <c r="K726">
        <f>Step_0!B413</f>
        <v>766</v>
      </c>
    </row>
    <row r="727" spans="1:11" x14ac:dyDescent="0.25">
      <c r="A727">
        <v>726</v>
      </c>
      <c r="B727" s="12" t="str">
        <f>Step_0!D425</f>
        <v>21</v>
      </c>
      <c r="C727" t="str">
        <f>Step_0!E425</f>
        <v>January</v>
      </c>
      <c r="D727" t="str">
        <f>Step_0!F425</f>
        <v>2023</v>
      </c>
      <c r="E727" t="str">
        <f t="shared" si="20"/>
        <v>Saturday</v>
      </c>
      <c r="F727" t="str">
        <f>CONCATENATE(Step_0!G425," ",Step_0!J425)</f>
        <v>08:46 AM</v>
      </c>
      <c r="G727" t="str">
        <f>Step_0!J425</f>
        <v>AM</v>
      </c>
      <c r="H727" t="str">
        <f>Step_0!I425</f>
        <v>76151</v>
      </c>
      <c r="I727" t="str">
        <f>Step_0!K425</f>
        <v>Online</v>
      </c>
      <c r="J727" t="str">
        <f>Step_0!H425</f>
        <v>Stationary</v>
      </c>
      <c r="K727">
        <f>Step_0!B425</f>
        <v>593</v>
      </c>
    </row>
    <row r="728" spans="1:11" x14ac:dyDescent="0.25">
      <c r="A728">
        <v>727</v>
      </c>
      <c r="B728" s="12" t="str">
        <f>Step_0!D432</f>
        <v>21</v>
      </c>
      <c r="C728" t="str">
        <f>Step_0!E432</f>
        <v>January</v>
      </c>
      <c r="D728" t="str">
        <f>Step_0!F432</f>
        <v>2023</v>
      </c>
      <c r="E728" t="str">
        <f t="shared" si="20"/>
        <v>Saturday</v>
      </c>
      <c r="F728" t="str">
        <f>CONCATENATE(Step_0!G432," ",Step_0!J432)</f>
        <v>12:22 PM</v>
      </c>
      <c r="G728" t="str">
        <f>Step_0!J432</f>
        <v>PM</v>
      </c>
      <c r="H728" t="str">
        <f>Step_0!I432</f>
        <v>53835</v>
      </c>
      <c r="I728" t="str">
        <f>Step_0!K432</f>
        <v>In-Store</v>
      </c>
      <c r="J728" t="str">
        <f>Step_0!H432</f>
        <v>Backpack</v>
      </c>
      <c r="K728">
        <f>Step_0!B432</f>
        <v>993</v>
      </c>
    </row>
    <row r="729" spans="1:11" x14ac:dyDescent="0.25">
      <c r="A729">
        <v>728</v>
      </c>
      <c r="B729" s="12" t="str">
        <f>Step_0!D463</f>
        <v>21</v>
      </c>
      <c r="C729" t="str">
        <f>Step_0!E463</f>
        <v>January</v>
      </c>
      <c r="D729" t="str">
        <f>Step_0!F463</f>
        <v>2023</v>
      </c>
      <c r="E729" t="str">
        <f t="shared" si="20"/>
        <v>Saturday</v>
      </c>
      <c r="F729" t="str">
        <f>CONCATENATE(Step_0!G463," ",Step_0!J463)</f>
        <v>11:34 PM</v>
      </c>
      <c r="G729" t="str">
        <f>Step_0!J463</f>
        <v>PM</v>
      </c>
      <c r="H729" t="str">
        <f>Step_0!I463</f>
        <v>86793</v>
      </c>
      <c r="I729" t="str">
        <f>Step_0!K463</f>
        <v>In-Store</v>
      </c>
      <c r="J729" t="str">
        <f>Step_0!H463</f>
        <v>Stationary</v>
      </c>
      <c r="K729">
        <f>Step_0!B463</f>
        <v>593</v>
      </c>
    </row>
    <row r="730" spans="1:11" x14ac:dyDescent="0.25">
      <c r="A730">
        <v>729</v>
      </c>
      <c r="B730" s="12" t="str">
        <f>Step_0!D475</f>
        <v>21</v>
      </c>
      <c r="C730" t="str">
        <f>Step_0!E475</f>
        <v>January</v>
      </c>
      <c r="D730" t="str">
        <f>Step_0!F475</f>
        <v>2023</v>
      </c>
      <c r="E730" t="str">
        <f t="shared" si="20"/>
        <v>Saturday</v>
      </c>
      <c r="F730" t="str">
        <f>CONCATENATE(Step_0!G475," ",Step_0!J475)</f>
        <v>08:46 PM</v>
      </c>
      <c r="G730" t="str">
        <f>Step_0!J475</f>
        <v>PM</v>
      </c>
      <c r="H730" t="str">
        <f>Step_0!I475</f>
        <v>91973</v>
      </c>
      <c r="I730" t="str">
        <f>Step_0!K475</f>
        <v>Online</v>
      </c>
      <c r="J730" t="str">
        <f>Step_0!H475</f>
        <v>Backpack</v>
      </c>
      <c r="K730">
        <f>Step_0!B475</f>
        <v>872</v>
      </c>
    </row>
    <row r="731" spans="1:11" x14ac:dyDescent="0.25">
      <c r="A731">
        <v>730</v>
      </c>
      <c r="B731" s="12" t="str">
        <f>Step_0!D482</f>
        <v>21</v>
      </c>
      <c r="C731" t="str">
        <f>Step_0!E482</f>
        <v>January</v>
      </c>
      <c r="D731" t="str">
        <f>Step_0!F482</f>
        <v>2023</v>
      </c>
      <c r="E731" t="str">
        <f t="shared" si="20"/>
        <v>Saturday</v>
      </c>
      <c r="F731" t="str">
        <f>CONCATENATE(Step_0!G482," ",Step_0!J482)</f>
        <v>12:22 AM</v>
      </c>
      <c r="G731" t="str">
        <f>Step_0!J482</f>
        <v>AM</v>
      </c>
      <c r="H731" t="str">
        <f>Step_0!I482</f>
        <v>53022</v>
      </c>
      <c r="I731" t="str">
        <f>Step_0!K482</f>
        <v>In-Store</v>
      </c>
      <c r="J731" t="str">
        <f>Step_0!H482</f>
        <v>Backpack</v>
      </c>
      <c r="K731">
        <f>Step_0!B482</f>
        <v>787</v>
      </c>
    </row>
    <row r="732" spans="1:11" x14ac:dyDescent="0.25">
      <c r="A732">
        <v>731</v>
      </c>
      <c r="B732" s="12" t="str">
        <f>Step_0!D513</f>
        <v>21</v>
      </c>
      <c r="C732" t="str">
        <f>Step_0!E513</f>
        <v>January</v>
      </c>
      <c r="D732" t="str">
        <f>Step_0!F513</f>
        <v>2023</v>
      </c>
      <c r="E732" t="str">
        <f t="shared" si="20"/>
        <v>Saturday</v>
      </c>
      <c r="F732" t="str">
        <f>CONCATENATE(Step_0!G513," ",Step_0!J513)</f>
        <v>11:34 PM</v>
      </c>
      <c r="G732" t="str">
        <f>Step_0!J513</f>
        <v>PM</v>
      </c>
      <c r="H732" t="str">
        <f>Step_0!I513</f>
        <v>56417</v>
      </c>
      <c r="I732" t="str">
        <f>Step_0!K513</f>
        <v>In-Store</v>
      </c>
      <c r="J732" t="str">
        <f>Step_0!H513</f>
        <v>Backpack</v>
      </c>
      <c r="K732">
        <f>Step_0!B513</f>
        <v>993</v>
      </c>
    </row>
    <row r="733" spans="1:11" x14ac:dyDescent="0.25">
      <c r="A733">
        <v>732</v>
      </c>
      <c r="B733" s="12" t="str">
        <f>Step_0!D525</f>
        <v>21</v>
      </c>
      <c r="C733" t="str">
        <f>Step_0!E525</f>
        <v>January</v>
      </c>
      <c r="D733" t="str">
        <f>Step_0!F525</f>
        <v>2023</v>
      </c>
      <c r="E733" t="str">
        <f t="shared" si="20"/>
        <v>Saturday</v>
      </c>
      <c r="F733" t="str">
        <f>CONCATENATE(Step_0!G525," ",Step_0!J525)</f>
        <v>08:46 PM</v>
      </c>
      <c r="G733" t="str">
        <f>Step_0!J525</f>
        <v>PM</v>
      </c>
      <c r="H733" t="str">
        <f>Step_0!I525</f>
        <v>78975</v>
      </c>
      <c r="I733" t="str">
        <f>Step_0!K525</f>
        <v>Online</v>
      </c>
      <c r="J733" t="str">
        <f>Step_0!H525</f>
        <v>Backpack</v>
      </c>
      <c r="K733">
        <f>Step_0!B525</f>
        <v>593</v>
      </c>
    </row>
    <row r="734" spans="1:11" x14ac:dyDescent="0.25">
      <c r="A734">
        <v>733</v>
      </c>
      <c r="B734" s="12" t="str">
        <f>Step_0!D532</f>
        <v>21</v>
      </c>
      <c r="C734" t="str">
        <f>Step_0!E532</f>
        <v>January</v>
      </c>
      <c r="D734" t="str">
        <f>Step_0!F532</f>
        <v>2023</v>
      </c>
      <c r="E734" t="str">
        <f t="shared" si="20"/>
        <v>Saturday</v>
      </c>
      <c r="F734" t="str">
        <f>CONCATENATE(Step_0!G532," ",Step_0!J532)</f>
        <v>12:22 AM</v>
      </c>
      <c r="G734" t="str">
        <f>Step_0!J532</f>
        <v>AM</v>
      </c>
      <c r="H734" t="str">
        <f>Step_0!I532</f>
        <v>48730</v>
      </c>
      <c r="I734" t="str">
        <f>Step_0!K532</f>
        <v>In-Store</v>
      </c>
      <c r="J734" t="str">
        <f>Step_0!H532</f>
        <v>Backpack</v>
      </c>
      <c r="K734">
        <f>Step_0!B532</f>
        <v>640</v>
      </c>
    </row>
    <row r="735" spans="1:11" x14ac:dyDescent="0.25">
      <c r="A735">
        <v>734</v>
      </c>
      <c r="B735" s="12" t="str">
        <f>Step_0!D563</f>
        <v>21</v>
      </c>
      <c r="C735" t="str">
        <f>Step_0!E563</f>
        <v>January</v>
      </c>
      <c r="D735" t="str">
        <f>Step_0!F563</f>
        <v>2023</v>
      </c>
      <c r="E735" t="str">
        <f t="shared" si="20"/>
        <v>Saturday</v>
      </c>
      <c r="F735" t="str">
        <f>CONCATENATE(Step_0!G563," ",Step_0!J563)</f>
        <v>11:34 AM</v>
      </c>
      <c r="G735" t="str">
        <f>Step_0!J563</f>
        <v>AM</v>
      </c>
      <c r="H735" t="str">
        <f>Step_0!I563</f>
        <v>84805</v>
      </c>
      <c r="I735" t="str">
        <f>Step_0!K563</f>
        <v>In-Store</v>
      </c>
      <c r="J735" t="str">
        <f>Step_0!H563</f>
        <v>Toy</v>
      </c>
      <c r="K735">
        <f>Step_0!B563</f>
        <v>593</v>
      </c>
    </row>
    <row r="736" spans="1:11" x14ac:dyDescent="0.25">
      <c r="A736">
        <v>735</v>
      </c>
      <c r="B736" s="12" t="str">
        <f>Step_0!D575</f>
        <v>21</v>
      </c>
      <c r="C736" t="str">
        <f>Step_0!E575</f>
        <v>January</v>
      </c>
      <c r="D736" t="str">
        <f>Step_0!F575</f>
        <v>2023</v>
      </c>
      <c r="E736" t="str">
        <f t="shared" si="20"/>
        <v>Saturday</v>
      </c>
      <c r="F736" t="str">
        <f>CONCATENATE(Step_0!G575," ",Step_0!J575)</f>
        <v>08:46 PM</v>
      </c>
      <c r="G736" t="str">
        <f>Step_0!J575</f>
        <v>PM</v>
      </c>
      <c r="H736" t="str">
        <f>Step_0!I575</f>
        <v>60076</v>
      </c>
      <c r="I736" t="str">
        <f>Step_0!K575</f>
        <v>Online</v>
      </c>
      <c r="J736" t="str">
        <f>Step_0!H575</f>
        <v>Stationary</v>
      </c>
      <c r="K736">
        <f>Step_0!B575</f>
        <v>640</v>
      </c>
    </row>
    <row r="737" spans="1:11" x14ac:dyDescent="0.25">
      <c r="A737">
        <v>736</v>
      </c>
      <c r="B737" s="12" t="str">
        <f>Step_0!D582</f>
        <v>21</v>
      </c>
      <c r="C737" t="str">
        <f>Step_0!E582</f>
        <v>January</v>
      </c>
      <c r="D737" t="str">
        <f>Step_0!F582</f>
        <v>2023</v>
      </c>
      <c r="E737" t="str">
        <f t="shared" si="20"/>
        <v>Saturday</v>
      </c>
      <c r="F737" t="str">
        <f>CONCATENATE(Step_0!G582," ",Step_0!J582)</f>
        <v>12:22 AM</v>
      </c>
      <c r="G737" t="str">
        <f>Step_0!J582</f>
        <v>AM</v>
      </c>
      <c r="H737" t="str">
        <f>Step_0!I582</f>
        <v>52843</v>
      </c>
      <c r="I737" t="str">
        <f>Step_0!K582</f>
        <v>In-Store</v>
      </c>
      <c r="J737" t="str">
        <f>Step_0!H582</f>
        <v>Backpack</v>
      </c>
      <c r="K737">
        <f>Step_0!B582</f>
        <v>899</v>
      </c>
    </row>
    <row r="738" spans="1:11" x14ac:dyDescent="0.25">
      <c r="A738">
        <v>737</v>
      </c>
      <c r="B738" s="12" t="str">
        <f>Step_0!D613</f>
        <v>21</v>
      </c>
      <c r="C738" t="str">
        <f>Step_0!E613</f>
        <v>January</v>
      </c>
      <c r="D738" t="str">
        <f>Step_0!F613</f>
        <v>2023</v>
      </c>
      <c r="E738" t="str">
        <f t="shared" si="20"/>
        <v>Saturday</v>
      </c>
      <c r="F738" t="str">
        <f>CONCATENATE(Step_0!G613," ",Step_0!J613)</f>
        <v>11:34 PM</v>
      </c>
      <c r="G738" t="str">
        <f>Step_0!J613</f>
        <v>PM</v>
      </c>
      <c r="H738" t="str">
        <f>Step_0!I613</f>
        <v>45359</v>
      </c>
      <c r="I738" t="str">
        <f>Step_0!K613</f>
        <v>In-Store</v>
      </c>
      <c r="J738" t="str">
        <f>Step_0!H613</f>
        <v>Backpack</v>
      </c>
      <c r="K738">
        <f>Step_0!B613</f>
        <v>966</v>
      </c>
    </row>
    <row r="739" spans="1:11" x14ac:dyDescent="0.25">
      <c r="A739">
        <v>738</v>
      </c>
      <c r="B739" s="12" t="str">
        <f>Step_0!D625</f>
        <v>21</v>
      </c>
      <c r="C739" t="str">
        <f>Step_0!E625</f>
        <v>January</v>
      </c>
      <c r="D739" t="str">
        <f>Step_0!F625</f>
        <v>2023</v>
      </c>
      <c r="E739" t="str">
        <f t="shared" si="20"/>
        <v>Saturday</v>
      </c>
      <c r="F739" t="str">
        <f>CONCATENATE(Step_0!G625," ",Step_0!J625)</f>
        <v>08:46 PM</v>
      </c>
      <c r="G739" t="str">
        <f>Step_0!J625</f>
        <v>PM</v>
      </c>
      <c r="H739" t="str">
        <f>Step_0!I625</f>
        <v>61450</v>
      </c>
      <c r="I739" t="str">
        <f>Step_0!K625</f>
        <v>Online</v>
      </c>
      <c r="J739" t="str">
        <f>Step_0!H625</f>
        <v>Toy</v>
      </c>
      <c r="K739">
        <f>Step_0!B625</f>
        <v>1227</v>
      </c>
    </row>
    <row r="740" spans="1:11" x14ac:dyDescent="0.25">
      <c r="A740">
        <v>739</v>
      </c>
      <c r="B740" s="12" t="str">
        <f>Step_0!D632</f>
        <v>21</v>
      </c>
      <c r="C740" t="str">
        <f>Step_0!E632</f>
        <v>January</v>
      </c>
      <c r="D740" t="str">
        <f>Step_0!F632</f>
        <v>2023</v>
      </c>
      <c r="E740" t="str">
        <f t="shared" si="20"/>
        <v>Saturday</v>
      </c>
      <c r="F740" t="str">
        <f>CONCATENATE(Step_0!G632," ",Step_0!J632)</f>
        <v>12:22 AM</v>
      </c>
      <c r="G740" t="str">
        <f>Step_0!J632</f>
        <v>AM</v>
      </c>
      <c r="H740" t="str">
        <f>Step_0!I632</f>
        <v>44970</v>
      </c>
      <c r="I740" t="str">
        <f>Step_0!K632</f>
        <v>In-Store</v>
      </c>
      <c r="J740" t="str">
        <f>Step_0!H632</f>
        <v>Backpack</v>
      </c>
      <c r="K740">
        <f>Step_0!B632</f>
        <v>993</v>
      </c>
    </row>
    <row r="741" spans="1:11" x14ac:dyDescent="0.25">
      <c r="A741">
        <v>740</v>
      </c>
      <c r="B741" s="12" t="str">
        <f>Step_0!D663</f>
        <v>21</v>
      </c>
      <c r="C741" t="str">
        <f>Step_0!E663</f>
        <v>January</v>
      </c>
      <c r="D741" t="str">
        <f>Step_0!F663</f>
        <v>2023</v>
      </c>
      <c r="E741" t="str">
        <f t="shared" si="20"/>
        <v>Saturday</v>
      </c>
      <c r="F741" t="str">
        <f>CONCATENATE(Step_0!G663," ",Step_0!J663)</f>
        <v>11:34 AM</v>
      </c>
      <c r="G741" t="str">
        <f>Step_0!J663</f>
        <v>AM</v>
      </c>
      <c r="H741" t="str">
        <f>Step_0!I663</f>
        <v>64984</v>
      </c>
      <c r="I741" t="str">
        <f>Step_0!K663</f>
        <v>In-Store</v>
      </c>
      <c r="J741" t="str">
        <f>Step_0!H663</f>
        <v>Toy</v>
      </c>
      <c r="K741">
        <f>Step_0!B663</f>
        <v>854</v>
      </c>
    </row>
    <row r="742" spans="1:11" x14ac:dyDescent="0.25">
      <c r="A742">
        <v>741</v>
      </c>
      <c r="B742" s="12" t="str">
        <f>Step_0!D675</f>
        <v>21</v>
      </c>
      <c r="C742" t="str">
        <f>Step_0!E675</f>
        <v>January</v>
      </c>
      <c r="D742" t="str">
        <f>Step_0!F675</f>
        <v>2023</v>
      </c>
      <c r="E742" t="str">
        <f t="shared" si="20"/>
        <v>Saturday</v>
      </c>
      <c r="F742" t="str">
        <f>CONCATENATE(Step_0!G675," ",Step_0!J675)</f>
        <v>08:46 AM</v>
      </c>
      <c r="G742" t="str">
        <f>Step_0!J675</f>
        <v>AM</v>
      </c>
      <c r="H742" t="str">
        <f>Step_0!I675</f>
        <v>53678</v>
      </c>
      <c r="I742" t="str">
        <f>Step_0!K675</f>
        <v>Online</v>
      </c>
      <c r="J742" t="str">
        <f>Step_0!H675</f>
        <v>Backpack</v>
      </c>
      <c r="K742">
        <f>Step_0!B675</f>
        <v>1227</v>
      </c>
    </row>
    <row r="743" spans="1:11" x14ac:dyDescent="0.25">
      <c r="A743">
        <v>742</v>
      </c>
      <c r="B743" s="12" t="str">
        <f>Step_0!D682</f>
        <v>21</v>
      </c>
      <c r="C743" t="str">
        <f>Step_0!E682</f>
        <v>January</v>
      </c>
      <c r="D743" t="str">
        <f>Step_0!F682</f>
        <v>2023</v>
      </c>
      <c r="E743" t="str">
        <f t="shared" si="20"/>
        <v>Saturday</v>
      </c>
      <c r="F743" t="str">
        <f>CONCATENATE(Step_0!G682," ",Step_0!J682)</f>
        <v>12:22 PM</v>
      </c>
      <c r="G743" t="str">
        <f>Step_0!J682</f>
        <v>PM</v>
      </c>
      <c r="H743" t="str">
        <f>Step_0!I682</f>
        <v>89818</v>
      </c>
      <c r="I743" t="str">
        <f>Step_0!K682</f>
        <v>In-Store</v>
      </c>
      <c r="J743" t="str">
        <f>Step_0!H682</f>
        <v>Backpack</v>
      </c>
      <c r="K743">
        <f>Step_0!B682</f>
        <v>646</v>
      </c>
    </row>
    <row r="744" spans="1:11" x14ac:dyDescent="0.25">
      <c r="A744">
        <v>743</v>
      </c>
      <c r="B744" s="12" t="str">
        <f>Step_0!D713</f>
        <v>21</v>
      </c>
      <c r="C744" t="str">
        <f>Step_0!E713</f>
        <v>January</v>
      </c>
      <c r="D744" t="str">
        <f>Step_0!F713</f>
        <v>2023</v>
      </c>
      <c r="E744" t="str">
        <f t="shared" si="20"/>
        <v>Saturday</v>
      </c>
      <c r="F744" t="str">
        <f>CONCATENATE(Step_0!G713," ",Step_0!J713)</f>
        <v>11:34 PM</v>
      </c>
      <c r="G744" t="str">
        <f>Step_0!J713</f>
        <v>PM</v>
      </c>
      <c r="H744" t="str">
        <f>Step_0!I713</f>
        <v>62217</v>
      </c>
      <c r="I744" t="str">
        <f>Step_0!K713</f>
        <v>In-Store</v>
      </c>
      <c r="J744" t="str">
        <f>Step_0!H713</f>
        <v>Stationary</v>
      </c>
      <c r="K744">
        <f>Step_0!B713</f>
        <v>682</v>
      </c>
    </row>
    <row r="745" spans="1:11" x14ac:dyDescent="0.25">
      <c r="A745">
        <v>744</v>
      </c>
      <c r="B745" s="12" t="str">
        <f>Step_0!D725</f>
        <v>21</v>
      </c>
      <c r="C745" t="str">
        <f>Step_0!E725</f>
        <v>January</v>
      </c>
      <c r="D745" t="str">
        <f>Step_0!F725</f>
        <v>2023</v>
      </c>
      <c r="E745" t="str">
        <f t="shared" si="20"/>
        <v>Saturday</v>
      </c>
      <c r="F745" t="str">
        <f>CONCATENATE(Step_0!G725," ",Step_0!J725)</f>
        <v>08:46 PM</v>
      </c>
      <c r="G745" t="str">
        <f>Step_0!J725</f>
        <v>PM</v>
      </c>
      <c r="H745" t="str">
        <f>Step_0!I725</f>
        <v>83603</v>
      </c>
      <c r="I745" t="str">
        <f>Step_0!K725</f>
        <v>Online</v>
      </c>
      <c r="J745" t="str">
        <f>Step_0!H725</f>
        <v>Backpack</v>
      </c>
      <c r="K745">
        <f>Step_0!B725</f>
        <v>1227</v>
      </c>
    </row>
    <row r="746" spans="1:11" x14ac:dyDescent="0.25">
      <c r="A746">
        <v>745</v>
      </c>
      <c r="B746" s="12" t="str">
        <f>Step_0!D732</f>
        <v>21</v>
      </c>
      <c r="C746" t="str">
        <f>Step_0!E732</f>
        <v>January</v>
      </c>
      <c r="D746" t="str">
        <f>Step_0!F732</f>
        <v>2023</v>
      </c>
      <c r="E746" t="str">
        <f t="shared" si="20"/>
        <v>Saturday</v>
      </c>
      <c r="F746" t="str">
        <f>CONCATENATE(Step_0!G732," ",Step_0!J732)</f>
        <v>12:22 PM</v>
      </c>
      <c r="G746" t="str">
        <f>Step_0!J732</f>
        <v>PM</v>
      </c>
      <c r="H746" t="str">
        <f>Step_0!I732</f>
        <v>64028</v>
      </c>
      <c r="I746" t="str">
        <f>Step_0!K732</f>
        <v>In-Store</v>
      </c>
      <c r="J746" t="str">
        <f>Step_0!H732</f>
        <v>Toy</v>
      </c>
      <c r="K746">
        <f>Step_0!B732</f>
        <v>766</v>
      </c>
    </row>
    <row r="747" spans="1:11" x14ac:dyDescent="0.25">
      <c r="A747">
        <v>746</v>
      </c>
      <c r="B747" s="12" t="str">
        <f>Step_0!D763</f>
        <v>21</v>
      </c>
      <c r="C747" t="str">
        <f>Step_0!E763</f>
        <v>January</v>
      </c>
      <c r="D747" t="str">
        <f>Step_0!F763</f>
        <v>2023</v>
      </c>
      <c r="E747" t="str">
        <f t="shared" si="20"/>
        <v>Saturday</v>
      </c>
      <c r="F747" t="str">
        <f>CONCATENATE(Step_0!G763," ",Step_0!J763)</f>
        <v>11:34 PM</v>
      </c>
      <c r="G747" t="str">
        <f>Step_0!J763</f>
        <v>PM</v>
      </c>
      <c r="H747" t="str">
        <f>Step_0!I763</f>
        <v>69861</v>
      </c>
      <c r="I747" t="str">
        <f>Step_0!K763</f>
        <v>In-Store</v>
      </c>
      <c r="J747" t="str">
        <f>Step_0!H763</f>
        <v>Toy</v>
      </c>
      <c r="K747">
        <f>Step_0!B763</f>
        <v>966</v>
      </c>
    </row>
    <row r="748" spans="1:11" x14ac:dyDescent="0.25">
      <c r="A748">
        <v>747</v>
      </c>
      <c r="B748" s="12" t="str">
        <f>Step_0!D775</f>
        <v>21</v>
      </c>
      <c r="C748" t="str">
        <f>Step_0!E775</f>
        <v>January</v>
      </c>
      <c r="D748" t="str">
        <f>Step_0!F775</f>
        <v>2023</v>
      </c>
      <c r="E748" t="str">
        <f t="shared" si="20"/>
        <v>Saturday</v>
      </c>
      <c r="F748" t="str">
        <f>CONCATENATE(Step_0!G775," ",Step_0!J775)</f>
        <v>08:46 PM</v>
      </c>
      <c r="G748" t="str">
        <f>Step_0!J775</f>
        <v>PM</v>
      </c>
      <c r="H748" t="str">
        <f>Step_0!I775</f>
        <v>80237</v>
      </c>
      <c r="I748" t="str">
        <f>Step_0!K775</f>
        <v>Online</v>
      </c>
      <c r="J748" t="str">
        <f>Step_0!H775</f>
        <v>Toy</v>
      </c>
      <c r="K748">
        <f>Step_0!B775</f>
        <v>1227</v>
      </c>
    </row>
    <row r="749" spans="1:11" x14ac:dyDescent="0.25">
      <c r="A749">
        <v>748</v>
      </c>
      <c r="B749" s="12" t="str">
        <f>Step_0!D782</f>
        <v>21</v>
      </c>
      <c r="C749" t="str">
        <f>Step_0!E782</f>
        <v>January</v>
      </c>
      <c r="D749" t="str">
        <f>Step_0!F782</f>
        <v>2023</v>
      </c>
      <c r="E749" t="str">
        <f t="shared" si="20"/>
        <v>Saturday</v>
      </c>
      <c r="F749" t="str">
        <f>CONCATENATE(Step_0!G782," ",Step_0!J782)</f>
        <v>12:22 AM</v>
      </c>
      <c r="G749" t="str">
        <f>Step_0!J782</f>
        <v>AM</v>
      </c>
      <c r="H749" t="str">
        <f>Step_0!I782</f>
        <v>43965</v>
      </c>
      <c r="I749" t="str">
        <f>Step_0!K782</f>
        <v>In-Store</v>
      </c>
      <c r="J749" t="str">
        <f>Step_0!H782</f>
        <v>Toy</v>
      </c>
      <c r="K749">
        <f>Step_0!B782</f>
        <v>902</v>
      </c>
    </row>
    <row r="750" spans="1:11" x14ac:dyDescent="0.25">
      <c r="A750">
        <v>749</v>
      </c>
      <c r="B750" s="12" t="str">
        <f>Step_0!D813</f>
        <v>21</v>
      </c>
      <c r="C750" t="str">
        <f>Step_0!E813</f>
        <v>January</v>
      </c>
      <c r="D750" t="str">
        <f>Step_0!F813</f>
        <v>2023</v>
      </c>
      <c r="E750" t="str">
        <f t="shared" si="20"/>
        <v>Saturday</v>
      </c>
      <c r="F750" t="str">
        <f>CONCATENATE(Step_0!G813," ",Step_0!J813)</f>
        <v>11:34 AM</v>
      </c>
      <c r="G750" t="str">
        <f>Step_0!J813</f>
        <v>AM</v>
      </c>
      <c r="H750" t="str">
        <f>Step_0!I813</f>
        <v>48725</v>
      </c>
      <c r="I750" t="str">
        <f>Step_0!K813</f>
        <v>In-Store</v>
      </c>
      <c r="J750" t="str">
        <f>Step_0!H813</f>
        <v>Toy</v>
      </c>
      <c r="K750">
        <f>Step_0!B813</f>
        <v>593</v>
      </c>
    </row>
    <row r="751" spans="1:11" x14ac:dyDescent="0.25">
      <c r="A751">
        <v>750</v>
      </c>
      <c r="B751" s="12" t="str">
        <f>Step_0!D825</f>
        <v>21</v>
      </c>
      <c r="C751" t="str">
        <f>Step_0!E825</f>
        <v>January</v>
      </c>
      <c r="D751" t="str">
        <f>Step_0!F825</f>
        <v>2023</v>
      </c>
      <c r="E751" t="str">
        <f t="shared" si="20"/>
        <v>Saturday</v>
      </c>
      <c r="F751" t="str">
        <f>CONCATENATE(Step_0!G825," ",Step_0!J825)</f>
        <v>08:46 AM</v>
      </c>
      <c r="G751" t="str">
        <f>Step_0!J825</f>
        <v>AM</v>
      </c>
      <c r="H751" t="str">
        <f>Step_0!I825</f>
        <v>43981</v>
      </c>
      <c r="I751" t="str">
        <f>Step_0!K825</f>
        <v>Online</v>
      </c>
      <c r="J751" t="str">
        <f>Step_0!H825</f>
        <v>Stationary</v>
      </c>
      <c r="K751">
        <f>Step_0!B825</f>
        <v>787</v>
      </c>
    </row>
    <row r="752" spans="1:11" x14ac:dyDescent="0.25">
      <c r="A752">
        <v>751</v>
      </c>
      <c r="B752" s="12" t="str">
        <f>Step_0!D832</f>
        <v>21</v>
      </c>
      <c r="C752" t="str">
        <f>Step_0!E832</f>
        <v>January</v>
      </c>
      <c r="D752" t="str">
        <f>Step_0!F832</f>
        <v>2023</v>
      </c>
      <c r="E752" t="str">
        <f t="shared" si="20"/>
        <v>Saturday</v>
      </c>
      <c r="F752" t="str">
        <f>CONCATENATE(Step_0!G832," ",Step_0!J832)</f>
        <v>12:22 AM</v>
      </c>
      <c r="G752" t="str">
        <f>Step_0!J832</f>
        <v>AM</v>
      </c>
      <c r="H752" t="str">
        <f>Step_0!I832</f>
        <v>80006</v>
      </c>
      <c r="I752" t="str">
        <f>Step_0!K832</f>
        <v>In-Store</v>
      </c>
      <c r="J752" t="str">
        <f>Step_0!H832</f>
        <v>Stationary</v>
      </c>
      <c r="K752">
        <f>Step_0!B832</f>
        <v>747</v>
      </c>
    </row>
    <row r="753" spans="1:11" x14ac:dyDescent="0.25">
      <c r="A753">
        <v>752</v>
      </c>
      <c r="B753" s="12" t="str">
        <f>Step_0!D863</f>
        <v>21</v>
      </c>
      <c r="C753" t="str">
        <f>Step_0!E863</f>
        <v>January</v>
      </c>
      <c r="D753" t="str">
        <f>Step_0!F863</f>
        <v>2023</v>
      </c>
      <c r="E753" t="str">
        <f t="shared" si="20"/>
        <v>Saturday</v>
      </c>
      <c r="F753" t="str">
        <f>CONCATENATE(Step_0!G863," ",Step_0!J863)</f>
        <v>11:34 PM</v>
      </c>
      <c r="G753" t="str">
        <f>Step_0!J863</f>
        <v>PM</v>
      </c>
      <c r="H753" t="str">
        <f>Step_0!I863</f>
        <v>63559</v>
      </c>
      <c r="I753" t="str">
        <f>Step_0!K863</f>
        <v>In-Store</v>
      </c>
      <c r="J753" t="str">
        <f>Step_0!H863</f>
        <v>Toy</v>
      </c>
      <c r="K753">
        <f>Step_0!B863</f>
        <v>787</v>
      </c>
    </row>
    <row r="754" spans="1:11" x14ac:dyDescent="0.25">
      <c r="A754">
        <v>753</v>
      </c>
      <c r="B754" s="12" t="str">
        <f>Step_0!D875</f>
        <v>21</v>
      </c>
      <c r="C754" t="str">
        <f>Step_0!E875</f>
        <v>January</v>
      </c>
      <c r="D754" t="str">
        <f>Step_0!F875</f>
        <v>2023</v>
      </c>
      <c r="E754" t="str">
        <f t="shared" si="20"/>
        <v>Saturday</v>
      </c>
      <c r="F754" t="str">
        <f>CONCATENATE(Step_0!G875," ",Step_0!J875)</f>
        <v>08:46 PM</v>
      </c>
      <c r="G754" t="str">
        <f>Step_0!J875</f>
        <v>PM</v>
      </c>
      <c r="H754" t="str">
        <f>Step_0!I875</f>
        <v>87870</v>
      </c>
      <c r="I754" t="str">
        <f>Step_0!K875</f>
        <v>Online</v>
      </c>
      <c r="J754" t="str">
        <f>Step_0!H875</f>
        <v>Stationary</v>
      </c>
      <c r="K754">
        <f>Step_0!B875</f>
        <v>1227</v>
      </c>
    </row>
    <row r="755" spans="1:11" x14ac:dyDescent="0.25">
      <c r="A755">
        <v>754</v>
      </c>
      <c r="B755" s="12" t="str">
        <f>Step_0!D882</f>
        <v>21</v>
      </c>
      <c r="C755" t="str">
        <f>Step_0!E882</f>
        <v>January</v>
      </c>
      <c r="D755" t="str">
        <f>Step_0!F882</f>
        <v>2023</v>
      </c>
      <c r="E755" t="str">
        <f t="shared" si="20"/>
        <v>Saturday</v>
      </c>
      <c r="F755" t="str">
        <f>CONCATENATE(Step_0!G882," ",Step_0!J882)</f>
        <v>12:22 PM</v>
      </c>
      <c r="G755" t="str">
        <f>Step_0!J882</f>
        <v>PM</v>
      </c>
      <c r="H755" t="str">
        <f>Step_0!I882</f>
        <v>87778</v>
      </c>
      <c r="I755" t="str">
        <f>Step_0!K882</f>
        <v>In-Store</v>
      </c>
      <c r="J755" t="str">
        <f>Step_0!H882</f>
        <v>Stationary</v>
      </c>
      <c r="K755">
        <f>Step_0!B882</f>
        <v>937</v>
      </c>
    </row>
    <row r="756" spans="1:11" x14ac:dyDescent="0.25">
      <c r="A756">
        <v>755</v>
      </c>
      <c r="B756" s="12" t="str">
        <f>Step_0!D913</f>
        <v>21</v>
      </c>
      <c r="C756" t="str">
        <f>Step_0!E913</f>
        <v>January</v>
      </c>
      <c r="D756" t="str">
        <f>Step_0!F913</f>
        <v>2023</v>
      </c>
      <c r="E756" t="str">
        <f t="shared" si="20"/>
        <v>Saturday</v>
      </c>
      <c r="F756" t="str">
        <f>CONCATENATE(Step_0!G913," ",Step_0!J913)</f>
        <v>11:34 AM</v>
      </c>
      <c r="G756" t="str">
        <f>Step_0!J913</f>
        <v>AM</v>
      </c>
      <c r="H756" t="str">
        <f>Step_0!I913</f>
        <v>86580</v>
      </c>
      <c r="I756" t="str">
        <f>Step_0!K913</f>
        <v>In-Store</v>
      </c>
      <c r="J756" t="str">
        <f>Step_0!H913</f>
        <v>Backpack</v>
      </c>
      <c r="K756">
        <f>Step_0!B913</f>
        <v>747</v>
      </c>
    </row>
    <row r="757" spans="1:11" x14ac:dyDescent="0.25">
      <c r="A757">
        <v>756</v>
      </c>
      <c r="B757" s="12" t="str">
        <f>Step_0!D925</f>
        <v>21</v>
      </c>
      <c r="C757" t="str">
        <f>Step_0!E925</f>
        <v>January</v>
      </c>
      <c r="D757" t="str">
        <f>Step_0!F925</f>
        <v>2023</v>
      </c>
      <c r="E757" t="str">
        <f t="shared" si="20"/>
        <v>Saturday</v>
      </c>
      <c r="F757" t="str">
        <f>CONCATENATE(Step_0!G925," ",Step_0!J925)</f>
        <v>08:46 PM</v>
      </c>
      <c r="G757" t="str">
        <f>Step_0!J925</f>
        <v>PM</v>
      </c>
      <c r="H757" t="str">
        <f>Step_0!I925</f>
        <v>54223</v>
      </c>
      <c r="I757" t="str">
        <f>Step_0!K925</f>
        <v>Online</v>
      </c>
      <c r="J757" t="str">
        <f>Step_0!H925</f>
        <v>Backpack</v>
      </c>
      <c r="K757">
        <f>Step_0!B925</f>
        <v>1227</v>
      </c>
    </row>
    <row r="758" spans="1:11" x14ac:dyDescent="0.25">
      <c r="A758">
        <v>757</v>
      </c>
      <c r="B758" s="12" t="str">
        <f>Step_0!D932</f>
        <v>21</v>
      </c>
      <c r="C758" t="str">
        <f>Step_0!E932</f>
        <v>January</v>
      </c>
      <c r="D758" t="str">
        <f>Step_0!F932</f>
        <v>2023</v>
      </c>
      <c r="E758" t="str">
        <f t="shared" si="20"/>
        <v>Saturday</v>
      </c>
      <c r="F758" t="str">
        <f>CONCATENATE(Step_0!G932," ",Step_0!J932)</f>
        <v>12:22 AM</v>
      </c>
      <c r="G758" t="str">
        <f>Step_0!J932</f>
        <v>AM</v>
      </c>
      <c r="H758" t="str">
        <f>Step_0!I932</f>
        <v>48501</v>
      </c>
      <c r="I758" t="str">
        <f>Step_0!K932</f>
        <v>In-Store</v>
      </c>
      <c r="J758" t="str">
        <f>Step_0!H932</f>
        <v>Toy</v>
      </c>
      <c r="K758">
        <f>Step_0!B932</f>
        <v>766</v>
      </c>
    </row>
    <row r="759" spans="1:11" x14ac:dyDescent="0.25">
      <c r="A759">
        <v>758</v>
      </c>
      <c r="B759" s="12" t="str">
        <f>Step_0!D963</f>
        <v>21</v>
      </c>
      <c r="C759" t="str">
        <f>Step_0!E963</f>
        <v>January</v>
      </c>
      <c r="D759" t="str">
        <f>Step_0!F963</f>
        <v>2023</v>
      </c>
      <c r="E759" t="str">
        <f t="shared" si="20"/>
        <v>Saturday</v>
      </c>
      <c r="F759" t="str">
        <f>CONCATENATE(Step_0!G963," ",Step_0!J963)</f>
        <v>11:34 PM</v>
      </c>
      <c r="G759" t="str">
        <f>Step_0!J963</f>
        <v>PM</v>
      </c>
      <c r="H759" t="str">
        <f>Step_0!I963</f>
        <v>76808</v>
      </c>
      <c r="I759" t="str">
        <f>Step_0!K963</f>
        <v>In-Store</v>
      </c>
      <c r="J759" t="str">
        <f>Step_0!H963</f>
        <v>Stationary</v>
      </c>
      <c r="K759">
        <f>Step_0!B963</f>
        <v>966</v>
      </c>
    </row>
    <row r="760" spans="1:11" x14ac:dyDescent="0.25">
      <c r="A760">
        <v>759</v>
      </c>
      <c r="B760" s="12" t="str">
        <f>Step_0!D975</f>
        <v>21</v>
      </c>
      <c r="C760" t="str">
        <f>Step_0!E975</f>
        <v>January</v>
      </c>
      <c r="D760" t="str">
        <f>Step_0!F975</f>
        <v>2023</v>
      </c>
      <c r="E760" t="str">
        <f t="shared" si="20"/>
        <v>Saturday</v>
      </c>
      <c r="F760" t="str">
        <f>CONCATENATE(Step_0!G975," ",Step_0!J975)</f>
        <v>08:46 PM</v>
      </c>
      <c r="G760" t="str">
        <f>Step_0!J975</f>
        <v>PM</v>
      </c>
      <c r="H760" t="str">
        <f>Step_0!I975</f>
        <v>58650</v>
      </c>
      <c r="I760" t="str">
        <f>Step_0!K975</f>
        <v>Online</v>
      </c>
      <c r="J760" t="str">
        <f>Step_0!H975</f>
        <v>Backpack</v>
      </c>
      <c r="K760">
        <f>Step_0!B975</f>
        <v>1227</v>
      </c>
    </row>
    <row r="761" spans="1:11" x14ac:dyDescent="0.25">
      <c r="A761">
        <v>760</v>
      </c>
      <c r="B761" s="12" t="str">
        <f>Step_0!D982</f>
        <v>21</v>
      </c>
      <c r="C761" t="str">
        <f>Step_0!E982</f>
        <v>January</v>
      </c>
      <c r="D761" t="str">
        <f>Step_0!F982</f>
        <v>2023</v>
      </c>
      <c r="E761" t="str">
        <f t="shared" si="20"/>
        <v>Saturday</v>
      </c>
      <c r="F761" t="str">
        <f>CONCATENATE(Step_0!G982," ",Step_0!J982)</f>
        <v>12:22 PM</v>
      </c>
      <c r="G761" t="str">
        <f>Step_0!J982</f>
        <v>PM</v>
      </c>
      <c r="H761" t="str">
        <f>Step_0!I982</f>
        <v>85770</v>
      </c>
      <c r="I761" t="str">
        <f>Step_0!K982</f>
        <v>In-Store</v>
      </c>
      <c r="J761" t="str">
        <f>Step_0!H982</f>
        <v>Toy</v>
      </c>
      <c r="K761">
        <f>Step_0!B982</f>
        <v>646</v>
      </c>
    </row>
    <row r="762" spans="1:11" x14ac:dyDescent="0.25">
      <c r="A762">
        <v>761</v>
      </c>
      <c r="B762" s="12" t="str">
        <f>Step_0!D27</f>
        <v>22</v>
      </c>
      <c r="C762" t="str">
        <f>Step_0!E27</f>
        <v>January</v>
      </c>
      <c r="D762" t="str">
        <f>Step_0!F27</f>
        <v>2023</v>
      </c>
      <c r="E762" t="str">
        <f t="shared" si="20"/>
        <v>Sunday</v>
      </c>
      <c r="F762" t="str">
        <f>CONCATENATE(Step_0!G27," ",Step_0!J27)</f>
        <v>19:21 AM</v>
      </c>
      <c r="G762" t="str">
        <f>Step_0!J27</f>
        <v>AM</v>
      </c>
      <c r="H762" t="str">
        <f>Step_0!I27</f>
        <v>45074</v>
      </c>
      <c r="I762" t="str">
        <f>Step_0!K27</f>
        <v>Online</v>
      </c>
      <c r="J762" t="str">
        <f>Step_0!H27</f>
        <v>Backpack</v>
      </c>
      <c r="K762">
        <f>Step_0!B27</f>
        <v>107</v>
      </c>
    </row>
    <row r="763" spans="1:11" x14ac:dyDescent="0.25">
      <c r="A763">
        <v>762</v>
      </c>
      <c r="B763" s="12" t="str">
        <f>Step_0!D77</f>
        <v>22</v>
      </c>
      <c r="C763" t="str">
        <f>Step_0!E77</f>
        <v>January</v>
      </c>
      <c r="D763" t="str">
        <f>Step_0!F77</f>
        <v>2023</v>
      </c>
      <c r="E763" t="str">
        <f t="shared" si="20"/>
        <v>Sunday</v>
      </c>
      <c r="F763" t="str">
        <f>CONCATENATE(Step_0!G77," ",Step_0!J77)</f>
        <v>19:21 PM</v>
      </c>
      <c r="G763" t="str">
        <f>Step_0!J77</f>
        <v>PM</v>
      </c>
      <c r="H763" t="str">
        <f>Step_0!I77</f>
        <v>46179</v>
      </c>
      <c r="I763" t="str">
        <f>Step_0!K77</f>
        <v>Online</v>
      </c>
      <c r="J763" t="str">
        <f>Step_0!H77</f>
        <v>Stationary</v>
      </c>
      <c r="K763">
        <f>Step_0!B77</f>
        <v>787</v>
      </c>
    </row>
    <row r="764" spans="1:11" x14ac:dyDescent="0.25">
      <c r="A764">
        <v>763</v>
      </c>
      <c r="B764" s="12" t="str">
        <f>Step_0!D127</f>
        <v>22</v>
      </c>
      <c r="C764" t="str">
        <f>Step_0!E127</f>
        <v>January</v>
      </c>
      <c r="D764" t="str">
        <f>Step_0!F127</f>
        <v>2023</v>
      </c>
      <c r="E764" t="str">
        <f t="shared" si="20"/>
        <v>Sunday</v>
      </c>
      <c r="F764" t="str">
        <f>CONCATENATE(Step_0!G127," ",Step_0!J127)</f>
        <v>19:21 AM</v>
      </c>
      <c r="G764" t="str">
        <f>Step_0!J127</f>
        <v>AM</v>
      </c>
      <c r="H764" t="str">
        <f>Step_0!I127</f>
        <v>62462</v>
      </c>
      <c r="I764" t="str">
        <f>Step_0!K127</f>
        <v>Online</v>
      </c>
      <c r="J764" t="str">
        <f>Step_0!H127</f>
        <v>Toy</v>
      </c>
      <c r="K764">
        <f>Step_0!B127</f>
        <v>747</v>
      </c>
    </row>
    <row r="765" spans="1:11" x14ac:dyDescent="0.25">
      <c r="A765">
        <v>764</v>
      </c>
      <c r="B765" s="12" t="str">
        <f>Step_0!D177</f>
        <v>22</v>
      </c>
      <c r="C765" t="str">
        <f>Step_0!E177</f>
        <v>January</v>
      </c>
      <c r="D765" t="str">
        <f>Step_0!F177</f>
        <v>2023</v>
      </c>
      <c r="E765" t="str">
        <f t="shared" si="20"/>
        <v>Sunday</v>
      </c>
      <c r="F765" t="str">
        <f>CONCATENATE(Step_0!G177," ",Step_0!J177)</f>
        <v>19:21 AM</v>
      </c>
      <c r="G765" t="str">
        <f>Step_0!J177</f>
        <v>AM</v>
      </c>
      <c r="H765" t="str">
        <f>Step_0!I177</f>
        <v>52680</v>
      </c>
      <c r="I765" t="str">
        <f>Step_0!K177</f>
        <v>Online</v>
      </c>
      <c r="J765" t="str">
        <f>Step_0!H177</f>
        <v>Toy</v>
      </c>
      <c r="K765">
        <f>Step_0!B177</f>
        <v>787</v>
      </c>
    </row>
    <row r="766" spans="1:11" x14ac:dyDescent="0.25">
      <c r="A766">
        <v>765</v>
      </c>
      <c r="B766" s="12" t="str">
        <f>Step_0!D227</f>
        <v>22</v>
      </c>
      <c r="C766" t="str">
        <f>Step_0!E227</f>
        <v>January</v>
      </c>
      <c r="D766" t="str">
        <f>Step_0!F227</f>
        <v>2023</v>
      </c>
      <c r="E766" t="str">
        <f t="shared" si="20"/>
        <v>Sunday</v>
      </c>
      <c r="F766" t="str">
        <f>CONCATENATE(Step_0!G227," ",Step_0!J227)</f>
        <v>19:21 PM</v>
      </c>
      <c r="G766" t="str">
        <f>Step_0!J227</f>
        <v>PM</v>
      </c>
      <c r="H766" t="str">
        <f>Step_0!I227</f>
        <v>59583</v>
      </c>
      <c r="I766" t="str">
        <f>Step_0!K227</f>
        <v>Online</v>
      </c>
      <c r="J766" t="str">
        <f>Step_0!H227</f>
        <v>Toy</v>
      </c>
      <c r="K766">
        <f>Step_0!B227</f>
        <v>747</v>
      </c>
    </row>
    <row r="767" spans="1:11" x14ac:dyDescent="0.25">
      <c r="A767">
        <v>766</v>
      </c>
      <c r="B767" s="12" t="str">
        <f>Step_0!D277</f>
        <v>22</v>
      </c>
      <c r="C767" t="str">
        <f>Step_0!E277</f>
        <v>January</v>
      </c>
      <c r="D767" t="str">
        <f>Step_0!F277</f>
        <v>2023</v>
      </c>
      <c r="E767" t="str">
        <f t="shared" si="20"/>
        <v>Sunday</v>
      </c>
      <c r="F767" t="str">
        <f>CONCATENATE(Step_0!G277," ",Step_0!J277)</f>
        <v>19:21 AM</v>
      </c>
      <c r="G767" t="str">
        <f>Step_0!J277</f>
        <v>AM</v>
      </c>
      <c r="H767" t="str">
        <f>Step_0!I277</f>
        <v>71720</v>
      </c>
      <c r="I767" t="str">
        <f>Step_0!K277</f>
        <v>Online</v>
      </c>
      <c r="J767" t="str">
        <f>Step_0!H277</f>
        <v>Toy</v>
      </c>
      <c r="K767">
        <f>Step_0!B277</f>
        <v>682</v>
      </c>
    </row>
    <row r="768" spans="1:11" x14ac:dyDescent="0.25">
      <c r="A768">
        <v>767</v>
      </c>
      <c r="B768" s="12" t="str">
        <f>Step_0!D327</f>
        <v>22</v>
      </c>
      <c r="C768" t="str">
        <f>Step_0!E327</f>
        <v>January</v>
      </c>
      <c r="D768" t="str">
        <f>Step_0!F327</f>
        <v>2023</v>
      </c>
      <c r="E768" t="str">
        <f t="shared" si="20"/>
        <v>Sunday</v>
      </c>
      <c r="F768" t="str">
        <f>CONCATENATE(Step_0!G327," ",Step_0!J327)</f>
        <v>19:21 AM</v>
      </c>
      <c r="G768" t="str">
        <f>Step_0!J327</f>
        <v>AM</v>
      </c>
      <c r="H768" t="str">
        <f>Step_0!I327</f>
        <v>54495</v>
      </c>
      <c r="I768" t="str">
        <f>Step_0!K327</f>
        <v>Online</v>
      </c>
      <c r="J768" t="str">
        <f>Step_0!H327</f>
        <v>Toy</v>
      </c>
      <c r="K768">
        <f>Step_0!B327</f>
        <v>827</v>
      </c>
    </row>
    <row r="769" spans="1:11" x14ac:dyDescent="0.25">
      <c r="A769">
        <v>768</v>
      </c>
      <c r="B769" s="12" t="str">
        <f>Step_0!D377</f>
        <v>22</v>
      </c>
      <c r="C769" t="str">
        <f>Step_0!E377</f>
        <v>January</v>
      </c>
      <c r="D769" t="str">
        <f>Step_0!F377</f>
        <v>2023</v>
      </c>
      <c r="E769" t="str">
        <f t="shared" si="20"/>
        <v>Sunday</v>
      </c>
      <c r="F769" t="str">
        <f>CONCATENATE(Step_0!G377," ",Step_0!J377)</f>
        <v>19:21 PM</v>
      </c>
      <c r="G769" t="str">
        <f>Step_0!J377</f>
        <v>PM</v>
      </c>
      <c r="H769" t="str">
        <f>Step_0!I377</f>
        <v>47926</v>
      </c>
      <c r="I769" t="str">
        <f>Step_0!K377</f>
        <v>Online</v>
      </c>
      <c r="J769" t="str">
        <f>Step_0!H377</f>
        <v>Backpack</v>
      </c>
      <c r="K769">
        <f>Step_0!B377</f>
        <v>593</v>
      </c>
    </row>
    <row r="770" spans="1:11" x14ac:dyDescent="0.25">
      <c r="A770">
        <v>769</v>
      </c>
      <c r="B770" s="12" t="str">
        <f>Step_0!D427</f>
        <v>22</v>
      </c>
      <c r="C770" t="str">
        <f>Step_0!E427</f>
        <v>January</v>
      </c>
      <c r="D770" t="str">
        <f>Step_0!F427</f>
        <v>2023</v>
      </c>
      <c r="E770" t="str">
        <f t="shared" ref="E770:E833" si="21">TEXT(B770,"dddd")</f>
        <v>Sunday</v>
      </c>
      <c r="F770" t="str">
        <f>CONCATENATE(Step_0!G427," ",Step_0!J427)</f>
        <v>19:21 PM</v>
      </c>
      <c r="G770" t="str">
        <f>Step_0!J427</f>
        <v>PM</v>
      </c>
      <c r="H770" t="str">
        <f>Step_0!I427</f>
        <v>67718</v>
      </c>
      <c r="I770" t="str">
        <f>Step_0!K427</f>
        <v>Online</v>
      </c>
      <c r="J770" t="str">
        <f>Step_0!H427</f>
        <v>Stationary</v>
      </c>
      <c r="K770">
        <f>Step_0!B427</f>
        <v>872</v>
      </c>
    </row>
    <row r="771" spans="1:11" x14ac:dyDescent="0.25">
      <c r="A771">
        <v>770</v>
      </c>
      <c r="B771" s="12" t="str">
        <f>Step_0!D477</f>
        <v>22</v>
      </c>
      <c r="C771" t="str">
        <f>Step_0!E477</f>
        <v>January</v>
      </c>
      <c r="D771" t="str">
        <f>Step_0!F477</f>
        <v>2023</v>
      </c>
      <c r="E771" t="str">
        <f t="shared" si="21"/>
        <v>Sunday</v>
      </c>
      <c r="F771" t="str">
        <f>CONCATENATE(Step_0!G477," ",Step_0!J477)</f>
        <v>19:21 AM</v>
      </c>
      <c r="G771" t="str">
        <f>Step_0!J477</f>
        <v>AM</v>
      </c>
      <c r="H771" t="str">
        <f>Step_0!I477</f>
        <v>69668</v>
      </c>
      <c r="I771" t="str">
        <f>Step_0!K477</f>
        <v>Online</v>
      </c>
      <c r="J771" t="str">
        <f>Step_0!H477</f>
        <v>Toy</v>
      </c>
      <c r="K771">
        <f>Step_0!B477</f>
        <v>766</v>
      </c>
    </row>
    <row r="772" spans="1:11" x14ac:dyDescent="0.25">
      <c r="A772">
        <v>771</v>
      </c>
      <c r="B772" s="12" t="str">
        <f>Step_0!D527</f>
        <v>22</v>
      </c>
      <c r="C772" t="str">
        <f>Step_0!E527</f>
        <v>January</v>
      </c>
      <c r="D772" t="str">
        <f>Step_0!F527</f>
        <v>2023</v>
      </c>
      <c r="E772" t="str">
        <f t="shared" si="21"/>
        <v>Sunday</v>
      </c>
      <c r="F772" t="str">
        <f>CONCATENATE(Step_0!G527," ",Step_0!J527)</f>
        <v>19:21 PM</v>
      </c>
      <c r="G772" t="str">
        <f>Step_0!J527</f>
        <v>PM</v>
      </c>
      <c r="H772" t="str">
        <f>Step_0!I527</f>
        <v>79012</v>
      </c>
      <c r="I772" t="str">
        <f>Step_0!K527</f>
        <v>Online</v>
      </c>
      <c r="J772" t="str">
        <f>Step_0!H527</f>
        <v>Backpack</v>
      </c>
      <c r="K772">
        <f>Step_0!B527</f>
        <v>640</v>
      </c>
    </row>
    <row r="773" spans="1:11" x14ac:dyDescent="0.25">
      <c r="A773">
        <v>772</v>
      </c>
      <c r="B773" s="12" t="str">
        <f>Step_0!D577</f>
        <v>22</v>
      </c>
      <c r="C773" t="str">
        <f>Step_0!E577</f>
        <v>January</v>
      </c>
      <c r="D773" t="str">
        <f>Step_0!F577</f>
        <v>2023</v>
      </c>
      <c r="E773" t="str">
        <f t="shared" si="21"/>
        <v>Sunday</v>
      </c>
      <c r="F773" t="str">
        <f>CONCATENATE(Step_0!G577," ",Step_0!J577)</f>
        <v>19:21 AM</v>
      </c>
      <c r="G773" t="str">
        <f>Step_0!J577</f>
        <v>AM</v>
      </c>
      <c r="H773" t="str">
        <f>Step_0!I577</f>
        <v>86383</v>
      </c>
      <c r="I773" t="str">
        <f>Step_0!K577</f>
        <v>Online</v>
      </c>
      <c r="J773" t="str">
        <f>Step_0!H577</f>
        <v>Toy</v>
      </c>
      <c r="K773">
        <f>Step_0!B577</f>
        <v>993</v>
      </c>
    </row>
    <row r="774" spans="1:11" x14ac:dyDescent="0.25">
      <c r="A774">
        <v>773</v>
      </c>
      <c r="B774" s="12" t="str">
        <f>Step_0!D627</f>
        <v>22</v>
      </c>
      <c r="C774" t="str">
        <f>Step_0!E627</f>
        <v>January</v>
      </c>
      <c r="D774" t="str">
        <f>Step_0!F627</f>
        <v>2023</v>
      </c>
      <c r="E774" t="str">
        <f t="shared" si="21"/>
        <v>Sunday</v>
      </c>
      <c r="F774" t="str">
        <f>CONCATENATE(Step_0!G627," ",Step_0!J627)</f>
        <v>19:21 PM</v>
      </c>
      <c r="G774" t="str">
        <f>Step_0!J627</f>
        <v>PM</v>
      </c>
      <c r="H774" t="str">
        <f>Step_0!I627</f>
        <v>44629</v>
      </c>
      <c r="I774" t="str">
        <f>Step_0!K627</f>
        <v>Online</v>
      </c>
      <c r="J774" t="str">
        <f>Step_0!H627</f>
        <v>Toy</v>
      </c>
      <c r="K774">
        <f>Step_0!B627</f>
        <v>1872</v>
      </c>
    </row>
    <row r="775" spans="1:11" x14ac:dyDescent="0.25">
      <c r="A775">
        <v>774</v>
      </c>
      <c r="B775" s="12" t="str">
        <f>Step_0!D677</f>
        <v>22</v>
      </c>
      <c r="C775" t="str">
        <f>Step_0!E677</f>
        <v>January</v>
      </c>
      <c r="D775" t="str">
        <f>Step_0!F677</f>
        <v>2023</v>
      </c>
      <c r="E775" t="str">
        <f t="shared" si="21"/>
        <v>Sunday</v>
      </c>
      <c r="F775" t="str">
        <f>CONCATENATE(Step_0!G677," ",Step_0!J677)</f>
        <v>19:21 PM</v>
      </c>
      <c r="G775" t="str">
        <f>Step_0!J677</f>
        <v>PM</v>
      </c>
      <c r="H775" t="str">
        <f>Step_0!I677</f>
        <v>68309</v>
      </c>
      <c r="I775" t="str">
        <f>Step_0!K677</f>
        <v>Online</v>
      </c>
      <c r="J775" t="str">
        <f>Step_0!H677</f>
        <v>Backpack</v>
      </c>
      <c r="K775">
        <f>Step_0!B677</f>
        <v>1872</v>
      </c>
    </row>
    <row r="776" spans="1:11" x14ac:dyDescent="0.25">
      <c r="A776">
        <v>775</v>
      </c>
      <c r="B776" s="12" t="str">
        <f>Step_0!D727</f>
        <v>22</v>
      </c>
      <c r="C776" t="str">
        <f>Step_0!E727</f>
        <v>January</v>
      </c>
      <c r="D776" t="str">
        <f>Step_0!F727</f>
        <v>2023</v>
      </c>
      <c r="E776" t="str">
        <f t="shared" si="21"/>
        <v>Sunday</v>
      </c>
      <c r="F776" t="str">
        <f>CONCATENATE(Step_0!G727," ",Step_0!J727)</f>
        <v>19:21 PM</v>
      </c>
      <c r="G776" t="str">
        <f>Step_0!J727</f>
        <v>PM</v>
      </c>
      <c r="H776" t="str">
        <f>Step_0!I727</f>
        <v>46699</v>
      </c>
      <c r="I776" t="str">
        <f>Step_0!K727</f>
        <v>Online</v>
      </c>
      <c r="J776" t="str">
        <f>Step_0!H727</f>
        <v>Backpack</v>
      </c>
      <c r="K776">
        <f>Step_0!B727</f>
        <v>1872</v>
      </c>
    </row>
    <row r="777" spans="1:11" x14ac:dyDescent="0.25">
      <c r="A777">
        <v>776</v>
      </c>
      <c r="B777" s="12" t="str">
        <f>Step_0!D777</f>
        <v>22</v>
      </c>
      <c r="C777" t="str">
        <f>Step_0!E777</f>
        <v>January</v>
      </c>
      <c r="D777" t="str">
        <f>Step_0!F777</f>
        <v>2023</v>
      </c>
      <c r="E777" t="str">
        <f t="shared" si="21"/>
        <v>Sunday</v>
      </c>
      <c r="F777" t="str">
        <f>CONCATENATE(Step_0!G777," ",Step_0!J777)</f>
        <v>19:21 PM</v>
      </c>
      <c r="G777" t="str">
        <f>Step_0!J777</f>
        <v>PM</v>
      </c>
      <c r="H777" t="str">
        <f>Step_0!I777</f>
        <v>75437</v>
      </c>
      <c r="I777" t="str">
        <f>Step_0!K777</f>
        <v>Online</v>
      </c>
      <c r="J777" t="str">
        <f>Step_0!H777</f>
        <v>Stationary</v>
      </c>
      <c r="K777">
        <f>Step_0!B777</f>
        <v>872</v>
      </c>
    </row>
    <row r="778" spans="1:11" x14ac:dyDescent="0.25">
      <c r="A778">
        <v>777</v>
      </c>
      <c r="B778" s="12" t="str">
        <f>Step_0!D827</f>
        <v>22</v>
      </c>
      <c r="C778" t="str">
        <f>Step_0!E827</f>
        <v>January</v>
      </c>
      <c r="D778" t="str">
        <f>Step_0!F827</f>
        <v>2023</v>
      </c>
      <c r="E778" t="str">
        <f t="shared" si="21"/>
        <v>Sunday</v>
      </c>
      <c r="F778" t="str">
        <f>CONCATENATE(Step_0!G827," ",Step_0!J827)</f>
        <v>19:21 PM</v>
      </c>
      <c r="G778" t="str">
        <f>Step_0!J827</f>
        <v>PM</v>
      </c>
      <c r="H778" t="str">
        <f>Step_0!I827</f>
        <v>49279</v>
      </c>
      <c r="I778" t="str">
        <f>Step_0!K827</f>
        <v>Online</v>
      </c>
      <c r="J778" t="str">
        <f>Step_0!H827</f>
        <v>Toy</v>
      </c>
      <c r="K778">
        <f>Step_0!B827</f>
        <v>854</v>
      </c>
    </row>
    <row r="779" spans="1:11" x14ac:dyDescent="0.25">
      <c r="A779">
        <v>778</v>
      </c>
      <c r="B779" s="12" t="str">
        <f>Step_0!D877</f>
        <v>22</v>
      </c>
      <c r="C779" t="str">
        <f>Step_0!E877</f>
        <v>January</v>
      </c>
      <c r="D779" t="str">
        <f>Step_0!F877</f>
        <v>2023</v>
      </c>
      <c r="E779" t="str">
        <f t="shared" si="21"/>
        <v>Sunday</v>
      </c>
      <c r="F779" t="str">
        <f>CONCATENATE(Step_0!G877," ",Step_0!J877)</f>
        <v>19:21 PM</v>
      </c>
      <c r="G779" t="str">
        <f>Step_0!J877</f>
        <v>PM</v>
      </c>
      <c r="H779" t="str">
        <f>Step_0!I877</f>
        <v>42985</v>
      </c>
      <c r="I779" t="str">
        <f>Step_0!K877</f>
        <v>Online</v>
      </c>
      <c r="J779" t="str">
        <f>Step_0!H877</f>
        <v>Stationary</v>
      </c>
      <c r="K779">
        <f>Step_0!B877</f>
        <v>872</v>
      </c>
    </row>
    <row r="780" spans="1:11" x14ac:dyDescent="0.25">
      <c r="A780">
        <v>779</v>
      </c>
      <c r="B780" s="12" t="str">
        <f>Step_0!D927</f>
        <v>22</v>
      </c>
      <c r="C780" t="str">
        <f>Step_0!E927</f>
        <v>January</v>
      </c>
      <c r="D780" t="str">
        <f>Step_0!F927</f>
        <v>2023</v>
      </c>
      <c r="E780" t="str">
        <f t="shared" si="21"/>
        <v>Sunday</v>
      </c>
      <c r="F780" t="str">
        <f>CONCATENATE(Step_0!G927," ",Step_0!J927)</f>
        <v>19:21 PM</v>
      </c>
      <c r="G780" t="str">
        <f>Step_0!J927</f>
        <v>PM</v>
      </c>
      <c r="H780" t="str">
        <f>Step_0!I927</f>
        <v>52314</v>
      </c>
      <c r="I780" t="str">
        <f>Step_0!K927</f>
        <v>Online</v>
      </c>
      <c r="J780" t="str">
        <f>Step_0!H927</f>
        <v>Toy</v>
      </c>
      <c r="K780">
        <f>Step_0!B927</f>
        <v>1872</v>
      </c>
    </row>
    <row r="781" spans="1:11" x14ac:dyDescent="0.25">
      <c r="A781">
        <v>780</v>
      </c>
      <c r="B781" s="12" t="str">
        <f>Step_0!D977</f>
        <v>22</v>
      </c>
      <c r="C781" t="str">
        <f>Step_0!E977</f>
        <v>January</v>
      </c>
      <c r="D781" t="str">
        <f>Step_0!F977</f>
        <v>2023</v>
      </c>
      <c r="E781" t="str">
        <f t="shared" si="21"/>
        <v>Sunday</v>
      </c>
      <c r="F781" t="str">
        <f>CONCATENATE(Step_0!G977," ",Step_0!J977)</f>
        <v>19:21 PM</v>
      </c>
      <c r="G781" t="str">
        <f>Step_0!J977</f>
        <v>PM</v>
      </c>
      <c r="H781" t="str">
        <f>Step_0!I977</f>
        <v>89954</v>
      </c>
      <c r="I781" t="str">
        <f>Step_0!K977</f>
        <v>Online</v>
      </c>
      <c r="J781" t="str">
        <f>Step_0!H977</f>
        <v>Backpack</v>
      </c>
      <c r="K781">
        <f>Step_0!B977</f>
        <v>1872</v>
      </c>
    </row>
    <row r="782" spans="1:11" x14ac:dyDescent="0.25">
      <c r="A782">
        <v>781</v>
      </c>
      <c r="B782" s="12" t="str">
        <f>Step_0!D47</f>
        <v>23</v>
      </c>
      <c r="C782" t="str">
        <f>Step_0!E47</f>
        <v>January</v>
      </c>
      <c r="D782" t="str">
        <f>Step_0!F47</f>
        <v>2023</v>
      </c>
      <c r="E782" t="str">
        <f t="shared" si="21"/>
        <v>Monday</v>
      </c>
      <c r="F782" t="str">
        <f>CONCATENATE(Step_0!G47," ",Step_0!J47)</f>
        <v>07:16 PM</v>
      </c>
      <c r="G782" t="str">
        <f>Step_0!J47</f>
        <v>PM</v>
      </c>
      <c r="H782" t="str">
        <f>Step_0!I47</f>
        <v>73840</v>
      </c>
      <c r="I782" t="str">
        <f>Step_0!K47</f>
        <v>In-Store</v>
      </c>
      <c r="J782" t="str">
        <f>Step_0!H47</f>
        <v>Stationary</v>
      </c>
      <c r="K782">
        <f>Step_0!B47</f>
        <v>872</v>
      </c>
    </row>
    <row r="783" spans="1:11" x14ac:dyDescent="0.25">
      <c r="A783">
        <v>782</v>
      </c>
      <c r="B783" s="12" t="str">
        <f>Step_0!D97</f>
        <v>23</v>
      </c>
      <c r="C783" t="str">
        <f>Step_0!E97</f>
        <v>January</v>
      </c>
      <c r="D783" t="str">
        <f>Step_0!F97</f>
        <v>2023</v>
      </c>
      <c r="E783" t="str">
        <f t="shared" si="21"/>
        <v>Monday</v>
      </c>
      <c r="F783" t="str">
        <f>CONCATENATE(Step_0!G97," ",Step_0!J97)</f>
        <v>07:16 AM</v>
      </c>
      <c r="G783" t="str">
        <f>Step_0!J97</f>
        <v>AM</v>
      </c>
      <c r="H783" t="str">
        <f>Step_0!I97</f>
        <v>80190</v>
      </c>
      <c r="I783" t="str">
        <f>Step_0!K97</f>
        <v>In-Store</v>
      </c>
      <c r="J783" t="str">
        <f>Step_0!H97</f>
        <v>Toy</v>
      </c>
      <c r="K783">
        <f>Step_0!B97</f>
        <v>593</v>
      </c>
    </row>
    <row r="784" spans="1:11" x14ac:dyDescent="0.25">
      <c r="A784">
        <v>783</v>
      </c>
      <c r="B784" s="12" t="str">
        <f>Step_0!D147</f>
        <v>23</v>
      </c>
      <c r="C784" t="str">
        <f>Step_0!E147</f>
        <v>January</v>
      </c>
      <c r="D784" t="str">
        <f>Step_0!F147</f>
        <v>2023</v>
      </c>
      <c r="E784" t="str">
        <f t="shared" si="21"/>
        <v>Monday</v>
      </c>
      <c r="F784" t="str">
        <f>CONCATENATE(Step_0!G147," ",Step_0!J147)</f>
        <v>07:16 AM</v>
      </c>
      <c r="G784" t="str">
        <f>Step_0!J147</f>
        <v>AM</v>
      </c>
      <c r="H784" t="str">
        <f>Step_0!I147</f>
        <v>78494</v>
      </c>
      <c r="I784" t="str">
        <f>Step_0!K147</f>
        <v>In-Store</v>
      </c>
      <c r="J784" t="str">
        <f>Step_0!H147</f>
        <v>Backpack</v>
      </c>
      <c r="K784">
        <f>Step_0!B147</f>
        <v>993</v>
      </c>
    </row>
    <row r="785" spans="1:11" x14ac:dyDescent="0.25">
      <c r="A785">
        <v>784</v>
      </c>
      <c r="B785" s="12" t="str">
        <f>Step_0!D197</f>
        <v>23</v>
      </c>
      <c r="C785" t="str">
        <f>Step_0!E197</f>
        <v>January</v>
      </c>
      <c r="D785" t="str">
        <f>Step_0!F197</f>
        <v>2023</v>
      </c>
      <c r="E785" t="str">
        <f t="shared" si="21"/>
        <v>Monday</v>
      </c>
      <c r="F785" t="str">
        <f>CONCATENATE(Step_0!G197," ",Step_0!J197)</f>
        <v>07:16 AM</v>
      </c>
      <c r="G785" t="str">
        <f>Step_0!J197</f>
        <v>AM</v>
      </c>
      <c r="H785" t="str">
        <f>Step_0!I197</f>
        <v>59615</v>
      </c>
      <c r="I785" t="str">
        <f>Step_0!K197</f>
        <v>In-Store</v>
      </c>
      <c r="J785" t="str">
        <f>Step_0!H197</f>
        <v>Backpack</v>
      </c>
      <c r="K785">
        <f>Step_0!B197</f>
        <v>593</v>
      </c>
    </row>
    <row r="786" spans="1:11" x14ac:dyDescent="0.25">
      <c r="A786">
        <v>785</v>
      </c>
      <c r="B786" s="12" t="str">
        <f>Step_0!D247</f>
        <v>23</v>
      </c>
      <c r="C786" t="str">
        <f>Step_0!E247</f>
        <v>January</v>
      </c>
      <c r="D786" t="str">
        <f>Step_0!F247</f>
        <v>2023</v>
      </c>
      <c r="E786" t="str">
        <f t="shared" si="21"/>
        <v>Monday</v>
      </c>
      <c r="F786" t="str">
        <f>CONCATENATE(Step_0!G247," ",Step_0!J247)</f>
        <v>07:16 AM</v>
      </c>
      <c r="G786" t="str">
        <f>Step_0!J247</f>
        <v>AM</v>
      </c>
      <c r="H786" t="str">
        <f>Step_0!I247</f>
        <v>75054</v>
      </c>
      <c r="I786" t="str">
        <f>Step_0!K247</f>
        <v>In-Store</v>
      </c>
      <c r="J786" t="str">
        <f>Step_0!H247</f>
        <v>Backpack</v>
      </c>
      <c r="K786">
        <f>Step_0!B247</f>
        <v>993</v>
      </c>
    </row>
    <row r="787" spans="1:11" x14ac:dyDescent="0.25">
      <c r="A787">
        <v>786</v>
      </c>
      <c r="B787" s="12" t="str">
        <f>Step_0!D297</f>
        <v>23</v>
      </c>
      <c r="C787" t="str">
        <f>Step_0!E297</f>
        <v>January</v>
      </c>
      <c r="D787" t="str">
        <f>Step_0!F297</f>
        <v>2023</v>
      </c>
      <c r="E787" t="str">
        <f t="shared" si="21"/>
        <v>Monday</v>
      </c>
      <c r="F787" t="str">
        <f>CONCATENATE(Step_0!G297," ",Step_0!J297)</f>
        <v>07:16 AM</v>
      </c>
      <c r="G787" t="str">
        <f>Step_0!J297</f>
        <v>AM</v>
      </c>
      <c r="H787" t="str">
        <f>Step_0!I297</f>
        <v>84605</v>
      </c>
      <c r="I787" t="str">
        <f>Step_0!K297</f>
        <v>In-Store</v>
      </c>
      <c r="J787" t="str">
        <f>Step_0!H297</f>
        <v>Stationary</v>
      </c>
      <c r="K787">
        <f>Step_0!B297</f>
        <v>593</v>
      </c>
    </row>
    <row r="788" spans="1:11" x14ac:dyDescent="0.25">
      <c r="A788">
        <v>787</v>
      </c>
      <c r="B788" s="12" t="str">
        <f>Step_0!D347</f>
        <v>23</v>
      </c>
      <c r="C788" t="str">
        <f>Step_0!E347</f>
        <v>January</v>
      </c>
      <c r="D788" t="str">
        <f>Step_0!F347</f>
        <v>2023</v>
      </c>
      <c r="E788" t="str">
        <f t="shared" si="21"/>
        <v>Monday</v>
      </c>
      <c r="F788" t="str">
        <f>CONCATENATE(Step_0!G347," ",Step_0!J347)</f>
        <v>07:16 AM</v>
      </c>
      <c r="G788" t="str">
        <f>Step_0!J347</f>
        <v>AM</v>
      </c>
      <c r="H788" t="str">
        <f>Step_0!I347</f>
        <v>60623</v>
      </c>
      <c r="I788" t="str">
        <f>Step_0!K347</f>
        <v>In-Store</v>
      </c>
      <c r="J788" t="str">
        <f>Step_0!H347</f>
        <v>Backpack</v>
      </c>
      <c r="K788">
        <f>Step_0!B347</f>
        <v>1902</v>
      </c>
    </row>
    <row r="789" spans="1:11" x14ac:dyDescent="0.25">
      <c r="A789">
        <v>788</v>
      </c>
      <c r="B789" s="12" t="str">
        <f>Step_0!D397</f>
        <v>23</v>
      </c>
      <c r="C789" t="str">
        <f>Step_0!E397</f>
        <v>January</v>
      </c>
      <c r="D789" t="str">
        <f>Step_0!F397</f>
        <v>2023</v>
      </c>
      <c r="E789" t="str">
        <f t="shared" si="21"/>
        <v>Monday</v>
      </c>
      <c r="F789" t="str">
        <f>CONCATENATE(Step_0!G397," ",Step_0!J397)</f>
        <v>07:16 PM</v>
      </c>
      <c r="G789" t="str">
        <f>Step_0!J397</f>
        <v>PM</v>
      </c>
      <c r="H789" t="str">
        <f>Step_0!I397</f>
        <v>45076</v>
      </c>
      <c r="I789" t="str">
        <f>Step_0!K397</f>
        <v>In-Store</v>
      </c>
      <c r="J789" t="str">
        <f>Step_0!H397</f>
        <v>Backpack</v>
      </c>
      <c r="K789">
        <f>Step_0!B397</f>
        <v>640</v>
      </c>
    </row>
    <row r="790" spans="1:11" x14ac:dyDescent="0.25">
      <c r="A790">
        <v>789</v>
      </c>
      <c r="B790" s="12" t="str">
        <f>Step_0!D447</f>
        <v>23</v>
      </c>
      <c r="C790" t="str">
        <f>Step_0!E447</f>
        <v>January</v>
      </c>
      <c r="D790" t="str">
        <f>Step_0!F447</f>
        <v>2023</v>
      </c>
      <c r="E790" t="str">
        <f t="shared" si="21"/>
        <v>Monday</v>
      </c>
      <c r="F790" t="str">
        <f>CONCATENATE(Step_0!G447," ",Step_0!J447)</f>
        <v>07:16 PM</v>
      </c>
      <c r="G790" t="str">
        <f>Step_0!J447</f>
        <v>PM</v>
      </c>
      <c r="H790" t="str">
        <f>Step_0!I447</f>
        <v>71831</v>
      </c>
      <c r="I790" t="str">
        <f>Step_0!K447</f>
        <v>In-Store</v>
      </c>
      <c r="J790" t="str">
        <f>Step_0!H447</f>
        <v>Toy</v>
      </c>
      <c r="K790">
        <f>Step_0!B447</f>
        <v>593</v>
      </c>
    </row>
    <row r="791" spans="1:11" x14ac:dyDescent="0.25">
      <c r="A791">
        <v>790</v>
      </c>
      <c r="B791" s="12" t="str">
        <f>Step_0!D497</f>
        <v>23</v>
      </c>
      <c r="C791" t="str">
        <f>Step_0!E497</f>
        <v>January</v>
      </c>
      <c r="D791" t="str">
        <f>Step_0!F497</f>
        <v>2023</v>
      </c>
      <c r="E791" t="str">
        <f t="shared" si="21"/>
        <v>Monday</v>
      </c>
      <c r="F791" t="str">
        <f>CONCATENATE(Step_0!G497," ",Step_0!J497)</f>
        <v>07:16 AM</v>
      </c>
      <c r="G791" t="str">
        <f>Step_0!J497</f>
        <v>AM</v>
      </c>
      <c r="H791" t="str">
        <f>Step_0!I497</f>
        <v>53803</v>
      </c>
      <c r="I791" t="str">
        <f>Step_0!K497</f>
        <v>In-Store</v>
      </c>
      <c r="J791" t="str">
        <f>Step_0!H497</f>
        <v>Toy</v>
      </c>
      <c r="K791">
        <f>Step_0!B497</f>
        <v>1902</v>
      </c>
    </row>
    <row r="792" spans="1:11" x14ac:dyDescent="0.25">
      <c r="A792">
        <v>791</v>
      </c>
      <c r="B792" s="12" t="str">
        <f>Step_0!D547</f>
        <v>23</v>
      </c>
      <c r="C792" t="str">
        <f>Step_0!E547</f>
        <v>January</v>
      </c>
      <c r="D792" t="str">
        <f>Step_0!F547</f>
        <v>2023</v>
      </c>
      <c r="E792" t="str">
        <f t="shared" si="21"/>
        <v>Monday</v>
      </c>
      <c r="F792" t="str">
        <f>CONCATENATE(Step_0!G547," ",Step_0!J547)</f>
        <v>07:16 PM</v>
      </c>
      <c r="G792" t="str">
        <f>Step_0!J547</f>
        <v>PM</v>
      </c>
      <c r="H792" t="str">
        <f>Step_0!I547</f>
        <v>58770</v>
      </c>
      <c r="I792" t="str">
        <f>Step_0!K547</f>
        <v>In-Store</v>
      </c>
      <c r="J792" t="str">
        <f>Step_0!H547</f>
        <v>Backpack</v>
      </c>
      <c r="K792">
        <f>Step_0!B547</f>
        <v>787</v>
      </c>
    </row>
    <row r="793" spans="1:11" x14ac:dyDescent="0.25">
      <c r="A793">
        <v>792</v>
      </c>
      <c r="B793" s="12" t="str">
        <f>Step_0!D597</f>
        <v>23</v>
      </c>
      <c r="C793" t="str">
        <f>Step_0!E597</f>
        <v>January</v>
      </c>
      <c r="D793" t="str">
        <f>Step_0!F597</f>
        <v>2023</v>
      </c>
      <c r="E793" t="str">
        <f t="shared" si="21"/>
        <v>Monday</v>
      </c>
      <c r="F793" t="str">
        <f>CONCATENATE(Step_0!G597," ",Step_0!J597)</f>
        <v>07:16 PM</v>
      </c>
      <c r="G793" t="str">
        <f>Step_0!J597</f>
        <v>PM</v>
      </c>
      <c r="H793" t="str">
        <f>Step_0!I597</f>
        <v>90078</v>
      </c>
      <c r="I793" t="str">
        <f>Step_0!K597</f>
        <v>In-Store</v>
      </c>
      <c r="J793" t="str">
        <f>Step_0!H597</f>
        <v>Stationary</v>
      </c>
      <c r="K793">
        <f>Step_0!B597</f>
        <v>909</v>
      </c>
    </row>
    <row r="794" spans="1:11" x14ac:dyDescent="0.25">
      <c r="A794">
        <v>793</v>
      </c>
      <c r="B794" s="12" t="str">
        <f>Step_0!D647</f>
        <v>23</v>
      </c>
      <c r="C794" t="str">
        <f>Step_0!E647</f>
        <v>January</v>
      </c>
      <c r="D794" t="str">
        <f>Step_0!F647</f>
        <v>2023</v>
      </c>
      <c r="E794" t="str">
        <f t="shared" si="21"/>
        <v>Monday</v>
      </c>
      <c r="F794" t="str">
        <f>CONCATENATE(Step_0!G647," ",Step_0!J647)</f>
        <v>07:16 PM</v>
      </c>
      <c r="G794" t="str">
        <f>Step_0!J647</f>
        <v>PM</v>
      </c>
      <c r="H794" t="str">
        <f>Step_0!I647</f>
        <v>74281</v>
      </c>
      <c r="I794" t="str">
        <f>Step_0!K647</f>
        <v>In-Store</v>
      </c>
      <c r="J794" t="str">
        <f>Step_0!H647</f>
        <v>Backpack</v>
      </c>
      <c r="K794">
        <f>Step_0!B647</f>
        <v>593</v>
      </c>
    </row>
    <row r="795" spans="1:11" x14ac:dyDescent="0.25">
      <c r="A795">
        <v>794</v>
      </c>
      <c r="B795" s="12" t="str">
        <f>Step_0!D697</f>
        <v>23</v>
      </c>
      <c r="C795" t="str">
        <f>Step_0!E697</f>
        <v>January</v>
      </c>
      <c r="D795" t="str">
        <f>Step_0!F697</f>
        <v>2023</v>
      </c>
      <c r="E795" t="str">
        <f t="shared" si="21"/>
        <v>Monday</v>
      </c>
      <c r="F795" t="str">
        <f>CONCATENATE(Step_0!G697," ",Step_0!J697)</f>
        <v>07:16 AM</v>
      </c>
      <c r="G795" t="str">
        <f>Step_0!J697</f>
        <v>AM</v>
      </c>
      <c r="H795" t="str">
        <f>Step_0!I697</f>
        <v>45057</v>
      </c>
      <c r="I795" t="str">
        <f>Step_0!K697</f>
        <v>In-Store</v>
      </c>
      <c r="J795" t="str">
        <f>Step_0!H697</f>
        <v>Backpack</v>
      </c>
      <c r="K795">
        <f>Step_0!B697</f>
        <v>800</v>
      </c>
    </row>
    <row r="796" spans="1:11" x14ac:dyDescent="0.25">
      <c r="A796">
        <v>795</v>
      </c>
      <c r="B796" s="12" t="str">
        <f>Step_0!D747</f>
        <v>23</v>
      </c>
      <c r="C796" t="str">
        <f>Step_0!E747</f>
        <v>January</v>
      </c>
      <c r="D796" t="str">
        <f>Step_0!F747</f>
        <v>2023</v>
      </c>
      <c r="E796" t="str">
        <f t="shared" si="21"/>
        <v>Monday</v>
      </c>
      <c r="F796" t="str">
        <f>CONCATENATE(Step_0!G747," ",Step_0!J747)</f>
        <v>07:16 PM</v>
      </c>
      <c r="G796" t="str">
        <f>Step_0!J747</f>
        <v>PM</v>
      </c>
      <c r="H796" t="str">
        <f>Step_0!I747</f>
        <v>53770</v>
      </c>
      <c r="I796" t="str">
        <f>Step_0!K747</f>
        <v>In-Store</v>
      </c>
      <c r="J796" t="str">
        <f>Step_0!H747</f>
        <v>Toy</v>
      </c>
      <c r="K796">
        <f>Step_0!B747</f>
        <v>766</v>
      </c>
    </row>
    <row r="797" spans="1:11" x14ac:dyDescent="0.25">
      <c r="A797">
        <v>796</v>
      </c>
      <c r="B797" s="12" t="str">
        <f>Step_0!D797</f>
        <v>23</v>
      </c>
      <c r="C797" t="str">
        <f>Step_0!E797</f>
        <v>January</v>
      </c>
      <c r="D797" t="str">
        <f>Step_0!F797</f>
        <v>2023</v>
      </c>
      <c r="E797" t="str">
        <f t="shared" si="21"/>
        <v>Monday</v>
      </c>
      <c r="F797" t="str">
        <f>CONCATENATE(Step_0!G797," ",Step_0!J797)</f>
        <v>07:16 AM</v>
      </c>
      <c r="G797" t="str">
        <f>Step_0!J797</f>
        <v>AM</v>
      </c>
      <c r="H797" t="str">
        <f>Step_0!I797</f>
        <v>51772</v>
      </c>
      <c r="I797" t="str">
        <f>Step_0!K797</f>
        <v>In-Store</v>
      </c>
      <c r="J797" t="str">
        <f>Step_0!H797</f>
        <v>Stationary</v>
      </c>
      <c r="K797">
        <f>Step_0!B797</f>
        <v>937</v>
      </c>
    </row>
    <row r="798" spans="1:11" x14ac:dyDescent="0.25">
      <c r="A798">
        <v>797</v>
      </c>
      <c r="B798" s="12" t="str">
        <f>Step_0!D847</f>
        <v>23</v>
      </c>
      <c r="C798" t="str">
        <f>Step_0!E847</f>
        <v>January</v>
      </c>
      <c r="D798" t="str">
        <f>Step_0!F847</f>
        <v>2023</v>
      </c>
      <c r="E798" t="str">
        <f t="shared" si="21"/>
        <v>Monday</v>
      </c>
      <c r="F798" t="str">
        <f>CONCATENATE(Step_0!G847," ",Step_0!J847)</f>
        <v>07:16 AM</v>
      </c>
      <c r="G798" t="str">
        <f>Step_0!J847</f>
        <v>AM</v>
      </c>
      <c r="H798" t="str">
        <f>Step_0!I847</f>
        <v>61349</v>
      </c>
      <c r="I798" t="str">
        <f>Step_0!K847</f>
        <v>In-Store</v>
      </c>
      <c r="J798" t="str">
        <f>Step_0!H847</f>
        <v>Backpack</v>
      </c>
      <c r="K798">
        <f>Step_0!B847</f>
        <v>854</v>
      </c>
    </row>
    <row r="799" spans="1:11" x14ac:dyDescent="0.25">
      <c r="A799">
        <v>798</v>
      </c>
      <c r="B799" s="12" t="str">
        <f>Step_0!D897</f>
        <v>23</v>
      </c>
      <c r="C799" t="str">
        <f>Step_0!E897</f>
        <v>January</v>
      </c>
      <c r="D799" t="str">
        <f>Step_0!F897</f>
        <v>2023</v>
      </c>
      <c r="E799" t="str">
        <f t="shared" si="21"/>
        <v>Monday</v>
      </c>
      <c r="F799" t="str">
        <f>CONCATENATE(Step_0!G897," ",Step_0!J897)</f>
        <v>07:16 PM</v>
      </c>
      <c r="G799" t="str">
        <f>Step_0!J897</f>
        <v>PM</v>
      </c>
      <c r="H799" t="str">
        <f>Step_0!I897</f>
        <v>44991</v>
      </c>
      <c r="I799" t="str">
        <f>Step_0!K897</f>
        <v>In-Store</v>
      </c>
      <c r="J799" t="str">
        <f>Step_0!H897</f>
        <v>Backpack</v>
      </c>
      <c r="K799">
        <f>Step_0!B897</f>
        <v>1902</v>
      </c>
    </row>
    <row r="800" spans="1:11" x14ac:dyDescent="0.25">
      <c r="A800">
        <v>799</v>
      </c>
      <c r="B800" s="12" t="str">
        <f>Step_0!D947</f>
        <v>23</v>
      </c>
      <c r="C800" t="str">
        <f>Step_0!E947</f>
        <v>January</v>
      </c>
      <c r="D800" t="str">
        <f>Step_0!F947</f>
        <v>2023</v>
      </c>
      <c r="E800" t="str">
        <f t="shared" si="21"/>
        <v>Monday</v>
      </c>
      <c r="F800" t="str">
        <f>CONCATENATE(Step_0!G947," ",Step_0!J947)</f>
        <v>07:16 AM</v>
      </c>
      <c r="G800" t="str">
        <f>Step_0!J947</f>
        <v>AM</v>
      </c>
      <c r="H800" t="str">
        <f>Step_0!I947</f>
        <v>84412</v>
      </c>
      <c r="I800" t="str">
        <f>Step_0!K947</f>
        <v>In-Store</v>
      </c>
      <c r="J800" t="str">
        <f>Step_0!H947</f>
        <v>Backpack</v>
      </c>
      <c r="K800">
        <f>Step_0!B947</f>
        <v>1902</v>
      </c>
    </row>
    <row r="801" spans="1:11" x14ac:dyDescent="0.25">
      <c r="A801">
        <v>800</v>
      </c>
      <c r="B801" s="12" t="str">
        <f>Step_0!D997</f>
        <v>23</v>
      </c>
      <c r="C801" t="str">
        <f>Step_0!E997</f>
        <v>January</v>
      </c>
      <c r="D801" t="str">
        <f>Step_0!F997</f>
        <v>2023</v>
      </c>
      <c r="E801" t="str">
        <f t="shared" si="21"/>
        <v>Monday</v>
      </c>
      <c r="F801" t="str">
        <f>CONCATENATE(Step_0!G997," ",Step_0!J997)</f>
        <v>07:16 PM</v>
      </c>
      <c r="G801" t="str">
        <f>Step_0!J997</f>
        <v>PM</v>
      </c>
      <c r="H801" t="str">
        <f>Step_0!I997</f>
        <v>49891</v>
      </c>
      <c r="I801" t="str">
        <f>Step_0!K997</f>
        <v>In-Store</v>
      </c>
      <c r="J801" t="str">
        <f>Step_0!H997</f>
        <v>Backpack</v>
      </c>
      <c r="K801">
        <f>Step_0!B997</f>
        <v>1902</v>
      </c>
    </row>
    <row r="802" spans="1:11" x14ac:dyDescent="0.25">
      <c r="A802">
        <v>801</v>
      </c>
      <c r="B802" s="12" t="str">
        <f>Step_0!D19</f>
        <v>25</v>
      </c>
      <c r="C802" t="str">
        <f>Step_0!E19</f>
        <v>January</v>
      </c>
      <c r="D802" t="str">
        <f>Step_0!F19</f>
        <v>2023</v>
      </c>
      <c r="E802" t="str">
        <f t="shared" si="21"/>
        <v>Wednesday</v>
      </c>
      <c r="F802" t="str">
        <f>CONCATENATE(Step_0!G19," ",Step_0!J19)</f>
        <v>12:46 PM</v>
      </c>
      <c r="G802" t="str">
        <f>Step_0!J19</f>
        <v>PM</v>
      </c>
      <c r="H802" t="str">
        <f>Step_0!I19</f>
        <v>44048</v>
      </c>
      <c r="I802" t="str">
        <f>Step_0!K19</f>
        <v>In-Store</v>
      </c>
      <c r="J802" t="str">
        <f>Step_0!H19</f>
        <v>Toy</v>
      </c>
      <c r="K802">
        <f>Step_0!B19</f>
        <v>107</v>
      </c>
    </row>
    <row r="803" spans="1:11" x14ac:dyDescent="0.25">
      <c r="A803">
        <v>802</v>
      </c>
      <c r="B803" s="12" t="str">
        <f>Step_0!D69</f>
        <v>25</v>
      </c>
      <c r="C803" t="str">
        <f>Step_0!E69</f>
        <v>January</v>
      </c>
      <c r="D803" t="str">
        <f>Step_0!F69</f>
        <v>2023</v>
      </c>
      <c r="E803" t="str">
        <f t="shared" si="21"/>
        <v>Wednesday</v>
      </c>
      <c r="F803" t="str">
        <f>CONCATENATE(Step_0!G69," ",Step_0!J69)</f>
        <v>12:46 PM</v>
      </c>
      <c r="G803" t="str">
        <f>Step_0!J69</f>
        <v>PM</v>
      </c>
      <c r="H803" t="str">
        <f>Step_0!I69</f>
        <v>72585</v>
      </c>
      <c r="I803" t="str">
        <f>Step_0!K69</f>
        <v>In-Store</v>
      </c>
      <c r="J803" t="str">
        <f>Step_0!H69</f>
        <v>Toy</v>
      </c>
      <c r="K803">
        <f>Step_0!B69</f>
        <v>854</v>
      </c>
    </row>
    <row r="804" spans="1:11" x14ac:dyDescent="0.25">
      <c r="A804">
        <v>803</v>
      </c>
      <c r="B804" s="12" t="str">
        <f>Step_0!D119</f>
        <v>25</v>
      </c>
      <c r="C804" t="str">
        <f>Step_0!E119</f>
        <v>January</v>
      </c>
      <c r="D804" t="str">
        <f>Step_0!F119</f>
        <v>2023</v>
      </c>
      <c r="E804" t="str">
        <f t="shared" si="21"/>
        <v>Wednesday</v>
      </c>
      <c r="F804" t="str">
        <f>CONCATENATE(Step_0!G119," ",Step_0!J119)</f>
        <v>12:46 AM</v>
      </c>
      <c r="G804" t="str">
        <f>Step_0!J119</f>
        <v>AM</v>
      </c>
      <c r="H804" t="str">
        <f>Step_0!I119</f>
        <v>68638</v>
      </c>
      <c r="I804" t="str">
        <f>Step_0!K119</f>
        <v>In-Store</v>
      </c>
      <c r="J804" t="str">
        <f>Step_0!H119</f>
        <v>Stationary</v>
      </c>
      <c r="K804">
        <f>Step_0!B119</f>
        <v>640</v>
      </c>
    </row>
    <row r="805" spans="1:11" x14ac:dyDescent="0.25">
      <c r="A805">
        <v>804</v>
      </c>
      <c r="B805" s="12" t="str">
        <f>Step_0!D169</f>
        <v>25</v>
      </c>
      <c r="C805" t="str">
        <f>Step_0!E169</f>
        <v>January</v>
      </c>
      <c r="D805" t="str">
        <f>Step_0!F169</f>
        <v>2023</v>
      </c>
      <c r="E805" t="str">
        <f t="shared" si="21"/>
        <v>Wednesday</v>
      </c>
      <c r="F805" t="str">
        <f>CONCATENATE(Step_0!G169," ",Step_0!J169)</f>
        <v>12:46 PM</v>
      </c>
      <c r="G805" t="str">
        <f>Step_0!J169</f>
        <v>PM</v>
      </c>
      <c r="H805" t="str">
        <f>Step_0!I169</f>
        <v>48667</v>
      </c>
      <c r="I805" t="str">
        <f>Step_0!K169</f>
        <v>In-Store</v>
      </c>
      <c r="J805" t="str">
        <f>Step_0!H169</f>
        <v>Toy</v>
      </c>
      <c r="K805">
        <f>Step_0!B169</f>
        <v>854</v>
      </c>
    </row>
    <row r="806" spans="1:11" x14ac:dyDescent="0.25">
      <c r="A806">
        <v>805</v>
      </c>
      <c r="B806" s="12" t="str">
        <f>Step_0!D219</f>
        <v>25</v>
      </c>
      <c r="C806" t="str">
        <f>Step_0!E219</f>
        <v>January</v>
      </c>
      <c r="D806" t="str">
        <f>Step_0!F219</f>
        <v>2023</v>
      </c>
      <c r="E806" t="str">
        <f t="shared" si="21"/>
        <v>Wednesday</v>
      </c>
      <c r="F806" t="str">
        <f>CONCATENATE(Step_0!G219," ",Step_0!J219)</f>
        <v>12:46 AM</v>
      </c>
      <c r="G806" t="str">
        <f>Step_0!J219</f>
        <v>AM</v>
      </c>
      <c r="H806" t="str">
        <f>Step_0!I219</f>
        <v>44825</v>
      </c>
      <c r="I806" t="str">
        <f>Step_0!K219</f>
        <v>In-Store</v>
      </c>
      <c r="J806" t="str">
        <f>Step_0!H219</f>
        <v>Backpack</v>
      </c>
      <c r="K806">
        <f>Step_0!B219</f>
        <v>640</v>
      </c>
    </row>
    <row r="807" spans="1:11" x14ac:dyDescent="0.25">
      <c r="A807">
        <v>806</v>
      </c>
      <c r="B807" s="12" t="str">
        <f>Step_0!D269</f>
        <v>25</v>
      </c>
      <c r="C807" t="str">
        <f>Step_0!E269</f>
        <v>January</v>
      </c>
      <c r="D807" t="str">
        <f>Step_0!F269</f>
        <v>2023</v>
      </c>
      <c r="E807" t="str">
        <f t="shared" si="21"/>
        <v>Wednesday</v>
      </c>
      <c r="F807" t="str">
        <f>CONCATENATE(Step_0!G269," ",Step_0!J269)</f>
        <v>12:46 PM</v>
      </c>
      <c r="G807" t="str">
        <f>Step_0!J269</f>
        <v>PM</v>
      </c>
      <c r="H807" t="str">
        <f>Step_0!I269</f>
        <v>79538</v>
      </c>
      <c r="I807" t="str">
        <f>Step_0!K269</f>
        <v>In-Store</v>
      </c>
      <c r="J807" t="str">
        <f>Step_0!H269</f>
        <v>Backpack</v>
      </c>
      <c r="K807">
        <f>Step_0!B269</f>
        <v>902</v>
      </c>
    </row>
    <row r="808" spans="1:11" x14ac:dyDescent="0.25">
      <c r="A808">
        <v>807</v>
      </c>
      <c r="B808" s="12" t="str">
        <f>Step_0!D319</f>
        <v>25</v>
      </c>
      <c r="C808" t="str">
        <f>Step_0!E319</f>
        <v>January</v>
      </c>
      <c r="D808" t="str">
        <f>Step_0!F319</f>
        <v>2023</v>
      </c>
      <c r="E808" t="str">
        <f t="shared" si="21"/>
        <v>Wednesday</v>
      </c>
      <c r="F808" t="str">
        <f>CONCATENATE(Step_0!G319," ",Step_0!J319)</f>
        <v>12:46 AM</v>
      </c>
      <c r="G808" t="str">
        <f>Step_0!J319</f>
        <v>AM</v>
      </c>
      <c r="H808" t="str">
        <f>Step_0!I319</f>
        <v>45942</v>
      </c>
      <c r="I808" t="str">
        <f>Step_0!K319</f>
        <v>In-Store</v>
      </c>
      <c r="J808" t="str">
        <f>Step_0!H319</f>
        <v>Toy</v>
      </c>
      <c r="K808">
        <f>Step_0!B319</f>
        <v>872</v>
      </c>
    </row>
    <row r="809" spans="1:11" x14ac:dyDescent="0.25">
      <c r="A809">
        <v>808</v>
      </c>
      <c r="B809" s="12" t="str">
        <f>Step_0!D369</f>
        <v>25</v>
      </c>
      <c r="C809" t="str">
        <f>Step_0!E369</f>
        <v>January</v>
      </c>
      <c r="D809" t="str">
        <f>Step_0!F369</f>
        <v>2023</v>
      </c>
      <c r="E809" t="str">
        <f t="shared" si="21"/>
        <v>Wednesday</v>
      </c>
      <c r="F809" t="str">
        <f>CONCATENATE(Step_0!G369," ",Step_0!J369)</f>
        <v>12:46 AM</v>
      </c>
      <c r="G809" t="str">
        <f>Step_0!J369</f>
        <v>AM</v>
      </c>
      <c r="H809" t="str">
        <f>Step_0!I369</f>
        <v>82789</v>
      </c>
      <c r="I809" t="str">
        <f>Step_0!K369</f>
        <v>In-Store</v>
      </c>
      <c r="J809" t="str">
        <f>Step_0!H369</f>
        <v>Backpack</v>
      </c>
      <c r="K809">
        <f>Step_0!B369</f>
        <v>810</v>
      </c>
    </row>
    <row r="810" spans="1:11" x14ac:dyDescent="0.25">
      <c r="A810">
        <v>809</v>
      </c>
      <c r="B810" s="12" t="str">
        <f>Step_0!D419</f>
        <v>25</v>
      </c>
      <c r="C810" t="str">
        <f>Step_0!E419</f>
        <v>January</v>
      </c>
      <c r="D810" t="str">
        <f>Step_0!F419</f>
        <v>2023</v>
      </c>
      <c r="E810" t="str">
        <f t="shared" si="21"/>
        <v>Wednesday</v>
      </c>
      <c r="F810" t="str">
        <f>CONCATENATE(Step_0!G419," ",Step_0!J419)</f>
        <v>12:46 AM</v>
      </c>
      <c r="G810" t="str">
        <f>Step_0!J419</f>
        <v>AM</v>
      </c>
      <c r="H810" t="str">
        <f>Step_0!I419</f>
        <v>82885</v>
      </c>
      <c r="I810" t="str">
        <f>Step_0!K419</f>
        <v>In-Store</v>
      </c>
      <c r="J810" t="str">
        <f>Step_0!H419</f>
        <v>Stationary</v>
      </c>
      <c r="K810">
        <f>Step_0!B419</f>
        <v>937</v>
      </c>
    </row>
    <row r="811" spans="1:11" x14ac:dyDescent="0.25">
      <c r="A811">
        <v>810</v>
      </c>
      <c r="B811" s="12" t="str">
        <f>Step_0!D469</f>
        <v>25</v>
      </c>
      <c r="C811" t="str">
        <f>Step_0!E469</f>
        <v>January</v>
      </c>
      <c r="D811" t="str">
        <f>Step_0!F469</f>
        <v>2023</v>
      </c>
      <c r="E811" t="str">
        <f t="shared" si="21"/>
        <v>Wednesday</v>
      </c>
      <c r="F811" t="str">
        <f>CONCATENATE(Step_0!G469," ",Step_0!J469)</f>
        <v>12:46 AM</v>
      </c>
      <c r="G811" t="str">
        <f>Step_0!J469</f>
        <v>AM</v>
      </c>
      <c r="H811" t="str">
        <f>Step_0!I469</f>
        <v>75973</v>
      </c>
      <c r="I811" t="str">
        <f>Step_0!K469</f>
        <v>In-Store</v>
      </c>
      <c r="J811" t="str">
        <f>Step_0!H469</f>
        <v>Backpack</v>
      </c>
      <c r="K811">
        <f>Step_0!B469</f>
        <v>747</v>
      </c>
    </row>
    <row r="812" spans="1:11" x14ac:dyDescent="0.25">
      <c r="A812">
        <v>811</v>
      </c>
      <c r="B812" s="12" t="str">
        <f>Step_0!D519</f>
        <v>25</v>
      </c>
      <c r="C812" t="str">
        <f>Step_0!E519</f>
        <v>January</v>
      </c>
      <c r="D812" t="str">
        <f>Step_0!F519</f>
        <v>2023</v>
      </c>
      <c r="E812" t="str">
        <f t="shared" si="21"/>
        <v>Wednesday</v>
      </c>
      <c r="F812" t="str">
        <f>CONCATENATE(Step_0!G519," ",Step_0!J519)</f>
        <v>12:46 PM</v>
      </c>
      <c r="G812" t="str">
        <f>Step_0!J519</f>
        <v>PM</v>
      </c>
      <c r="H812" t="str">
        <f>Step_0!I519</f>
        <v>43113</v>
      </c>
      <c r="I812" t="str">
        <f>Step_0!K519</f>
        <v>In-Store</v>
      </c>
      <c r="J812" t="str">
        <f>Step_0!H519</f>
        <v>Toy</v>
      </c>
      <c r="K812">
        <f>Step_0!B519</f>
        <v>937</v>
      </c>
    </row>
    <row r="813" spans="1:11" x14ac:dyDescent="0.25">
      <c r="A813">
        <v>812</v>
      </c>
      <c r="B813" s="12" t="str">
        <f>Step_0!D569</f>
        <v>25</v>
      </c>
      <c r="C813" t="str">
        <f>Step_0!E569</f>
        <v>January</v>
      </c>
      <c r="D813" t="str">
        <f>Step_0!F569</f>
        <v>2023</v>
      </c>
      <c r="E813" t="str">
        <f t="shared" si="21"/>
        <v>Wednesday</v>
      </c>
      <c r="F813" t="str">
        <f>CONCATENATE(Step_0!G569," ",Step_0!J569)</f>
        <v>12:46 PM</v>
      </c>
      <c r="G813" t="str">
        <f>Step_0!J569</f>
        <v>PM</v>
      </c>
      <c r="H813" t="str">
        <f>Step_0!I569</f>
        <v>48285</v>
      </c>
      <c r="I813" t="str">
        <f>Step_0!K569</f>
        <v>In-Store</v>
      </c>
      <c r="J813" t="str">
        <f>Step_0!H569</f>
        <v>Toy</v>
      </c>
      <c r="K813">
        <f>Step_0!B569</f>
        <v>854</v>
      </c>
    </row>
    <row r="814" spans="1:11" x14ac:dyDescent="0.25">
      <c r="A814">
        <v>813</v>
      </c>
      <c r="B814" s="12" t="str">
        <f>Step_0!D619</f>
        <v>25</v>
      </c>
      <c r="C814" t="str">
        <f>Step_0!E619</f>
        <v>January</v>
      </c>
      <c r="D814" t="str">
        <f>Step_0!F619</f>
        <v>2023</v>
      </c>
      <c r="E814" t="str">
        <f t="shared" si="21"/>
        <v>Wednesday</v>
      </c>
      <c r="F814" t="str">
        <f>CONCATENATE(Step_0!G619," ",Step_0!J619)</f>
        <v>12:46 AM</v>
      </c>
      <c r="G814" t="str">
        <f>Step_0!J619</f>
        <v>AM</v>
      </c>
      <c r="H814" t="str">
        <f>Step_0!I619</f>
        <v>91638</v>
      </c>
      <c r="I814" t="str">
        <f>Step_0!K619</f>
        <v>In-Store</v>
      </c>
      <c r="J814" t="str">
        <f>Step_0!H619</f>
        <v>Backpack</v>
      </c>
      <c r="K814">
        <f>Step_0!B619</f>
        <v>1069</v>
      </c>
    </row>
    <row r="815" spans="1:11" x14ac:dyDescent="0.25">
      <c r="A815">
        <v>814</v>
      </c>
      <c r="B815" s="12" t="str">
        <f>Step_0!D669</f>
        <v>25</v>
      </c>
      <c r="C815" t="str">
        <f>Step_0!E669</f>
        <v>January</v>
      </c>
      <c r="D815" t="str">
        <f>Step_0!F669</f>
        <v>2023</v>
      </c>
      <c r="E815" t="str">
        <f t="shared" si="21"/>
        <v>Wednesday</v>
      </c>
      <c r="F815" t="str">
        <f>CONCATENATE(Step_0!G669," ",Step_0!J669)</f>
        <v>12:46 AM</v>
      </c>
      <c r="G815" t="str">
        <f>Step_0!J669</f>
        <v>AM</v>
      </c>
      <c r="H815" t="str">
        <f>Step_0!I669</f>
        <v>92313</v>
      </c>
      <c r="I815" t="str">
        <f>Step_0!K669</f>
        <v>In-Store</v>
      </c>
      <c r="J815" t="str">
        <f>Step_0!H669</f>
        <v>Backpack</v>
      </c>
      <c r="K815">
        <f>Step_0!B669</f>
        <v>747</v>
      </c>
    </row>
    <row r="816" spans="1:11" x14ac:dyDescent="0.25">
      <c r="A816">
        <v>815</v>
      </c>
      <c r="B816" s="12" t="str">
        <f>Step_0!D719</f>
        <v>25</v>
      </c>
      <c r="C816" t="str">
        <f>Step_0!E719</f>
        <v>January</v>
      </c>
      <c r="D816" t="str">
        <f>Step_0!F719</f>
        <v>2023</v>
      </c>
      <c r="E816" t="str">
        <f t="shared" si="21"/>
        <v>Wednesday</v>
      </c>
      <c r="F816" t="str">
        <f>CONCATENATE(Step_0!G719," ",Step_0!J719)</f>
        <v>12:46 PM</v>
      </c>
      <c r="G816" t="str">
        <f>Step_0!J719</f>
        <v>PM</v>
      </c>
      <c r="H816" t="str">
        <f>Step_0!I719</f>
        <v>63675</v>
      </c>
      <c r="I816" t="str">
        <f>Step_0!K719</f>
        <v>In-Store</v>
      </c>
      <c r="J816" t="str">
        <f>Step_0!H719</f>
        <v>Backpack</v>
      </c>
      <c r="K816">
        <f>Step_0!B719</f>
        <v>854</v>
      </c>
    </row>
    <row r="817" spans="1:11" x14ac:dyDescent="0.25">
      <c r="A817">
        <v>816</v>
      </c>
      <c r="B817" s="12" t="str">
        <f>Step_0!D769</f>
        <v>25</v>
      </c>
      <c r="C817" t="str">
        <f>Step_0!E769</f>
        <v>January</v>
      </c>
      <c r="D817" t="str">
        <f>Step_0!F769</f>
        <v>2023</v>
      </c>
      <c r="E817" t="str">
        <f t="shared" si="21"/>
        <v>Wednesday</v>
      </c>
      <c r="F817" t="str">
        <f>CONCATENATE(Step_0!G769," ",Step_0!J769)</f>
        <v>12:46 PM</v>
      </c>
      <c r="G817" t="str">
        <f>Step_0!J769</f>
        <v>PM</v>
      </c>
      <c r="H817" t="str">
        <f>Step_0!I769</f>
        <v>63322</v>
      </c>
      <c r="I817" t="str">
        <f>Step_0!K769</f>
        <v>In-Store</v>
      </c>
      <c r="J817" t="str">
        <f>Step_0!H769</f>
        <v>Stationary</v>
      </c>
      <c r="K817">
        <f>Step_0!B769</f>
        <v>1069</v>
      </c>
    </row>
    <row r="818" spans="1:11" x14ac:dyDescent="0.25">
      <c r="A818">
        <v>817</v>
      </c>
      <c r="B818" s="12" t="str">
        <f>Step_0!D819</f>
        <v>25</v>
      </c>
      <c r="C818" t="str">
        <f>Step_0!E819</f>
        <v>January</v>
      </c>
      <c r="D818" t="str">
        <f>Step_0!F819</f>
        <v>2023</v>
      </c>
      <c r="E818" t="str">
        <f t="shared" si="21"/>
        <v>Wednesday</v>
      </c>
      <c r="F818" t="str">
        <f>CONCATENATE(Step_0!G819," ",Step_0!J819)</f>
        <v>12:46 AM</v>
      </c>
      <c r="G818" t="str">
        <f>Step_0!J819</f>
        <v>AM</v>
      </c>
      <c r="H818" t="str">
        <f>Step_0!I819</f>
        <v>90028</v>
      </c>
      <c r="I818" t="str">
        <f>Step_0!K819</f>
        <v>In-Store</v>
      </c>
      <c r="J818" t="str">
        <f>Step_0!H819</f>
        <v>Stationary</v>
      </c>
      <c r="K818">
        <f>Step_0!B819</f>
        <v>937</v>
      </c>
    </row>
    <row r="819" spans="1:11" x14ac:dyDescent="0.25">
      <c r="A819">
        <v>818</v>
      </c>
      <c r="B819" s="12" t="str">
        <f>Step_0!D869</f>
        <v>25</v>
      </c>
      <c r="C819" t="str">
        <f>Step_0!E869</f>
        <v>January</v>
      </c>
      <c r="D819" t="str">
        <f>Step_0!F869</f>
        <v>2023</v>
      </c>
      <c r="E819" t="str">
        <f t="shared" si="21"/>
        <v>Wednesday</v>
      </c>
      <c r="F819" t="str">
        <f>CONCATENATE(Step_0!G869," ",Step_0!J869)</f>
        <v>12:46 PM</v>
      </c>
      <c r="G819" t="str">
        <f>Step_0!J869</f>
        <v>PM</v>
      </c>
      <c r="H819" t="str">
        <f>Step_0!I869</f>
        <v>77947</v>
      </c>
      <c r="I819" t="str">
        <f>Step_0!K869</f>
        <v>In-Store</v>
      </c>
      <c r="J819" t="str">
        <f>Step_0!H869</f>
        <v>Backpack</v>
      </c>
      <c r="K819">
        <f>Step_0!B869</f>
        <v>1069</v>
      </c>
    </row>
    <row r="820" spans="1:11" x14ac:dyDescent="0.25">
      <c r="A820">
        <v>819</v>
      </c>
      <c r="B820" s="12" t="str">
        <f>Step_0!D919</f>
        <v>25</v>
      </c>
      <c r="C820" t="str">
        <f>Step_0!E919</f>
        <v>January</v>
      </c>
      <c r="D820" t="str">
        <f>Step_0!F919</f>
        <v>2023</v>
      </c>
      <c r="E820" t="str">
        <f t="shared" si="21"/>
        <v>Wednesday</v>
      </c>
      <c r="F820" t="str">
        <f>CONCATENATE(Step_0!G919," ",Step_0!J919)</f>
        <v>12:46 AM</v>
      </c>
      <c r="G820" t="str">
        <f>Step_0!J919</f>
        <v>AM</v>
      </c>
      <c r="H820" t="str">
        <f>Step_0!I919</f>
        <v>69265</v>
      </c>
      <c r="I820" t="str">
        <f>Step_0!K919</f>
        <v>In-Store</v>
      </c>
      <c r="J820" t="str">
        <f>Step_0!H919</f>
        <v>Stationary</v>
      </c>
      <c r="K820">
        <f>Step_0!B919</f>
        <v>1069</v>
      </c>
    </row>
    <row r="821" spans="1:11" x14ac:dyDescent="0.25">
      <c r="A821">
        <v>820</v>
      </c>
      <c r="B821" s="12" t="str">
        <f>Step_0!D969</f>
        <v>25</v>
      </c>
      <c r="C821" t="str">
        <f>Step_0!E969</f>
        <v>January</v>
      </c>
      <c r="D821" t="str">
        <f>Step_0!F969</f>
        <v>2023</v>
      </c>
      <c r="E821" t="str">
        <f t="shared" si="21"/>
        <v>Wednesday</v>
      </c>
      <c r="F821" t="str">
        <f>CONCATENATE(Step_0!G969," ",Step_0!J969)</f>
        <v>12:46 PM</v>
      </c>
      <c r="G821" t="str">
        <f>Step_0!J969</f>
        <v>PM</v>
      </c>
      <c r="H821" t="str">
        <f>Step_0!I969</f>
        <v>93386</v>
      </c>
      <c r="I821" t="str">
        <f>Step_0!K969</f>
        <v>In-Store</v>
      </c>
      <c r="J821" t="str">
        <f>Step_0!H969</f>
        <v>Toy</v>
      </c>
      <c r="K821">
        <f>Step_0!B969</f>
        <v>1069</v>
      </c>
    </row>
    <row r="822" spans="1:11" x14ac:dyDescent="0.25">
      <c r="A822">
        <v>821</v>
      </c>
      <c r="B822" s="12" t="str">
        <f>Step_0!D10</f>
        <v>27</v>
      </c>
      <c r="C822" t="str">
        <f>Step_0!E10</f>
        <v>January</v>
      </c>
      <c r="D822" t="str">
        <f>Step_0!F10</f>
        <v>2023</v>
      </c>
      <c r="E822" t="str">
        <f t="shared" si="21"/>
        <v>Friday</v>
      </c>
      <c r="F822" t="str">
        <f>CONCATENATE(Step_0!G10," ",Step_0!J10)</f>
        <v>11:23 AM</v>
      </c>
      <c r="G822" t="str">
        <f>Step_0!J10</f>
        <v>AM</v>
      </c>
      <c r="H822" t="str">
        <f>Step_0!I10</f>
        <v>57775</v>
      </c>
      <c r="I822" t="str">
        <f>Step_0!K10</f>
        <v>In-Store</v>
      </c>
      <c r="J822" t="str">
        <f>Step_0!H10</f>
        <v>Toy</v>
      </c>
      <c r="K822">
        <f>Step_0!B10</f>
        <v>642</v>
      </c>
    </row>
    <row r="823" spans="1:11" x14ac:dyDescent="0.25">
      <c r="A823">
        <v>822</v>
      </c>
      <c r="B823" s="12" t="str">
        <f>Step_0!D24</f>
        <v>27</v>
      </c>
      <c r="C823" t="str">
        <f>Step_0!E24</f>
        <v>January</v>
      </c>
      <c r="D823" t="str">
        <f>Step_0!F24</f>
        <v>2023</v>
      </c>
      <c r="E823" t="str">
        <f t="shared" si="21"/>
        <v>Friday</v>
      </c>
      <c r="F823" t="str">
        <f>CONCATENATE(Step_0!G24," ",Step_0!J24)</f>
        <v>10:54 AM</v>
      </c>
      <c r="G823" t="str">
        <f>Step_0!J24</f>
        <v>AM</v>
      </c>
      <c r="H823" t="str">
        <f>Step_0!I24</f>
        <v>91543</v>
      </c>
      <c r="I823" t="str">
        <f>Step_0!K24</f>
        <v>Online</v>
      </c>
      <c r="J823" t="str">
        <f>Step_0!H24</f>
        <v>Toy</v>
      </c>
      <c r="K823">
        <f>Step_0!B24</f>
        <v>107</v>
      </c>
    </row>
    <row r="824" spans="1:11" x14ac:dyDescent="0.25">
      <c r="A824">
        <v>823</v>
      </c>
      <c r="B824" s="12" t="str">
        <f>Step_0!D48</f>
        <v>27</v>
      </c>
      <c r="C824" t="str">
        <f>Step_0!E48</f>
        <v>January</v>
      </c>
      <c r="D824" t="str">
        <f>Step_0!F48</f>
        <v>2023</v>
      </c>
      <c r="E824" t="str">
        <f t="shared" si="21"/>
        <v>Friday</v>
      </c>
      <c r="F824" t="str">
        <f>CONCATENATE(Step_0!G48," ",Step_0!J48)</f>
        <v>00:45 AM</v>
      </c>
      <c r="G824" t="str">
        <f>Step_0!J48</f>
        <v>AM</v>
      </c>
      <c r="H824" t="str">
        <f>Step_0!I48</f>
        <v>47370</v>
      </c>
      <c r="I824" t="str">
        <f>Step_0!K48</f>
        <v>Online</v>
      </c>
      <c r="J824" t="str">
        <f>Step_0!H48</f>
        <v>Toy</v>
      </c>
      <c r="K824">
        <f>Step_0!B48</f>
        <v>827</v>
      </c>
    </row>
    <row r="825" spans="1:11" x14ac:dyDescent="0.25">
      <c r="A825">
        <v>824</v>
      </c>
      <c r="B825" s="12" t="str">
        <f>Step_0!D52</f>
        <v>27</v>
      </c>
      <c r="C825" t="str">
        <f>Step_0!E52</f>
        <v>January</v>
      </c>
      <c r="D825" t="str">
        <f>Step_0!F52</f>
        <v>2023</v>
      </c>
      <c r="E825" t="str">
        <f t="shared" si="21"/>
        <v>Friday</v>
      </c>
      <c r="F825" t="str">
        <f>CONCATENATE(Step_0!G52," ",Step_0!J52)</f>
        <v>19:10 AM</v>
      </c>
      <c r="G825" t="str">
        <f>Step_0!J52</f>
        <v>AM</v>
      </c>
      <c r="H825" t="str">
        <f>Step_0!I52</f>
        <v>90515</v>
      </c>
      <c r="I825" t="str">
        <f>Step_0!K52</f>
        <v>Online</v>
      </c>
      <c r="J825" t="str">
        <f>Step_0!H52</f>
        <v>Toy</v>
      </c>
      <c r="K825">
        <f>Step_0!B52</f>
        <v>766</v>
      </c>
    </row>
    <row r="826" spans="1:11" x14ac:dyDescent="0.25">
      <c r="A826">
        <v>825</v>
      </c>
      <c r="B826" s="12" t="str">
        <f>Step_0!D60</f>
        <v>27</v>
      </c>
      <c r="C826" t="str">
        <f>Step_0!E60</f>
        <v>January</v>
      </c>
      <c r="D826" t="str">
        <f>Step_0!F60</f>
        <v>2023</v>
      </c>
      <c r="E826" t="str">
        <f t="shared" si="21"/>
        <v>Friday</v>
      </c>
      <c r="F826" t="str">
        <f>CONCATENATE(Step_0!G60," ",Step_0!J60)</f>
        <v>11:23 PM</v>
      </c>
      <c r="G826" t="str">
        <f>Step_0!J60</f>
        <v>PM</v>
      </c>
      <c r="H826" t="str">
        <f>Step_0!I60</f>
        <v>66744</v>
      </c>
      <c r="I826" t="str">
        <f>Step_0!K60</f>
        <v>In-Store</v>
      </c>
      <c r="J826" t="str">
        <f>Step_0!H60</f>
        <v>Toy</v>
      </c>
      <c r="K826">
        <f>Step_0!B60</f>
        <v>747</v>
      </c>
    </row>
    <row r="827" spans="1:11" x14ac:dyDescent="0.25">
      <c r="A827">
        <v>826</v>
      </c>
      <c r="B827" s="12" t="str">
        <f>Step_0!D74</f>
        <v>27</v>
      </c>
      <c r="C827" t="str">
        <f>Step_0!E74</f>
        <v>January</v>
      </c>
      <c r="D827" t="str">
        <f>Step_0!F74</f>
        <v>2023</v>
      </c>
      <c r="E827" t="str">
        <f t="shared" si="21"/>
        <v>Friday</v>
      </c>
      <c r="F827" t="str">
        <f>CONCATENATE(Step_0!G74," ",Step_0!J74)</f>
        <v>10:54 PM</v>
      </c>
      <c r="G827" t="str">
        <f>Step_0!J74</f>
        <v>PM</v>
      </c>
      <c r="H827" t="str">
        <f>Step_0!I74</f>
        <v>68573</v>
      </c>
      <c r="I827" t="str">
        <f>Step_0!K74</f>
        <v>Online</v>
      </c>
      <c r="J827" t="str">
        <f>Step_0!H74</f>
        <v>Stationary</v>
      </c>
      <c r="K827">
        <f>Step_0!B74</f>
        <v>909</v>
      </c>
    </row>
    <row r="828" spans="1:11" x14ac:dyDescent="0.25">
      <c r="A828">
        <v>827</v>
      </c>
      <c r="B828" s="12" t="str">
        <f>Step_0!D98</f>
        <v>27</v>
      </c>
      <c r="C828" t="str">
        <f>Step_0!E98</f>
        <v>January</v>
      </c>
      <c r="D828" t="str">
        <f>Step_0!F98</f>
        <v>2023</v>
      </c>
      <c r="E828" t="str">
        <f t="shared" si="21"/>
        <v>Friday</v>
      </c>
      <c r="F828" t="str">
        <f>CONCATENATE(Step_0!G98," ",Step_0!J98)</f>
        <v>00:45 PM</v>
      </c>
      <c r="G828" t="str">
        <f>Step_0!J98</f>
        <v>PM</v>
      </c>
      <c r="H828" t="str">
        <f>Step_0!I98</f>
        <v>54016</v>
      </c>
      <c r="I828" t="str">
        <f>Step_0!K98</f>
        <v>Online</v>
      </c>
      <c r="J828" t="str">
        <f>Step_0!H98</f>
        <v>Backpack</v>
      </c>
      <c r="K828">
        <f>Step_0!B98</f>
        <v>993</v>
      </c>
    </row>
    <row r="829" spans="1:11" x14ac:dyDescent="0.25">
      <c r="A829">
        <v>828</v>
      </c>
      <c r="B829" s="12" t="str">
        <f>Step_0!D102</f>
        <v>27</v>
      </c>
      <c r="C829" t="str">
        <f>Step_0!E102</f>
        <v>January</v>
      </c>
      <c r="D829" t="str">
        <f>Step_0!F102</f>
        <v>2023</v>
      </c>
      <c r="E829" t="str">
        <f t="shared" si="21"/>
        <v>Friday</v>
      </c>
      <c r="F829" t="str">
        <f>CONCATENATE(Step_0!G102," ",Step_0!J102)</f>
        <v>19:10 PM</v>
      </c>
      <c r="G829" t="str">
        <f>Step_0!J102</f>
        <v>PM</v>
      </c>
      <c r="H829" t="str">
        <f>Step_0!I102</f>
        <v>57326</v>
      </c>
      <c r="I829" t="str">
        <f>Step_0!K102</f>
        <v>Online</v>
      </c>
      <c r="J829" t="str">
        <f>Step_0!H102</f>
        <v>Backpack</v>
      </c>
      <c r="K829">
        <f>Step_0!B102</f>
        <v>942</v>
      </c>
    </row>
    <row r="830" spans="1:11" x14ac:dyDescent="0.25">
      <c r="A830">
        <v>829</v>
      </c>
      <c r="B830" s="12" t="str">
        <f>Step_0!D110</f>
        <v>27</v>
      </c>
      <c r="C830" t="str">
        <f>Step_0!E110</f>
        <v>January</v>
      </c>
      <c r="D830" t="str">
        <f>Step_0!F110</f>
        <v>2023</v>
      </c>
      <c r="E830" t="str">
        <f t="shared" si="21"/>
        <v>Friday</v>
      </c>
      <c r="F830" t="str">
        <f>CONCATENATE(Step_0!G110," ",Step_0!J110)</f>
        <v>11:23 AM</v>
      </c>
      <c r="G830" t="str">
        <f>Step_0!J110</f>
        <v>AM</v>
      </c>
      <c r="H830" t="str">
        <f>Step_0!I110</f>
        <v>59763</v>
      </c>
      <c r="I830" t="str">
        <f>Step_0!K110</f>
        <v>In-Store</v>
      </c>
      <c r="J830" t="str">
        <f>Step_0!H110</f>
        <v>Toy</v>
      </c>
      <c r="K830">
        <f>Step_0!B110</f>
        <v>239</v>
      </c>
    </row>
    <row r="831" spans="1:11" x14ac:dyDescent="0.25">
      <c r="A831">
        <v>830</v>
      </c>
      <c r="B831" s="12" t="str">
        <f>Step_0!D124</f>
        <v>27</v>
      </c>
      <c r="C831" t="str">
        <f>Step_0!E124</f>
        <v>January</v>
      </c>
      <c r="D831" t="str">
        <f>Step_0!F124</f>
        <v>2023</v>
      </c>
      <c r="E831" t="str">
        <f t="shared" si="21"/>
        <v>Friday</v>
      </c>
      <c r="F831" t="str">
        <f>CONCATENATE(Step_0!G124," ",Step_0!J124)</f>
        <v>10:54 AM</v>
      </c>
      <c r="G831" t="str">
        <f>Step_0!J124</f>
        <v>AM</v>
      </c>
      <c r="H831" t="str">
        <f>Step_0!I124</f>
        <v>51929</v>
      </c>
      <c r="I831" t="str">
        <f>Step_0!K124</f>
        <v>Online</v>
      </c>
      <c r="J831" t="str">
        <f>Step_0!H124</f>
        <v>Stationary</v>
      </c>
      <c r="K831">
        <f>Step_0!B124</f>
        <v>640</v>
      </c>
    </row>
    <row r="832" spans="1:11" x14ac:dyDescent="0.25">
      <c r="A832">
        <v>831</v>
      </c>
      <c r="B832" s="12" t="str">
        <f>Step_0!D148</f>
        <v>27</v>
      </c>
      <c r="C832" t="str">
        <f>Step_0!E148</f>
        <v>January</v>
      </c>
      <c r="D832" t="str">
        <f>Step_0!F148</f>
        <v>2023</v>
      </c>
      <c r="E832" t="str">
        <f t="shared" si="21"/>
        <v>Friday</v>
      </c>
      <c r="F832" t="str">
        <f>CONCATENATE(Step_0!G148," ",Step_0!J148)</f>
        <v>00:45 AM</v>
      </c>
      <c r="G832" t="str">
        <f>Step_0!J148</f>
        <v>AM</v>
      </c>
      <c r="H832" t="str">
        <f>Step_0!I148</f>
        <v>40969</v>
      </c>
      <c r="I832" t="str">
        <f>Step_0!K148</f>
        <v>Online</v>
      </c>
      <c r="J832" t="str">
        <f>Step_0!H148</f>
        <v>Stationary</v>
      </c>
      <c r="K832">
        <f>Step_0!B148</f>
        <v>787</v>
      </c>
    </row>
    <row r="833" spans="1:11" x14ac:dyDescent="0.25">
      <c r="A833">
        <v>832</v>
      </c>
      <c r="B833" s="12" t="str">
        <f>Step_0!D152</f>
        <v>27</v>
      </c>
      <c r="C833" t="str">
        <f>Step_0!E152</f>
        <v>January</v>
      </c>
      <c r="D833" t="str">
        <f>Step_0!F152</f>
        <v>2023</v>
      </c>
      <c r="E833" t="str">
        <f t="shared" si="21"/>
        <v>Friday</v>
      </c>
      <c r="F833" t="str">
        <f>CONCATENATE(Step_0!G152," ",Step_0!J152)</f>
        <v>19:10 AM</v>
      </c>
      <c r="G833" t="str">
        <f>Step_0!J152</f>
        <v>AM</v>
      </c>
      <c r="H833" t="str">
        <f>Step_0!I152</f>
        <v>42042</v>
      </c>
      <c r="I833" t="str">
        <f>Step_0!K152</f>
        <v>Online</v>
      </c>
      <c r="J833" t="str">
        <f>Step_0!H152</f>
        <v>Stationary</v>
      </c>
      <c r="K833">
        <f>Step_0!B152</f>
        <v>593</v>
      </c>
    </row>
    <row r="834" spans="1:11" x14ac:dyDescent="0.25">
      <c r="A834">
        <v>833</v>
      </c>
      <c r="B834" s="12" t="str">
        <f>Step_0!D160</f>
        <v>27</v>
      </c>
      <c r="C834" t="str">
        <f>Step_0!E160</f>
        <v>January</v>
      </c>
      <c r="D834" t="str">
        <f>Step_0!F160</f>
        <v>2023</v>
      </c>
      <c r="E834" t="str">
        <f t="shared" ref="E834:E897" si="22">TEXT(B834,"dddd")</f>
        <v>Friday</v>
      </c>
      <c r="F834" t="str">
        <f>CONCATENATE(Step_0!G160," ",Step_0!J160)</f>
        <v>11:23 PM</v>
      </c>
      <c r="G834" t="str">
        <f>Step_0!J160</f>
        <v>PM</v>
      </c>
      <c r="H834" t="str">
        <f>Step_0!I160</f>
        <v>43865</v>
      </c>
      <c r="I834" t="str">
        <f>Step_0!K160</f>
        <v>In-Store</v>
      </c>
      <c r="J834" t="str">
        <f>Step_0!H160</f>
        <v>Toy</v>
      </c>
      <c r="K834">
        <f>Step_0!B160</f>
        <v>747</v>
      </c>
    </row>
    <row r="835" spans="1:11" x14ac:dyDescent="0.25">
      <c r="A835">
        <v>834</v>
      </c>
      <c r="B835" s="12" t="str">
        <f>Step_0!D174</f>
        <v>27</v>
      </c>
      <c r="C835" t="str">
        <f>Step_0!E174</f>
        <v>January</v>
      </c>
      <c r="D835" t="str">
        <f>Step_0!F174</f>
        <v>2023</v>
      </c>
      <c r="E835" t="str">
        <f t="shared" si="22"/>
        <v>Friday</v>
      </c>
      <c r="F835" t="str">
        <f>CONCATENATE(Step_0!G174," ",Step_0!J174)</f>
        <v>10:54 AM</v>
      </c>
      <c r="G835" t="str">
        <f>Step_0!J174</f>
        <v>AM</v>
      </c>
      <c r="H835" t="str">
        <f>Step_0!I174</f>
        <v>93969</v>
      </c>
      <c r="I835" t="str">
        <f>Step_0!K174</f>
        <v>Online</v>
      </c>
      <c r="J835" t="str">
        <f>Step_0!H174</f>
        <v>Backpack</v>
      </c>
      <c r="K835">
        <f>Step_0!B174</f>
        <v>909</v>
      </c>
    </row>
    <row r="836" spans="1:11" x14ac:dyDescent="0.25">
      <c r="A836">
        <v>835</v>
      </c>
      <c r="B836" s="12" t="str">
        <f>Step_0!D198</f>
        <v>27</v>
      </c>
      <c r="C836" t="str">
        <f>Step_0!E198</f>
        <v>January</v>
      </c>
      <c r="D836" t="str">
        <f>Step_0!F198</f>
        <v>2023</v>
      </c>
      <c r="E836" t="str">
        <f t="shared" si="22"/>
        <v>Friday</v>
      </c>
      <c r="F836" t="str">
        <f>CONCATENATE(Step_0!G198," ",Step_0!J198)</f>
        <v>00:45 PM</v>
      </c>
      <c r="G836" t="str">
        <f>Step_0!J198</f>
        <v>PM</v>
      </c>
      <c r="H836" t="str">
        <f>Step_0!I198</f>
        <v>43061</v>
      </c>
      <c r="I836" t="str">
        <f>Step_0!K198</f>
        <v>Online</v>
      </c>
      <c r="J836" t="str">
        <f>Step_0!H198</f>
        <v>Backpack</v>
      </c>
      <c r="K836">
        <f>Step_0!B198</f>
        <v>993</v>
      </c>
    </row>
    <row r="837" spans="1:11" x14ac:dyDescent="0.25">
      <c r="A837">
        <v>836</v>
      </c>
      <c r="B837" s="12" t="str">
        <f>Step_0!D202</f>
        <v>27</v>
      </c>
      <c r="C837" t="str">
        <f>Step_0!E202</f>
        <v>January</v>
      </c>
      <c r="D837" t="str">
        <f>Step_0!F202</f>
        <v>2023</v>
      </c>
      <c r="E837" t="str">
        <f t="shared" si="22"/>
        <v>Friday</v>
      </c>
      <c r="F837" t="str">
        <f>CONCATENATE(Step_0!G202," ",Step_0!J202)</f>
        <v>19:10 PM</v>
      </c>
      <c r="G837" t="str">
        <f>Step_0!J202</f>
        <v>PM</v>
      </c>
      <c r="H837" t="str">
        <f>Step_0!I202</f>
        <v>44042</v>
      </c>
      <c r="I837" t="str">
        <f>Step_0!K202</f>
        <v>Online</v>
      </c>
      <c r="J837" t="str">
        <f>Step_0!H202</f>
        <v>Toy</v>
      </c>
      <c r="K837">
        <f>Step_0!B202</f>
        <v>942</v>
      </c>
    </row>
    <row r="838" spans="1:11" x14ac:dyDescent="0.25">
      <c r="A838">
        <v>837</v>
      </c>
      <c r="B838" s="12" t="str">
        <f>Step_0!D210</f>
        <v>27</v>
      </c>
      <c r="C838" t="str">
        <f>Step_0!E210</f>
        <v>January</v>
      </c>
      <c r="D838" t="str">
        <f>Step_0!F210</f>
        <v>2023</v>
      </c>
      <c r="E838" t="str">
        <f t="shared" si="22"/>
        <v>Friday</v>
      </c>
      <c r="F838" t="str">
        <f>CONCATENATE(Step_0!G210," ",Step_0!J210)</f>
        <v>11:23 PM</v>
      </c>
      <c r="G838" t="str">
        <f>Step_0!J210</f>
        <v>PM</v>
      </c>
      <c r="H838" t="str">
        <f>Step_0!I210</f>
        <v>51190</v>
      </c>
      <c r="I838" t="str">
        <f>Step_0!K210</f>
        <v>In-Store</v>
      </c>
      <c r="J838" t="str">
        <f>Step_0!H210</f>
        <v>Toy</v>
      </c>
      <c r="K838">
        <f>Step_0!B210</f>
        <v>854</v>
      </c>
    </row>
    <row r="839" spans="1:11" x14ac:dyDescent="0.25">
      <c r="A839">
        <v>838</v>
      </c>
      <c r="B839" s="12" t="str">
        <f>Step_0!D224</f>
        <v>27</v>
      </c>
      <c r="C839" t="str">
        <f>Step_0!E224</f>
        <v>January</v>
      </c>
      <c r="D839" t="str">
        <f>Step_0!F224</f>
        <v>2023</v>
      </c>
      <c r="E839" t="str">
        <f t="shared" si="22"/>
        <v>Friday</v>
      </c>
      <c r="F839" t="str">
        <f>CONCATENATE(Step_0!G224," ",Step_0!J224)</f>
        <v>10:54 AM</v>
      </c>
      <c r="G839" t="str">
        <f>Step_0!J224</f>
        <v>AM</v>
      </c>
      <c r="H839" t="str">
        <f>Step_0!I224</f>
        <v>44360</v>
      </c>
      <c r="I839" t="str">
        <f>Step_0!K224</f>
        <v>Online</v>
      </c>
      <c r="J839" t="str">
        <f>Step_0!H224</f>
        <v>Toy</v>
      </c>
      <c r="K839">
        <f>Step_0!B224</f>
        <v>640</v>
      </c>
    </row>
    <row r="840" spans="1:11" x14ac:dyDescent="0.25">
      <c r="A840">
        <v>839</v>
      </c>
      <c r="B840" s="12" t="str">
        <f>Step_0!D248</f>
        <v>27</v>
      </c>
      <c r="C840" t="str">
        <f>Step_0!E248</f>
        <v>January</v>
      </c>
      <c r="D840" t="str">
        <f>Step_0!F248</f>
        <v>2023</v>
      </c>
      <c r="E840" t="str">
        <f t="shared" si="22"/>
        <v>Friday</v>
      </c>
      <c r="F840" t="str">
        <f>CONCATENATE(Step_0!G248," ",Step_0!J248)</f>
        <v>00:45 PM</v>
      </c>
      <c r="G840" t="str">
        <f>Step_0!J248</f>
        <v>PM</v>
      </c>
      <c r="H840" t="str">
        <f>Step_0!I248</f>
        <v>93242</v>
      </c>
      <c r="I840" t="str">
        <f>Step_0!K248</f>
        <v>Online</v>
      </c>
      <c r="J840" t="str">
        <f>Step_0!H248</f>
        <v>Stationary</v>
      </c>
      <c r="K840">
        <f>Step_0!B248</f>
        <v>787</v>
      </c>
    </row>
    <row r="841" spans="1:11" x14ac:dyDescent="0.25">
      <c r="A841">
        <v>840</v>
      </c>
      <c r="B841" s="12" t="str">
        <f>Step_0!D252</f>
        <v>27</v>
      </c>
      <c r="C841" t="str">
        <f>Step_0!E252</f>
        <v>January</v>
      </c>
      <c r="D841" t="str">
        <f>Step_0!F252</f>
        <v>2023</v>
      </c>
      <c r="E841" t="str">
        <f t="shared" si="22"/>
        <v>Friday</v>
      </c>
      <c r="F841" t="str">
        <f>CONCATENATE(Step_0!G252," ",Step_0!J252)</f>
        <v>19:10 PM</v>
      </c>
      <c r="G841" t="str">
        <f>Step_0!J252</f>
        <v>PM</v>
      </c>
      <c r="H841" t="str">
        <f>Step_0!I252</f>
        <v>81900</v>
      </c>
      <c r="I841" t="str">
        <f>Step_0!K252</f>
        <v>Online</v>
      </c>
      <c r="J841" t="str">
        <f>Step_0!H252</f>
        <v>Backpack</v>
      </c>
      <c r="K841">
        <f>Step_0!B252</f>
        <v>593</v>
      </c>
    </row>
    <row r="842" spans="1:11" x14ac:dyDescent="0.25">
      <c r="A842">
        <v>841</v>
      </c>
      <c r="B842" s="12" t="str">
        <f>Step_0!D260</f>
        <v>27</v>
      </c>
      <c r="C842" t="str">
        <f>Step_0!E260</f>
        <v>January</v>
      </c>
      <c r="D842" t="str">
        <f>Step_0!F260</f>
        <v>2023</v>
      </c>
      <c r="E842" t="str">
        <f t="shared" si="22"/>
        <v>Friday</v>
      </c>
      <c r="F842" t="str">
        <f>CONCATENATE(Step_0!G260," ",Step_0!J260)</f>
        <v>11:23 AM</v>
      </c>
      <c r="G842" t="str">
        <f>Step_0!J260</f>
        <v>AM</v>
      </c>
      <c r="H842" t="str">
        <f>Step_0!I260</f>
        <v>93163</v>
      </c>
      <c r="I842" t="str">
        <f>Step_0!K260</f>
        <v>In-Store</v>
      </c>
      <c r="J842" t="str">
        <f>Step_0!H260</f>
        <v>Backpack</v>
      </c>
      <c r="K842">
        <f>Step_0!B260</f>
        <v>642</v>
      </c>
    </row>
    <row r="843" spans="1:11" x14ac:dyDescent="0.25">
      <c r="A843">
        <v>842</v>
      </c>
      <c r="B843" s="12" t="str">
        <f>Step_0!D274</f>
        <v>27</v>
      </c>
      <c r="C843" t="str">
        <f>Step_0!E274</f>
        <v>January</v>
      </c>
      <c r="D843" t="str">
        <f>Step_0!F274</f>
        <v>2023</v>
      </c>
      <c r="E843" t="str">
        <f t="shared" si="22"/>
        <v>Friday</v>
      </c>
      <c r="F843" t="str">
        <f>CONCATENATE(Step_0!G274," ",Step_0!J274)</f>
        <v>10:54 PM</v>
      </c>
      <c r="G843" t="str">
        <f>Step_0!J274</f>
        <v>PM</v>
      </c>
      <c r="H843" t="str">
        <f>Step_0!I274</f>
        <v>48465</v>
      </c>
      <c r="I843" t="str">
        <f>Step_0!K274</f>
        <v>Online</v>
      </c>
      <c r="J843" t="str">
        <f>Step_0!H274</f>
        <v>Backpack</v>
      </c>
      <c r="K843">
        <f>Step_0!B274</f>
        <v>899</v>
      </c>
    </row>
    <row r="844" spans="1:11" x14ac:dyDescent="0.25">
      <c r="A844">
        <v>843</v>
      </c>
      <c r="B844" s="12" t="str">
        <f>Step_0!D298</f>
        <v>27</v>
      </c>
      <c r="C844" t="str">
        <f>Step_0!E298</f>
        <v>January</v>
      </c>
      <c r="D844" t="str">
        <f>Step_0!F298</f>
        <v>2023</v>
      </c>
      <c r="E844" t="str">
        <f t="shared" si="22"/>
        <v>Friday</v>
      </c>
      <c r="F844" t="str">
        <f>CONCATENATE(Step_0!G298," ",Step_0!J298)</f>
        <v>00:45 PM</v>
      </c>
      <c r="G844" t="str">
        <f>Step_0!J298</f>
        <v>PM</v>
      </c>
      <c r="H844" t="str">
        <f>Step_0!I298</f>
        <v>71060</v>
      </c>
      <c r="I844" t="str">
        <f>Step_0!K298</f>
        <v>Online</v>
      </c>
      <c r="J844" t="str">
        <f>Step_0!H298</f>
        <v>Stationary</v>
      </c>
      <c r="K844">
        <f>Step_0!B298</f>
        <v>993</v>
      </c>
    </row>
    <row r="845" spans="1:11" x14ac:dyDescent="0.25">
      <c r="A845">
        <v>844</v>
      </c>
      <c r="B845" s="12" t="str">
        <f>Step_0!D302</f>
        <v>27</v>
      </c>
      <c r="C845" t="str">
        <f>Step_0!E302</f>
        <v>January</v>
      </c>
      <c r="D845" t="str">
        <f>Step_0!F302</f>
        <v>2023</v>
      </c>
      <c r="E845" t="str">
        <f t="shared" si="22"/>
        <v>Friday</v>
      </c>
      <c r="F845" t="str">
        <f>CONCATENATE(Step_0!G302," ",Step_0!J302)</f>
        <v>19:10 AM</v>
      </c>
      <c r="G845" t="str">
        <f>Step_0!J302</f>
        <v>AM</v>
      </c>
      <c r="H845" t="str">
        <f>Step_0!I302</f>
        <v>73524</v>
      </c>
      <c r="I845" t="str">
        <f>Step_0!K302</f>
        <v>Online</v>
      </c>
      <c r="J845" t="str">
        <f>Step_0!H302</f>
        <v>Toy</v>
      </c>
      <c r="K845">
        <f>Step_0!B302</f>
        <v>942</v>
      </c>
    </row>
    <row r="846" spans="1:11" x14ac:dyDescent="0.25">
      <c r="A846">
        <v>845</v>
      </c>
      <c r="B846" s="12" t="str">
        <f>Step_0!D310</f>
        <v>27</v>
      </c>
      <c r="C846" t="str">
        <f>Step_0!E310</f>
        <v>January</v>
      </c>
      <c r="D846" t="str">
        <f>Step_0!F310</f>
        <v>2023</v>
      </c>
      <c r="E846" t="str">
        <f t="shared" si="22"/>
        <v>Friday</v>
      </c>
      <c r="F846" t="str">
        <f>CONCATENATE(Step_0!G310," ",Step_0!J310)</f>
        <v>11:23 PM</v>
      </c>
      <c r="G846" t="str">
        <f>Step_0!J310</f>
        <v>PM</v>
      </c>
      <c r="H846" t="str">
        <f>Step_0!I310</f>
        <v>92125</v>
      </c>
      <c r="I846" t="str">
        <f>Step_0!K310</f>
        <v>In-Store</v>
      </c>
      <c r="J846" t="str">
        <f>Step_0!H310</f>
        <v>Toy</v>
      </c>
      <c r="K846">
        <f>Step_0!B310</f>
        <v>593</v>
      </c>
    </row>
    <row r="847" spans="1:11" x14ac:dyDescent="0.25">
      <c r="A847">
        <v>846</v>
      </c>
      <c r="B847" s="12" t="str">
        <f>Step_0!D324</f>
        <v>27</v>
      </c>
      <c r="C847" t="str">
        <f>Step_0!E324</f>
        <v>January</v>
      </c>
      <c r="D847" t="str">
        <f>Step_0!F324</f>
        <v>2023</v>
      </c>
      <c r="E847" t="str">
        <f t="shared" si="22"/>
        <v>Friday</v>
      </c>
      <c r="F847" t="str">
        <f>CONCATENATE(Step_0!G324," ",Step_0!J324)</f>
        <v>10:54 AM</v>
      </c>
      <c r="G847" t="str">
        <f>Step_0!J324</f>
        <v>AM</v>
      </c>
      <c r="H847" t="str">
        <f>Step_0!I324</f>
        <v>76201</v>
      </c>
      <c r="I847" t="str">
        <f>Step_0!K324</f>
        <v>Online</v>
      </c>
      <c r="J847" t="str">
        <f>Step_0!H324</f>
        <v>Stationary</v>
      </c>
      <c r="K847">
        <f>Step_0!B324</f>
        <v>902</v>
      </c>
    </row>
    <row r="848" spans="1:11" x14ac:dyDescent="0.25">
      <c r="A848">
        <v>847</v>
      </c>
      <c r="B848" s="12" t="str">
        <f>Step_0!D348</f>
        <v>27</v>
      </c>
      <c r="C848" t="str">
        <f>Step_0!E348</f>
        <v>January</v>
      </c>
      <c r="D848" t="str">
        <f>Step_0!F348</f>
        <v>2023</v>
      </c>
      <c r="E848" t="str">
        <f t="shared" si="22"/>
        <v>Friday</v>
      </c>
      <c r="F848" t="str">
        <f>CONCATENATE(Step_0!G348," ",Step_0!J348)</f>
        <v>00:45 PM</v>
      </c>
      <c r="G848" t="str">
        <f>Step_0!J348</f>
        <v>PM</v>
      </c>
      <c r="H848" t="str">
        <f>Step_0!I348</f>
        <v>90580</v>
      </c>
      <c r="I848" t="str">
        <f>Step_0!K348</f>
        <v>Online</v>
      </c>
      <c r="J848" t="str">
        <f>Step_0!H348</f>
        <v>Toy</v>
      </c>
      <c r="K848">
        <f>Step_0!B348</f>
        <v>1164</v>
      </c>
    </row>
    <row r="849" spans="1:11" x14ac:dyDescent="0.25">
      <c r="A849">
        <v>848</v>
      </c>
      <c r="B849" s="12" t="str">
        <f>Step_0!D352</f>
        <v>27</v>
      </c>
      <c r="C849" t="str">
        <f>Step_0!E352</f>
        <v>January</v>
      </c>
      <c r="D849" t="str">
        <f>Step_0!F352</f>
        <v>2023</v>
      </c>
      <c r="E849" t="str">
        <f t="shared" si="22"/>
        <v>Friday</v>
      </c>
      <c r="F849" t="str">
        <f>CONCATENATE(Step_0!G352," ",Step_0!J352)</f>
        <v>19:10 AM</v>
      </c>
      <c r="G849" t="str">
        <f>Step_0!J352</f>
        <v>AM</v>
      </c>
      <c r="H849" t="str">
        <f>Step_0!I352</f>
        <v>67522</v>
      </c>
      <c r="I849" t="str">
        <f>Step_0!K352</f>
        <v>Online</v>
      </c>
      <c r="J849" t="str">
        <f>Step_0!H352</f>
        <v>Backpack</v>
      </c>
      <c r="K849">
        <f>Step_0!B352</f>
        <v>1146</v>
      </c>
    </row>
    <row r="850" spans="1:11" x14ac:dyDescent="0.25">
      <c r="A850">
        <v>849</v>
      </c>
      <c r="B850" s="12" t="str">
        <f>Step_0!D360</f>
        <v>27</v>
      </c>
      <c r="C850" t="str">
        <f>Step_0!E360</f>
        <v>January</v>
      </c>
      <c r="D850" t="str">
        <f>Step_0!F360</f>
        <v>2023</v>
      </c>
      <c r="E850" t="str">
        <f t="shared" si="22"/>
        <v>Friday</v>
      </c>
      <c r="F850" t="str">
        <f>CONCATENATE(Step_0!G360," ",Step_0!J360)</f>
        <v>11:23 PM</v>
      </c>
      <c r="G850" t="str">
        <f>Step_0!J360</f>
        <v>PM</v>
      </c>
      <c r="H850" t="str">
        <f>Step_0!I360</f>
        <v>63430</v>
      </c>
      <c r="I850" t="str">
        <f>Step_0!K360</f>
        <v>In-Store</v>
      </c>
      <c r="J850" t="str">
        <f>Step_0!H360</f>
        <v>Toy</v>
      </c>
      <c r="K850">
        <f>Step_0!B360</f>
        <v>747</v>
      </c>
    </row>
    <row r="851" spans="1:11" x14ac:dyDescent="0.25">
      <c r="A851">
        <v>850</v>
      </c>
      <c r="B851" s="12" t="str">
        <f>Step_0!D374</f>
        <v>27</v>
      </c>
      <c r="C851" t="str">
        <f>Step_0!E374</f>
        <v>January</v>
      </c>
      <c r="D851" t="str">
        <f>Step_0!F374</f>
        <v>2023</v>
      </c>
      <c r="E851" t="str">
        <f t="shared" si="22"/>
        <v>Friday</v>
      </c>
      <c r="F851" t="str">
        <f>CONCATENATE(Step_0!G374," ",Step_0!J374)</f>
        <v>10:54 PM</v>
      </c>
      <c r="G851" t="str">
        <f>Step_0!J374</f>
        <v>PM</v>
      </c>
      <c r="H851" t="str">
        <f>Step_0!I374</f>
        <v>77180</v>
      </c>
      <c r="I851" t="str">
        <f>Step_0!K374</f>
        <v>Online</v>
      </c>
      <c r="J851" t="str">
        <f>Step_0!H374</f>
        <v>Stationary</v>
      </c>
      <c r="K851">
        <f>Step_0!B374</f>
        <v>909</v>
      </c>
    </row>
    <row r="852" spans="1:11" x14ac:dyDescent="0.25">
      <c r="A852">
        <v>851</v>
      </c>
      <c r="B852" s="12" t="str">
        <f>Step_0!D398</f>
        <v>27</v>
      </c>
      <c r="C852" t="str">
        <f>Step_0!E398</f>
        <v>January</v>
      </c>
      <c r="D852" t="str">
        <f>Step_0!F398</f>
        <v>2023</v>
      </c>
      <c r="E852" t="str">
        <f t="shared" si="22"/>
        <v>Friday</v>
      </c>
      <c r="F852" t="str">
        <f>CONCATENATE(Step_0!G398," ",Step_0!J398)</f>
        <v>00:45 PM</v>
      </c>
      <c r="G852" t="str">
        <f>Step_0!J398</f>
        <v>PM</v>
      </c>
      <c r="H852" t="str">
        <f>Step_0!I398</f>
        <v>73817</v>
      </c>
      <c r="I852" t="str">
        <f>Step_0!K398</f>
        <v>Online</v>
      </c>
      <c r="J852" t="str">
        <f>Step_0!H398</f>
        <v>Stationary</v>
      </c>
      <c r="K852">
        <f>Step_0!B398</f>
        <v>766</v>
      </c>
    </row>
    <row r="853" spans="1:11" x14ac:dyDescent="0.25">
      <c r="A853">
        <v>852</v>
      </c>
      <c r="B853" s="12" t="str">
        <f>Step_0!D402</f>
        <v>27</v>
      </c>
      <c r="C853" t="str">
        <f>Step_0!E402</f>
        <v>January</v>
      </c>
      <c r="D853" t="str">
        <f>Step_0!F402</f>
        <v>2023</v>
      </c>
      <c r="E853" t="str">
        <f t="shared" si="22"/>
        <v>Friday</v>
      </c>
      <c r="F853" t="str">
        <f>CONCATENATE(Step_0!G402," ",Step_0!J402)</f>
        <v>19:10 AM</v>
      </c>
      <c r="G853" t="str">
        <f>Step_0!J402</f>
        <v>AM</v>
      </c>
      <c r="H853" t="str">
        <f>Step_0!I402</f>
        <v>64372</v>
      </c>
      <c r="I853" t="str">
        <f>Step_0!K402</f>
        <v>Online</v>
      </c>
      <c r="J853" t="str">
        <f>Step_0!H402</f>
        <v>Toy</v>
      </c>
      <c r="K853">
        <f>Step_0!B402</f>
        <v>593</v>
      </c>
    </row>
    <row r="854" spans="1:11" x14ac:dyDescent="0.25">
      <c r="A854">
        <v>853</v>
      </c>
      <c r="B854" s="12" t="str">
        <f>Step_0!D410</f>
        <v>27</v>
      </c>
      <c r="C854" t="str">
        <f>Step_0!E410</f>
        <v>January</v>
      </c>
      <c r="D854" t="str">
        <f>Step_0!F410</f>
        <v>2023</v>
      </c>
      <c r="E854" t="str">
        <f t="shared" si="22"/>
        <v>Friday</v>
      </c>
      <c r="F854" t="str">
        <f>CONCATENATE(Step_0!G410," ",Step_0!J410)</f>
        <v>11:23 PM</v>
      </c>
      <c r="G854" t="str">
        <f>Step_0!J410</f>
        <v>PM</v>
      </c>
      <c r="H854" t="str">
        <f>Step_0!I410</f>
        <v>87951</v>
      </c>
      <c r="I854" t="str">
        <f>Step_0!K410</f>
        <v>In-Store</v>
      </c>
      <c r="J854" t="str">
        <f>Step_0!H410</f>
        <v>Backpack</v>
      </c>
      <c r="K854">
        <f>Step_0!B410</f>
        <v>810</v>
      </c>
    </row>
    <row r="855" spans="1:11" x14ac:dyDescent="0.25">
      <c r="A855">
        <v>854</v>
      </c>
      <c r="B855" s="12" t="str">
        <f>Step_0!D424</f>
        <v>27</v>
      </c>
      <c r="C855" t="str">
        <f>Step_0!E424</f>
        <v>January</v>
      </c>
      <c r="D855" t="str">
        <f>Step_0!F424</f>
        <v>2023</v>
      </c>
      <c r="E855" t="str">
        <f t="shared" si="22"/>
        <v>Friday</v>
      </c>
      <c r="F855" t="str">
        <f>CONCATENATE(Step_0!G424," ",Step_0!J424)</f>
        <v>10:54 PM</v>
      </c>
      <c r="G855" t="str">
        <f>Step_0!J424</f>
        <v>PM</v>
      </c>
      <c r="H855" t="str">
        <f>Step_0!I424</f>
        <v>74080</v>
      </c>
      <c r="I855" t="str">
        <f>Step_0!K424</f>
        <v>Online</v>
      </c>
      <c r="J855" t="str">
        <f>Step_0!H424</f>
        <v>Backpack</v>
      </c>
      <c r="K855">
        <f>Step_0!B424</f>
        <v>747</v>
      </c>
    </row>
    <row r="856" spans="1:11" x14ac:dyDescent="0.25">
      <c r="A856">
        <v>855</v>
      </c>
      <c r="B856" s="12" t="str">
        <f>Step_0!D448</f>
        <v>27</v>
      </c>
      <c r="C856" t="str">
        <f>Step_0!E448</f>
        <v>January</v>
      </c>
      <c r="D856" t="str">
        <f>Step_0!F448</f>
        <v>2023</v>
      </c>
      <c r="E856" t="str">
        <f t="shared" si="22"/>
        <v>Friday</v>
      </c>
      <c r="F856" t="str">
        <f>CONCATENATE(Step_0!G448," ",Step_0!J448)</f>
        <v>00:45 PM</v>
      </c>
      <c r="G856" t="str">
        <f>Step_0!J448</f>
        <v>PM</v>
      </c>
      <c r="H856" t="str">
        <f>Step_0!I448</f>
        <v>55336</v>
      </c>
      <c r="I856" t="str">
        <f>Step_0!K448</f>
        <v>Online</v>
      </c>
      <c r="J856" t="str">
        <f>Step_0!H448</f>
        <v>Stationary</v>
      </c>
      <c r="K856">
        <f>Step_0!B448</f>
        <v>993</v>
      </c>
    </row>
    <row r="857" spans="1:11" x14ac:dyDescent="0.25">
      <c r="A857">
        <v>856</v>
      </c>
      <c r="B857" s="12" t="str">
        <f>Step_0!D452</f>
        <v>27</v>
      </c>
      <c r="C857" t="str">
        <f>Step_0!E452</f>
        <v>January</v>
      </c>
      <c r="D857" t="str">
        <f>Step_0!F452</f>
        <v>2023</v>
      </c>
      <c r="E857" t="str">
        <f t="shared" si="22"/>
        <v>Friday</v>
      </c>
      <c r="F857" t="str">
        <f>CONCATENATE(Step_0!G452," ",Step_0!J452)</f>
        <v>19:10 PM</v>
      </c>
      <c r="G857" t="str">
        <f>Step_0!J452</f>
        <v>PM</v>
      </c>
      <c r="H857" t="str">
        <f>Step_0!I452</f>
        <v>86801</v>
      </c>
      <c r="I857" t="str">
        <f>Step_0!K452</f>
        <v>Online</v>
      </c>
      <c r="J857" t="str">
        <f>Step_0!H452</f>
        <v>Toy</v>
      </c>
      <c r="K857">
        <f>Step_0!B452</f>
        <v>993</v>
      </c>
    </row>
    <row r="858" spans="1:11" x14ac:dyDescent="0.25">
      <c r="A858">
        <v>857</v>
      </c>
      <c r="B858" s="12" t="str">
        <f>Step_0!D460</f>
        <v>27</v>
      </c>
      <c r="C858" t="str">
        <f>Step_0!E460</f>
        <v>January</v>
      </c>
      <c r="D858" t="str">
        <f>Step_0!F460</f>
        <v>2023</v>
      </c>
      <c r="E858" t="str">
        <f t="shared" si="22"/>
        <v>Friday</v>
      </c>
      <c r="F858" t="str">
        <f>CONCATENATE(Step_0!G460," ",Step_0!J460)</f>
        <v>11:23 PM</v>
      </c>
      <c r="G858" t="str">
        <f>Step_0!J460</f>
        <v>PM</v>
      </c>
      <c r="H858" t="str">
        <f>Step_0!I460</f>
        <v>65284</v>
      </c>
      <c r="I858" t="str">
        <f>Step_0!K460</f>
        <v>In-Store</v>
      </c>
      <c r="J858" t="str">
        <f>Step_0!H460</f>
        <v>Backpack</v>
      </c>
      <c r="K858">
        <f>Step_0!B460</f>
        <v>872</v>
      </c>
    </row>
    <row r="859" spans="1:11" x14ac:dyDescent="0.25">
      <c r="A859">
        <v>858</v>
      </c>
      <c r="B859" s="12" t="str">
        <f>Step_0!D474</f>
        <v>27</v>
      </c>
      <c r="C859" t="str">
        <f>Step_0!E474</f>
        <v>January</v>
      </c>
      <c r="D859" t="str">
        <f>Step_0!F474</f>
        <v>2023</v>
      </c>
      <c r="E859" t="str">
        <f t="shared" si="22"/>
        <v>Friday</v>
      </c>
      <c r="F859" t="str">
        <f>CONCATENATE(Step_0!G474," ",Step_0!J474)</f>
        <v>10:54 AM</v>
      </c>
      <c r="G859" t="str">
        <f>Step_0!J474</f>
        <v>AM</v>
      </c>
      <c r="H859" t="str">
        <f>Step_0!I474</f>
        <v>89552</v>
      </c>
      <c r="I859" t="str">
        <f>Step_0!K474</f>
        <v>Online</v>
      </c>
      <c r="J859" t="str">
        <f>Step_0!H474</f>
        <v>Toy</v>
      </c>
      <c r="K859">
        <f>Step_0!B474</f>
        <v>766</v>
      </c>
    </row>
    <row r="860" spans="1:11" x14ac:dyDescent="0.25">
      <c r="A860">
        <v>859</v>
      </c>
      <c r="B860" s="12" t="str">
        <f>Step_0!D498</f>
        <v>27</v>
      </c>
      <c r="C860" t="str">
        <f>Step_0!E498</f>
        <v>January</v>
      </c>
      <c r="D860" t="str">
        <f>Step_0!F498</f>
        <v>2023</v>
      </c>
      <c r="E860" t="str">
        <f t="shared" si="22"/>
        <v>Friday</v>
      </c>
      <c r="F860" t="str">
        <f>CONCATENATE(Step_0!G498," ",Step_0!J498)</f>
        <v>00:45 PM</v>
      </c>
      <c r="G860" t="str">
        <f>Step_0!J498</f>
        <v>PM</v>
      </c>
      <c r="H860" t="str">
        <f>Step_0!I498</f>
        <v>85642</v>
      </c>
      <c r="I860" t="str">
        <f>Step_0!K498</f>
        <v>Online</v>
      </c>
      <c r="J860" t="str">
        <f>Step_0!H498</f>
        <v>Backpack</v>
      </c>
      <c r="K860">
        <f>Step_0!B498</f>
        <v>1164</v>
      </c>
    </row>
    <row r="861" spans="1:11" x14ac:dyDescent="0.25">
      <c r="A861">
        <v>860</v>
      </c>
      <c r="B861" s="12" t="str">
        <f>Step_0!D502</f>
        <v>27</v>
      </c>
      <c r="C861" t="str">
        <f>Step_0!E502</f>
        <v>January</v>
      </c>
      <c r="D861" t="str">
        <f>Step_0!F502</f>
        <v>2023</v>
      </c>
      <c r="E861" t="str">
        <f t="shared" si="22"/>
        <v>Friday</v>
      </c>
      <c r="F861" t="str">
        <f>CONCATENATE(Step_0!G502," ",Step_0!J502)</f>
        <v>19:10 PM</v>
      </c>
      <c r="G861" t="str">
        <f>Step_0!J502</f>
        <v>PM</v>
      </c>
      <c r="H861" t="str">
        <f>Step_0!I502</f>
        <v>49926</v>
      </c>
      <c r="I861" t="str">
        <f>Step_0!K502</f>
        <v>Online</v>
      </c>
      <c r="J861" t="str">
        <f>Step_0!H502</f>
        <v>Stationary</v>
      </c>
      <c r="K861">
        <f>Step_0!B502</f>
        <v>1146</v>
      </c>
    </row>
    <row r="862" spans="1:11" x14ac:dyDescent="0.25">
      <c r="A862">
        <v>861</v>
      </c>
      <c r="B862" s="12" t="str">
        <f>Step_0!D510</f>
        <v>27</v>
      </c>
      <c r="C862" t="str">
        <f>Step_0!E510</f>
        <v>January</v>
      </c>
      <c r="D862" t="str">
        <f>Step_0!F510</f>
        <v>2023</v>
      </c>
      <c r="E862" t="str">
        <f t="shared" si="22"/>
        <v>Friday</v>
      </c>
      <c r="F862" t="str">
        <f>CONCATENATE(Step_0!G510," ",Step_0!J510)</f>
        <v>11:23 AM</v>
      </c>
      <c r="G862" t="str">
        <f>Step_0!J510</f>
        <v>AM</v>
      </c>
      <c r="H862" t="str">
        <f>Step_0!I510</f>
        <v>87056</v>
      </c>
      <c r="I862" t="str">
        <f>Step_0!K510</f>
        <v>In-Store</v>
      </c>
      <c r="J862" t="str">
        <f>Step_0!H510</f>
        <v>Stationary</v>
      </c>
      <c r="K862">
        <f>Step_0!B510</f>
        <v>942</v>
      </c>
    </row>
    <row r="863" spans="1:11" x14ac:dyDescent="0.25">
      <c r="A863">
        <v>862</v>
      </c>
      <c r="B863" s="12" t="str">
        <f>Step_0!D524</f>
        <v>27</v>
      </c>
      <c r="C863" t="str">
        <f>Step_0!E524</f>
        <v>January</v>
      </c>
      <c r="D863" t="str">
        <f>Step_0!F524</f>
        <v>2023</v>
      </c>
      <c r="E863" t="str">
        <f t="shared" si="22"/>
        <v>Friday</v>
      </c>
      <c r="F863" t="str">
        <f>CONCATENATE(Step_0!G524," ",Step_0!J524)</f>
        <v>10:54 AM</v>
      </c>
      <c r="G863" t="str">
        <f>Step_0!J524</f>
        <v>AM</v>
      </c>
      <c r="H863" t="str">
        <f>Step_0!I524</f>
        <v>56141</v>
      </c>
      <c r="I863" t="str">
        <f>Step_0!K524</f>
        <v>Online</v>
      </c>
      <c r="J863" t="str">
        <f>Step_0!H524</f>
        <v>Backpack</v>
      </c>
      <c r="K863">
        <f>Step_0!B524</f>
        <v>640</v>
      </c>
    </row>
    <row r="864" spans="1:11" x14ac:dyDescent="0.25">
      <c r="A864">
        <v>863</v>
      </c>
      <c r="B864" s="12" t="str">
        <f>Step_0!D548</f>
        <v>27</v>
      </c>
      <c r="C864" t="str">
        <f>Step_0!E548</f>
        <v>January</v>
      </c>
      <c r="D864" t="str">
        <f>Step_0!F548</f>
        <v>2023</v>
      </c>
      <c r="E864" t="str">
        <f t="shared" si="22"/>
        <v>Friday</v>
      </c>
      <c r="F864" t="str">
        <f>CONCATENATE(Step_0!G548," ",Step_0!J548)</f>
        <v>00:45 AM</v>
      </c>
      <c r="G864" t="str">
        <f>Step_0!J548</f>
        <v>AM</v>
      </c>
      <c r="H864" t="str">
        <f>Step_0!I548</f>
        <v>47470</v>
      </c>
      <c r="I864" t="str">
        <f>Step_0!K548</f>
        <v>Online</v>
      </c>
      <c r="J864" t="str">
        <f>Step_0!H548</f>
        <v>Toy</v>
      </c>
      <c r="K864">
        <f>Step_0!B548</f>
        <v>766</v>
      </c>
    </row>
    <row r="865" spans="1:11" x14ac:dyDescent="0.25">
      <c r="A865">
        <v>864</v>
      </c>
      <c r="B865" s="12" t="str">
        <f>Step_0!D552</f>
        <v>27</v>
      </c>
      <c r="C865" t="str">
        <f>Step_0!E552</f>
        <v>January</v>
      </c>
      <c r="D865" t="str">
        <f>Step_0!F552</f>
        <v>2023</v>
      </c>
      <c r="E865" t="str">
        <f t="shared" si="22"/>
        <v>Friday</v>
      </c>
      <c r="F865" t="str">
        <f>CONCATENATE(Step_0!G552," ",Step_0!J552)</f>
        <v>19:10 AM</v>
      </c>
      <c r="G865" t="str">
        <f>Step_0!J552</f>
        <v>AM</v>
      </c>
      <c r="H865" t="str">
        <f>Step_0!I552</f>
        <v>53893</v>
      </c>
      <c r="I865" t="str">
        <f>Step_0!K552</f>
        <v>Online</v>
      </c>
      <c r="J865" t="str">
        <f>Step_0!H552</f>
        <v>Stationary</v>
      </c>
      <c r="K865">
        <f>Step_0!B552</f>
        <v>682</v>
      </c>
    </row>
    <row r="866" spans="1:11" x14ac:dyDescent="0.25">
      <c r="A866">
        <v>865</v>
      </c>
      <c r="B866" s="12" t="str">
        <f>Step_0!D560</f>
        <v>27</v>
      </c>
      <c r="C866" t="str">
        <f>Step_0!E560</f>
        <v>January</v>
      </c>
      <c r="D866" t="str">
        <f>Step_0!F560</f>
        <v>2023</v>
      </c>
      <c r="E866" t="str">
        <f t="shared" si="22"/>
        <v>Friday</v>
      </c>
      <c r="F866" t="str">
        <f>CONCATENATE(Step_0!G560," ",Step_0!J560)</f>
        <v>11:23 PM</v>
      </c>
      <c r="G866" t="str">
        <f>Step_0!J560</f>
        <v>PM</v>
      </c>
      <c r="H866" t="str">
        <f>Step_0!I560</f>
        <v>70398</v>
      </c>
      <c r="I866" t="str">
        <f>Step_0!K560</f>
        <v>In-Store</v>
      </c>
      <c r="J866" t="str">
        <f>Step_0!H560</f>
        <v>Toy</v>
      </c>
      <c r="K866">
        <f>Step_0!B560</f>
        <v>593</v>
      </c>
    </row>
    <row r="867" spans="1:11" x14ac:dyDescent="0.25">
      <c r="A867">
        <v>866</v>
      </c>
      <c r="B867" s="12" t="str">
        <f>Step_0!D574</f>
        <v>27</v>
      </c>
      <c r="C867" t="str">
        <f>Step_0!E574</f>
        <v>January</v>
      </c>
      <c r="D867" t="str">
        <f>Step_0!F574</f>
        <v>2023</v>
      </c>
      <c r="E867" t="str">
        <f t="shared" si="22"/>
        <v>Friday</v>
      </c>
      <c r="F867" t="str">
        <f>CONCATENATE(Step_0!G574," ",Step_0!J574)</f>
        <v>10:54 AM</v>
      </c>
      <c r="G867" t="str">
        <f>Step_0!J574</f>
        <v>AM</v>
      </c>
      <c r="H867" t="str">
        <f>Step_0!I574</f>
        <v>75382</v>
      </c>
      <c r="I867" t="str">
        <f>Step_0!K574</f>
        <v>Online</v>
      </c>
      <c r="J867" t="str">
        <f>Step_0!H574</f>
        <v>Toy</v>
      </c>
      <c r="K867">
        <f>Step_0!B574</f>
        <v>810</v>
      </c>
    </row>
    <row r="868" spans="1:11" x14ac:dyDescent="0.25">
      <c r="A868">
        <v>867</v>
      </c>
      <c r="B868" s="12" t="str">
        <f>Step_0!D598</f>
        <v>27</v>
      </c>
      <c r="C868" t="str">
        <f>Step_0!E598</f>
        <v>January</v>
      </c>
      <c r="D868" t="str">
        <f>Step_0!F598</f>
        <v>2023</v>
      </c>
      <c r="E868" t="str">
        <f t="shared" si="22"/>
        <v>Friday</v>
      </c>
      <c r="F868" t="str">
        <f>CONCATENATE(Step_0!G598," ",Step_0!J598)</f>
        <v>00:45 AM</v>
      </c>
      <c r="G868" t="str">
        <f>Step_0!J598</f>
        <v>AM</v>
      </c>
      <c r="H868" t="str">
        <f>Step_0!I598</f>
        <v>55686</v>
      </c>
      <c r="I868" t="str">
        <f>Step_0!K598</f>
        <v>Online</v>
      </c>
      <c r="J868" t="str">
        <f>Step_0!H598</f>
        <v>Stationary</v>
      </c>
      <c r="K868">
        <f>Step_0!B598</f>
        <v>787</v>
      </c>
    </row>
    <row r="869" spans="1:11" x14ac:dyDescent="0.25">
      <c r="A869">
        <v>868</v>
      </c>
      <c r="B869" s="12" t="str">
        <f>Step_0!D602</f>
        <v>27</v>
      </c>
      <c r="C869" t="str">
        <f>Step_0!E602</f>
        <v>January</v>
      </c>
      <c r="D869" t="str">
        <f>Step_0!F602</f>
        <v>2023</v>
      </c>
      <c r="E869" t="str">
        <f t="shared" si="22"/>
        <v>Friday</v>
      </c>
      <c r="F869" t="str">
        <f>CONCATENATE(Step_0!G602," ",Step_0!J602)</f>
        <v>19:10 AM</v>
      </c>
      <c r="G869" t="str">
        <f>Step_0!J602</f>
        <v>AM</v>
      </c>
      <c r="H869" t="str">
        <f>Step_0!I602</f>
        <v>61748</v>
      </c>
      <c r="I869" t="str">
        <f>Step_0!K602</f>
        <v>Online</v>
      </c>
      <c r="J869" t="str">
        <f>Step_0!H602</f>
        <v>Stationary</v>
      </c>
      <c r="K869">
        <f>Step_0!B602</f>
        <v>766</v>
      </c>
    </row>
    <row r="870" spans="1:11" x14ac:dyDescent="0.25">
      <c r="A870">
        <v>869</v>
      </c>
      <c r="B870" s="12" t="str">
        <f>Step_0!D610</f>
        <v>27</v>
      </c>
      <c r="C870" t="str">
        <f>Step_0!E610</f>
        <v>January</v>
      </c>
      <c r="D870" t="str">
        <f>Step_0!F610</f>
        <v>2023</v>
      </c>
      <c r="E870" t="str">
        <f t="shared" si="22"/>
        <v>Friday</v>
      </c>
      <c r="F870" t="str">
        <f>CONCATENATE(Step_0!G610," ",Step_0!J610)</f>
        <v>11:23 PM</v>
      </c>
      <c r="G870" t="str">
        <f>Step_0!J610</f>
        <v>PM</v>
      </c>
      <c r="H870" t="str">
        <f>Step_0!I610</f>
        <v>77312</v>
      </c>
      <c r="I870" t="str">
        <f>Step_0!K610</f>
        <v>In-Store</v>
      </c>
      <c r="J870" t="str">
        <f>Step_0!H610</f>
        <v>Backpack</v>
      </c>
      <c r="K870">
        <f>Step_0!B610</f>
        <v>747</v>
      </c>
    </row>
    <row r="871" spans="1:11" x14ac:dyDescent="0.25">
      <c r="A871">
        <v>870</v>
      </c>
      <c r="B871" s="12" t="str">
        <f>Step_0!D624</f>
        <v>27</v>
      </c>
      <c r="C871" t="str">
        <f>Step_0!E624</f>
        <v>January</v>
      </c>
      <c r="D871" t="str">
        <f>Step_0!F624</f>
        <v>2023</v>
      </c>
      <c r="E871" t="str">
        <f t="shared" si="22"/>
        <v>Friday</v>
      </c>
      <c r="F871" t="str">
        <f>CONCATENATE(Step_0!G624," ",Step_0!J624)</f>
        <v>10:54 PM</v>
      </c>
      <c r="G871" t="str">
        <f>Step_0!J624</f>
        <v>PM</v>
      </c>
      <c r="H871" t="str">
        <f>Step_0!I624</f>
        <v>67943</v>
      </c>
      <c r="I871" t="str">
        <f>Step_0!K624</f>
        <v>Online</v>
      </c>
      <c r="J871" t="str">
        <f>Step_0!H624</f>
        <v>Stationary</v>
      </c>
      <c r="K871">
        <f>Step_0!B624</f>
        <v>1258</v>
      </c>
    </row>
    <row r="872" spans="1:11" x14ac:dyDescent="0.25">
      <c r="A872">
        <v>871</v>
      </c>
      <c r="B872" s="12" t="str">
        <f>Step_0!D648</f>
        <v>27</v>
      </c>
      <c r="C872" t="str">
        <f>Step_0!E648</f>
        <v>January</v>
      </c>
      <c r="D872" t="str">
        <f>Step_0!F648</f>
        <v>2023</v>
      </c>
      <c r="E872" t="str">
        <f t="shared" si="22"/>
        <v>Friday</v>
      </c>
      <c r="F872" t="str">
        <f>CONCATENATE(Step_0!G648," ",Step_0!J648)</f>
        <v>00:45 PM</v>
      </c>
      <c r="G872" t="str">
        <f>Step_0!J648</f>
        <v>PM</v>
      </c>
      <c r="H872" t="str">
        <f>Step_0!I648</f>
        <v>72065</v>
      </c>
      <c r="I872" t="str">
        <f>Step_0!K648</f>
        <v>Online</v>
      </c>
      <c r="J872" t="str">
        <f>Step_0!H648</f>
        <v>Toy</v>
      </c>
      <c r="K872">
        <f>Step_0!B648</f>
        <v>640</v>
      </c>
    </row>
    <row r="873" spans="1:11" x14ac:dyDescent="0.25">
      <c r="A873">
        <v>872</v>
      </c>
      <c r="B873" s="12" t="str">
        <f>Step_0!D652</f>
        <v>27</v>
      </c>
      <c r="C873" t="str">
        <f>Step_0!E652</f>
        <v>January</v>
      </c>
      <c r="D873" t="str">
        <f>Step_0!F652</f>
        <v>2023</v>
      </c>
      <c r="E873" t="str">
        <f t="shared" si="22"/>
        <v>Friday</v>
      </c>
      <c r="F873" t="str">
        <f>CONCATENATE(Step_0!G652," ",Step_0!J652)</f>
        <v>19:10 PM</v>
      </c>
      <c r="G873" t="str">
        <f>Step_0!J652</f>
        <v>PM</v>
      </c>
      <c r="H873" t="str">
        <f>Step_0!I652</f>
        <v>46401</v>
      </c>
      <c r="I873" t="str">
        <f>Step_0!K652</f>
        <v>Online</v>
      </c>
      <c r="J873" t="str">
        <f>Step_0!H652</f>
        <v>Stationary</v>
      </c>
      <c r="K873">
        <f>Step_0!B652</f>
        <v>827</v>
      </c>
    </row>
    <row r="874" spans="1:11" x14ac:dyDescent="0.25">
      <c r="A874">
        <v>873</v>
      </c>
      <c r="B874" s="12" t="str">
        <f>Step_0!D660</f>
        <v>27</v>
      </c>
      <c r="C874" t="str">
        <f>Step_0!E660</f>
        <v>January</v>
      </c>
      <c r="D874" t="str">
        <f>Step_0!F660</f>
        <v>2023</v>
      </c>
      <c r="E874" t="str">
        <f t="shared" si="22"/>
        <v>Friday</v>
      </c>
      <c r="F874" t="str">
        <f>CONCATENATE(Step_0!G660," ",Step_0!J660)</f>
        <v>11:23 PM</v>
      </c>
      <c r="G874" t="str">
        <f>Step_0!J660</f>
        <v>PM</v>
      </c>
      <c r="H874" t="str">
        <f>Step_0!I660</f>
        <v>74798</v>
      </c>
      <c r="I874" t="str">
        <f>Step_0!K660</f>
        <v>In-Store</v>
      </c>
      <c r="J874" t="str">
        <f>Step_0!H660</f>
        <v>Backpack</v>
      </c>
      <c r="K874">
        <f>Step_0!B660</f>
        <v>937</v>
      </c>
    </row>
    <row r="875" spans="1:11" x14ac:dyDescent="0.25">
      <c r="A875">
        <v>874</v>
      </c>
      <c r="B875" s="12" t="str">
        <f>Step_0!D674</f>
        <v>27</v>
      </c>
      <c r="C875" t="str">
        <f>Step_0!E674</f>
        <v>January</v>
      </c>
      <c r="D875" t="str">
        <f>Step_0!F674</f>
        <v>2023</v>
      </c>
      <c r="E875" t="str">
        <f t="shared" si="22"/>
        <v>Friday</v>
      </c>
      <c r="F875" t="str">
        <f>CONCATENATE(Step_0!G674," ",Step_0!J674)</f>
        <v>10:54 PM</v>
      </c>
      <c r="G875" t="str">
        <f>Step_0!J674</f>
        <v>PM</v>
      </c>
      <c r="H875" t="str">
        <f>Step_0!I674</f>
        <v>57134</v>
      </c>
      <c r="I875" t="str">
        <f>Step_0!K674</f>
        <v>Online</v>
      </c>
      <c r="J875" t="str">
        <f>Step_0!H674</f>
        <v>Stationary</v>
      </c>
      <c r="K875">
        <f>Step_0!B674</f>
        <v>1258</v>
      </c>
    </row>
    <row r="876" spans="1:11" x14ac:dyDescent="0.25">
      <c r="A876">
        <v>875</v>
      </c>
      <c r="B876" s="12" t="str">
        <f>Step_0!D698</f>
        <v>27</v>
      </c>
      <c r="C876" t="str">
        <f>Step_0!E698</f>
        <v>January</v>
      </c>
      <c r="D876" t="str">
        <f>Step_0!F698</f>
        <v>2023</v>
      </c>
      <c r="E876" t="str">
        <f t="shared" si="22"/>
        <v>Friday</v>
      </c>
      <c r="F876" t="str">
        <f>CONCATENATE(Step_0!G698," ",Step_0!J698)</f>
        <v>00:45 PM</v>
      </c>
      <c r="G876" t="str">
        <f>Step_0!J698</f>
        <v>PM</v>
      </c>
      <c r="H876" t="str">
        <f>Step_0!I698</f>
        <v>65425</v>
      </c>
      <c r="I876" t="str">
        <f>Step_0!K698</f>
        <v>Online</v>
      </c>
      <c r="J876" t="str">
        <f>Step_0!H698</f>
        <v>Toy</v>
      </c>
      <c r="K876">
        <f>Step_0!B698</f>
        <v>593</v>
      </c>
    </row>
    <row r="877" spans="1:11" x14ac:dyDescent="0.25">
      <c r="A877">
        <v>876</v>
      </c>
      <c r="B877" s="12" t="str">
        <f>Step_0!D702</f>
        <v>27</v>
      </c>
      <c r="C877" t="str">
        <f>Step_0!E702</f>
        <v>January</v>
      </c>
      <c r="D877" t="str">
        <f>Step_0!F702</f>
        <v>2023</v>
      </c>
      <c r="E877" t="str">
        <f t="shared" si="22"/>
        <v>Friday</v>
      </c>
      <c r="F877" t="str">
        <f>CONCATENATE(Step_0!G702," ",Step_0!J702)</f>
        <v>19:10 AM</v>
      </c>
      <c r="G877" t="str">
        <f>Step_0!J702</f>
        <v>AM</v>
      </c>
      <c r="H877" t="str">
        <f>Step_0!I702</f>
        <v>89425</v>
      </c>
      <c r="I877" t="str">
        <f>Step_0!K702</f>
        <v>Online</v>
      </c>
      <c r="J877" t="str">
        <f>Step_0!H702</f>
        <v>Stationary</v>
      </c>
      <c r="K877">
        <f>Step_0!B702</f>
        <v>899</v>
      </c>
    </row>
    <row r="878" spans="1:11" x14ac:dyDescent="0.25">
      <c r="A878">
        <v>877</v>
      </c>
      <c r="B878" s="12" t="str">
        <f>Step_0!D710</f>
        <v>27</v>
      </c>
      <c r="C878" t="str">
        <f>Step_0!E710</f>
        <v>January</v>
      </c>
      <c r="D878" t="str">
        <f>Step_0!F710</f>
        <v>2023</v>
      </c>
      <c r="E878" t="str">
        <f t="shared" si="22"/>
        <v>Friday</v>
      </c>
      <c r="F878" t="str">
        <f>CONCATENATE(Step_0!G710," ",Step_0!J710)</f>
        <v>11:23 AM</v>
      </c>
      <c r="G878" t="str">
        <f>Step_0!J710</f>
        <v>AM</v>
      </c>
      <c r="H878" t="str">
        <f>Step_0!I710</f>
        <v>53637</v>
      </c>
      <c r="I878" t="str">
        <f>Step_0!K710</f>
        <v>In-Store</v>
      </c>
      <c r="J878" t="str">
        <f>Step_0!H710</f>
        <v>Backpack</v>
      </c>
      <c r="K878">
        <f>Step_0!B710</f>
        <v>872</v>
      </c>
    </row>
    <row r="879" spans="1:11" x14ac:dyDescent="0.25">
      <c r="A879">
        <v>878</v>
      </c>
      <c r="B879" s="12" t="str">
        <f>Step_0!D724</f>
        <v>27</v>
      </c>
      <c r="C879" t="str">
        <f>Step_0!E724</f>
        <v>January</v>
      </c>
      <c r="D879" t="str">
        <f>Step_0!F724</f>
        <v>2023</v>
      </c>
      <c r="E879" t="str">
        <f t="shared" si="22"/>
        <v>Friday</v>
      </c>
      <c r="F879" t="str">
        <f>CONCATENATE(Step_0!G724," ",Step_0!J724)</f>
        <v>10:54 PM</v>
      </c>
      <c r="G879" t="str">
        <f>Step_0!J724</f>
        <v>PM</v>
      </c>
      <c r="H879" t="str">
        <f>Step_0!I724</f>
        <v>90085</v>
      </c>
      <c r="I879" t="str">
        <f>Step_0!K724</f>
        <v>Online</v>
      </c>
      <c r="J879" t="str">
        <f>Step_0!H724</f>
        <v>Toy</v>
      </c>
      <c r="K879">
        <f>Step_0!B724</f>
        <v>1258</v>
      </c>
    </row>
    <row r="880" spans="1:11" x14ac:dyDescent="0.25">
      <c r="A880">
        <v>879</v>
      </c>
      <c r="B880" s="12" t="str">
        <f>Step_0!D748</f>
        <v>27</v>
      </c>
      <c r="C880" t="str">
        <f>Step_0!E748</f>
        <v>January</v>
      </c>
      <c r="D880" t="str">
        <f>Step_0!F748</f>
        <v>2023</v>
      </c>
      <c r="E880" t="str">
        <f t="shared" si="22"/>
        <v>Friday</v>
      </c>
      <c r="F880" t="str">
        <f>CONCATENATE(Step_0!G748," ",Step_0!J748)</f>
        <v>00:45 PM</v>
      </c>
      <c r="G880" t="str">
        <f>Step_0!J748</f>
        <v>PM</v>
      </c>
      <c r="H880" t="str">
        <f>Step_0!I748</f>
        <v>66193</v>
      </c>
      <c r="I880" t="str">
        <f>Step_0!K748</f>
        <v>Online</v>
      </c>
      <c r="J880" t="str">
        <f>Step_0!H748</f>
        <v>Backpack</v>
      </c>
      <c r="K880">
        <f>Step_0!B748</f>
        <v>872</v>
      </c>
    </row>
    <row r="881" spans="1:11" x14ac:dyDescent="0.25">
      <c r="A881">
        <v>880</v>
      </c>
      <c r="B881" s="12" t="str">
        <f>Step_0!D752</f>
        <v>27</v>
      </c>
      <c r="C881" t="str">
        <f>Step_0!E752</f>
        <v>January</v>
      </c>
      <c r="D881" t="str">
        <f>Step_0!F752</f>
        <v>2023</v>
      </c>
      <c r="E881" t="str">
        <f t="shared" si="22"/>
        <v>Friday</v>
      </c>
      <c r="F881" t="str">
        <f>CONCATENATE(Step_0!G752," ",Step_0!J752)</f>
        <v>19:10 AM</v>
      </c>
      <c r="G881" t="str">
        <f>Step_0!J752</f>
        <v>AM</v>
      </c>
      <c r="H881" t="str">
        <f>Step_0!I752</f>
        <v>82370</v>
      </c>
      <c r="I881" t="str">
        <f>Step_0!K752</f>
        <v>Online</v>
      </c>
      <c r="J881" t="str">
        <f>Step_0!H752</f>
        <v>Stationary</v>
      </c>
      <c r="K881">
        <f>Step_0!B752</f>
        <v>854</v>
      </c>
    </row>
    <row r="882" spans="1:11" x14ac:dyDescent="0.25">
      <c r="A882">
        <v>881</v>
      </c>
      <c r="B882" s="12" t="str">
        <f>Step_0!D760</f>
        <v>27</v>
      </c>
      <c r="C882" t="str">
        <f>Step_0!E760</f>
        <v>January</v>
      </c>
      <c r="D882" t="str">
        <f>Step_0!F760</f>
        <v>2023</v>
      </c>
      <c r="E882" t="str">
        <f t="shared" si="22"/>
        <v>Friday</v>
      </c>
      <c r="F882" t="str">
        <f>CONCATENATE(Step_0!G760," ",Step_0!J760)</f>
        <v>11:23 PM</v>
      </c>
      <c r="G882" t="str">
        <f>Step_0!J760</f>
        <v>PM</v>
      </c>
      <c r="H882" t="str">
        <f>Step_0!I760</f>
        <v>41816</v>
      </c>
      <c r="I882" t="str">
        <f>Step_0!K760</f>
        <v>In-Store</v>
      </c>
      <c r="J882" t="str">
        <f>Step_0!H760</f>
        <v>Toy</v>
      </c>
      <c r="K882">
        <f>Step_0!B760</f>
        <v>640</v>
      </c>
    </row>
    <row r="883" spans="1:11" x14ac:dyDescent="0.25">
      <c r="A883">
        <v>882</v>
      </c>
      <c r="B883" s="12" t="str">
        <f>Step_0!D774</f>
        <v>27</v>
      </c>
      <c r="C883" t="str">
        <f>Step_0!E774</f>
        <v>January</v>
      </c>
      <c r="D883" t="str">
        <f>Step_0!F774</f>
        <v>2023</v>
      </c>
      <c r="E883" t="str">
        <f t="shared" si="22"/>
        <v>Friday</v>
      </c>
      <c r="F883" t="str">
        <f>CONCATENATE(Step_0!G774," ",Step_0!J774)</f>
        <v>10:54 AM</v>
      </c>
      <c r="G883" t="str">
        <f>Step_0!J774</f>
        <v>AM</v>
      </c>
      <c r="H883" t="str">
        <f>Step_0!I774</f>
        <v>94025</v>
      </c>
      <c r="I883" t="str">
        <f>Step_0!K774</f>
        <v>Online</v>
      </c>
      <c r="J883" t="str">
        <f>Step_0!H774</f>
        <v>Stationary</v>
      </c>
      <c r="K883">
        <f>Step_0!B774</f>
        <v>1258</v>
      </c>
    </row>
    <row r="884" spans="1:11" x14ac:dyDescent="0.25">
      <c r="A884">
        <v>883</v>
      </c>
      <c r="B884" s="12" t="str">
        <f>Step_0!D798</f>
        <v>27</v>
      </c>
      <c r="C884" t="str">
        <f>Step_0!E798</f>
        <v>January</v>
      </c>
      <c r="D884" t="str">
        <f>Step_0!F798</f>
        <v>2023</v>
      </c>
      <c r="E884" t="str">
        <f t="shared" si="22"/>
        <v>Friday</v>
      </c>
      <c r="F884" t="str">
        <f>CONCATENATE(Step_0!G798," ",Step_0!J798)</f>
        <v>00:45 PM</v>
      </c>
      <c r="G884" t="str">
        <f>Step_0!J798</f>
        <v>PM</v>
      </c>
      <c r="H884" t="str">
        <f>Step_0!I798</f>
        <v>71816</v>
      </c>
      <c r="I884" t="str">
        <f>Step_0!K798</f>
        <v>Online</v>
      </c>
      <c r="J884" t="str">
        <f>Step_0!H798</f>
        <v>Toy</v>
      </c>
      <c r="K884">
        <f>Step_0!B798</f>
        <v>993</v>
      </c>
    </row>
    <row r="885" spans="1:11" x14ac:dyDescent="0.25">
      <c r="A885">
        <v>884</v>
      </c>
      <c r="B885" s="12" t="str">
        <f>Step_0!D802</f>
        <v>27</v>
      </c>
      <c r="C885" t="str">
        <f>Step_0!E802</f>
        <v>January</v>
      </c>
      <c r="D885" t="str">
        <f>Step_0!F802</f>
        <v>2023</v>
      </c>
      <c r="E885" t="str">
        <f t="shared" si="22"/>
        <v>Friday</v>
      </c>
      <c r="F885" t="str">
        <f>CONCATENATE(Step_0!G802," ",Step_0!J802)</f>
        <v>19:10 PM</v>
      </c>
      <c r="G885" t="str">
        <f>Step_0!J802</f>
        <v>PM</v>
      </c>
      <c r="H885" t="str">
        <f>Step_0!I802</f>
        <v>40823</v>
      </c>
      <c r="I885" t="str">
        <f>Step_0!K802</f>
        <v>Online</v>
      </c>
      <c r="J885" t="str">
        <f>Step_0!H802</f>
        <v>Backpack</v>
      </c>
      <c r="K885">
        <f>Step_0!B802</f>
        <v>747</v>
      </c>
    </row>
    <row r="886" spans="1:11" x14ac:dyDescent="0.25">
      <c r="A886">
        <v>885</v>
      </c>
      <c r="B886" s="12" t="str">
        <f>Step_0!D810</f>
        <v>27</v>
      </c>
      <c r="C886" t="str">
        <f>Step_0!E810</f>
        <v>January</v>
      </c>
      <c r="D886" t="str">
        <f>Step_0!F810</f>
        <v>2023</v>
      </c>
      <c r="E886" t="str">
        <f t="shared" si="22"/>
        <v>Friday</v>
      </c>
      <c r="F886" t="str">
        <f>CONCATENATE(Step_0!G810," ",Step_0!J810)</f>
        <v>11:23 AM</v>
      </c>
      <c r="G886" t="str">
        <f>Step_0!J810</f>
        <v>AM</v>
      </c>
      <c r="H886" t="str">
        <f>Step_0!I810</f>
        <v>40807</v>
      </c>
      <c r="I886" t="str">
        <f>Step_0!K810</f>
        <v>In-Store</v>
      </c>
      <c r="J886" t="str">
        <f>Step_0!H810</f>
        <v>Toy</v>
      </c>
      <c r="K886">
        <f>Step_0!B810</f>
        <v>899</v>
      </c>
    </row>
    <row r="887" spans="1:11" x14ac:dyDescent="0.25">
      <c r="A887">
        <v>886</v>
      </c>
      <c r="B887" s="12" t="str">
        <f>Step_0!D824</f>
        <v>27</v>
      </c>
      <c r="C887" t="str">
        <f>Step_0!E824</f>
        <v>January</v>
      </c>
      <c r="D887" t="str">
        <f>Step_0!F824</f>
        <v>2023</v>
      </c>
      <c r="E887" t="str">
        <f t="shared" si="22"/>
        <v>Friday</v>
      </c>
      <c r="F887" t="str">
        <f>CONCATENATE(Step_0!G824," ",Step_0!J824)</f>
        <v>10:54 PM</v>
      </c>
      <c r="G887" t="str">
        <f>Step_0!J824</f>
        <v>PM</v>
      </c>
      <c r="H887" t="str">
        <f>Step_0!I824</f>
        <v>88837</v>
      </c>
      <c r="I887" t="str">
        <f>Step_0!K824</f>
        <v>Online</v>
      </c>
      <c r="J887" t="str">
        <f>Step_0!H824</f>
        <v>Toy</v>
      </c>
      <c r="K887">
        <f>Step_0!B824</f>
        <v>993</v>
      </c>
    </row>
    <row r="888" spans="1:11" x14ac:dyDescent="0.25">
      <c r="A888">
        <v>887</v>
      </c>
      <c r="B888" s="12" t="str">
        <f>Step_0!D848</f>
        <v>27</v>
      </c>
      <c r="C888" t="str">
        <f>Step_0!E848</f>
        <v>January</v>
      </c>
      <c r="D888" t="str">
        <f>Step_0!F848</f>
        <v>2023</v>
      </c>
      <c r="E888" t="str">
        <f t="shared" si="22"/>
        <v>Friday</v>
      </c>
      <c r="F888" t="str">
        <f>CONCATENATE(Step_0!G848," ",Step_0!J848)</f>
        <v>00:45 PM</v>
      </c>
      <c r="G888" t="str">
        <f>Step_0!J848</f>
        <v>PM</v>
      </c>
      <c r="H888" t="str">
        <f>Step_0!I848</f>
        <v>50971</v>
      </c>
      <c r="I888" t="str">
        <f>Step_0!K848</f>
        <v>Online</v>
      </c>
      <c r="J888" t="str">
        <f>Step_0!H848</f>
        <v>Stationary</v>
      </c>
      <c r="K888">
        <f>Step_0!B848</f>
        <v>747</v>
      </c>
    </row>
    <row r="889" spans="1:11" x14ac:dyDescent="0.25">
      <c r="A889">
        <v>888</v>
      </c>
      <c r="B889" s="12" t="str">
        <f>Step_0!D852</f>
        <v>27</v>
      </c>
      <c r="C889" t="str">
        <f>Step_0!E852</f>
        <v>January</v>
      </c>
      <c r="D889" t="str">
        <f>Step_0!F852</f>
        <v>2023</v>
      </c>
      <c r="E889" t="str">
        <f t="shared" si="22"/>
        <v>Friday</v>
      </c>
      <c r="F889" t="str">
        <f>CONCATENATE(Step_0!G852," ",Step_0!J852)</f>
        <v>19:10 AM</v>
      </c>
      <c r="G889" t="str">
        <f>Step_0!J852</f>
        <v>AM</v>
      </c>
      <c r="H889" t="str">
        <f>Step_0!I852</f>
        <v>47729</v>
      </c>
      <c r="I889" t="str">
        <f>Step_0!K852</f>
        <v>Online</v>
      </c>
      <c r="J889" t="str">
        <f>Step_0!H852</f>
        <v>Stationary</v>
      </c>
      <c r="K889">
        <f>Step_0!B852</f>
        <v>1146</v>
      </c>
    </row>
    <row r="890" spans="1:11" x14ac:dyDescent="0.25">
      <c r="A890">
        <v>889</v>
      </c>
      <c r="B890" s="12" t="str">
        <f>Step_0!D860</f>
        <v>27</v>
      </c>
      <c r="C890" t="str">
        <f>Step_0!E860</f>
        <v>January</v>
      </c>
      <c r="D890" t="str">
        <f>Step_0!F860</f>
        <v>2023</v>
      </c>
      <c r="E890" t="str">
        <f t="shared" si="22"/>
        <v>Friday</v>
      </c>
      <c r="F890" t="str">
        <f>CONCATENATE(Step_0!G860," ",Step_0!J860)</f>
        <v>11:23 PM</v>
      </c>
      <c r="G890" t="str">
        <f>Step_0!J860</f>
        <v>PM</v>
      </c>
      <c r="H890" t="str">
        <f>Step_0!I860</f>
        <v>40532</v>
      </c>
      <c r="I890" t="str">
        <f>Step_0!K860</f>
        <v>In-Store</v>
      </c>
      <c r="J890" t="str">
        <f>Step_0!H860</f>
        <v>Stationary</v>
      </c>
      <c r="K890">
        <f>Step_0!B860</f>
        <v>854</v>
      </c>
    </row>
    <row r="891" spans="1:11" x14ac:dyDescent="0.25">
      <c r="A891">
        <v>890</v>
      </c>
      <c r="B891" s="12" t="str">
        <f>Step_0!D874</f>
        <v>27</v>
      </c>
      <c r="C891" t="str">
        <f>Step_0!E874</f>
        <v>January</v>
      </c>
      <c r="D891" t="str">
        <f>Step_0!F874</f>
        <v>2023</v>
      </c>
      <c r="E891" t="str">
        <f t="shared" si="22"/>
        <v>Friday</v>
      </c>
      <c r="F891" t="str">
        <f>CONCATENATE(Step_0!G874," ",Step_0!J874)</f>
        <v>10:54 PM</v>
      </c>
      <c r="G891" t="str">
        <f>Step_0!J874</f>
        <v>PM</v>
      </c>
      <c r="H891" t="str">
        <f>Step_0!I874</f>
        <v>79448</v>
      </c>
      <c r="I891" t="str">
        <f>Step_0!K874</f>
        <v>Online</v>
      </c>
      <c r="J891" t="str">
        <f>Step_0!H874</f>
        <v>Toy</v>
      </c>
      <c r="K891">
        <f>Step_0!B874</f>
        <v>1258</v>
      </c>
    </row>
    <row r="892" spans="1:11" x14ac:dyDescent="0.25">
      <c r="A892">
        <v>891</v>
      </c>
      <c r="B892" s="12" t="str">
        <f>Step_0!D898</f>
        <v>27</v>
      </c>
      <c r="C892" t="str">
        <f>Step_0!E898</f>
        <v>January</v>
      </c>
      <c r="D892" t="str">
        <f>Step_0!F898</f>
        <v>2023</v>
      </c>
      <c r="E892" t="str">
        <f t="shared" si="22"/>
        <v>Friday</v>
      </c>
      <c r="F892" t="str">
        <f>CONCATENATE(Step_0!G898," ",Step_0!J898)</f>
        <v>00:45 AM</v>
      </c>
      <c r="G892" t="str">
        <f>Step_0!J898</f>
        <v>AM</v>
      </c>
      <c r="H892" t="str">
        <f>Step_0!I898</f>
        <v>78216</v>
      </c>
      <c r="I892" t="str">
        <f>Step_0!K898</f>
        <v>Online</v>
      </c>
      <c r="J892" t="str">
        <f>Step_0!H898</f>
        <v>Toy</v>
      </c>
      <c r="K892">
        <f>Step_0!B898</f>
        <v>1164</v>
      </c>
    </row>
    <row r="893" spans="1:11" x14ac:dyDescent="0.25">
      <c r="A893">
        <v>892</v>
      </c>
      <c r="B893" s="12" t="str">
        <f>Step_0!D902</f>
        <v>27</v>
      </c>
      <c r="C893" t="str">
        <f>Step_0!E902</f>
        <v>January</v>
      </c>
      <c r="D893" t="str">
        <f>Step_0!F902</f>
        <v>2023</v>
      </c>
      <c r="E893" t="str">
        <f t="shared" si="22"/>
        <v>Friday</v>
      </c>
      <c r="F893" t="str">
        <f>CONCATENATE(Step_0!G902," ",Step_0!J902)</f>
        <v>19:10 AM</v>
      </c>
      <c r="G893" t="str">
        <f>Step_0!J902</f>
        <v>AM</v>
      </c>
      <c r="H893" t="str">
        <f>Step_0!I902</f>
        <v>81191</v>
      </c>
      <c r="I893" t="str">
        <f>Step_0!K902</f>
        <v>Online</v>
      </c>
      <c r="J893" t="str">
        <f>Step_0!H902</f>
        <v>Stationary</v>
      </c>
      <c r="K893">
        <f>Step_0!B902</f>
        <v>1146</v>
      </c>
    </row>
    <row r="894" spans="1:11" x14ac:dyDescent="0.25">
      <c r="A894">
        <v>893</v>
      </c>
      <c r="B894" s="12" t="str">
        <f>Step_0!D910</f>
        <v>27</v>
      </c>
      <c r="C894" t="str">
        <f>Step_0!E910</f>
        <v>January</v>
      </c>
      <c r="D894" t="str">
        <f>Step_0!F910</f>
        <v>2023</v>
      </c>
      <c r="E894" t="str">
        <f t="shared" si="22"/>
        <v>Friday</v>
      </c>
      <c r="F894" t="str">
        <f>CONCATENATE(Step_0!G910," ",Step_0!J910)</f>
        <v>11:23 PM</v>
      </c>
      <c r="G894" t="str">
        <f>Step_0!J910</f>
        <v>PM</v>
      </c>
      <c r="H894" t="str">
        <f>Step_0!I910</f>
        <v>77280</v>
      </c>
      <c r="I894" t="str">
        <f>Step_0!K910</f>
        <v>In-Store</v>
      </c>
      <c r="J894" t="str">
        <f>Step_0!H910</f>
        <v>Stationary</v>
      </c>
      <c r="K894">
        <f>Step_0!B910</f>
        <v>787</v>
      </c>
    </row>
    <row r="895" spans="1:11" x14ac:dyDescent="0.25">
      <c r="A895">
        <v>894</v>
      </c>
      <c r="B895" s="12" t="str">
        <f>Step_0!D924</f>
        <v>27</v>
      </c>
      <c r="C895" t="str">
        <f>Step_0!E924</f>
        <v>January</v>
      </c>
      <c r="D895" t="str">
        <f>Step_0!F924</f>
        <v>2023</v>
      </c>
      <c r="E895" t="str">
        <f t="shared" si="22"/>
        <v>Friday</v>
      </c>
      <c r="F895" t="str">
        <f>CONCATENATE(Step_0!G924," ",Step_0!J924)</f>
        <v>10:54 AM</v>
      </c>
      <c r="G895" t="str">
        <f>Step_0!J924</f>
        <v>AM</v>
      </c>
      <c r="H895" t="str">
        <f>Step_0!I924</f>
        <v>80400</v>
      </c>
      <c r="I895" t="str">
        <f>Step_0!K924</f>
        <v>Online</v>
      </c>
      <c r="J895" t="str">
        <f>Step_0!H924</f>
        <v>Stationary</v>
      </c>
      <c r="K895">
        <f>Step_0!B924</f>
        <v>1258</v>
      </c>
    </row>
    <row r="896" spans="1:11" x14ac:dyDescent="0.25">
      <c r="A896">
        <v>895</v>
      </c>
      <c r="B896" s="12" t="str">
        <f>Step_0!D948</f>
        <v>27</v>
      </c>
      <c r="C896" t="str">
        <f>Step_0!E948</f>
        <v>January</v>
      </c>
      <c r="D896" t="str">
        <f>Step_0!F948</f>
        <v>2023</v>
      </c>
      <c r="E896" t="str">
        <f t="shared" si="22"/>
        <v>Friday</v>
      </c>
      <c r="F896" t="str">
        <f>CONCATENATE(Step_0!G948," ",Step_0!J948)</f>
        <v>00:45 PM</v>
      </c>
      <c r="G896" t="str">
        <f>Step_0!J948</f>
        <v>PM</v>
      </c>
      <c r="H896" t="str">
        <f>Step_0!I948</f>
        <v>88094</v>
      </c>
      <c r="I896" t="str">
        <f>Step_0!K948</f>
        <v>Online</v>
      </c>
      <c r="J896" t="str">
        <f>Step_0!H948</f>
        <v>Stationary</v>
      </c>
      <c r="K896">
        <f>Step_0!B948</f>
        <v>1164</v>
      </c>
    </row>
    <row r="897" spans="1:11" x14ac:dyDescent="0.25">
      <c r="A897">
        <v>896</v>
      </c>
      <c r="B897" s="12" t="str">
        <f>Step_0!D952</f>
        <v>27</v>
      </c>
      <c r="C897" t="str">
        <f>Step_0!E952</f>
        <v>January</v>
      </c>
      <c r="D897" t="str">
        <f>Step_0!F952</f>
        <v>2023</v>
      </c>
      <c r="E897" t="str">
        <f t="shared" si="22"/>
        <v>Friday</v>
      </c>
      <c r="F897" t="str">
        <f>CONCATENATE(Step_0!G952," ",Step_0!J952)</f>
        <v>19:10 AM</v>
      </c>
      <c r="G897" t="str">
        <f>Step_0!J952</f>
        <v>AM</v>
      </c>
      <c r="H897" t="str">
        <f>Step_0!I952</f>
        <v>69853</v>
      </c>
      <c r="I897" t="str">
        <f>Step_0!K952</f>
        <v>Online</v>
      </c>
      <c r="J897" t="str">
        <f>Step_0!H952</f>
        <v>Backpack</v>
      </c>
      <c r="K897">
        <f>Step_0!B952</f>
        <v>1146</v>
      </c>
    </row>
    <row r="898" spans="1:11" x14ac:dyDescent="0.25">
      <c r="A898">
        <v>897</v>
      </c>
      <c r="B898" s="12" t="str">
        <f>Step_0!D960</f>
        <v>27</v>
      </c>
      <c r="C898" t="str">
        <f>Step_0!E960</f>
        <v>January</v>
      </c>
      <c r="D898" t="str">
        <f>Step_0!F960</f>
        <v>2023</v>
      </c>
      <c r="E898" t="str">
        <f t="shared" ref="E898:E961" si="23">TEXT(B898,"dddd")</f>
        <v>Friday</v>
      </c>
      <c r="F898" t="str">
        <f>CONCATENATE(Step_0!G960," ",Step_0!J960)</f>
        <v>11:23 AM</v>
      </c>
      <c r="G898" t="str">
        <f>Step_0!J960</f>
        <v>AM</v>
      </c>
      <c r="H898" t="str">
        <f>Step_0!I960</f>
        <v>47136</v>
      </c>
      <c r="I898" t="str">
        <f>Step_0!K960</f>
        <v>In-Store</v>
      </c>
      <c r="J898" t="str">
        <f>Step_0!H960</f>
        <v>Backpack</v>
      </c>
      <c r="K898">
        <f>Step_0!B960</f>
        <v>642</v>
      </c>
    </row>
    <row r="899" spans="1:11" x14ac:dyDescent="0.25">
      <c r="A899">
        <v>898</v>
      </c>
      <c r="B899" s="12" t="str">
        <f>Step_0!D974</f>
        <v>27</v>
      </c>
      <c r="C899" t="str">
        <f>Step_0!E974</f>
        <v>January</v>
      </c>
      <c r="D899" t="str">
        <f>Step_0!F974</f>
        <v>2023</v>
      </c>
      <c r="E899" t="str">
        <f t="shared" si="23"/>
        <v>Friday</v>
      </c>
      <c r="F899" t="str">
        <f>CONCATENATE(Step_0!G974," ",Step_0!J974)</f>
        <v>10:54 PM</v>
      </c>
      <c r="G899" t="str">
        <f>Step_0!J974</f>
        <v>PM</v>
      </c>
      <c r="H899" t="str">
        <f>Step_0!I974</f>
        <v>71245</v>
      </c>
      <c r="I899" t="str">
        <f>Step_0!K974</f>
        <v>Online</v>
      </c>
      <c r="J899" t="str">
        <f>Step_0!H974</f>
        <v>Toy</v>
      </c>
      <c r="K899">
        <f>Step_0!B974</f>
        <v>1258</v>
      </c>
    </row>
    <row r="900" spans="1:11" x14ac:dyDescent="0.25">
      <c r="A900">
        <v>899</v>
      </c>
      <c r="B900" s="12" t="str">
        <f>Step_0!D998</f>
        <v>27</v>
      </c>
      <c r="C900" t="str">
        <f>Step_0!E998</f>
        <v>January</v>
      </c>
      <c r="D900" t="str">
        <f>Step_0!F998</f>
        <v>2023</v>
      </c>
      <c r="E900" t="str">
        <f t="shared" si="23"/>
        <v>Friday</v>
      </c>
      <c r="F900" t="str">
        <f>CONCATENATE(Step_0!G998," ",Step_0!J998)</f>
        <v>00:45 PM</v>
      </c>
      <c r="G900" t="str">
        <f>Step_0!J998</f>
        <v>PM</v>
      </c>
      <c r="H900" t="str">
        <f>Step_0!I998</f>
        <v>93954</v>
      </c>
      <c r="I900" t="str">
        <f>Step_0!K998</f>
        <v>Online</v>
      </c>
      <c r="J900" t="str">
        <f>Step_0!H998</f>
        <v>Backpack</v>
      </c>
      <c r="K900">
        <f>Step_0!B998</f>
        <v>1164</v>
      </c>
    </row>
    <row r="901" spans="1:11" x14ac:dyDescent="0.25">
      <c r="A901">
        <v>900</v>
      </c>
      <c r="B901" s="12" t="str">
        <f>Step_0!D1002</f>
        <v>27</v>
      </c>
      <c r="C901" t="str">
        <f>Step_0!E1002</f>
        <v>January</v>
      </c>
      <c r="D901" t="str">
        <f>Step_0!F1002</f>
        <v>2023</v>
      </c>
      <c r="E901" t="str">
        <f t="shared" si="23"/>
        <v>Friday</v>
      </c>
      <c r="F901" t="str">
        <f>CONCATENATE(Step_0!G1002," ",Step_0!J1002)</f>
        <v>19:10 PM</v>
      </c>
      <c r="G901" t="str">
        <f>Step_0!J1002</f>
        <v>PM</v>
      </c>
      <c r="H901" t="str">
        <f>Step_0!I1002</f>
        <v>80006</v>
      </c>
      <c r="I901" t="str">
        <f>Step_0!K1002</f>
        <v>Online</v>
      </c>
      <c r="J901" t="str">
        <f>Step_0!H1002</f>
        <v>Stationary</v>
      </c>
      <c r="K901">
        <f>Step_0!B1002</f>
        <v>1146</v>
      </c>
    </row>
    <row r="902" spans="1:11" x14ac:dyDescent="0.25">
      <c r="A902">
        <v>901</v>
      </c>
      <c r="B902" s="12" t="str">
        <f>Step_0!D22</f>
        <v>28</v>
      </c>
      <c r="C902" t="str">
        <f>Step_0!E22</f>
        <v>January</v>
      </c>
      <c r="D902" t="str">
        <f>Step_0!F22</f>
        <v>2023</v>
      </c>
      <c r="E902" t="str">
        <f t="shared" si="23"/>
        <v>Saturday</v>
      </c>
      <c r="F902" t="str">
        <f>CONCATENATE(Step_0!G22," ",Step_0!J22)</f>
        <v>05:53 AM</v>
      </c>
      <c r="G902" t="str">
        <f>Step_0!J22</f>
        <v>AM</v>
      </c>
      <c r="H902" t="str">
        <f>Step_0!I22</f>
        <v>81507</v>
      </c>
      <c r="I902" t="str">
        <f>Step_0!K22</f>
        <v>In-Store</v>
      </c>
      <c r="J902" t="str">
        <f>Step_0!H22</f>
        <v>Stationary</v>
      </c>
      <c r="K902">
        <f>Step_0!B22</f>
        <v>107</v>
      </c>
    </row>
    <row r="903" spans="1:11" x14ac:dyDescent="0.25">
      <c r="A903">
        <v>902</v>
      </c>
      <c r="B903" s="12" t="str">
        <f>Step_0!D72</f>
        <v>28</v>
      </c>
      <c r="C903" t="str">
        <f>Step_0!E72</f>
        <v>January</v>
      </c>
      <c r="D903" t="str">
        <f>Step_0!F72</f>
        <v>2023</v>
      </c>
      <c r="E903" t="str">
        <f t="shared" si="23"/>
        <v>Saturday</v>
      </c>
      <c r="F903" t="str">
        <f>CONCATENATE(Step_0!G72," ",Step_0!J72)</f>
        <v>05:53 AM</v>
      </c>
      <c r="G903" t="str">
        <f>Step_0!J72</f>
        <v>AM</v>
      </c>
      <c r="H903" t="str">
        <f>Step_0!I72</f>
        <v>56524</v>
      </c>
      <c r="I903" t="str">
        <f>Step_0!K72</f>
        <v>In-Store</v>
      </c>
      <c r="J903" t="str">
        <f>Step_0!H72</f>
        <v>Backpack</v>
      </c>
      <c r="K903">
        <f>Step_0!B72</f>
        <v>1009</v>
      </c>
    </row>
    <row r="904" spans="1:11" x14ac:dyDescent="0.25">
      <c r="A904">
        <v>903</v>
      </c>
      <c r="B904" s="12" t="str">
        <f>Step_0!D122</f>
        <v>28</v>
      </c>
      <c r="C904" t="str">
        <f>Step_0!E122</f>
        <v>January</v>
      </c>
      <c r="D904" t="str">
        <f>Step_0!F122</f>
        <v>2023</v>
      </c>
      <c r="E904" t="str">
        <f t="shared" si="23"/>
        <v>Saturday</v>
      </c>
      <c r="F904" t="str">
        <f>CONCATENATE(Step_0!G122," ",Step_0!J122)</f>
        <v>05:53 PM</v>
      </c>
      <c r="G904" t="str">
        <f>Step_0!J122</f>
        <v>PM</v>
      </c>
      <c r="H904" t="str">
        <f>Step_0!I122</f>
        <v>66810</v>
      </c>
      <c r="I904" t="str">
        <f>Step_0!K122</f>
        <v>In-Store</v>
      </c>
      <c r="J904" t="str">
        <f>Step_0!H122</f>
        <v>Toy</v>
      </c>
      <c r="K904">
        <f>Step_0!B122</f>
        <v>271</v>
      </c>
    </row>
    <row r="905" spans="1:11" x14ac:dyDescent="0.25">
      <c r="A905">
        <v>904</v>
      </c>
      <c r="B905" s="12" t="str">
        <f>Step_0!D172</f>
        <v>28</v>
      </c>
      <c r="C905" t="str">
        <f>Step_0!E172</f>
        <v>January</v>
      </c>
      <c r="D905" t="str">
        <f>Step_0!F172</f>
        <v>2023</v>
      </c>
      <c r="E905" t="str">
        <f t="shared" si="23"/>
        <v>Saturday</v>
      </c>
      <c r="F905" t="str">
        <f>CONCATENATE(Step_0!G172," ",Step_0!J172)</f>
        <v>05:53 AM</v>
      </c>
      <c r="G905" t="str">
        <f>Step_0!J172</f>
        <v>AM</v>
      </c>
      <c r="H905" t="str">
        <f>Step_0!I172</f>
        <v>77783</v>
      </c>
      <c r="I905" t="str">
        <f>Step_0!K172</f>
        <v>In-Store</v>
      </c>
      <c r="J905" t="str">
        <f>Step_0!H172</f>
        <v>Stationary</v>
      </c>
      <c r="K905">
        <f>Step_0!B172</f>
        <v>827</v>
      </c>
    </row>
    <row r="906" spans="1:11" x14ac:dyDescent="0.25">
      <c r="A906">
        <v>905</v>
      </c>
      <c r="B906" s="12" t="str">
        <f>Step_0!D222</f>
        <v>28</v>
      </c>
      <c r="C906" t="str">
        <f>Step_0!E222</f>
        <v>January</v>
      </c>
      <c r="D906" t="str">
        <f>Step_0!F222</f>
        <v>2023</v>
      </c>
      <c r="E906" t="str">
        <f t="shared" si="23"/>
        <v>Saturday</v>
      </c>
      <c r="F906" t="str">
        <f>CONCATENATE(Step_0!G222," ",Step_0!J222)</f>
        <v>05:53 PM</v>
      </c>
      <c r="G906" t="str">
        <f>Step_0!J222</f>
        <v>PM</v>
      </c>
      <c r="H906" t="str">
        <f>Step_0!I222</f>
        <v>60832</v>
      </c>
      <c r="I906" t="str">
        <f>Step_0!K222</f>
        <v>In-Store</v>
      </c>
      <c r="J906" t="str">
        <f>Step_0!H222</f>
        <v>Stationary</v>
      </c>
      <c r="K906">
        <f>Step_0!B222</f>
        <v>937</v>
      </c>
    </row>
    <row r="907" spans="1:11" x14ac:dyDescent="0.25">
      <c r="A907">
        <v>906</v>
      </c>
      <c r="B907" s="12" t="str">
        <f>Step_0!D272</f>
        <v>28</v>
      </c>
      <c r="C907" t="str">
        <f>Step_0!E272</f>
        <v>January</v>
      </c>
      <c r="D907" t="str">
        <f>Step_0!F272</f>
        <v>2023</v>
      </c>
      <c r="E907" t="str">
        <f t="shared" si="23"/>
        <v>Saturday</v>
      </c>
      <c r="F907" t="str">
        <f>CONCATENATE(Step_0!G272," ",Step_0!J272)</f>
        <v>05:53 PM</v>
      </c>
      <c r="G907" t="str">
        <f>Step_0!J272</f>
        <v>PM</v>
      </c>
      <c r="H907" t="str">
        <f>Step_0!I272</f>
        <v>47140</v>
      </c>
      <c r="I907" t="str">
        <f>Step_0!K272</f>
        <v>In-Store</v>
      </c>
      <c r="J907" t="str">
        <f>Step_0!H272</f>
        <v>Backpack</v>
      </c>
      <c r="K907">
        <f>Step_0!B272</f>
        <v>682</v>
      </c>
    </row>
    <row r="908" spans="1:11" x14ac:dyDescent="0.25">
      <c r="A908">
        <v>907</v>
      </c>
      <c r="B908" s="12" t="str">
        <f>Step_0!D322</f>
        <v>28</v>
      </c>
      <c r="C908" t="str">
        <f>Step_0!E322</f>
        <v>January</v>
      </c>
      <c r="D908" t="str">
        <f>Step_0!F322</f>
        <v>2023</v>
      </c>
      <c r="E908" t="str">
        <f t="shared" si="23"/>
        <v>Saturday</v>
      </c>
      <c r="F908" t="str">
        <f>CONCATENATE(Step_0!G322," ",Step_0!J322)</f>
        <v>05:53 AM</v>
      </c>
      <c r="G908" t="str">
        <f>Step_0!J322</f>
        <v>AM</v>
      </c>
      <c r="H908" t="str">
        <f>Step_0!I322</f>
        <v>70473</v>
      </c>
      <c r="I908" t="str">
        <f>Step_0!K322</f>
        <v>In-Store</v>
      </c>
      <c r="J908" t="str">
        <f>Step_0!H322</f>
        <v>Stationary</v>
      </c>
      <c r="K908">
        <f>Step_0!B322</f>
        <v>593</v>
      </c>
    </row>
    <row r="909" spans="1:11" x14ac:dyDescent="0.25">
      <c r="A909">
        <v>908</v>
      </c>
      <c r="B909" s="12" t="str">
        <f>Step_0!D372</f>
        <v>28</v>
      </c>
      <c r="C909" t="str">
        <f>Step_0!E372</f>
        <v>January</v>
      </c>
      <c r="D909" t="str">
        <f>Step_0!F372</f>
        <v>2023</v>
      </c>
      <c r="E909" t="str">
        <f t="shared" si="23"/>
        <v>Saturday</v>
      </c>
      <c r="F909" t="str">
        <f>CONCATENATE(Step_0!G372," ",Step_0!J372)</f>
        <v>05:53 AM</v>
      </c>
      <c r="G909" t="str">
        <f>Step_0!J372</f>
        <v>AM</v>
      </c>
      <c r="H909" t="str">
        <f>Step_0!I372</f>
        <v>83934</v>
      </c>
      <c r="I909" t="str">
        <f>Step_0!K372</f>
        <v>In-Store</v>
      </c>
      <c r="J909" t="str">
        <f>Step_0!H372</f>
        <v>Backpack</v>
      </c>
      <c r="K909">
        <f>Step_0!B372</f>
        <v>682</v>
      </c>
    </row>
    <row r="910" spans="1:11" x14ac:dyDescent="0.25">
      <c r="A910">
        <v>909</v>
      </c>
      <c r="B910" s="12" t="str">
        <f>Step_0!D422</f>
        <v>28</v>
      </c>
      <c r="C910" t="str">
        <f>Step_0!E422</f>
        <v>January</v>
      </c>
      <c r="D910" t="str">
        <f>Step_0!F422</f>
        <v>2023</v>
      </c>
      <c r="E910" t="str">
        <f t="shared" si="23"/>
        <v>Saturday</v>
      </c>
      <c r="F910" t="str">
        <f>CONCATENATE(Step_0!G422," ",Step_0!J422)</f>
        <v>05:53 PM</v>
      </c>
      <c r="G910" t="str">
        <f>Step_0!J422</f>
        <v>PM</v>
      </c>
      <c r="H910" t="str">
        <f>Step_0!I422</f>
        <v>50586</v>
      </c>
      <c r="I910" t="str">
        <f>Step_0!K422</f>
        <v>In-Store</v>
      </c>
      <c r="J910" t="str">
        <f>Step_0!H422</f>
        <v>Stationary</v>
      </c>
      <c r="K910">
        <f>Step_0!B422</f>
        <v>766</v>
      </c>
    </row>
    <row r="911" spans="1:11" x14ac:dyDescent="0.25">
      <c r="A911">
        <v>910</v>
      </c>
      <c r="B911" s="12" t="str">
        <f>Step_0!D472</f>
        <v>28</v>
      </c>
      <c r="C911" t="str">
        <f>Step_0!E472</f>
        <v>January</v>
      </c>
      <c r="D911" t="str">
        <f>Step_0!F472</f>
        <v>2023</v>
      </c>
      <c r="E911" t="str">
        <f t="shared" si="23"/>
        <v>Saturday</v>
      </c>
      <c r="F911" t="str">
        <f>CONCATENATE(Step_0!G472," ",Step_0!J472)</f>
        <v>05:53 AM</v>
      </c>
      <c r="G911" t="str">
        <f>Step_0!J472</f>
        <v>AM</v>
      </c>
      <c r="H911" t="str">
        <f>Step_0!I472</f>
        <v>91303</v>
      </c>
      <c r="I911" t="str">
        <f>Step_0!K472</f>
        <v>In-Store</v>
      </c>
      <c r="J911" t="str">
        <f>Step_0!H472</f>
        <v>Toy</v>
      </c>
      <c r="K911">
        <f>Step_0!B472</f>
        <v>909</v>
      </c>
    </row>
    <row r="912" spans="1:11" x14ac:dyDescent="0.25">
      <c r="A912">
        <v>911</v>
      </c>
      <c r="B912" s="12" t="str">
        <f>Step_0!D522</f>
        <v>28</v>
      </c>
      <c r="C912" t="str">
        <f>Step_0!E522</f>
        <v>January</v>
      </c>
      <c r="D912" t="str">
        <f>Step_0!F522</f>
        <v>2023</v>
      </c>
      <c r="E912" t="str">
        <f t="shared" si="23"/>
        <v>Saturday</v>
      </c>
      <c r="F912" t="str">
        <f>CONCATENATE(Step_0!G522," ",Step_0!J522)</f>
        <v>05:53 PM</v>
      </c>
      <c r="G912" t="str">
        <f>Step_0!J522</f>
        <v>PM</v>
      </c>
      <c r="H912" t="str">
        <f>Step_0!I522</f>
        <v>92175</v>
      </c>
      <c r="I912" t="str">
        <f>Step_0!K522</f>
        <v>In-Store</v>
      </c>
      <c r="J912" t="str">
        <f>Step_0!H522</f>
        <v>Backpack</v>
      </c>
      <c r="K912">
        <f>Step_0!B522</f>
        <v>993</v>
      </c>
    </row>
    <row r="913" spans="1:11" x14ac:dyDescent="0.25">
      <c r="A913">
        <v>912</v>
      </c>
      <c r="B913" s="12" t="str">
        <f>Step_0!D572</f>
        <v>28</v>
      </c>
      <c r="C913" t="str">
        <f>Step_0!E572</f>
        <v>January</v>
      </c>
      <c r="D913" t="str">
        <f>Step_0!F572</f>
        <v>2023</v>
      </c>
      <c r="E913" t="str">
        <f t="shared" si="23"/>
        <v>Saturday</v>
      </c>
      <c r="F913" t="str">
        <f>CONCATENATE(Step_0!G572," ",Step_0!J572)</f>
        <v>05:53 AM</v>
      </c>
      <c r="G913" t="str">
        <f>Step_0!J572</f>
        <v>AM</v>
      </c>
      <c r="H913" t="str">
        <f>Step_0!I572</f>
        <v>79014</v>
      </c>
      <c r="I913" t="str">
        <f>Step_0!K572</f>
        <v>In-Store</v>
      </c>
      <c r="J913" t="str">
        <f>Step_0!H572</f>
        <v>Toy</v>
      </c>
      <c r="K913">
        <f>Step_0!B572</f>
        <v>593</v>
      </c>
    </row>
    <row r="914" spans="1:11" x14ac:dyDescent="0.25">
      <c r="A914">
        <v>913</v>
      </c>
      <c r="B914" s="12" t="str">
        <f>Step_0!D622</f>
        <v>28</v>
      </c>
      <c r="C914" t="str">
        <f>Step_0!E622</f>
        <v>January</v>
      </c>
      <c r="D914" t="str">
        <f>Step_0!F622</f>
        <v>2023</v>
      </c>
      <c r="E914" t="str">
        <f t="shared" si="23"/>
        <v>Saturday</v>
      </c>
      <c r="F914" t="str">
        <f>CONCATENATE(Step_0!G622," ",Step_0!J622)</f>
        <v>05:53 AM</v>
      </c>
      <c r="G914" t="str">
        <f>Step_0!J622</f>
        <v>AM</v>
      </c>
      <c r="H914" t="str">
        <f>Step_0!I622</f>
        <v>87948</v>
      </c>
      <c r="I914" t="str">
        <f>Step_0!K622</f>
        <v>In-Store</v>
      </c>
      <c r="J914" t="str">
        <f>Step_0!H622</f>
        <v>Stationary</v>
      </c>
      <c r="K914">
        <f>Step_0!B622</f>
        <v>1247</v>
      </c>
    </row>
    <row r="915" spans="1:11" x14ac:dyDescent="0.25">
      <c r="A915">
        <v>914</v>
      </c>
      <c r="B915" s="12" t="str">
        <f>Step_0!D672</f>
        <v>28</v>
      </c>
      <c r="C915" t="str">
        <f>Step_0!E672</f>
        <v>January</v>
      </c>
      <c r="D915" t="str">
        <f>Step_0!F672</f>
        <v>2023</v>
      </c>
      <c r="E915" t="str">
        <f t="shared" si="23"/>
        <v>Saturday</v>
      </c>
      <c r="F915" t="str">
        <f>CONCATENATE(Step_0!G672," ",Step_0!J672)</f>
        <v>05:53 AM</v>
      </c>
      <c r="G915" t="str">
        <f>Step_0!J672</f>
        <v>AM</v>
      </c>
      <c r="H915" t="str">
        <f>Step_0!I672</f>
        <v>87086</v>
      </c>
      <c r="I915" t="str">
        <f>Step_0!K672</f>
        <v>In-Store</v>
      </c>
      <c r="J915" t="str">
        <f>Step_0!H672</f>
        <v>Toy</v>
      </c>
      <c r="K915">
        <f>Step_0!B672</f>
        <v>1247</v>
      </c>
    </row>
    <row r="916" spans="1:11" x14ac:dyDescent="0.25">
      <c r="A916">
        <v>915</v>
      </c>
      <c r="B916" s="12" t="str">
        <f>Step_0!D722</f>
        <v>28</v>
      </c>
      <c r="C916" t="str">
        <f>Step_0!E722</f>
        <v>January</v>
      </c>
      <c r="D916" t="str">
        <f>Step_0!F722</f>
        <v>2023</v>
      </c>
      <c r="E916" t="str">
        <f t="shared" si="23"/>
        <v>Saturday</v>
      </c>
      <c r="F916" t="str">
        <f>CONCATENATE(Step_0!G722," ",Step_0!J722)</f>
        <v>05:53 AM</v>
      </c>
      <c r="G916" t="str">
        <f>Step_0!J722</f>
        <v>AM</v>
      </c>
      <c r="H916" t="str">
        <f>Step_0!I722</f>
        <v>90858</v>
      </c>
      <c r="I916" t="str">
        <f>Step_0!K722</f>
        <v>In-Store</v>
      </c>
      <c r="J916" t="str">
        <f>Step_0!H722</f>
        <v>Toy</v>
      </c>
      <c r="K916">
        <f>Step_0!B722</f>
        <v>640</v>
      </c>
    </row>
    <row r="917" spans="1:11" x14ac:dyDescent="0.25">
      <c r="A917">
        <v>916</v>
      </c>
      <c r="B917" s="12" t="str">
        <f>Step_0!D772</f>
        <v>28</v>
      </c>
      <c r="C917" t="str">
        <f>Step_0!E772</f>
        <v>January</v>
      </c>
      <c r="D917" t="str">
        <f>Step_0!F772</f>
        <v>2023</v>
      </c>
      <c r="E917" t="str">
        <f t="shared" si="23"/>
        <v>Saturday</v>
      </c>
      <c r="F917" t="str">
        <f>CONCATENATE(Step_0!G772," ",Step_0!J772)</f>
        <v>05:53 AM</v>
      </c>
      <c r="G917" t="str">
        <f>Step_0!J772</f>
        <v>AM</v>
      </c>
      <c r="H917" t="str">
        <f>Step_0!I772</f>
        <v>69126</v>
      </c>
      <c r="I917" t="str">
        <f>Step_0!K772</f>
        <v>In-Store</v>
      </c>
      <c r="J917" t="str">
        <f>Step_0!H772</f>
        <v>Toy</v>
      </c>
      <c r="K917">
        <f>Step_0!B772</f>
        <v>1247</v>
      </c>
    </row>
    <row r="918" spans="1:11" x14ac:dyDescent="0.25">
      <c r="A918">
        <v>917</v>
      </c>
      <c r="B918" s="12" t="str">
        <f>Step_0!D822</f>
        <v>28</v>
      </c>
      <c r="C918" t="str">
        <f>Step_0!E822</f>
        <v>January</v>
      </c>
      <c r="D918" t="str">
        <f>Step_0!F822</f>
        <v>2023</v>
      </c>
      <c r="E918" t="str">
        <f t="shared" si="23"/>
        <v>Saturday</v>
      </c>
      <c r="F918" t="str">
        <f>CONCATENATE(Step_0!G822," ",Step_0!J822)</f>
        <v>05:53 PM</v>
      </c>
      <c r="G918" t="str">
        <f>Step_0!J822</f>
        <v>PM</v>
      </c>
      <c r="H918" t="str">
        <f>Step_0!I822</f>
        <v>65743</v>
      </c>
      <c r="I918" t="str">
        <f>Step_0!K822</f>
        <v>In-Store</v>
      </c>
      <c r="J918" t="str">
        <f>Step_0!H822</f>
        <v>Stationary</v>
      </c>
      <c r="K918">
        <f>Step_0!B822</f>
        <v>854</v>
      </c>
    </row>
    <row r="919" spans="1:11" x14ac:dyDescent="0.25">
      <c r="A919">
        <v>918</v>
      </c>
      <c r="B919" s="12" t="str">
        <f>Step_0!D872</f>
        <v>28</v>
      </c>
      <c r="C919" t="str">
        <f>Step_0!E872</f>
        <v>January</v>
      </c>
      <c r="D919" t="str">
        <f>Step_0!F872</f>
        <v>2023</v>
      </c>
      <c r="E919" t="str">
        <f t="shared" si="23"/>
        <v>Saturday</v>
      </c>
      <c r="F919" t="str">
        <f>CONCATENATE(Step_0!G872," ",Step_0!J872)</f>
        <v>05:53 AM</v>
      </c>
      <c r="G919" t="str">
        <f>Step_0!J872</f>
        <v>AM</v>
      </c>
      <c r="H919" t="str">
        <f>Step_0!I872</f>
        <v>46804</v>
      </c>
      <c r="I919" t="str">
        <f>Step_0!K872</f>
        <v>In-Store</v>
      </c>
      <c r="J919" t="str">
        <f>Step_0!H872</f>
        <v>Toy</v>
      </c>
      <c r="K919">
        <f>Step_0!B872</f>
        <v>1247</v>
      </c>
    </row>
    <row r="920" spans="1:11" x14ac:dyDescent="0.25">
      <c r="A920">
        <v>919</v>
      </c>
      <c r="B920" s="12" t="str">
        <f>Step_0!D922</f>
        <v>28</v>
      </c>
      <c r="C920" t="str">
        <f>Step_0!E922</f>
        <v>January</v>
      </c>
      <c r="D920" t="str">
        <f>Step_0!F922</f>
        <v>2023</v>
      </c>
      <c r="E920" t="str">
        <f t="shared" si="23"/>
        <v>Saturday</v>
      </c>
      <c r="F920" t="str">
        <f>CONCATENATE(Step_0!G922," ",Step_0!J922)</f>
        <v>05:53 AM</v>
      </c>
      <c r="G920" t="str">
        <f>Step_0!J922</f>
        <v>AM</v>
      </c>
      <c r="H920" t="str">
        <f>Step_0!I922</f>
        <v>78380</v>
      </c>
      <c r="I920" t="str">
        <f>Step_0!K922</f>
        <v>In-Store</v>
      </c>
      <c r="J920" t="str">
        <f>Step_0!H922</f>
        <v>Stationary</v>
      </c>
      <c r="K920">
        <f>Step_0!B922</f>
        <v>1247</v>
      </c>
    </row>
    <row r="921" spans="1:11" x14ac:dyDescent="0.25">
      <c r="A921">
        <v>920</v>
      </c>
      <c r="B921" s="12" t="str">
        <f>Step_0!D972</f>
        <v>28</v>
      </c>
      <c r="C921" t="str">
        <f>Step_0!E972</f>
        <v>January</v>
      </c>
      <c r="D921" t="str">
        <f>Step_0!F972</f>
        <v>2023</v>
      </c>
      <c r="E921" t="str">
        <f t="shared" si="23"/>
        <v>Saturday</v>
      </c>
      <c r="F921" t="str">
        <f>CONCATENATE(Step_0!G972," ",Step_0!J972)</f>
        <v>05:53 PM</v>
      </c>
      <c r="G921" t="str">
        <f>Step_0!J972</f>
        <v>PM</v>
      </c>
      <c r="H921" t="str">
        <f>Step_0!I972</f>
        <v>85805</v>
      </c>
      <c r="I921" t="str">
        <f>Step_0!K972</f>
        <v>In-Store</v>
      </c>
      <c r="J921" t="str">
        <f>Step_0!H972</f>
        <v>Toy</v>
      </c>
      <c r="K921">
        <f>Step_0!B972</f>
        <v>1247</v>
      </c>
    </row>
    <row r="922" spans="1:11" x14ac:dyDescent="0.25">
      <c r="A922">
        <v>921</v>
      </c>
      <c r="B922" s="12" t="str">
        <f>Step_0!D12</f>
        <v>29</v>
      </c>
      <c r="C922" t="str">
        <f>Step_0!E12</f>
        <v>January</v>
      </c>
      <c r="D922" t="str">
        <f>Step_0!F12</f>
        <v>2023</v>
      </c>
      <c r="E922" t="str">
        <f t="shared" si="23"/>
        <v>Sunday</v>
      </c>
      <c r="F922" t="str">
        <f>CONCATENATE(Step_0!G12," ",Step_0!J12)</f>
        <v>15:58 PM</v>
      </c>
      <c r="G922" t="str">
        <f>Step_0!J12</f>
        <v>PM</v>
      </c>
      <c r="H922" t="str">
        <f>Step_0!I12</f>
        <v>61269</v>
      </c>
      <c r="I922" t="str">
        <f>Step_0!K12</f>
        <v>Online</v>
      </c>
      <c r="J922" t="str">
        <f>Step_0!H12</f>
        <v>Backpack</v>
      </c>
      <c r="K922">
        <f>Step_0!B12</f>
        <v>139</v>
      </c>
    </row>
    <row r="923" spans="1:11" x14ac:dyDescent="0.25">
      <c r="A923">
        <v>922</v>
      </c>
      <c r="B923" s="12" t="str">
        <f>Step_0!D28</f>
        <v>29</v>
      </c>
      <c r="C923" t="str">
        <f>Step_0!E28</f>
        <v>January</v>
      </c>
      <c r="D923" t="str">
        <f>Step_0!F28</f>
        <v>2023</v>
      </c>
      <c r="E923" t="str">
        <f t="shared" si="23"/>
        <v>Sunday</v>
      </c>
      <c r="F923" t="str">
        <f>CONCATENATE(Step_0!G28," ",Step_0!J28)</f>
        <v>14:32 AM</v>
      </c>
      <c r="G923" t="str">
        <f>Step_0!J28</f>
        <v>AM</v>
      </c>
      <c r="H923" t="str">
        <f>Step_0!I28</f>
        <v>43012</v>
      </c>
      <c r="I923" t="str">
        <f>Step_0!K28</f>
        <v>In-Store</v>
      </c>
      <c r="J923" t="str">
        <f>Step_0!H28</f>
        <v>Toy</v>
      </c>
      <c r="K923">
        <f>Step_0!B28</f>
        <v>156</v>
      </c>
    </row>
    <row r="924" spans="1:11" x14ac:dyDescent="0.25">
      <c r="A924">
        <v>923</v>
      </c>
      <c r="B924" s="12" t="str">
        <f>Step_0!D62</f>
        <v>29</v>
      </c>
      <c r="C924" t="str">
        <f>Step_0!E62</f>
        <v>January</v>
      </c>
      <c r="D924" t="str">
        <f>Step_0!F62</f>
        <v>2023</v>
      </c>
      <c r="E924" t="str">
        <f t="shared" si="23"/>
        <v>Sunday</v>
      </c>
      <c r="F924" t="str">
        <f>CONCATENATE(Step_0!G62," ",Step_0!J62)</f>
        <v>15:58 PM</v>
      </c>
      <c r="G924" t="str">
        <f>Step_0!J62</f>
        <v>PM</v>
      </c>
      <c r="H924" t="str">
        <f>Step_0!I62</f>
        <v>53923</v>
      </c>
      <c r="I924" t="str">
        <f>Step_0!K62</f>
        <v>Online</v>
      </c>
      <c r="J924" t="str">
        <f>Step_0!H62</f>
        <v>Toy</v>
      </c>
      <c r="K924">
        <f>Step_0!B62</f>
        <v>909</v>
      </c>
    </row>
    <row r="925" spans="1:11" x14ac:dyDescent="0.25">
      <c r="A925">
        <v>924</v>
      </c>
      <c r="B925" s="12" t="str">
        <f>Step_0!D78</f>
        <v>29</v>
      </c>
      <c r="C925" t="str">
        <f>Step_0!E78</f>
        <v>January</v>
      </c>
      <c r="D925" t="str">
        <f>Step_0!F78</f>
        <v>2023</v>
      </c>
      <c r="E925" t="str">
        <f t="shared" si="23"/>
        <v>Sunday</v>
      </c>
      <c r="F925" t="str">
        <f>CONCATENATE(Step_0!G78," ",Step_0!J78)</f>
        <v>14:32 PM</v>
      </c>
      <c r="G925" t="str">
        <f>Step_0!J78</f>
        <v>PM</v>
      </c>
      <c r="H925" t="str">
        <f>Step_0!I78</f>
        <v>76075</v>
      </c>
      <c r="I925" t="str">
        <f>Step_0!K78</f>
        <v>In-Store</v>
      </c>
      <c r="J925" t="str">
        <f>Step_0!H78</f>
        <v>Toy</v>
      </c>
      <c r="K925">
        <f>Step_0!B78</f>
        <v>766</v>
      </c>
    </row>
    <row r="926" spans="1:11" x14ac:dyDescent="0.25">
      <c r="A926">
        <v>925</v>
      </c>
      <c r="B926" s="12" t="str">
        <f>Step_0!D112</f>
        <v>29</v>
      </c>
      <c r="C926" t="str">
        <f>Step_0!E112</f>
        <v>January</v>
      </c>
      <c r="D926" t="str">
        <f>Step_0!F112</f>
        <v>2023</v>
      </c>
      <c r="E926" t="str">
        <f t="shared" si="23"/>
        <v>Sunday</v>
      </c>
      <c r="F926" t="str">
        <f>CONCATENATE(Step_0!G112," ",Step_0!J112)</f>
        <v>15:58 PM</v>
      </c>
      <c r="G926" t="str">
        <f>Step_0!J112</f>
        <v>PM</v>
      </c>
      <c r="H926" t="str">
        <f>Step_0!I112</f>
        <v>78250</v>
      </c>
      <c r="I926" t="str">
        <f>Step_0!K112</f>
        <v>Online</v>
      </c>
      <c r="J926" t="str">
        <f>Step_0!H112</f>
        <v>Stationary</v>
      </c>
      <c r="K926">
        <f>Step_0!B112</f>
        <v>827</v>
      </c>
    </row>
    <row r="927" spans="1:11" x14ac:dyDescent="0.25">
      <c r="A927">
        <v>926</v>
      </c>
      <c r="B927" s="12" t="str">
        <f>Step_0!D128</f>
        <v>29</v>
      </c>
      <c r="C927" t="str">
        <f>Step_0!E128</f>
        <v>January</v>
      </c>
      <c r="D927" t="str">
        <f>Step_0!F128</f>
        <v>2023</v>
      </c>
      <c r="E927" t="str">
        <f t="shared" si="23"/>
        <v>Sunday</v>
      </c>
      <c r="F927" t="str">
        <f>CONCATENATE(Step_0!G128," ",Step_0!J128)</f>
        <v>14:32 PM</v>
      </c>
      <c r="G927" t="str">
        <f>Step_0!J128</f>
        <v>PM</v>
      </c>
      <c r="H927" t="str">
        <f>Step_0!I128</f>
        <v>54122</v>
      </c>
      <c r="I927" t="str">
        <f>Step_0!K128</f>
        <v>In-Store</v>
      </c>
      <c r="J927" t="str">
        <f>Step_0!H128</f>
        <v>Toy</v>
      </c>
      <c r="K927">
        <f>Step_0!B128</f>
        <v>310</v>
      </c>
    </row>
    <row r="928" spans="1:11" x14ac:dyDescent="0.25">
      <c r="A928">
        <v>927</v>
      </c>
      <c r="B928" s="12" t="str">
        <f>Step_0!D162</f>
        <v>29</v>
      </c>
      <c r="C928" t="str">
        <f>Step_0!E162</f>
        <v>January</v>
      </c>
      <c r="D928" t="str">
        <f>Step_0!F162</f>
        <v>2023</v>
      </c>
      <c r="E928" t="str">
        <f t="shared" si="23"/>
        <v>Sunday</v>
      </c>
      <c r="F928" t="str">
        <f>CONCATENATE(Step_0!G162," ",Step_0!J162)</f>
        <v>15:58 PM</v>
      </c>
      <c r="G928" t="str">
        <f>Step_0!J162</f>
        <v>PM</v>
      </c>
      <c r="H928" t="str">
        <f>Step_0!I162</f>
        <v>88358</v>
      </c>
      <c r="I928" t="str">
        <f>Step_0!K162</f>
        <v>Online</v>
      </c>
      <c r="J928" t="str">
        <f>Step_0!H162</f>
        <v>Toy</v>
      </c>
      <c r="K928">
        <f>Step_0!B162</f>
        <v>909</v>
      </c>
    </row>
    <row r="929" spans="1:11" x14ac:dyDescent="0.25">
      <c r="A929">
        <v>928</v>
      </c>
      <c r="B929" s="12" t="str">
        <f>Step_0!D178</f>
        <v>29</v>
      </c>
      <c r="C929" t="str">
        <f>Step_0!E178</f>
        <v>January</v>
      </c>
      <c r="D929" t="str">
        <f>Step_0!F178</f>
        <v>2023</v>
      </c>
      <c r="E929" t="str">
        <f t="shared" si="23"/>
        <v>Sunday</v>
      </c>
      <c r="F929" t="str">
        <f>CONCATENATE(Step_0!G178," ",Step_0!J178)</f>
        <v>14:32 PM</v>
      </c>
      <c r="G929" t="str">
        <f>Step_0!J178</f>
        <v>PM</v>
      </c>
      <c r="H929" t="str">
        <f>Step_0!I178</f>
        <v>60181</v>
      </c>
      <c r="I929" t="str">
        <f>Step_0!K178</f>
        <v>In-Store</v>
      </c>
      <c r="J929" t="str">
        <f>Step_0!H178</f>
        <v>Stationary</v>
      </c>
      <c r="K929">
        <f>Step_0!B178</f>
        <v>766</v>
      </c>
    </row>
    <row r="930" spans="1:11" x14ac:dyDescent="0.25">
      <c r="A930">
        <v>929</v>
      </c>
      <c r="B930" s="12" t="str">
        <f>Step_0!D212</f>
        <v>29</v>
      </c>
      <c r="C930" t="str">
        <f>Step_0!E212</f>
        <v>January</v>
      </c>
      <c r="D930" t="str">
        <f>Step_0!F212</f>
        <v>2023</v>
      </c>
      <c r="E930" t="str">
        <f t="shared" si="23"/>
        <v>Sunday</v>
      </c>
      <c r="F930" t="str">
        <f>CONCATENATE(Step_0!G212," ",Step_0!J212)</f>
        <v>15:58 AM</v>
      </c>
      <c r="G930" t="str">
        <f>Step_0!J212</f>
        <v>AM</v>
      </c>
      <c r="H930" t="str">
        <f>Step_0!I212</f>
        <v>87267</v>
      </c>
      <c r="I930" t="str">
        <f>Step_0!K212</f>
        <v>Online</v>
      </c>
      <c r="J930" t="str">
        <f>Step_0!H212</f>
        <v>Backpack</v>
      </c>
      <c r="K930">
        <f>Step_0!B212</f>
        <v>827</v>
      </c>
    </row>
    <row r="931" spans="1:11" x14ac:dyDescent="0.25">
      <c r="A931">
        <v>930</v>
      </c>
      <c r="B931" s="12" t="str">
        <f>Step_0!D228</f>
        <v>29</v>
      </c>
      <c r="C931" t="str">
        <f>Step_0!E228</f>
        <v>January</v>
      </c>
      <c r="D931" t="str">
        <f>Step_0!F228</f>
        <v>2023</v>
      </c>
      <c r="E931" t="str">
        <f t="shared" si="23"/>
        <v>Sunday</v>
      </c>
      <c r="F931" t="str">
        <f>CONCATENATE(Step_0!G228," ",Step_0!J228)</f>
        <v>14:32 PM</v>
      </c>
      <c r="G931" t="str">
        <f>Step_0!J228</f>
        <v>PM</v>
      </c>
      <c r="H931" t="str">
        <f>Step_0!I228</f>
        <v>73598</v>
      </c>
      <c r="I931" t="str">
        <f>Step_0!K228</f>
        <v>In-Store</v>
      </c>
      <c r="J931" t="str">
        <f>Step_0!H228</f>
        <v>Stationary</v>
      </c>
      <c r="K931">
        <f>Step_0!B228</f>
        <v>800</v>
      </c>
    </row>
    <row r="932" spans="1:11" x14ac:dyDescent="0.25">
      <c r="A932">
        <v>931</v>
      </c>
      <c r="B932" s="12" t="str">
        <f>Step_0!D262</f>
        <v>29</v>
      </c>
      <c r="C932" t="str">
        <f>Step_0!E262</f>
        <v>January</v>
      </c>
      <c r="D932" t="str">
        <f>Step_0!F262</f>
        <v>2023</v>
      </c>
      <c r="E932" t="str">
        <f t="shared" si="23"/>
        <v>Sunday</v>
      </c>
      <c r="F932" t="str">
        <f>CONCATENATE(Step_0!G262," ",Step_0!J262)</f>
        <v>15:58 AM</v>
      </c>
      <c r="G932" t="str">
        <f>Step_0!J262</f>
        <v>AM</v>
      </c>
      <c r="H932" t="str">
        <f>Step_0!I262</f>
        <v>80772</v>
      </c>
      <c r="I932" t="str">
        <f>Step_0!K262</f>
        <v>Online</v>
      </c>
      <c r="J932" t="str">
        <f>Step_0!H262</f>
        <v>Stationary</v>
      </c>
      <c r="K932">
        <f>Step_0!B262</f>
        <v>854</v>
      </c>
    </row>
    <row r="933" spans="1:11" x14ac:dyDescent="0.25">
      <c r="A933">
        <v>932</v>
      </c>
      <c r="B933" s="12" t="str">
        <f>Step_0!D278</f>
        <v>29</v>
      </c>
      <c r="C933" t="str">
        <f>Step_0!E278</f>
        <v>January</v>
      </c>
      <c r="D933" t="str">
        <f>Step_0!F278</f>
        <v>2023</v>
      </c>
      <c r="E933" t="str">
        <f t="shared" si="23"/>
        <v>Sunday</v>
      </c>
      <c r="F933" t="str">
        <f>CONCATENATE(Step_0!G278," ",Step_0!J278)</f>
        <v>14:32 AM</v>
      </c>
      <c r="G933" t="str">
        <f>Step_0!J278</f>
        <v>AM</v>
      </c>
      <c r="H933" t="str">
        <f>Step_0!I278</f>
        <v>88355</v>
      </c>
      <c r="I933" t="str">
        <f>Step_0!K278</f>
        <v>In-Store</v>
      </c>
      <c r="J933" t="str">
        <f>Step_0!H278</f>
        <v>Toy</v>
      </c>
      <c r="K933">
        <f>Step_0!B278</f>
        <v>942</v>
      </c>
    </row>
    <row r="934" spans="1:11" x14ac:dyDescent="0.25">
      <c r="A934">
        <v>933</v>
      </c>
      <c r="B934" s="12" t="str">
        <f>Step_0!D312</f>
        <v>29</v>
      </c>
      <c r="C934" t="str">
        <f>Step_0!E312</f>
        <v>January</v>
      </c>
      <c r="D934" t="str">
        <f>Step_0!F312</f>
        <v>2023</v>
      </c>
      <c r="E934" t="str">
        <f t="shared" si="23"/>
        <v>Sunday</v>
      </c>
      <c r="F934" t="str">
        <f>CONCATENATE(Step_0!G312," ",Step_0!J312)</f>
        <v>15:58 PM</v>
      </c>
      <c r="G934" t="str">
        <f>Step_0!J312</f>
        <v>PM</v>
      </c>
      <c r="H934" t="str">
        <f>Step_0!I312</f>
        <v>41630</v>
      </c>
      <c r="I934" t="str">
        <f>Step_0!K312</f>
        <v>Online</v>
      </c>
      <c r="J934" t="str">
        <f>Step_0!H312</f>
        <v>Stationary</v>
      </c>
      <c r="K934">
        <f>Step_0!B312</f>
        <v>640</v>
      </c>
    </row>
    <row r="935" spans="1:11" x14ac:dyDescent="0.25">
      <c r="A935">
        <v>934</v>
      </c>
      <c r="B935" s="12" t="str">
        <f>Step_0!D328</f>
        <v>29</v>
      </c>
      <c r="C935" t="str">
        <f>Step_0!E328</f>
        <v>January</v>
      </c>
      <c r="D935" t="str">
        <f>Step_0!F328</f>
        <v>2023</v>
      </c>
      <c r="E935" t="str">
        <f t="shared" si="23"/>
        <v>Sunday</v>
      </c>
      <c r="F935" t="str">
        <f>CONCATENATE(Step_0!G328," ",Step_0!J328)</f>
        <v>14:32 AM</v>
      </c>
      <c r="G935" t="str">
        <f>Step_0!J328</f>
        <v>AM</v>
      </c>
      <c r="H935" t="str">
        <f>Step_0!I328</f>
        <v>44451</v>
      </c>
      <c r="I935" t="str">
        <f>Step_0!K328</f>
        <v>In-Store</v>
      </c>
      <c r="J935" t="str">
        <f>Step_0!H328</f>
        <v>Backpack</v>
      </c>
      <c r="K935">
        <f>Step_0!B328</f>
        <v>747</v>
      </c>
    </row>
    <row r="936" spans="1:11" x14ac:dyDescent="0.25">
      <c r="A936">
        <v>935</v>
      </c>
      <c r="B936" s="12" t="str">
        <f>Step_0!D362</f>
        <v>29</v>
      </c>
      <c r="C936" t="str">
        <f>Step_0!E362</f>
        <v>January</v>
      </c>
      <c r="D936" t="str">
        <f>Step_0!F362</f>
        <v>2023</v>
      </c>
      <c r="E936" t="str">
        <f t="shared" si="23"/>
        <v>Sunday</v>
      </c>
      <c r="F936" t="str">
        <f>CONCATENATE(Step_0!G362," ",Step_0!J362)</f>
        <v>15:58 AM</v>
      </c>
      <c r="G936" t="str">
        <f>Step_0!J362</f>
        <v>AM</v>
      </c>
      <c r="H936" t="str">
        <f>Step_0!I362</f>
        <v>91531</v>
      </c>
      <c r="I936" t="str">
        <f>Step_0!K362</f>
        <v>Online</v>
      </c>
      <c r="J936" t="str">
        <f>Step_0!H362</f>
        <v>Backpack</v>
      </c>
      <c r="K936">
        <f>Step_0!B362</f>
        <v>993</v>
      </c>
    </row>
    <row r="937" spans="1:11" x14ac:dyDescent="0.25">
      <c r="A937">
        <v>936</v>
      </c>
      <c r="B937" s="12" t="str">
        <f>Step_0!D378</f>
        <v>29</v>
      </c>
      <c r="C937" t="str">
        <f>Step_0!E378</f>
        <v>January</v>
      </c>
      <c r="D937" t="str">
        <f>Step_0!F378</f>
        <v>2023</v>
      </c>
      <c r="E937" t="str">
        <f t="shared" si="23"/>
        <v>Sunday</v>
      </c>
      <c r="F937" t="str">
        <f>CONCATENATE(Step_0!G378," ",Step_0!J378)</f>
        <v>14:32 AM</v>
      </c>
      <c r="G937" t="str">
        <f>Step_0!J378</f>
        <v>AM</v>
      </c>
      <c r="H937" t="str">
        <f>Step_0!I378</f>
        <v>45841</v>
      </c>
      <c r="I937" t="str">
        <f>Step_0!K378</f>
        <v>In-Store</v>
      </c>
      <c r="J937" t="str">
        <f>Step_0!H378</f>
        <v>Toy</v>
      </c>
      <c r="K937">
        <f>Step_0!B378</f>
        <v>993</v>
      </c>
    </row>
    <row r="938" spans="1:11" x14ac:dyDescent="0.25">
      <c r="A938">
        <v>937</v>
      </c>
      <c r="B938" s="12" t="str">
        <f>Step_0!D412</f>
        <v>29</v>
      </c>
      <c r="C938" t="str">
        <f>Step_0!E412</f>
        <v>January</v>
      </c>
      <c r="D938" t="str">
        <f>Step_0!F412</f>
        <v>2023</v>
      </c>
      <c r="E938" t="str">
        <f t="shared" si="23"/>
        <v>Sunday</v>
      </c>
      <c r="F938" t="str">
        <f>CONCATENATE(Step_0!G412," ",Step_0!J412)</f>
        <v>15:58 PM</v>
      </c>
      <c r="G938" t="str">
        <f>Step_0!J412</f>
        <v>PM</v>
      </c>
      <c r="H938" t="str">
        <f>Step_0!I412</f>
        <v>83945</v>
      </c>
      <c r="I938" t="str">
        <f>Step_0!K412</f>
        <v>Online</v>
      </c>
      <c r="J938" t="str">
        <f>Step_0!H412</f>
        <v>Stationary</v>
      </c>
      <c r="K938">
        <f>Step_0!B412</f>
        <v>787</v>
      </c>
    </row>
    <row r="939" spans="1:11" x14ac:dyDescent="0.25">
      <c r="A939">
        <v>938</v>
      </c>
      <c r="B939" s="12" t="str">
        <f>Step_0!D428</f>
        <v>29</v>
      </c>
      <c r="C939" t="str">
        <f>Step_0!E428</f>
        <v>January</v>
      </c>
      <c r="D939" t="str">
        <f>Step_0!F428</f>
        <v>2023</v>
      </c>
      <c r="E939" t="str">
        <f t="shared" si="23"/>
        <v>Sunday</v>
      </c>
      <c r="F939" t="str">
        <f>CONCATENATE(Step_0!G428," ",Step_0!J428)</f>
        <v>14:32 AM</v>
      </c>
      <c r="G939" t="str">
        <f>Step_0!J428</f>
        <v>AM</v>
      </c>
      <c r="H939" t="str">
        <f>Step_0!I428</f>
        <v>66431</v>
      </c>
      <c r="I939" t="str">
        <f>Step_0!K428</f>
        <v>In-Store</v>
      </c>
      <c r="J939" t="str">
        <f>Step_0!H428</f>
        <v>Stationary</v>
      </c>
      <c r="K939">
        <f>Step_0!B428</f>
        <v>899</v>
      </c>
    </row>
    <row r="940" spans="1:11" x14ac:dyDescent="0.25">
      <c r="A940">
        <v>939</v>
      </c>
      <c r="B940" s="12" t="str">
        <f>Step_0!D462</f>
        <v>29</v>
      </c>
      <c r="C940" t="str">
        <f>Step_0!E462</f>
        <v>January</v>
      </c>
      <c r="D940" t="str">
        <f>Step_0!F462</f>
        <v>2023</v>
      </c>
      <c r="E940" t="str">
        <f t="shared" si="23"/>
        <v>Sunday</v>
      </c>
      <c r="F940" t="str">
        <f>CONCATENATE(Step_0!G462," ",Step_0!J462)</f>
        <v>15:58 PM</v>
      </c>
      <c r="G940" t="str">
        <f>Step_0!J462</f>
        <v>PM</v>
      </c>
      <c r="H940" t="str">
        <f>Step_0!I462</f>
        <v>75706</v>
      </c>
      <c r="I940" t="str">
        <f>Step_0!K462</f>
        <v>Online</v>
      </c>
      <c r="J940" t="str">
        <f>Step_0!H462</f>
        <v>Toy</v>
      </c>
      <c r="K940">
        <f>Step_0!B462</f>
        <v>800</v>
      </c>
    </row>
    <row r="941" spans="1:11" x14ac:dyDescent="0.25">
      <c r="A941">
        <v>940</v>
      </c>
      <c r="B941" s="12" t="str">
        <f>Step_0!D478</f>
        <v>29</v>
      </c>
      <c r="C941" t="str">
        <f>Step_0!E478</f>
        <v>January</v>
      </c>
      <c r="D941" t="str">
        <f>Step_0!F478</f>
        <v>2023</v>
      </c>
      <c r="E941" t="str">
        <f t="shared" si="23"/>
        <v>Sunday</v>
      </c>
      <c r="F941" t="str">
        <f>CONCATENATE(Step_0!G478," ",Step_0!J478)</f>
        <v>14:32 AM</v>
      </c>
      <c r="G941" t="str">
        <f>Step_0!J478</f>
        <v>AM</v>
      </c>
      <c r="H941" t="str">
        <f>Step_0!I478</f>
        <v>61064</v>
      </c>
      <c r="I941" t="str">
        <f>Step_0!K478</f>
        <v>In-Store</v>
      </c>
      <c r="J941" t="str">
        <f>Step_0!H478</f>
        <v>Toy</v>
      </c>
      <c r="K941">
        <f>Step_0!B478</f>
        <v>682</v>
      </c>
    </row>
    <row r="942" spans="1:11" x14ac:dyDescent="0.25">
      <c r="A942">
        <v>941</v>
      </c>
      <c r="B942" s="12" t="str">
        <f>Step_0!D512</f>
        <v>29</v>
      </c>
      <c r="C942" t="str">
        <f>Step_0!E512</f>
        <v>January</v>
      </c>
      <c r="D942" t="str">
        <f>Step_0!F512</f>
        <v>2023</v>
      </c>
      <c r="E942" t="str">
        <f t="shared" si="23"/>
        <v>Sunday</v>
      </c>
      <c r="F942" t="str">
        <f>CONCATENATE(Step_0!G512," ",Step_0!J512)</f>
        <v>15:58 AM</v>
      </c>
      <c r="G942" t="str">
        <f>Step_0!J512</f>
        <v>AM</v>
      </c>
      <c r="H942" t="str">
        <f>Step_0!I512</f>
        <v>70300</v>
      </c>
      <c r="I942" t="str">
        <f>Step_0!K512</f>
        <v>Online</v>
      </c>
      <c r="J942" t="str">
        <f>Step_0!H512</f>
        <v>Toy</v>
      </c>
      <c r="K942">
        <f>Step_0!B512</f>
        <v>593</v>
      </c>
    </row>
    <row r="943" spans="1:11" x14ac:dyDescent="0.25">
      <c r="A943">
        <v>942</v>
      </c>
      <c r="B943" s="12" t="str">
        <f>Step_0!D528</f>
        <v>29</v>
      </c>
      <c r="C943" t="str">
        <f>Step_0!E528</f>
        <v>January</v>
      </c>
      <c r="D943" t="str">
        <f>Step_0!F528</f>
        <v>2023</v>
      </c>
      <c r="E943" t="str">
        <f t="shared" si="23"/>
        <v>Sunday</v>
      </c>
      <c r="F943" t="str">
        <f>CONCATENATE(Step_0!G528," ",Step_0!J528)</f>
        <v>14:32 PM</v>
      </c>
      <c r="G943" t="str">
        <f>Step_0!J528</f>
        <v>PM</v>
      </c>
      <c r="H943" t="str">
        <f>Step_0!I528</f>
        <v>67740</v>
      </c>
      <c r="I943" t="str">
        <f>Step_0!K528</f>
        <v>In-Store</v>
      </c>
      <c r="J943" t="str">
        <f>Step_0!H528</f>
        <v>Toy</v>
      </c>
      <c r="K943">
        <f>Step_0!B528</f>
        <v>787</v>
      </c>
    </row>
    <row r="944" spans="1:11" x14ac:dyDescent="0.25">
      <c r="A944">
        <v>943</v>
      </c>
      <c r="B944" s="12" t="str">
        <f>Step_0!D562</f>
        <v>29</v>
      </c>
      <c r="C944" t="str">
        <f>Step_0!E562</f>
        <v>January</v>
      </c>
      <c r="D944" t="str">
        <f>Step_0!F562</f>
        <v>2023</v>
      </c>
      <c r="E944" t="str">
        <f t="shared" si="23"/>
        <v>Sunday</v>
      </c>
      <c r="F944" t="str">
        <f>CONCATENATE(Step_0!G562," ",Step_0!J562)</f>
        <v>15:58 PM</v>
      </c>
      <c r="G944" t="str">
        <f>Step_0!J562</f>
        <v>PM</v>
      </c>
      <c r="H944" t="str">
        <f>Step_0!I562</f>
        <v>81415</v>
      </c>
      <c r="I944" t="str">
        <f>Step_0!K562</f>
        <v>Online</v>
      </c>
      <c r="J944" t="str">
        <f>Step_0!H562</f>
        <v>Stationary</v>
      </c>
      <c r="K944">
        <f>Step_0!B562</f>
        <v>854</v>
      </c>
    </row>
    <row r="945" spans="1:11" x14ac:dyDescent="0.25">
      <c r="A945">
        <v>944</v>
      </c>
      <c r="B945" s="12" t="str">
        <f>Step_0!D578</f>
        <v>29</v>
      </c>
      <c r="C945" t="str">
        <f>Step_0!E578</f>
        <v>January</v>
      </c>
      <c r="D945" t="str">
        <f>Step_0!F578</f>
        <v>2023</v>
      </c>
      <c r="E945" t="str">
        <f t="shared" si="23"/>
        <v>Sunday</v>
      </c>
      <c r="F945" t="str">
        <f>CONCATENATE(Step_0!G578," ",Step_0!J578)</f>
        <v>14:32 PM</v>
      </c>
      <c r="G945" t="str">
        <f>Step_0!J578</f>
        <v>PM</v>
      </c>
      <c r="H945" t="str">
        <f>Step_0!I578</f>
        <v>45618</v>
      </c>
      <c r="I945" t="str">
        <f>Step_0!K578</f>
        <v>In-Store</v>
      </c>
      <c r="J945" t="str">
        <f>Step_0!H578</f>
        <v>Backpack</v>
      </c>
      <c r="K945">
        <f>Step_0!B578</f>
        <v>640</v>
      </c>
    </row>
    <row r="946" spans="1:11" x14ac:dyDescent="0.25">
      <c r="A946">
        <v>945</v>
      </c>
      <c r="B946" s="12" t="str">
        <f>Step_0!D612</f>
        <v>29</v>
      </c>
      <c r="C946" t="str">
        <f>Step_0!E612</f>
        <v>January</v>
      </c>
      <c r="D946" t="str">
        <f>Step_0!F612</f>
        <v>2023</v>
      </c>
      <c r="E946" t="str">
        <f t="shared" si="23"/>
        <v>Sunday</v>
      </c>
      <c r="F946" t="str">
        <f>CONCATENATE(Step_0!G612," ",Step_0!J612)</f>
        <v>15:58 PM</v>
      </c>
      <c r="G946" t="str">
        <f>Step_0!J612</f>
        <v>PM</v>
      </c>
      <c r="H946" t="str">
        <f>Step_0!I612</f>
        <v>77525</v>
      </c>
      <c r="I946" t="str">
        <f>Step_0!K612</f>
        <v>Online</v>
      </c>
      <c r="J946" t="str">
        <f>Step_0!H612</f>
        <v>Stationary</v>
      </c>
      <c r="K946">
        <f>Step_0!B612</f>
        <v>640</v>
      </c>
    </row>
    <row r="947" spans="1:11" x14ac:dyDescent="0.25">
      <c r="A947">
        <v>946</v>
      </c>
      <c r="B947" s="12" t="str">
        <f>Step_0!D628</f>
        <v>29</v>
      </c>
      <c r="C947" t="str">
        <f>Step_0!E628</f>
        <v>January</v>
      </c>
      <c r="D947" t="str">
        <f>Step_0!F628</f>
        <v>2023</v>
      </c>
      <c r="E947" t="str">
        <f t="shared" si="23"/>
        <v>Sunday</v>
      </c>
      <c r="F947" t="str">
        <f>CONCATENATE(Step_0!G628," ",Step_0!J628)</f>
        <v>14:32 PM</v>
      </c>
      <c r="G947" t="str">
        <f>Step_0!J628</f>
        <v>PM</v>
      </c>
      <c r="H947" t="str">
        <f>Step_0!I628</f>
        <v>83331</v>
      </c>
      <c r="I947" t="str">
        <f>Step_0!K628</f>
        <v>In-Store</v>
      </c>
      <c r="J947" t="str">
        <f>Step_0!H628</f>
        <v>Backpack</v>
      </c>
      <c r="K947">
        <f>Step_0!B628</f>
        <v>1046</v>
      </c>
    </row>
    <row r="948" spans="1:11" x14ac:dyDescent="0.25">
      <c r="A948">
        <v>947</v>
      </c>
      <c r="B948" s="12" t="str">
        <f>Step_0!D662</f>
        <v>29</v>
      </c>
      <c r="C948" t="str">
        <f>Step_0!E662</f>
        <v>January</v>
      </c>
      <c r="D948" t="str">
        <f>Step_0!F662</f>
        <v>2023</v>
      </c>
      <c r="E948" t="str">
        <f t="shared" si="23"/>
        <v>Sunday</v>
      </c>
      <c r="F948" t="str">
        <f>CONCATENATE(Step_0!G662," ",Step_0!J662)</f>
        <v>15:58 AM</v>
      </c>
      <c r="G948" t="str">
        <f>Step_0!J662</f>
        <v>AM</v>
      </c>
      <c r="H948" t="str">
        <f>Step_0!I662</f>
        <v>64628</v>
      </c>
      <c r="I948" t="str">
        <f>Step_0!K662</f>
        <v>Online</v>
      </c>
      <c r="J948" t="str">
        <f>Step_0!H662</f>
        <v>Toy</v>
      </c>
      <c r="K948">
        <f>Step_0!B662</f>
        <v>682</v>
      </c>
    </row>
    <row r="949" spans="1:11" x14ac:dyDescent="0.25">
      <c r="A949">
        <v>948</v>
      </c>
      <c r="B949" s="12" t="str">
        <f>Step_0!D678</f>
        <v>29</v>
      </c>
      <c r="C949" t="str">
        <f>Step_0!E678</f>
        <v>January</v>
      </c>
      <c r="D949" t="str">
        <f>Step_0!F678</f>
        <v>2023</v>
      </c>
      <c r="E949" t="str">
        <f t="shared" si="23"/>
        <v>Sunday</v>
      </c>
      <c r="F949" t="str">
        <f>CONCATENATE(Step_0!G678," ",Step_0!J678)</f>
        <v>14:32 AM</v>
      </c>
      <c r="G949" t="str">
        <f>Step_0!J678</f>
        <v>AM</v>
      </c>
      <c r="H949" t="str">
        <f>Step_0!I678</f>
        <v>43000</v>
      </c>
      <c r="I949" t="str">
        <f>Step_0!K678</f>
        <v>In-Store</v>
      </c>
      <c r="J949" t="str">
        <f>Step_0!H678</f>
        <v>Toy</v>
      </c>
      <c r="K949">
        <f>Step_0!B678</f>
        <v>1046</v>
      </c>
    </row>
    <row r="950" spans="1:11" x14ac:dyDescent="0.25">
      <c r="A950">
        <v>949</v>
      </c>
      <c r="B950" s="12" t="str">
        <f>Step_0!D712</f>
        <v>29</v>
      </c>
      <c r="C950" t="str">
        <f>Step_0!E712</f>
        <v>January</v>
      </c>
      <c r="D950" t="str">
        <f>Step_0!F712</f>
        <v>2023</v>
      </c>
      <c r="E950" t="str">
        <f t="shared" si="23"/>
        <v>Sunday</v>
      </c>
      <c r="F950" t="str">
        <f>CONCATENATE(Step_0!G712," ",Step_0!J712)</f>
        <v>15:58 AM</v>
      </c>
      <c r="G950" t="str">
        <f>Step_0!J712</f>
        <v>AM</v>
      </c>
      <c r="H950" t="str">
        <f>Step_0!I712</f>
        <v>57525</v>
      </c>
      <c r="I950" t="str">
        <f>Step_0!K712</f>
        <v>Online</v>
      </c>
      <c r="J950" t="str">
        <f>Step_0!H712</f>
        <v>Stationary</v>
      </c>
      <c r="K950">
        <f>Step_0!B712</f>
        <v>766</v>
      </c>
    </row>
    <row r="951" spans="1:11" x14ac:dyDescent="0.25">
      <c r="A951">
        <v>950</v>
      </c>
      <c r="B951" s="12" t="str">
        <f>Step_0!D728</f>
        <v>29</v>
      </c>
      <c r="C951" t="str">
        <f>Step_0!E728</f>
        <v>January</v>
      </c>
      <c r="D951" t="str">
        <f>Step_0!F728</f>
        <v>2023</v>
      </c>
      <c r="E951" t="str">
        <f t="shared" si="23"/>
        <v>Sunday</v>
      </c>
      <c r="F951" t="str">
        <f>CONCATENATE(Step_0!G728," ",Step_0!J728)</f>
        <v>14:32 PM</v>
      </c>
      <c r="G951" t="str">
        <f>Step_0!J728</f>
        <v>PM</v>
      </c>
      <c r="H951" t="str">
        <f>Step_0!I728</f>
        <v>90327</v>
      </c>
      <c r="I951" t="str">
        <f>Step_0!K728</f>
        <v>In-Store</v>
      </c>
      <c r="J951" t="str">
        <f>Step_0!H728</f>
        <v>Toy</v>
      </c>
      <c r="K951">
        <f>Step_0!B728</f>
        <v>1046</v>
      </c>
    </row>
    <row r="952" spans="1:11" x14ac:dyDescent="0.25">
      <c r="A952">
        <v>951</v>
      </c>
      <c r="B952" s="12" t="str">
        <f>Step_0!D762</f>
        <v>29</v>
      </c>
      <c r="C952" t="str">
        <f>Step_0!E762</f>
        <v>January</v>
      </c>
      <c r="D952" t="str">
        <f>Step_0!F762</f>
        <v>2023</v>
      </c>
      <c r="E952" t="str">
        <f t="shared" si="23"/>
        <v>Sunday</v>
      </c>
      <c r="F952" t="str">
        <f>CONCATENATE(Step_0!G762," ",Step_0!J762)</f>
        <v>15:58 PM</v>
      </c>
      <c r="G952" t="str">
        <f>Step_0!J762</f>
        <v>PM</v>
      </c>
      <c r="H952" t="str">
        <f>Step_0!I762</f>
        <v>79111</v>
      </c>
      <c r="I952" t="str">
        <f>Step_0!K762</f>
        <v>Online</v>
      </c>
      <c r="J952" t="str">
        <f>Step_0!H762</f>
        <v>Toy</v>
      </c>
      <c r="K952">
        <f>Step_0!B762</f>
        <v>1854</v>
      </c>
    </row>
    <row r="953" spans="1:11" x14ac:dyDescent="0.25">
      <c r="A953">
        <v>952</v>
      </c>
      <c r="B953" s="12" t="str">
        <f>Step_0!D778</f>
        <v>29</v>
      </c>
      <c r="C953" t="str">
        <f>Step_0!E778</f>
        <v>January</v>
      </c>
      <c r="D953" t="str">
        <f>Step_0!F778</f>
        <v>2023</v>
      </c>
      <c r="E953" t="str">
        <f t="shared" si="23"/>
        <v>Sunday</v>
      </c>
      <c r="F953" t="str">
        <f>CONCATENATE(Step_0!G778," ",Step_0!J778)</f>
        <v>14:32 AM</v>
      </c>
      <c r="G953" t="str">
        <f>Step_0!J778</f>
        <v>AM</v>
      </c>
      <c r="H953" t="str">
        <f>Step_0!I778</f>
        <v>70505</v>
      </c>
      <c r="I953" t="str">
        <f>Step_0!K778</f>
        <v>In-Store</v>
      </c>
      <c r="J953" t="str">
        <f>Step_0!H778</f>
        <v>Toy</v>
      </c>
      <c r="K953">
        <f>Step_0!B778</f>
        <v>747</v>
      </c>
    </row>
    <row r="954" spans="1:11" x14ac:dyDescent="0.25">
      <c r="A954">
        <v>953</v>
      </c>
      <c r="B954" s="12" t="str">
        <f>Step_0!D812</f>
        <v>29</v>
      </c>
      <c r="C954" t="str">
        <f>Step_0!E812</f>
        <v>January</v>
      </c>
      <c r="D954" t="str">
        <f>Step_0!F812</f>
        <v>2023</v>
      </c>
      <c r="E954" t="str">
        <f t="shared" si="23"/>
        <v>Sunday</v>
      </c>
      <c r="F954" t="str">
        <f>CONCATENATE(Step_0!G812," ",Step_0!J812)</f>
        <v>15:58 AM</v>
      </c>
      <c r="G954" t="str">
        <f>Step_0!J812</f>
        <v>AM</v>
      </c>
      <c r="H954" t="str">
        <f>Step_0!I812</f>
        <v>43392</v>
      </c>
      <c r="I954" t="str">
        <f>Step_0!K812</f>
        <v>Online</v>
      </c>
      <c r="J954" t="str">
        <f>Step_0!H812</f>
        <v>Toy</v>
      </c>
      <c r="K954">
        <f>Step_0!B812</f>
        <v>747</v>
      </c>
    </row>
    <row r="955" spans="1:11" x14ac:dyDescent="0.25">
      <c r="A955">
        <v>954</v>
      </c>
      <c r="B955" s="12" t="str">
        <f>Step_0!D828</f>
        <v>29</v>
      </c>
      <c r="C955" t="str">
        <f>Step_0!E828</f>
        <v>January</v>
      </c>
      <c r="D955" t="str">
        <f>Step_0!F828</f>
        <v>2023</v>
      </c>
      <c r="E955" t="str">
        <f t="shared" si="23"/>
        <v>Sunday</v>
      </c>
      <c r="F955" t="str">
        <f>CONCATENATE(Step_0!G828," ",Step_0!J828)</f>
        <v>14:32 AM</v>
      </c>
      <c r="G955" t="str">
        <f>Step_0!J828</f>
        <v>AM</v>
      </c>
      <c r="H955" t="str">
        <f>Step_0!I828</f>
        <v>57536</v>
      </c>
      <c r="I955" t="str">
        <f>Step_0!K828</f>
        <v>In-Store</v>
      </c>
      <c r="J955" t="str">
        <f>Step_0!H828</f>
        <v>Toy</v>
      </c>
      <c r="K955">
        <f>Step_0!B828</f>
        <v>747</v>
      </c>
    </row>
    <row r="956" spans="1:11" x14ac:dyDescent="0.25">
      <c r="A956">
        <v>955</v>
      </c>
      <c r="B956" s="12" t="str">
        <f>Step_0!D862</f>
        <v>29</v>
      </c>
      <c r="C956" t="str">
        <f>Step_0!E862</f>
        <v>January</v>
      </c>
      <c r="D956" t="str">
        <f>Step_0!F862</f>
        <v>2023</v>
      </c>
      <c r="E956" t="str">
        <f t="shared" si="23"/>
        <v>Sunday</v>
      </c>
      <c r="F956" t="str">
        <f>CONCATENATE(Step_0!G862," ",Step_0!J862)</f>
        <v>15:58 PM</v>
      </c>
      <c r="G956" t="str">
        <f>Step_0!J862</f>
        <v>PM</v>
      </c>
      <c r="H956" t="str">
        <f>Step_0!I862</f>
        <v>56857</v>
      </c>
      <c r="I956" t="str">
        <f>Step_0!K862</f>
        <v>Online</v>
      </c>
      <c r="J956" t="str">
        <f>Step_0!H862</f>
        <v>Toy</v>
      </c>
      <c r="K956">
        <f>Step_0!B862</f>
        <v>993</v>
      </c>
    </row>
    <row r="957" spans="1:11" x14ac:dyDescent="0.25">
      <c r="A957">
        <v>956</v>
      </c>
      <c r="B957" s="12" t="str">
        <f>Step_0!D878</f>
        <v>29</v>
      </c>
      <c r="C957" t="str">
        <f>Step_0!E878</f>
        <v>January</v>
      </c>
      <c r="D957" t="str">
        <f>Step_0!F878</f>
        <v>2023</v>
      </c>
      <c r="E957" t="str">
        <f t="shared" si="23"/>
        <v>Sunday</v>
      </c>
      <c r="F957" t="str">
        <f>CONCATENATE(Step_0!G878," ",Step_0!J878)</f>
        <v>14:32 PM</v>
      </c>
      <c r="G957" t="str">
        <f>Step_0!J878</f>
        <v>PM</v>
      </c>
      <c r="H957" t="str">
        <f>Step_0!I878</f>
        <v>46178</v>
      </c>
      <c r="I957" t="str">
        <f>Step_0!K878</f>
        <v>In-Store</v>
      </c>
      <c r="J957" t="str">
        <f>Step_0!H878</f>
        <v>Stationary</v>
      </c>
      <c r="K957">
        <f>Step_0!B878</f>
        <v>937</v>
      </c>
    </row>
    <row r="958" spans="1:11" x14ac:dyDescent="0.25">
      <c r="A958">
        <v>957</v>
      </c>
      <c r="B958" s="12" t="str">
        <f>Step_0!D912</f>
        <v>29</v>
      </c>
      <c r="C958" t="str">
        <f>Step_0!E912</f>
        <v>January</v>
      </c>
      <c r="D958" t="str">
        <f>Step_0!F912</f>
        <v>2023</v>
      </c>
      <c r="E958" t="str">
        <f t="shared" si="23"/>
        <v>Sunday</v>
      </c>
      <c r="F958" t="str">
        <f>CONCATENATE(Step_0!G912," ",Step_0!J912)</f>
        <v>15:58 PM</v>
      </c>
      <c r="G958" t="str">
        <f>Step_0!J912</f>
        <v>PM</v>
      </c>
      <c r="H958" t="str">
        <f>Step_0!I912</f>
        <v>74152</v>
      </c>
      <c r="I958" t="str">
        <f>Step_0!K912</f>
        <v>Online</v>
      </c>
      <c r="J958" t="str">
        <f>Step_0!H912</f>
        <v>Stationary</v>
      </c>
      <c r="K958">
        <f>Step_0!B912</f>
        <v>854</v>
      </c>
    </row>
    <row r="959" spans="1:11" x14ac:dyDescent="0.25">
      <c r="A959">
        <v>958</v>
      </c>
      <c r="B959" s="12" t="str">
        <f>Step_0!D928</f>
        <v>29</v>
      </c>
      <c r="C959" t="str">
        <f>Step_0!E928</f>
        <v>January</v>
      </c>
      <c r="D959" t="str">
        <f>Step_0!F928</f>
        <v>2023</v>
      </c>
      <c r="E959" t="str">
        <f t="shared" si="23"/>
        <v>Sunday</v>
      </c>
      <c r="F959" t="str">
        <f>CONCATENATE(Step_0!G928," ",Step_0!J928)</f>
        <v>14:32 PM</v>
      </c>
      <c r="G959" t="str">
        <f>Step_0!J928</f>
        <v>PM</v>
      </c>
      <c r="H959" t="str">
        <f>Step_0!I928</f>
        <v>52851</v>
      </c>
      <c r="I959" t="str">
        <f>Step_0!K928</f>
        <v>In-Store</v>
      </c>
      <c r="J959" t="str">
        <f>Step_0!H928</f>
        <v>Backpack</v>
      </c>
      <c r="K959">
        <f>Step_0!B928</f>
        <v>1046</v>
      </c>
    </row>
    <row r="960" spans="1:11" x14ac:dyDescent="0.25">
      <c r="A960">
        <v>959</v>
      </c>
      <c r="B960" s="12" t="str">
        <f>Step_0!D962</f>
        <v>29</v>
      </c>
      <c r="C960" t="str">
        <f>Step_0!E962</f>
        <v>January</v>
      </c>
      <c r="D960" t="str">
        <f>Step_0!F962</f>
        <v>2023</v>
      </c>
      <c r="E960" t="str">
        <f t="shared" si="23"/>
        <v>Sunday</v>
      </c>
      <c r="F960" t="str">
        <f>CONCATENATE(Step_0!G962," ",Step_0!J962)</f>
        <v>15:58 PM</v>
      </c>
      <c r="G960" t="str">
        <f>Step_0!J962</f>
        <v>PM</v>
      </c>
      <c r="H960" t="str">
        <f>Step_0!I962</f>
        <v>92650</v>
      </c>
      <c r="I960" t="str">
        <f>Step_0!K962</f>
        <v>Online</v>
      </c>
      <c r="J960" t="str">
        <f>Step_0!H962</f>
        <v>Stationary</v>
      </c>
      <c r="K960">
        <f>Step_0!B962</f>
        <v>854</v>
      </c>
    </row>
    <row r="961" spans="1:11" x14ac:dyDescent="0.25">
      <c r="A961">
        <v>960</v>
      </c>
      <c r="B961" s="12" t="str">
        <f>Step_0!D978</f>
        <v>29</v>
      </c>
      <c r="C961" t="str">
        <f>Step_0!E978</f>
        <v>January</v>
      </c>
      <c r="D961" t="str">
        <f>Step_0!F978</f>
        <v>2023</v>
      </c>
      <c r="E961" t="str">
        <f t="shared" si="23"/>
        <v>Sunday</v>
      </c>
      <c r="F961" t="str">
        <f>CONCATENATE(Step_0!G978," ",Step_0!J978)</f>
        <v>14:32 AM</v>
      </c>
      <c r="G961" t="str">
        <f>Step_0!J978</f>
        <v>AM</v>
      </c>
      <c r="H961" t="str">
        <f>Step_0!I978</f>
        <v>66252</v>
      </c>
      <c r="I961" t="str">
        <f>Step_0!K978</f>
        <v>In-Store</v>
      </c>
      <c r="J961" t="str">
        <f>Step_0!H978</f>
        <v>Backpack</v>
      </c>
      <c r="K961">
        <f>Step_0!B978</f>
        <v>1046</v>
      </c>
    </row>
    <row r="962" spans="1:11" x14ac:dyDescent="0.25">
      <c r="A962">
        <v>961</v>
      </c>
      <c r="B962" s="12" t="str">
        <f>Step_0!D20</f>
        <v>30</v>
      </c>
      <c r="C962" t="str">
        <f>Step_0!E20</f>
        <v>January</v>
      </c>
      <c r="D962" t="str">
        <f>Step_0!F20</f>
        <v>2023</v>
      </c>
      <c r="E962" t="str">
        <f t="shared" ref="E962:E1001" si="24">TEXT(B962,"dddd")</f>
        <v>Monday</v>
      </c>
      <c r="F962" t="str">
        <f>CONCATENATE(Step_0!G20," ",Step_0!J20)</f>
        <v>05:24 AM</v>
      </c>
      <c r="G962" t="str">
        <f>Step_0!J20</f>
        <v>AM</v>
      </c>
      <c r="H962" t="str">
        <f>Step_0!I20</f>
        <v>48276</v>
      </c>
      <c r="I962" t="str">
        <f>Step_0!K20</f>
        <v>Online</v>
      </c>
      <c r="J962" t="str">
        <f>Step_0!H20</f>
        <v>Stationary</v>
      </c>
      <c r="K962">
        <f>Step_0!B20</f>
        <v>156</v>
      </c>
    </row>
    <row r="963" spans="1:11" x14ac:dyDescent="0.25">
      <c r="A963">
        <v>962</v>
      </c>
      <c r="B963" s="12" t="str">
        <f>Step_0!D44</f>
        <v>30</v>
      </c>
      <c r="C963" t="str">
        <f>Step_0!E44</f>
        <v>January</v>
      </c>
      <c r="D963" t="str">
        <f>Step_0!F44</f>
        <v>2023</v>
      </c>
      <c r="E963" t="str">
        <f t="shared" si="24"/>
        <v>Monday</v>
      </c>
      <c r="F963" t="str">
        <f>CONCATENATE(Step_0!G44," ",Step_0!J44)</f>
        <v>07:23 PM</v>
      </c>
      <c r="G963" t="str">
        <f>Step_0!J44</f>
        <v>PM</v>
      </c>
      <c r="H963" t="str">
        <f>Step_0!I44</f>
        <v>43603</v>
      </c>
      <c r="I963" t="str">
        <f>Step_0!K44</f>
        <v>In-Store</v>
      </c>
      <c r="J963" t="str">
        <f>Step_0!H44</f>
        <v>Backpack</v>
      </c>
      <c r="K963">
        <f>Step_0!B44</f>
        <v>787</v>
      </c>
    </row>
    <row r="964" spans="1:11" x14ac:dyDescent="0.25">
      <c r="A964">
        <v>963</v>
      </c>
      <c r="B964" s="12" t="str">
        <f>Step_0!D70</f>
        <v>30</v>
      </c>
      <c r="C964" t="str">
        <f>Step_0!E70</f>
        <v>January</v>
      </c>
      <c r="D964" t="str">
        <f>Step_0!F70</f>
        <v>2023</v>
      </c>
      <c r="E964" t="str">
        <f t="shared" si="24"/>
        <v>Monday</v>
      </c>
      <c r="F964" t="str">
        <f>CONCATENATE(Step_0!G70," ",Step_0!J70)</f>
        <v>05:24 PM</v>
      </c>
      <c r="G964" t="str">
        <f>Step_0!J70</f>
        <v>PM</v>
      </c>
      <c r="H964" t="str">
        <f>Step_0!I70</f>
        <v>55559</v>
      </c>
      <c r="I964" t="str">
        <f>Step_0!K70</f>
        <v>Online</v>
      </c>
      <c r="J964" t="str">
        <f>Step_0!H70</f>
        <v>Backpack</v>
      </c>
      <c r="K964">
        <f>Step_0!B70</f>
        <v>801</v>
      </c>
    </row>
    <row r="965" spans="1:11" x14ac:dyDescent="0.25">
      <c r="A965">
        <v>964</v>
      </c>
      <c r="B965" s="12" t="str">
        <f>Step_0!D94</f>
        <v>30</v>
      </c>
      <c r="C965" t="str">
        <f>Step_0!E94</f>
        <v>January</v>
      </c>
      <c r="D965" t="str">
        <f>Step_0!F94</f>
        <v>2023</v>
      </c>
      <c r="E965" t="str">
        <f t="shared" si="24"/>
        <v>Monday</v>
      </c>
      <c r="F965" t="str">
        <f>CONCATENATE(Step_0!G94," ",Step_0!J94)</f>
        <v>07:23 AM</v>
      </c>
      <c r="G965" t="str">
        <f>Step_0!J94</f>
        <v>AM</v>
      </c>
      <c r="H965" t="str">
        <f>Step_0!I94</f>
        <v>63754</v>
      </c>
      <c r="I965" t="str">
        <f>Step_0!K94</f>
        <v>In-Store</v>
      </c>
      <c r="J965" t="str">
        <f>Step_0!H94</f>
        <v>Stationary</v>
      </c>
      <c r="K965">
        <f>Step_0!B94</f>
        <v>899</v>
      </c>
    </row>
    <row r="966" spans="1:11" x14ac:dyDescent="0.25">
      <c r="A966">
        <v>965</v>
      </c>
      <c r="B966" s="12" t="str">
        <f>Step_0!D120</f>
        <v>30</v>
      </c>
      <c r="C966" t="str">
        <f>Step_0!E120</f>
        <v>January</v>
      </c>
      <c r="D966" t="str">
        <f>Step_0!F120</f>
        <v>2023</v>
      </c>
      <c r="E966" t="str">
        <f t="shared" si="24"/>
        <v>Monday</v>
      </c>
      <c r="F966" t="str">
        <f>CONCATENATE(Step_0!G120," ",Step_0!J120)</f>
        <v>05:24 PM</v>
      </c>
      <c r="G966" t="str">
        <f>Step_0!J120</f>
        <v>PM</v>
      </c>
      <c r="H966" t="str">
        <f>Step_0!I120</f>
        <v>71266</v>
      </c>
      <c r="I966" t="str">
        <f>Step_0!K120</f>
        <v>Online</v>
      </c>
      <c r="J966" t="str">
        <f>Step_0!H120</f>
        <v>Toy</v>
      </c>
      <c r="K966">
        <f>Step_0!B120</f>
        <v>787</v>
      </c>
    </row>
    <row r="967" spans="1:11" x14ac:dyDescent="0.25">
      <c r="A967">
        <v>966</v>
      </c>
      <c r="B967" s="12" t="str">
        <f>Step_0!D144</f>
        <v>30</v>
      </c>
      <c r="C967" t="str">
        <f>Step_0!E144</f>
        <v>January</v>
      </c>
      <c r="D967" t="str">
        <f>Step_0!F144</f>
        <v>2023</v>
      </c>
      <c r="E967" t="str">
        <f t="shared" si="24"/>
        <v>Monday</v>
      </c>
      <c r="F967" t="str">
        <f>CONCATENATE(Step_0!G144," ",Step_0!J144)</f>
        <v>07:23 PM</v>
      </c>
      <c r="G967" t="str">
        <f>Step_0!J144</f>
        <v>PM</v>
      </c>
      <c r="H967" t="str">
        <f>Step_0!I144</f>
        <v>57490</v>
      </c>
      <c r="I967" t="str">
        <f>Step_0!K144</f>
        <v>In-Store</v>
      </c>
      <c r="J967" t="str">
        <f>Step_0!H144</f>
        <v>Stationary</v>
      </c>
      <c r="K967">
        <f>Step_0!B144</f>
        <v>682</v>
      </c>
    </row>
    <row r="968" spans="1:11" x14ac:dyDescent="0.25">
      <c r="A968">
        <v>967</v>
      </c>
      <c r="B968" s="12" t="str">
        <f>Step_0!D170</f>
        <v>30</v>
      </c>
      <c r="C968" t="str">
        <f>Step_0!E170</f>
        <v>January</v>
      </c>
      <c r="D968" t="str">
        <f>Step_0!F170</f>
        <v>2023</v>
      </c>
      <c r="E968" t="str">
        <f t="shared" si="24"/>
        <v>Monday</v>
      </c>
      <c r="F968" t="str">
        <f>CONCATENATE(Step_0!G170," ",Step_0!J170)</f>
        <v>05:24 AM</v>
      </c>
      <c r="G968" t="str">
        <f>Step_0!J170</f>
        <v>AM</v>
      </c>
      <c r="H968" t="str">
        <f>Step_0!I170</f>
        <v>42980</v>
      </c>
      <c r="I968" t="str">
        <f>Step_0!K170</f>
        <v>Online</v>
      </c>
      <c r="J968" t="str">
        <f>Step_0!H170</f>
        <v>Backpack</v>
      </c>
      <c r="K968">
        <f>Step_0!B170</f>
        <v>801</v>
      </c>
    </row>
    <row r="969" spans="1:11" x14ac:dyDescent="0.25">
      <c r="A969">
        <v>968</v>
      </c>
      <c r="B969" s="12" t="str">
        <f>Step_0!D194</f>
        <v>30</v>
      </c>
      <c r="C969" t="str">
        <f>Step_0!E194</f>
        <v>January</v>
      </c>
      <c r="D969" t="str">
        <f>Step_0!F194</f>
        <v>2023</v>
      </c>
      <c r="E969" t="str">
        <f t="shared" si="24"/>
        <v>Monday</v>
      </c>
      <c r="F969" t="str">
        <f>CONCATENATE(Step_0!G194," ",Step_0!J194)</f>
        <v>07:23 AM</v>
      </c>
      <c r="G969" t="str">
        <f>Step_0!J194</f>
        <v>AM</v>
      </c>
      <c r="H969" t="str">
        <f>Step_0!I194</f>
        <v>48479</v>
      </c>
      <c r="I969" t="str">
        <f>Step_0!K194</f>
        <v>In-Store</v>
      </c>
      <c r="J969" t="str">
        <f>Step_0!H194</f>
        <v>Stationary</v>
      </c>
      <c r="K969">
        <f>Step_0!B194</f>
        <v>899</v>
      </c>
    </row>
    <row r="970" spans="1:11" x14ac:dyDescent="0.25">
      <c r="A970">
        <v>969</v>
      </c>
      <c r="B970" s="12" t="str">
        <f>Step_0!D220</f>
        <v>30</v>
      </c>
      <c r="C970" t="str">
        <f>Step_0!E220</f>
        <v>January</v>
      </c>
      <c r="D970" t="str">
        <f>Step_0!F220</f>
        <v>2023</v>
      </c>
      <c r="E970" t="str">
        <f t="shared" si="24"/>
        <v>Monday</v>
      </c>
      <c r="F970" t="str">
        <f>CONCATENATE(Step_0!G220," ",Step_0!J220)</f>
        <v>05:24 AM</v>
      </c>
      <c r="G970" t="str">
        <f>Step_0!J220</f>
        <v>AM</v>
      </c>
      <c r="H970" t="str">
        <f>Step_0!I220</f>
        <v>56892</v>
      </c>
      <c r="I970" t="str">
        <f>Step_0!K220</f>
        <v>Online</v>
      </c>
      <c r="J970" t="str">
        <f>Step_0!H220</f>
        <v>Backpack</v>
      </c>
      <c r="K970">
        <f>Step_0!B220</f>
        <v>787</v>
      </c>
    </row>
    <row r="971" spans="1:11" x14ac:dyDescent="0.25">
      <c r="A971">
        <v>970</v>
      </c>
      <c r="B971" s="12" t="str">
        <f>Step_0!D244</f>
        <v>30</v>
      </c>
      <c r="C971" t="str">
        <f>Step_0!E244</f>
        <v>January</v>
      </c>
      <c r="D971" t="str">
        <f>Step_0!F244</f>
        <v>2023</v>
      </c>
      <c r="E971" t="str">
        <f t="shared" si="24"/>
        <v>Monday</v>
      </c>
      <c r="F971" t="str">
        <f>CONCATENATE(Step_0!G244," ",Step_0!J244)</f>
        <v>07:23 PM</v>
      </c>
      <c r="G971" t="str">
        <f>Step_0!J244</f>
        <v>PM</v>
      </c>
      <c r="H971" t="str">
        <f>Step_0!I244</f>
        <v>43711</v>
      </c>
      <c r="I971" t="str">
        <f>Step_0!K244</f>
        <v>In-Store</v>
      </c>
      <c r="J971" t="str">
        <f>Step_0!H244</f>
        <v>Toy</v>
      </c>
      <c r="K971">
        <f>Step_0!B244</f>
        <v>682</v>
      </c>
    </row>
    <row r="972" spans="1:11" x14ac:dyDescent="0.25">
      <c r="A972">
        <v>971</v>
      </c>
      <c r="B972" s="12" t="str">
        <f>Step_0!D270</f>
        <v>30</v>
      </c>
      <c r="C972" t="str">
        <f>Step_0!E270</f>
        <v>January</v>
      </c>
      <c r="D972" t="str">
        <f>Step_0!F270</f>
        <v>2023</v>
      </c>
      <c r="E972" t="str">
        <f t="shared" si="24"/>
        <v>Monday</v>
      </c>
      <c r="F972" t="str">
        <f>CONCATENATE(Step_0!G270," ",Step_0!J270)</f>
        <v>05:24 AM</v>
      </c>
      <c r="G972" t="str">
        <f>Step_0!J270</f>
        <v>AM</v>
      </c>
      <c r="H972" t="str">
        <f>Step_0!I270</f>
        <v>62958</v>
      </c>
      <c r="I972" t="str">
        <f>Step_0!K270</f>
        <v>Online</v>
      </c>
      <c r="J972" t="str">
        <f>Step_0!H270</f>
        <v>Stationary</v>
      </c>
      <c r="K972">
        <f>Step_0!B270</f>
        <v>787</v>
      </c>
    </row>
    <row r="973" spans="1:11" x14ac:dyDescent="0.25">
      <c r="A973">
        <v>972</v>
      </c>
      <c r="B973" s="12" t="str">
        <f>Step_0!D294</f>
        <v>30</v>
      </c>
      <c r="C973" t="str">
        <f>Step_0!E294</f>
        <v>January</v>
      </c>
      <c r="D973" t="str">
        <f>Step_0!F294</f>
        <v>2023</v>
      </c>
      <c r="E973" t="str">
        <f t="shared" si="24"/>
        <v>Monday</v>
      </c>
      <c r="F973" t="str">
        <f>CONCATENATE(Step_0!G294," ",Step_0!J294)</f>
        <v>07:23 AM</v>
      </c>
      <c r="G973" t="str">
        <f>Step_0!J294</f>
        <v>AM</v>
      </c>
      <c r="H973" t="str">
        <f>Step_0!I294</f>
        <v>78245</v>
      </c>
      <c r="I973" t="str">
        <f>Step_0!K294</f>
        <v>In-Store</v>
      </c>
      <c r="J973" t="str">
        <f>Step_0!H294</f>
        <v>Stationary</v>
      </c>
      <c r="K973">
        <f>Step_0!B294</f>
        <v>909</v>
      </c>
    </row>
    <row r="974" spans="1:11" x14ac:dyDescent="0.25">
      <c r="A974">
        <v>973</v>
      </c>
      <c r="B974" s="12" t="str">
        <f>Step_0!D320</f>
        <v>30</v>
      </c>
      <c r="C974" t="str">
        <f>Step_0!E320</f>
        <v>January</v>
      </c>
      <c r="D974" t="str">
        <f>Step_0!F320</f>
        <v>2023</v>
      </c>
      <c r="E974" t="str">
        <f t="shared" si="24"/>
        <v>Monday</v>
      </c>
      <c r="F974" t="str">
        <f>CONCATENATE(Step_0!G320," ",Step_0!J320)</f>
        <v>05:24 PM</v>
      </c>
      <c r="G974" t="str">
        <f>Step_0!J320</f>
        <v>PM</v>
      </c>
      <c r="H974" t="str">
        <f>Step_0!I320</f>
        <v>49314</v>
      </c>
      <c r="I974" t="str">
        <f>Step_0!K320</f>
        <v>Online</v>
      </c>
      <c r="J974" t="str">
        <f>Step_0!H320</f>
        <v>Stationary</v>
      </c>
      <c r="K974">
        <f>Step_0!B320</f>
        <v>747</v>
      </c>
    </row>
    <row r="975" spans="1:11" x14ac:dyDescent="0.25">
      <c r="A975">
        <v>974</v>
      </c>
      <c r="B975" s="12" t="str">
        <f>Step_0!D344</f>
        <v>30</v>
      </c>
      <c r="C975" t="str">
        <f>Step_0!E344</f>
        <v>January</v>
      </c>
      <c r="D975" t="str">
        <f>Step_0!F344</f>
        <v>2023</v>
      </c>
      <c r="E975" t="str">
        <f t="shared" si="24"/>
        <v>Monday</v>
      </c>
      <c r="F975" t="str">
        <f>CONCATENATE(Step_0!G344," ",Step_0!J344)</f>
        <v>07:23 PM</v>
      </c>
      <c r="G975" t="str">
        <f>Step_0!J344</f>
        <v>PM</v>
      </c>
      <c r="H975" t="str">
        <f>Step_0!I344</f>
        <v>76455</v>
      </c>
      <c r="I975" t="str">
        <f>Step_0!K344</f>
        <v>In-Store</v>
      </c>
      <c r="J975" t="str">
        <f>Step_0!H344</f>
        <v>Toy</v>
      </c>
      <c r="K975">
        <f>Step_0!B344</f>
        <v>747</v>
      </c>
    </row>
    <row r="976" spans="1:11" x14ac:dyDescent="0.25">
      <c r="A976">
        <v>975</v>
      </c>
      <c r="B976" s="12" t="str">
        <f>Step_0!D370</f>
        <v>30</v>
      </c>
      <c r="C976" t="str">
        <f>Step_0!E370</f>
        <v>January</v>
      </c>
      <c r="D976" t="str">
        <f>Step_0!F370</f>
        <v>2023</v>
      </c>
      <c r="E976" t="str">
        <f t="shared" si="24"/>
        <v>Monday</v>
      </c>
      <c r="F976" t="str">
        <f>CONCATENATE(Step_0!G370," ",Step_0!J370)</f>
        <v>05:24 AM</v>
      </c>
      <c r="G976" t="str">
        <f>Step_0!J370</f>
        <v>AM</v>
      </c>
      <c r="H976" t="str">
        <f>Step_0!I370</f>
        <v>50529</v>
      </c>
      <c r="I976" t="str">
        <f>Step_0!K370</f>
        <v>Online</v>
      </c>
      <c r="J976" t="str">
        <f>Step_0!H370</f>
        <v>Backpack</v>
      </c>
      <c r="K976">
        <f>Step_0!B370</f>
        <v>593</v>
      </c>
    </row>
    <row r="977" spans="1:11" x14ac:dyDescent="0.25">
      <c r="A977">
        <v>976</v>
      </c>
      <c r="B977" s="12" t="str">
        <f>Step_0!D394</f>
        <v>30</v>
      </c>
      <c r="C977" t="str">
        <f>Step_0!E394</f>
        <v>January</v>
      </c>
      <c r="D977" t="str">
        <f>Step_0!F394</f>
        <v>2023</v>
      </c>
      <c r="E977" t="str">
        <f t="shared" si="24"/>
        <v>Monday</v>
      </c>
      <c r="F977" t="str">
        <f>CONCATENATE(Step_0!G394," ",Step_0!J394)</f>
        <v>07:23 AM</v>
      </c>
      <c r="G977" t="str">
        <f>Step_0!J394</f>
        <v>AM</v>
      </c>
      <c r="H977" t="str">
        <f>Step_0!I394</f>
        <v>80362</v>
      </c>
      <c r="I977" t="str">
        <f>Step_0!K394</f>
        <v>In-Store</v>
      </c>
      <c r="J977" t="str">
        <f>Step_0!H394</f>
        <v>Toy</v>
      </c>
      <c r="K977">
        <f>Step_0!B394</f>
        <v>854</v>
      </c>
    </row>
    <row r="978" spans="1:11" x14ac:dyDescent="0.25">
      <c r="A978">
        <v>977</v>
      </c>
      <c r="B978" s="12" t="str">
        <f>Step_0!D420</f>
        <v>30</v>
      </c>
      <c r="C978" t="str">
        <f>Step_0!E420</f>
        <v>January</v>
      </c>
      <c r="D978" t="str">
        <f>Step_0!F420</f>
        <v>2023</v>
      </c>
      <c r="E978" t="str">
        <f t="shared" si="24"/>
        <v>Monday</v>
      </c>
      <c r="F978" t="str">
        <f>CONCATENATE(Step_0!G420," ",Step_0!J420)</f>
        <v>05:24 AM</v>
      </c>
      <c r="G978" t="str">
        <f>Step_0!J420</f>
        <v>AM</v>
      </c>
      <c r="H978" t="str">
        <f>Step_0!I420</f>
        <v>88786</v>
      </c>
      <c r="I978" t="str">
        <f>Step_0!K420</f>
        <v>Online</v>
      </c>
      <c r="J978" t="str">
        <f>Step_0!H420</f>
        <v>Backpack</v>
      </c>
      <c r="K978">
        <f>Step_0!B420</f>
        <v>993</v>
      </c>
    </row>
    <row r="979" spans="1:11" x14ac:dyDescent="0.25">
      <c r="A979">
        <v>978</v>
      </c>
      <c r="B979" s="12" t="str">
        <f>Step_0!D444</f>
        <v>30</v>
      </c>
      <c r="C979" t="str">
        <f>Step_0!E444</f>
        <v>January</v>
      </c>
      <c r="D979" t="str">
        <f>Step_0!F444</f>
        <v>2023</v>
      </c>
      <c r="E979" t="str">
        <f t="shared" si="24"/>
        <v>Monday</v>
      </c>
      <c r="F979" t="str">
        <f>CONCATENATE(Step_0!G444," ",Step_0!J444)</f>
        <v>07:23 PM</v>
      </c>
      <c r="G979" t="str">
        <f>Step_0!J444</f>
        <v>PM</v>
      </c>
      <c r="H979" t="str">
        <f>Step_0!I444</f>
        <v>63053</v>
      </c>
      <c r="I979" t="str">
        <f>Step_0!K444</f>
        <v>In-Store</v>
      </c>
      <c r="J979" t="str">
        <f>Step_0!H444</f>
        <v>Backpack</v>
      </c>
      <c r="K979">
        <f>Step_0!B444</f>
        <v>854</v>
      </c>
    </row>
    <row r="980" spans="1:11" x14ac:dyDescent="0.25">
      <c r="A980">
        <v>979</v>
      </c>
      <c r="B980" s="12" t="str">
        <f>Step_0!D470</f>
        <v>30</v>
      </c>
      <c r="C980" t="str">
        <f>Step_0!E470</f>
        <v>January</v>
      </c>
      <c r="D980" t="str">
        <f>Step_0!F470</f>
        <v>2023</v>
      </c>
      <c r="E980" t="str">
        <f t="shared" si="24"/>
        <v>Monday</v>
      </c>
      <c r="F980" t="str">
        <f>CONCATENATE(Step_0!G470," ",Step_0!J470)</f>
        <v>05:24 PM</v>
      </c>
      <c r="G980" t="str">
        <f>Step_0!J470</f>
        <v>PM</v>
      </c>
      <c r="H980" t="str">
        <f>Step_0!I470</f>
        <v>60731</v>
      </c>
      <c r="I980" t="str">
        <f>Step_0!K470</f>
        <v>Online</v>
      </c>
      <c r="J980" t="str">
        <f>Step_0!H470</f>
        <v>Toy</v>
      </c>
      <c r="K980">
        <f>Step_0!B470</f>
        <v>593</v>
      </c>
    </row>
    <row r="981" spans="1:11" x14ac:dyDescent="0.25">
      <c r="A981">
        <v>980</v>
      </c>
      <c r="B981" s="12" t="str">
        <f>Step_0!D494</f>
        <v>30</v>
      </c>
      <c r="C981" t="str">
        <f>Step_0!E494</f>
        <v>January</v>
      </c>
      <c r="D981" t="str">
        <f>Step_0!F494</f>
        <v>2023</v>
      </c>
      <c r="E981" t="str">
        <f t="shared" si="24"/>
        <v>Monday</v>
      </c>
      <c r="F981" t="str">
        <f>CONCATENATE(Step_0!G494," ",Step_0!J494)</f>
        <v>07:23 AM</v>
      </c>
      <c r="G981" t="str">
        <f>Step_0!J494</f>
        <v>AM</v>
      </c>
      <c r="H981" t="str">
        <f>Step_0!I494</f>
        <v>79824</v>
      </c>
      <c r="I981" t="str">
        <f>Step_0!K494</f>
        <v>In-Store</v>
      </c>
      <c r="J981" t="str">
        <f>Step_0!H494</f>
        <v>Backpack</v>
      </c>
      <c r="K981">
        <f>Step_0!B494</f>
        <v>1909</v>
      </c>
    </row>
    <row r="982" spans="1:11" x14ac:dyDescent="0.25">
      <c r="A982">
        <v>981</v>
      </c>
      <c r="B982" s="12" t="str">
        <f>Step_0!D520</f>
        <v>30</v>
      </c>
      <c r="C982" t="str">
        <f>Step_0!E520</f>
        <v>January</v>
      </c>
      <c r="D982" t="str">
        <f>Step_0!F520</f>
        <v>2023</v>
      </c>
      <c r="E982" t="str">
        <f t="shared" si="24"/>
        <v>Monday</v>
      </c>
      <c r="F982" t="str">
        <f>CONCATENATE(Step_0!G520," ",Step_0!J520)</f>
        <v>05:24 PM</v>
      </c>
      <c r="G982" t="str">
        <f>Step_0!J520</f>
        <v>PM</v>
      </c>
      <c r="H982" t="str">
        <f>Step_0!I520</f>
        <v>89432</v>
      </c>
      <c r="I982" t="str">
        <f>Step_0!K520</f>
        <v>Online</v>
      </c>
      <c r="J982" t="str">
        <f>Step_0!H520</f>
        <v>Backpack</v>
      </c>
      <c r="K982">
        <f>Step_0!B520</f>
        <v>827</v>
      </c>
    </row>
    <row r="983" spans="1:11" x14ac:dyDescent="0.25">
      <c r="A983">
        <v>982</v>
      </c>
      <c r="B983" s="12" t="str">
        <f>Step_0!D544</f>
        <v>30</v>
      </c>
      <c r="C983" t="str">
        <f>Step_0!E544</f>
        <v>January</v>
      </c>
      <c r="D983" t="str">
        <f>Step_0!F544</f>
        <v>2023</v>
      </c>
      <c r="E983" t="str">
        <f t="shared" si="24"/>
        <v>Monday</v>
      </c>
      <c r="F983" t="str">
        <f>CONCATENATE(Step_0!G544," ",Step_0!J544)</f>
        <v>07:23 AM</v>
      </c>
      <c r="G983" t="str">
        <f>Step_0!J544</f>
        <v>AM</v>
      </c>
      <c r="H983" t="str">
        <f>Step_0!I544</f>
        <v>85461</v>
      </c>
      <c r="I983" t="str">
        <f>Step_0!K544</f>
        <v>In-Store</v>
      </c>
      <c r="J983" t="str">
        <f>Step_0!H544</f>
        <v>Stationary</v>
      </c>
      <c r="K983">
        <f>Step_0!B544</f>
        <v>593</v>
      </c>
    </row>
    <row r="984" spans="1:11" x14ac:dyDescent="0.25">
      <c r="A984">
        <v>983</v>
      </c>
      <c r="B984" s="12" t="str">
        <f>Step_0!D570</f>
        <v>30</v>
      </c>
      <c r="C984" t="str">
        <f>Step_0!E570</f>
        <v>January</v>
      </c>
      <c r="D984" t="str">
        <f>Step_0!F570</f>
        <v>2023</v>
      </c>
      <c r="E984" t="str">
        <f t="shared" si="24"/>
        <v>Monday</v>
      </c>
      <c r="F984" t="str">
        <f>CONCATENATE(Step_0!G570," ",Step_0!J570)</f>
        <v>05:24 AM</v>
      </c>
      <c r="G984" t="str">
        <f>Step_0!J570</f>
        <v>AM</v>
      </c>
      <c r="H984" t="str">
        <f>Step_0!I570</f>
        <v>84547</v>
      </c>
      <c r="I984" t="str">
        <f>Step_0!K570</f>
        <v>Online</v>
      </c>
      <c r="J984" t="str">
        <f>Step_0!H570</f>
        <v>Stationary</v>
      </c>
      <c r="K984">
        <f>Step_0!B570</f>
        <v>937</v>
      </c>
    </row>
    <row r="985" spans="1:11" x14ac:dyDescent="0.25">
      <c r="A985">
        <v>984</v>
      </c>
      <c r="B985" s="12" t="str">
        <f>Step_0!D594</f>
        <v>30</v>
      </c>
      <c r="C985" t="str">
        <f>Step_0!E594</f>
        <v>January</v>
      </c>
      <c r="D985" t="str">
        <f>Step_0!F594</f>
        <v>2023</v>
      </c>
      <c r="E985" t="str">
        <f t="shared" si="24"/>
        <v>Monday</v>
      </c>
      <c r="F985" t="str">
        <f>CONCATENATE(Step_0!G594," ",Step_0!J594)</f>
        <v>07:23 PM</v>
      </c>
      <c r="G985" t="str">
        <f>Step_0!J594</f>
        <v>PM</v>
      </c>
      <c r="H985" t="str">
        <f>Step_0!I594</f>
        <v>93725</v>
      </c>
      <c r="I985" t="str">
        <f>Step_0!K594</f>
        <v>In-Store</v>
      </c>
      <c r="J985" t="str">
        <f>Step_0!H594</f>
        <v>Stationary</v>
      </c>
      <c r="K985">
        <f>Step_0!B594</f>
        <v>747</v>
      </c>
    </row>
    <row r="986" spans="1:11" x14ac:dyDescent="0.25">
      <c r="A986">
        <v>985</v>
      </c>
      <c r="B986" s="12" t="str">
        <f>Step_0!D620</f>
        <v>30</v>
      </c>
      <c r="C986" t="str">
        <f>Step_0!E620</f>
        <v>January</v>
      </c>
      <c r="D986" t="str">
        <f>Step_0!F620</f>
        <v>2023</v>
      </c>
      <c r="E986" t="str">
        <f t="shared" si="24"/>
        <v>Monday</v>
      </c>
      <c r="F986" t="str">
        <f>CONCATENATE(Step_0!G620," ",Step_0!J620)</f>
        <v>05:24 AM</v>
      </c>
      <c r="G986" t="str">
        <f>Step_0!J620</f>
        <v>AM</v>
      </c>
      <c r="H986" t="str">
        <f>Step_0!I620</f>
        <v>42642</v>
      </c>
      <c r="I986" t="str">
        <f>Step_0!K620</f>
        <v>Online</v>
      </c>
      <c r="J986" t="str">
        <f>Step_0!H620</f>
        <v>Backpack</v>
      </c>
      <c r="K986">
        <f>Step_0!B620</f>
        <v>1428</v>
      </c>
    </row>
    <row r="987" spans="1:11" x14ac:dyDescent="0.25">
      <c r="A987">
        <v>986</v>
      </c>
      <c r="B987" s="12" t="str">
        <f>Step_0!D644</f>
        <v>30</v>
      </c>
      <c r="C987" t="str">
        <f>Step_0!E644</f>
        <v>January</v>
      </c>
      <c r="D987" t="str">
        <f>Step_0!F644</f>
        <v>2023</v>
      </c>
      <c r="E987" t="str">
        <f t="shared" si="24"/>
        <v>Monday</v>
      </c>
      <c r="F987" t="str">
        <f>CONCATENATE(Step_0!G644," ",Step_0!J644)</f>
        <v>07:23 AM</v>
      </c>
      <c r="G987" t="str">
        <f>Step_0!J644</f>
        <v>AM</v>
      </c>
      <c r="H987" t="str">
        <f>Step_0!I644</f>
        <v>77114</v>
      </c>
      <c r="I987" t="str">
        <f>Step_0!K644</f>
        <v>In-Store</v>
      </c>
      <c r="J987" t="str">
        <f>Step_0!H644</f>
        <v>Backpack</v>
      </c>
      <c r="K987">
        <f>Step_0!B644</f>
        <v>872</v>
      </c>
    </row>
    <row r="988" spans="1:11" x14ac:dyDescent="0.25">
      <c r="A988">
        <v>987</v>
      </c>
      <c r="B988" s="12" t="str">
        <f>Step_0!D670</f>
        <v>30</v>
      </c>
      <c r="C988" t="str">
        <f>Step_0!E670</f>
        <v>January</v>
      </c>
      <c r="D988" t="str">
        <f>Step_0!F670</f>
        <v>2023</v>
      </c>
      <c r="E988" t="str">
        <f t="shared" si="24"/>
        <v>Monday</v>
      </c>
      <c r="F988" t="str">
        <f>CONCATENATE(Step_0!G670," ",Step_0!J670)</f>
        <v>05:24 PM</v>
      </c>
      <c r="G988" t="str">
        <f>Step_0!J670</f>
        <v>PM</v>
      </c>
      <c r="H988" t="str">
        <f>Step_0!I670</f>
        <v>93247</v>
      </c>
      <c r="I988" t="str">
        <f>Step_0!K670</f>
        <v>Online</v>
      </c>
      <c r="J988" t="str">
        <f>Step_0!H670</f>
        <v>Stationary</v>
      </c>
      <c r="K988">
        <f>Step_0!B670</f>
        <v>593</v>
      </c>
    </row>
    <row r="989" spans="1:11" x14ac:dyDescent="0.25">
      <c r="A989">
        <v>988</v>
      </c>
      <c r="B989" s="12" t="str">
        <f>Step_0!D694</f>
        <v>30</v>
      </c>
      <c r="C989" t="str">
        <f>Step_0!E694</f>
        <v>January</v>
      </c>
      <c r="D989" t="str">
        <f>Step_0!F694</f>
        <v>2023</v>
      </c>
      <c r="E989" t="str">
        <f t="shared" si="24"/>
        <v>Monday</v>
      </c>
      <c r="F989" t="str">
        <f>CONCATENATE(Step_0!G694," ",Step_0!J694)</f>
        <v>07:23 PM</v>
      </c>
      <c r="G989" t="str">
        <f>Step_0!J694</f>
        <v>PM</v>
      </c>
      <c r="H989" t="str">
        <f>Step_0!I694</f>
        <v>55619</v>
      </c>
      <c r="I989" t="str">
        <f>Step_0!K694</f>
        <v>In-Store</v>
      </c>
      <c r="J989" t="str">
        <f>Step_0!H694</f>
        <v>Backpack</v>
      </c>
      <c r="K989">
        <f>Step_0!B694</f>
        <v>766</v>
      </c>
    </row>
    <row r="990" spans="1:11" x14ac:dyDescent="0.25">
      <c r="A990">
        <v>989</v>
      </c>
      <c r="B990" s="12" t="str">
        <f>Step_0!D720</f>
        <v>30</v>
      </c>
      <c r="C990" t="str">
        <f>Step_0!E720</f>
        <v>January</v>
      </c>
      <c r="D990" t="str">
        <f>Step_0!F720</f>
        <v>2023</v>
      </c>
      <c r="E990" t="str">
        <f t="shared" si="24"/>
        <v>Monday</v>
      </c>
      <c r="F990" t="str">
        <f>CONCATENATE(Step_0!G720," ",Step_0!J720)</f>
        <v>05:24 AM</v>
      </c>
      <c r="G990" t="str">
        <f>Step_0!J720</f>
        <v>AM</v>
      </c>
      <c r="H990" t="str">
        <f>Step_0!I720</f>
        <v>62610</v>
      </c>
      <c r="I990" t="str">
        <f>Step_0!K720</f>
        <v>Online</v>
      </c>
      <c r="J990" t="str">
        <f>Step_0!H720</f>
        <v>Toy</v>
      </c>
      <c r="K990">
        <f>Step_0!B720</f>
        <v>747</v>
      </c>
    </row>
    <row r="991" spans="1:11" x14ac:dyDescent="0.25">
      <c r="A991">
        <v>990</v>
      </c>
      <c r="B991" s="12" t="str">
        <f>Step_0!D744</f>
        <v>30</v>
      </c>
      <c r="C991" t="str">
        <f>Step_0!E744</f>
        <v>January</v>
      </c>
      <c r="D991" t="str">
        <f>Step_0!F744</f>
        <v>2023</v>
      </c>
      <c r="E991" t="str">
        <f t="shared" si="24"/>
        <v>Monday</v>
      </c>
      <c r="F991" t="str">
        <f>CONCATENATE(Step_0!G744," ",Step_0!J744)</f>
        <v>07:23 AM</v>
      </c>
      <c r="G991" t="str">
        <f>Step_0!J744</f>
        <v>AM</v>
      </c>
      <c r="H991" t="str">
        <f>Step_0!I744</f>
        <v>63624</v>
      </c>
      <c r="I991" t="str">
        <f>Step_0!K744</f>
        <v>In-Store</v>
      </c>
      <c r="J991" t="str">
        <f>Step_0!H744</f>
        <v>Toy</v>
      </c>
      <c r="K991">
        <f>Step_0!B744</f>
        <v>810</v>
      </c>
    </row>
    <row r="992" spans="1:11" x14ac:dyDescent="0.25">
      <c r="A992">
        <v>991</v>
      </c>
      <c r="B992" s="12" t="str">
        <f>Step_0!D770</f>
        <v>30</v>
      </c>
      <c r="C992" t="str">
        <f>Step_0!E770</f>
        <v>January</v>
      </c>
      <c r="D992" t="str">
        <f>Step_0!F770</f>
        <v>2023</v>
      </c>
      <c r="E992" t="str">
        <f t="shared" si="24"/>
        <v>Monday</v>
      </c>
      <c r="F992" t="str">
        <f>CONCATENATE(Step_0!G770," ",Step_0!J770)</f>
        <v>05:24 PM</v>
      </c>
      <c r="G992" t="str">
        <f>Step_0!J770</f>
        <v>PM</v>
      </c>
      <c r="H992" t="str">
        <f>Step_0!I770</f>
        <v>72076</v>
      </c>
      <c r="I992" t="str">
        <f>Step_0!K770</f>
        <v>Online</v>
      </c>
      <c r="J992" t="str">
        <f>Step_0!H770</f>
        <v>Toy</v>
      </c>
      <c r="K992">
        <f>Step_0!B770</f>
        <v>1428</v>
      </c>
    </row>
    <row r="993" spans="1:11" x14ac:dyDescent="0.25">
      <c r="A993">
        <v>992</v>
      </c>
      <c r="B993" s="12" t="str">
        <f>Step_0!D794</f>
        <v>30</v>
      </c>
      <c r="C993" t="str">
        <f>Step_0!E794</f>
        <v>January</v>
      </c>
      <c r="D993" t="str">
        <f>Step_0!F794</f>
        <v>2023</v>
      </c>
      <c r="E993" t="str">
        <f t="shared" si="24"/>
        <v>Monday</v>
      </c>
      <c r="F993" t="str">
        <f>CONCATENATE(Step_0!G794," ",Step_0!J794)</f>
        <v>07:23 PM</v>
      </c>
      <c r="G993" t="str">
        <f>Step_0!J794</f>
        <v>PM</v>
      </c>
      <c r="H993" t="str">
        <f>Step_0!I794</f>
        <v>41623</v>
      </c>
      <c r="I993" t="str">
        <f>Step_0!K794</f>
        <v>In-Store</v>
      </c>
      <c r="J993" t="str">
        <f>Step_0!H794</f>
        <v>Backpack</v>
      </c>
      <c r="K993">
        <f>Step_0!B794</f>
        <v>766</v>
      </c>
    </row>
    <row r="994" spans="1:11" x14ac:dyDescent="0.25">
      <c r="A994">
        <v>993</v>
      </c>
      <c r="B994" s="12" t="str">
        <f>Step_0!D820</f>
        <v>30</v>
      </c>
      <c r="C994" t="str">
        <f>Step_0!E820</f>
        <v>January</v>
      </c>
      <c r="D994" t="str">
        <f>Step_0!F820</f>
        <v>2023</v>
      </c>
      <c r="E994" t="str">
        <f t="shared" si="24"/>
        <v>Monday</v>
      </c>
      <c r="F994" t="str">
        <f>CONCATENATE(Step_0!G820," ",Step_0!J820)</f>
        <v>05:24 AM</v>
      </c>
      <c r="G994" t="str">
        <f>Step_0!J820</f>
        <v>AM</v>
      </c>
      <c r="H994" t="str">
        <f>Step_0!I820</f>
        <v>83049</v>
      </c>
      <c r="I994" t="str">
        <f>Step_0!K820</f>
        <v>Online</v>
      </c>
      <c r="J994" t="str">
        <f>Step_0!H820</f>
        <v>Stationary</v>
      </c>
      <c r="K994">
        <f>Step_0!B820</f>
        <v>766</v>
      </c>
    </row>
    <row r="995" spans="1:11" x14ac:dyDescent="0.25">
      <c r="A995">
        <v>994</v>
      </c>
      <c r="B995" s="12" t="str">
        <f>Step_0!D844</f>
        <v>30</v>
      </c>
      <c r="C995" t="str">
        <f>Step_0!E844</f>
        <v>January</v>
      </c>
      <c r="D995" t="str">
        <f>Step_0!F844</f>
        <v>2023</v>
      </c>
      <c r="E995" t="str">
        <f t="shared" si="24"/>
        <v>Monday</v>
      </c>
      <c r="F995" t="str">
        <f>CONCATENATE(Step_0!G844," ",Step_0!J844)</f>
        <v>07:23 AM</v>
      </c>
      <c r="G995" t="str">
        <f>Step_0!J844</f>
        <v>AM</v>
      </c>
      <c r="H995" t="str">
        <f>Step_0!I844</f>
        <v>82683</v>
      </c>
      <c r="I995" t="str">
        <f>Step_0!K844</f>
        <v>In-Store</v>
      </c>
      <c r="J995" t="str">
        <f>Step_0!H844</f>
        <v>Stationary</v>
      </c>
      <c r="K995">
        <f>Step_0!B844</f>
        <v>993</v>
      </c>
    </row>
    <row r="996" spans="1:11" x14ac:dyDescent="0.25">
      <c r="A996">
        <v>995</v>
      </c>
      <c r="B996" s="12" t="str">
        <f>Step_0!D870</f>
        <v>30</v>
      </c>
      <c r="C996" t="str">
        <f>Step_0!E870</f>
        <v>January</v>
      </c>
      <c r="D996" t="str">
        <f>Step_0!F870</f>
        <v>2023</v>
      </c>
      <c r="E996" t="str">
        <f t="shared" si="24"/>
        <v>Monday</v>
      </c>
      <c r="F996" t="str">
        <f>CONCATENATE(Step_0!G870," ",Step_0!J870)</f>
        <v>05:24 AM</v>
      </c>
      <c r="G996" t="str">
        <f>Step_0!J870</f>
        <v>AM</v>
      </c>
      <c r="H996" t="str">
        <f>Step_0!I870</f>
        <v>78273</v>
      </c>
      <c r="I996" t="str">
        <f>Step_0!K870</f>
        <v>Online</v>
      </c>
      <c r="J996" t="str">
        <f>Step_0!H870</f>
        <v>Stationary</v>
      </c>
      <c r="K996">
        <f>Step_0!B870</f>
        <v>1428</v>
      </c>
    </row>
    <row r="997" spans="1:11" x14ac:dyDescent="0.25">
      <c r="A997">
        <v>996</v>
      </c>
      <c r="B997" s="12" t="str">
        <f>Step_0!D894</f>
        <v>30</v>
      </c>
      <c r="C997" t="str">
        <f>Step_0!E894</f>
        <v>January</v>
      </c>
      <c r="D997" t="str">
        <f>Step_0!F894</f>
        <v>2023</v>
      </c>
      <c r="E997" t="str">
        <f t="shared" si="24"/>
        <v>Monday</v>
      </c>
      <c r="F997" t="str">
        <f>CONCATENATE(Step_0!G894," ",Step_0!J894)</f>
        <v>07:23 AM</v>
      </c>
      <c r="G997" t="str">
        <f>Step_0!J894</f>
        <v>AM</v>
      </c>
      <c r="H997" t="str">
        <f>Step_0!I894</f>
        <v>67677</v>
      </c>
      <c r="I997" t="str">
        <f>Step_0!K894</f>
        <v>In-Store</v>
      </c>
      <c r="J997" t="str">
        <f>Step_0!H894</f>
        <v>Toy</v>
      </c>
      <c r="K997">
        <f>Step_0!B894</f>
        <v>1909</v>
      </c>
    </row>
    <row r="998" spans="1:11" x14ac:dyDescent="0.25">
      <c r="A998">
        <v>997</v>
      </c>
      <c r="B998" s="12" t="str">
        <f>Step_0!D920</f>
        <v>30</v>
      </c>
      <c r="C998" t="str">
        <f>Step_0!E920</f>
        <v>January</v>
      </c>
      <c r="D998" t="str">
        <f>Step_0!F920</f>
        <v>2023</v>
      </c>
      <c r="E998" t="str">
        <f t="shared" si="24"/>
        <v>Monday</v>
      </c>
      <c r="F998" t="str">
        <f>CONCATENATE(Step_0!G920," ",Step_0!J920)</f>
        <v>05:24 PM</v>
      </c>
      <c r="G998" t="str">
        <f>Step_0!J920</f>
        <v>PM</v>
      </c>
      <c r="H998" t="str">
        <f>Step_0!I920</f>
        <v>67870</v>
      </c>
      <c r="I998" t="str">
        <f>Step_0!K920</f>
        <v>Online</v>
      </c>
      <c r="J998" t="str">
        <f>Step_0!H920</f>
        <v>Stationary</v>
      </c>
      <c r="K998">
        <f>Step_0!B920</f>
        <v>1428</v>
      </c>
    </row>
    <row r="999" spans="1:11" x14ac:dyDescent="0.25">
      <c r="A999">
        <v>998</v>
      </c>
      <c r="B999" s="12" t="str">
        <f>Step_0!D944</f>
        <v>30</v>
      </c>
      <c r="C999" t="str">
        <f>Step_0!E944</f>
        <v>January</v>
      </c>
      <c r="D999" t="str">
        <f>Step_0!F944</f>
        <v>2023</v>
      </c>
      <c r="E999" t="str">
        <f t="shared" si="24"/>
        <v>Monday</v>
      </c>
      <c r="F999" t="str">
        <f>CONCATENATE(Step_0!G944," ",Step_0!J944)</f>
        <v>07:23 PM</v>
      </c>
      <c r="G999" t="str">
        <f>Step_0!J944</f>
        <v>PM</v>
      </c>
      <c r="H999" t="str">
        <f>Step_0!I944</f>
        <v>60198</v>
      </c>
      <c r="I999" t="str">
        <f>Step_0!K944</f>
        <v>In-Store</v>
      </c>
      <c r="J999" t="str">
        <f>Step_0!H944</f>
        <v>Backpack</v>
      </c>
      <c r="K999">
        <f>Step_0!B944</f>
        <v>1909</v>
      </c>
    </row>
    <row r="1000" spans="1:11" x14ac:dyDescent="0.25">
      <c r="A1000">
        <v>999</v>
      </c>
      <c r="B1000" s="12" t="str">
        <f>Step_0!D970</f>
        <v>30</v>
      </c>
      <c r="C1000" t="str">
        <f>Step_0!E970</f>
        <v>January</v>
      </c>
      <c r="D1000" t="str">
        <f>Step_0!F970</f>
        <v>2023</v>
      </c>
      <c r="E1000" t="str">
        <f t="shared" si="24"/>
        <v>Monday</v>
      </c>
      <c r="F1000" t="str">
        <f>CONCATENATE(Step_0!G970," ",Step_0!J970)</f>
        <v>05:24 PM</v>
      </c>
      <c r="G1000" t="str">
        <f>Step_0!J970</f>
        <v>PM</v>
      </c>
      <c r="H1000" t="str">
        <f>Step_0!I970</f>
        <v>82478</v>
      </c>
      <c r="I1000" t="str">
        <f>Step_0!K970</f>
        <v>Online</v>
      </c>
      <c r="J1000" t="str">
        <f>Step_0!H970</f>
        <v>Toy</v>
      </c>
      <c r="K1000">
        <f>Step_0!B970</f>
        <v>1428</v>
      </c>
    </row>
    <row r="1001" spans="1:11" x14ac:dyDescent="0.25">
      <c r="A1001">
        <v>1000</v>
      </c>
      <c r="B1001" s="12" t="str">
        <f>Step_0!D994</f>
        <v>30</v>
      </c>
      <c r="C1001" t="str">
        <f>Step_0!E994</f>
        <v>January</v>
      </c>
      <c r="D1001" t="str">
        <f>Step_0!F994</f>
        <v>2023</v>
      </c>
      <c r="E1001" t="str">
        <f t="shared" si="24"/>
        <v>Monday</v>
      </c>
      <c r="F1001" t="str">
        <f>CONCATENATE(Step_0!G994," ",Step_0!J994)</f>
        <v>07:23 AM</v>
      </c>
      <c r="G1001" t="str">
        <f>Step_0!J994</f>
        <v>AM</v>
      </c>
      <c r="H1001" t="str">
        <f>Step_0!I994</f>
        <v>91670</v>
      </c>
      <c r="I1001" t="str">
        <f>Step_0!K994</f>
        <v>In-Store</v>
      </c>
      <c r="J1001" t="str">
        <f>Step_0!H994</f>
        <v>Backpack</v>
      </c>
      <c r="K1001">
        <f>Step_0!B994</f>
        <v>1909</v>
      </c>
    </row>
  </sheetData>
  <sortState xmlns:xlrd2="http://schemas.microsoft.com/office/spreadsheetml/2017/richdata2" ref="A2:K1001">
    <sortCondition ref="B2:B1001"/>
  </sortState>
  <mergeCells count="5">
    <mergeCell ref="N14:T14"/>
    <mergeCell ref="N24:T24"/>
    <mergeCell ref="N3:T3"/>
    <mergeCell ref="N1:T1"/>
    <mergeCell ref="N9:T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324E-A73D-47E4-AC29-00A3E6514000}">
  <dimension ref="B1:X99"/>
  <sheetViews>
    <sheetView showGridLines="0" tabSelected="1" workbookViewId="0">
      <selection activeCell="H7" sqref="H7"/>
    </sheetView>
  </sheetViews>
  <sheetFormatPr defaultRowHeight="12" x14ac:dyDescent="0.2"/>
  <cols>
    <col min="1" max="1" width="1.5703125" style="13" customWidth="1"/>
    <col min="2" max="2" width="4.7109375" style="13" customWidth="1"/>
    <col min="3" max="3" width="13.42578125" style="13" bestFit="1" customWidth="1"/>
    <col min="4" max="4" width="8.28515625" style="13" bestFit="1" customWidth="1"/>
    <col min="5" max="5" width="6.140625" style="13" bestFit="1" customWidth="1"/>
    <col min="6" max="6" width="9.28515625" style="13" bestFit="1" customWidth="1"/>
    <col min="7" max="7" width="1.7109375" style="14" customWidth="1"/>
    <col min="8" max="8" width="12.5703125" style="13" bestFit="1" customWidth="1"/>
    <col min="9" max="9" width="13.42578125" style="13" bestFit="1" customWidth="1"/>
    <col min="10" max="10" width="8.28515625" style="13" bestFit="1" customWidth="1"/>
    <col min="11" max="11" width="6.140625" style="13" bestFit="1" customWidth="1"/>
    <col min="12" max="12" width="9.28515625" style="13" bestFit="1" customWidth="1"/>
    <col min="13" max="13" width="1.5703125" style="13" customWidth="1"/>
    <col min="14" max="14" width="7.28515625" style="13" customWidth="1"/>
    <col min="15" max="15" width="12.28515625" style="13" customWidth="1"/>
    <col min="16" max="16" width="10.85546875" style="13" customWidth="1"/>
    <col min="17" max="17" width="7.85546875" style="13" customWidth="1"/>
    <col min="18" max="18" width="9.140625" style="13" customWidth="1"/>
    <col min="19" max="19" width="1.5703125" style="13" customWidth="1"/>
    <col min="20" max="20" width="9.42578125" style="13" customWidth="1"/>
    <col min="21" max="21" width="7.7109375" style="13" customWidth="1"/>
    <col min="22" max="22" width="8.140625" style="13" customWidth="1"/>
    <col min="23" max="23" width="7.140625" style="13" customWidth="1"/>
    <col min="24" max="24" width="9.5703125" style="13" customWidth="1"/>
    <col min="25" max="25" width="1.5703125" style="13" customWidth="1"/>
    <col min="26" max="26" width="8.140625" style="13" customWidth="1"/>
    <col min="27" max="27" width="5.140625" style="13" customWidth="1"/>
    <col min="28" max="28" width="9" style="13" customWidth="1"/>
    <col min="29" max="30" width="8.28515625" style="13" bestFit="1" customWidth="1"/>
    <col min="31" max="31" width="11.5703125" style="13" bestFit="1" customWidth="1"/>
    <col min="32" max="32" width="9" style="13" bestFit="1" customWidth="1"/>
    <col min="33" max="33" width="6.42578125" style="13" bestFit="1" customWidth="1"/>
    <col min="34" max="34" width="8.7109375" style="13" bestFit="1" customWidth="1"/>
    <col min="35" max="35" width="7.42578125" style="13" bestFit="1" customWidth="1"/>
    <col min="36" max="36" width="9" style="13" bestFit="1" customWidth="1"/>
    <col min="37" max="37" width="11.28515625" style="13" bestFit="1" customWidth="1"/>
    <col min="38" max="16384" width="9.140625" style="13"/>
  </cols>
  <sheetData>
    <row r="1" spans="2:24" ht="15.75" customHeight="1" thickBot="1" x14ac:dyDescent="0.3">
      <c r="B1" s="45" t="s">
        <v>1074</v>
      </c>
      <c r="C1" s="46"/>
      <c r="D1" s="46"/>
      <c r="E1" s="46"/>
      <c r="F1" s="46"/>
      <c r="G1" s="24"/>
      <c r="H1" s="45" t="s">
        <v>1073</v>
      </c>
      <c r="I1" s="46"/>
      <c r="J1" s="46"/>
      <c r="K1" s="46"/>
      <c r="L1" s="46"/>
      <c r="N1" s="45" t="s">
        <v>1075</v>
      </c>
      <c r="O1" s="46"/>
      <c r="P1" s="46"/>
      <c r="Q1" s="46"/>
      <c r="R1" s="46"/>
      <c r="T1" s="45" t="s">
        <v>1076</v>
      </c>
      <c r="U1" s="46"/>
      <c r="V1" s="46"/>
      <c r="W1" s="46"/>
      <c r="X1" s="46"/>
    </row>
    <row r="2" spans="2:24" x14ac:dyDescent="0.2">
      <c r="B2" s="13" t="s">
        <v>1038</v>
      </c>
      <c r="C2" s="13" t="s">
        <v>1042</v>
      </c>
      <c r="H2" s="13" t="s">
        <v>1038</v>
      </c>
      <c r="I2" s="13" t="s">
        <v>1042</v>
      </c>
      <c r="N2" s="13" t="s">
        <v>1038</v>
      </c>
      <c r="O2" s="13" t="s">
        <v>1042</v>
      </c>
      <c r="T2" s="13" t="s">
        <v>1038</v>
      </c>
      <c r="U2" s="13" t="s">
        <v>1042</v>
      </c>
    </row>
    <row r="3" spans="2:24" x14ac:dyDescent="0.2">
      <c r="B3" s="13" t="s">
        <v>0</v>
      </c>
      <c r="C3" s="13" t="s">
        <v>1039</v>
      </c>
      <c r="D3" s="13" t="s">
        <v>1040</v>
      </c>
      <c r="E3" s="13" t="s">
        <v>1041</v>
      </c>
      <c r="F3" s="13" t="s">
        <v>1037</v>
      </c>
      <c r="H3" s="13" t="s">
        <v>1016</v>
      </c>
      <c r="I3" s="13" t="s">
        <v>1039</v>
      </c>
      <c r="J3" s="13" t="s">
        <v>1040</v>
      </c>
      <c r="K3" s="13" t="s">
        <v>1041</v>
      </c>
      <c r="L3" s="13" t="s">
        <v>1037</v>
      </c>
      <c r="N3" s="13" t="s">
        <v>1071</v>
      </c>
      <c r="O3" s="13" t="s">
        <v>1039</v>
      </c>
      <c r="P3" s="13" t="s">
        <v>1040</v>
      </c>
      <c r="Q3" s="13" t="s">
        <v>1041</v>
      </c>
      <c r="R3" s="13" t="s">
        <v>1037</v>
      </c>
      <c r="T3" s="13" t="s">
        <v>1072</v>
      </c>
      <c r="U3" s="13" t="s">
        <v>1039</v>
      </c>
      <c r="V3" s="13" t="s">
        <v>1040</v>
      </c>
      <c r="W3" s="13" t="s">
        <v>1041</v>
      </c>
      <c r="X3" s="13" t="s">
        <v>1037</v>
      </c>
    </row>
    <row r="4" spans="2:24" x14ac:dyDescent="0.2">
      <c r="B4" s="16" t="s">
        <v>1050</v>
      </c>
      <c r="C4" s="13">
        <v>7993</v>
      </c>
      <c r="D4" s="13">
        <v>3992</v>
      </c>
      <c r="E4" s="13">
        <v>5518</v>
      </c>
      <c r="F4" s="13">
        <v>17503</v>
      </c>
      <c r="H4" s="16" t="s">
        <v>1030</v>
      </c>
      <c r="I4" s="13">
        <v>49495</v>
      </c>
      <c r="J4" s="13">
        <v>32197</v>
      </c>
      <c r="K4" s="13">
        <v>48801</v>
      </c>
      <c r="L4" s="13">
        <v>130493</v>
      </c>
      <c r="N4" s="16" t="s">
        <v>1044</v>
      </c>
      <c r="O4" s="13">
        <v>165375</v>
      </c>
      <c r="P4" s="13">
        <v>123901</v>
      </c>
      <c r="Q4" s="13">
        <v>136111</v>
      </c>
      <c r="R4" s="13">
        <v>425387</v>
      </c>
      <c r="T4" s="16" t="s">
        <v>1043</v>
      </c>
      <c r="U4" s="13">
        <v>143357</v>
      </c>
      <c r="V4" s="13">
        <v>123738</v>
      </c>
      <c r="W4" s="13">
        <v>141047</v>
      </c>
      <c r="X4" s="13">
        <v>408142</v>
      </c>
    </row>
    <row r="5" spans="2:24" x14ac:dyDescent="0.2">
      <c r="B5" s="16" t="s">
        <v>1047</v>
      </c>
      <c r="C5" s="13">
        <v>19632</v>
      </c>
      <c r="D5" s="13">
        <v>16322</v>
      </c>
      <c r="E5" s="13">
        <v>34962</v>
      </c>
      <c r="F5" s="13">
        <v>70916</v>
      </c>
      <c r="H5" s="16" t="s">
        <v>1031</v>
      </c>
      <c r="I5" s="13">
        <v>28890</v>
      </c>
      <c r="J5" s="13">
        <v>29375</v>
      </c>
      <c r="K5" s="13">
        <v>28307</v>
      </c>
      <c r="L5" s="13">
        <v>86572</v>
      </c>
      <c r="N5" s="16" t="s">
        <v>1046</v>
      </c>
      <c r="O5" s="13">
        <v>139778</v>
      </c>
      <c r="P5" s="13">
        <v>136987</v>
      </c>
      <c r="Q5" s="13">
        <v>162760</v>
      </c>
      <c r="R5" s="13">
        <v>439525</v>
      </c>
      <c r="T5" s="16" t="s">
        <v>1045</v>
      </c>
      <c r="U5" s="13">
        <v>161796</v>
      </c>
      <c r="V5" s="13">
        <v>137150</v>
      </c>
      <c r="W5" s="13">
        <v>157824</v>
      </c>
      <c r="X5" s="13">
        <v>456770</v>
      </c>
    </row>
    <row r="6" spans="2:24" x14ac:dyDescent="0.2">
      <c r="B6" s="16" t="s">
        <v>1051</v>
      </c>
      <c r="C6" s="13">
        <v>6492</v>
      </c>
      <c r="D6" s="13">
        <v>4404</v>
      </c>
      <c r="E6" s="13">
        <v>6088</v>
      </c>
      <c r="F6" s="13">
        <v>16984</v>
      </c>
      <c r="H6" s="16" t="s">
        <v>1032</v>
      </c>
      <c r="I6" s="13">
        <v>42948</v>
      </c>
      <c r="J6" s="13">
        <v>33004</v>
      </c>
      <c r="K6" s="13">
        <v>36902</v>
      </c>
      <c r="L6" s="13">
        <v>112854</v>
      </c>
      <c r="N6" s="16" t="s">
        <v>1037</v>
      </c>
      <c r="O6" s="13">
        <v>305153</v>
      </c>
      <c r="P6" s="13">
        <v>260888</v>
      </c>
      <c r="Q6" s="13">
        <v>298871</v>
      </c>
      <c r="R6" s="13">
        <v>864912</v>
      </c>
      <c r="T6" s="16" t="s">
        <v>1037</v>
      </c>
      <c r="U6" s="13">
        <v>305153</v>
      </c>
      <c r="V6" s="13">
        <v>260888</v>
      </c>
      <c r="W6" s="13">
        <v>298871</v>
      </c>
      <c r="X6" s="13">
        <v>864912</v>
      </c>
    </row>
    <row r="7" spans="2:24" x14ac:dyDescent="0.2">
      <c r="B7" s="16" t="s">
        <v>1052</v>
      </c>
      <c r="C7" s="13">
        <v>5097</v>
      </c>
      <c r="D7" s="13">
        <v>4504</v>
      </c>
      <c r="E7" s="13">
        <v>5249</v>
      </c>
      <c r="F7" s="13">
        <v>14850</v>
      </c>
      <c r="H7" s="16" t="s">
        <v>1033</v>
      </c>
      <c r="I7" s="13">
        <v>61548</v>
      </c>
      <c r="J7" s="13">
        <v>50634</v>
      </c>
      <c r="K7" s="13">
        <v>59799</v>
      </c>
      <c r="L7" s="13">
        <v>171981</v>
      </c>
    </row>
    <row r="8" spans="2:24" x14ac:dyDescent="0.2">
      <c r="B8" s="16" t="s">
        <v>1053</v>
      </c>
      <c r="C8" s="13">
        <v>33781</v>
      </c>
      <c r="D8" s="13">
        <v>33399</v>
      </c>
      <c r="E8" s="13">
        <v>32983</v>
      </c>
      <c r="F8" s="13">
        <v>100163</v>
      </c>
      <c r="H8" s="16" t="s">
        <v>1034</v>
      </c>
      <c r="I8" s="13">
        <v>27398</v>
      </c>
      <c r="J8" s="13">
        <v>42653</v>
      </c>
      <c r="K8" s="13">
        <v>34757</v>
      </c>
      <c r="L8" s="13">
        <v>104808</v>
      </c>
    </row>
    <row r="9" spans="2:24" x14ac:dyDescent="0.2">
      <c r="B9" s="16" t="s">
        <v>1054</v>
      </c>
      <c r="C9" s="13">
        <v>1681</v>
      </c>
      <c r="D9" s="13">
        <v>9056</v>
      </c>
      <c r="E9" s="13">
        <v>5879</v>
      </c>
      <c r="F9" s="13">
        <v>16616</v>
      </c>
      <c r="H9" s="16" t="s">
        <v>1035</v>
      </c>
      <c r="I9" s="13">
        <v>56746</v>
      </c>
      <c r="J9" s="13">
        <v>45578</v>
      </c>
      <c r="K9" s="13">
        <v>52054</v>
      </c>
      <c r="L9" s="13">
        <v>154378</v>
      </c>
    </row>
    <row r="10" spans="2:24" x14ac:dyDescent="0.2">
      <c r="B10" s="16" t="s">
        <v>1055</v>
      </c>
      <c r="C10" s="13">
        <v>14129</v>
      </c>
      <c r="D10" s="13">
        <v>8980</v>
      </c>
      <c r="E10" s="13">
        <v>8161</v>
      </c>
      <c r="F10" s="13">
        <v>31270</v>
      </c>
      <c r="H10" s="16" t="s">
        <v>1036</v>
      </c>
      <c r="I10" s="13">
        <v>38128</v>
      </c>
      <c r="J10" s="13">
        <v>27447</v>
      </c>
      <c r="K10" s="13">
        <v>38251</v>
      </c>
      <c r="L10" s="13">
        <v>103826</v>
      </c>
    </row>
    <row r="11" spans="2:24" x14ac:dyDescent="0.2">
      <c r="B11" s="16" t="s">
        <v>1056</v>
      </c>
      <c r="C11" s="13">
        <v>16695</v>
      </c>
      <c r="D11" s="13">
        <v>9574</v>
      </c>
      <c r="E11" s="13">
        <v>6877</v>
      </c>
      <c r="F11" s="13">
        <v>33146</v>
      </c>
      <c r="H11" s="16" t="s">
        <v>1037</v>
      </c>
      <c r="I11" s="13">
        <v>305153</v>
      </c>
      <c r="J11" s="13">
        <v>260888</v>
      </c>
      <c r="K11" s="13">
        <v>298871</v>
      </c>
      <c r="L11" s="13">
        <v>864912</v>
      </c>
    </row>
    <row r="12" spans="2:24" x14ac:dyDescent="0.2">
      <c r="B12" s="16" t="s">
        <v>1057</v>
      </c>
      <c r="C12" s="13">
        <v>5016</v>
      </c>
      <c r="D12" s="13">
        <v>5030</v>
      </c>
      <c r="E12" s="13">
        <v>5937</v>
      </c>
      <c r="F12" s="13">
        <v>15983</v>
      </c>
    </row>
    <row r="13" spans="2:24" x14ac:dyDescent="0.2">
      <c r="B13" s="16" t="s">
        <v>1058</v>
      </c>
      <c r="C13" s="13">
        <v>25249</v>
      </c>
      <c r="D13" s="13">
        <v>16954</v>
      </c>
      <c r="E13" s="13">
        <v>22341</v>
      </c>
      <c r="F13" s="13">
        <v>64544</v>
      </c>
    </row>
    <row r="14" spans="2:24" x14ac:dyDescent="0.2">
      <c r="B14" s="16" t="s">
        <v>1059</v>
      </c>
      <c r="C14" s="13">
        <v>12669</v>
      </c>
      <c r="D14" s="13">
        <v>9284</v>
      </c>
      <c r="E14" s="13">
        <v>15065</v>
      </c>
      <c r="F14" s="13">
        <v>37018</v>
      </c>
    </row>
    <row r="15" spans="2:24" x14ac:dyDescent="0.2">
      <c r="B15" s="16" t="s">
        <v>1060</v>
      </c>
      <c r="C15" s="13">
        <v>7240</v>
      </c>
      <c r="D15" s="13">
        <v>6393</v>
      </c>
      <c r="E15" s="13">
        <v>4704</v>
      </c>
      <c r="F15" s="13">
        <v>18337</v>
      </c>
    </row>
    <row r="16" spans="2:24" x14ac:dyDescent="0.2">
      <c r="B16" s="16" t="s">
        <v>1061</v>
      </c>
      <c r="C16" s="13">
        <v>19953</v>
      </c>
      <c r="D16" s="13">
        <v>14460</v>
      </c>
      <c r="E16" s="13">
        <v>22190</v>
      </c>
      <c r="F16" s="13">
        <v>56603</v>
      </c>
    </row>
    <row r="17" spans="2:7" x14ac:dyDescent="0.2">
      <c r="B17" s="16" t="s">
        <v>1062</v>
      </c>
      <c r="C17" s="13">
        <v>17382</v>
      </c>
      <c r="D17" s="13">
        <v>19941</v>
      </c>
      <c r="E17" s="13">
        <v>16282</v>
      </c>
      <c r="F17" s="13">
        <v>53605</v>
      </c>
    </row>
    <row r="18" spans="2:7" x14ac:dyDescent="0.2">
      <c r="B18" s="16" t="s">
        <v>1063</v>
      </c>
      <c r="C18" s="13">
        <v>5764</v>
      </c>
      <c r="D18" s="13">
        <v>6894</v>
      </c>
      <c r="E18" s="13">
        <v>3765</v>
      </c>
      <c r="F18" s="13">
        <v>16423</v>
      </c>
    </row>
    <row r="19" spans="2:7" x14ac:dyDescent="0.2">
      <c r="B19" s="16" t="s">
        <v>1064</v>
      </c>
      <c r="C19" s="13">
        <v>15098</v>
      </c>
      <c r="D19" s="13">
        <v>7951</v>
      </c>
      <c r="E19" s="13">
        <v>11751</v>
      </c>
      <c r="F19" s="13">
        <v>34800</v>
      </c>
    </row>
    <row r="20" spans="2:7" x14ac:dyDescent="0.2">
      <c r="B20" s="16" t="s">
        <v>1065</v>
      </c>
      <c r="C20" s="13">
        <v>19298</v>
      </c>
      <c r="D20" s="13">
        <v>15560</v>
      </c>
      <c r="E20" s="13">
        <v>14302</v>
      </c>
      <c r="F20" s="13">
        <v>49160</v>
      </c>
    </row>
    <row r="21" spans="2:7" x14ac:dyDescent="0.2">
      <c r="B21" s="16" t="s">
        <v>1066</v>
      </c>
      <c r="C21" s="13">
        <v>6956</v>
      </c>
      <c r="D21" s="13">
        <v>3403</v>
      </c>
      <c r="E21" s="13">
        <v>10147</v>
      </c>
      <c r="F21" s="13">
        <v>20506</v>
      </c>
    </row>
    <row r="22" spans="2:7" x14ac:dyDescent="0.2">
      <c r="B22" s="16" t="s">
        <v>1048</v>
      </c>
      <c r="C22" s="13">
        <v>13861</v>
      </c>
      <c r="D22" s="13">
        <v>3311</v>
      </c>
      <c r="E22" s="13">
        <v>3854</v>
      </c>
      <c r="F22" s="13">
        <v>21026</v>
      </c>
    </row>
    <row r="23" spans="2:7" x14ac:dyDescent="0.2">
      <c r="B23" s="16" t="s">
        <v>1067</v>
      </c>
      <c r="C23" s="13">
        <v>6838</v>
      </c>
      <c r="D23" s="13">
        <v>4652</v>
      </c>
      <c r="E23" s="13">
        <v>5547</v>
      </c>
      <c r="F23" s="13">
        <v>17037</v>
      </c>
    </row>
    <row r="24" spans="2:7" x14ac:dyDescent="0.2">
      <c r="B24" s="16" t="s">
        <v>1068</v>
      </c>
      <c r="C24" s="13">
        <v>18477</v>
      </c>
      <c r="D24" s="13">
        <v>27204</v>
      </c>
      <c r="E24" s="13">
        <v>24174</v>
      </c>
      <c r="F24" s="13">
        <v>69855</v>
      </c>
    </row>
    <row r="25" spans="2:7" x14ac:dyDescent="0.2">
      <c r="B25" s="16" t="s">
        <v>1069</v>
      </c>
      <c r="C25" s="13">
        <v>3366</v>
      </c>
      <c r="D25" s="13">
        <v>6578</v>
      </c>
      <c r="E25" s="13">
        <v>7401</v>
      </c>
      <c r="F25" s="13">
        <v>17345</v>
      </c>
    </row>
    <row r="26" spans="2:7" x14ac:dyDescent="0.2">
      <c r="B26" s="16" t="s">
        <v>1070</v>
      </c>
      <c r="C26" s="13">
        <v>6484</v>
      </c>
      <c r="D26" s="13">
        <v>10478</v>
      </c>
      <c r="E26" s="13">
        <v>15709</v>
      </c>
      <c r="F26" s="13">
        <v>32671</v>
      </c>
    </row>
    <row r="27" spans="2:7" x14ac:dyDescent="0.2">
      <c r="B27" s="16" t="s">
        <v>1049</v>
      </c>
      <c r="C27" s="13">
        <v>16002</v>
      </c>
      <c r="D27" s="13">
        <v>12564</v>
      </c>
      <c r="E27" s="13">
        <v>9985</v>
      </c>
      <c r="F27" s="13">
        <v>38551</v>
      </c>
    </row>
    <row r="28" spans="2:7" x14ac:dyDescent="0.2">
      <c r="B28" s="16" t="s">
        <v>1037</v>
      </c>
      <c r="C28" s="13">
        <v>305153</v>
      </c>
      <c r="D28" s="13">
        <v>260888</v>
      </c>
      <c r="E28" s="13">
        <v>298871</v>
      </c>
      <c r="F28" s="13">
        <v>864912</v>
      </c>
    </row>
    <row r="29" spans="2:7" ht="15" x14ac:dyDescent="0.25">
      <c r="E29"/>
      <c r="F29"/>
      <c r="G29" s="15"/>
    </row>
    <row r="30" spans="2:7" ht="15" x14ac:dyDescent="0.25">
      <c r="E30"/>
      <c r="F30"/>
      <c r="G30" s="15"/>
    </row>
    <row r="31" spans="2:7" ht="15" x14ac:dyDescent="0.25">
      <c r="E31"/>
      <c r="F31"/>
      <c r="G31" s="15"/>
    </row>
    <row r="32" spans="2:7" ht="15" x14ac:dyDescent="0.25">
      <c r="E32"/>
      <c r="F32"/>
      <c r="G32" s="15"/>
    </row>
    <row r="33" spans="5:7" ht="15" x14ac:dyDescent="0.25">
      <c r="E33"/>
      <c r="F33"/>
      <c r="G33" s="15"/>
    </row>
    <row r="34" spans="5:7" ht="15" x14ac:dyDescent="0.25">
      <c r="E34"/>
      <c r="F34"/>
      <c r="G34" s="15"/>
    </row>
    <row r="35" spans="5:7" ht="15" x14ac:dyDescent="0.25">
      <c r="E35"/>
      <c r="F35"/>
      <c r="G35" s="15"/>
    </row>
    <row r="36" spans="5:7" ht="15" x14ac:dyDescent="0.25">
      <c r="E36"/>
      <c r="F36"/>
      <c r="G36" s="15"/>
    </row>
    <row r="37" spans="5:7" ht="15" x14ac:dyDescent="0.25">
      <c r="E37"/>
      <c r="F37"/>
      <c r="G37" s="15"/>
    </row>
    <row r="38" spans="5:7" ht="15" x14ac:dyDescent="0.25">
      <c r="E38"/>
      <c r="F38"/>
      <c r="G38" s="15"/>
    </row>
    <row r="39" spans="5:7" ht="15" x14ac:dyDescent="0.25">
      <c r="E39"/>
      <c r="F39"/>
      <c r="G39" s="15"/>
    </row>
    <row r="40" spans="5:7" ht="15" x14ac:dyDescent="0.25">
      <c r="E40"/>
      <c r="F40"/>
      <c r="G40" s="15"/>
    </row>
    <row r="41" spans="5:7" ht="15" x14ac:dyDescent="0.25">
      <c r="E41"/>
      <c r="F41"/>
      <c r="G41" s="15"/>
    </row>
    <row r="42" spans="5:7" ht="15" x14ac:dyDescent="0.25">
      <c r="E42"/>
      <c r="F42"/>
      <c r="G42" s="15"/>
    </row>
    <row r="43" spans="5:7" ht="15" x14ac:dyDescent="0.25">
      <c r="E43"/>
      <c r="F43"/>
      <c r="G43" s="15"/>
    </row>
    <row r="44" spans="5:7" ht="15" x14ac:dyDescent="0.25">
      <c r="E44"/>
      <c r="F44"/>
      <c r="G44" s="15"/>
    </row>
    <row r="45" spans="5:7" ht="15" x14ac:dyDescent="0.25">
      <c r="E45"/>
      <c r="F45"/>
      <c r="G45" s="15"/>
    </row>
    <row r="46" spans="5:7" ht="15" x14ac:dyDescent="0.25">
      <c r="E46"/>
      <c r="F46"/>
      <c r="G46" s="15"/>
    </row>
    <row r="47" spans="5:7" ht="15" x14ac:dyDescent="0.25">
      <c r="E47"/>
      <c r="F47"/>
      <c r="G47" s="15"/>
    </row>
    <row r="48" spans="5:7" ht="15" x14ac:dyDescent="0.25">
      <c r="E48"/>
      <c r="F48"/>
      <c r="G48" s="15"/>
    </row>
    <row r="49" spans="5:7" ht="15" x14ac:dyDescent="0.25">
      <c r="E49"/>
      <c r="F49"/>
      <c r="G49" s="15"/>
    </row>
    <row r="50" spans="5:7" ht="15" x14ac:dyDescent="0.25">
      <c r="E50"/>
      <c r="F50"/>
      <c r="G50" s="15"/>
    </row>
    <row r="51" spans="5:7" ht="15" x14ac:dyDescent="0.25">
      <c r="E51"/>
      <c r="F51"/>
      <c r="G51" s="15"/>
    </row>
    <row r="52" spans="5:7" ht="15" x14ac:dyDescent="0.25">
      <c r="E52"/>
      <c r="F52"/>
      <c r="G52" s="15"/>
    </row>
    <row r="53" spans="5:7" ht="15" x14ac:dyDescent="0.25">
      <c r="E53"/>
      <c r="F53"/>
      <c r="G53" s="15"/>
    </row>
    <row r="54" spans="5:7" ht="15" x14ac:dyDescent="0.25">
      <c r="E54"/>
      <c r="F54"/>
      <c r="G54" s="15"/>
    </row>
    <row r="55" spans="5:7" ht="15" x14ac:dyDescent="0.25">
      <c r="E55"/>
      <c r="F55"/>
      <c r="G55" s="15"/>
    </row>
    <row r="56" spans="5:7" ht="15" x14ac:dyDescent="0.25">
      <c r="E56"/>
      <c r="F56"/>
      <c r="G56" s="15"/>
    </row>
    <row r="57" spans="5:7" ht="15" x14ac:dyDescent="0.25">
      <c r="E57"/>
      <c r="F57"/>
      <c r="G57" s="15"/>
    </row>
    <row r="58" spans="5:7" ht="15" x14ac:dyDescent="0.25">
      <c r="E58"/>
      <c r="F58"/>
      <c r="G58" s="15"/>
    </row>
    <row r="59" spans="5:7" ht="15" x14ac:dyDescent="0.25">
      <c r="E59"/>
      <c r="F59"/>
      <c r="G59" s="15"/>
    </row>
    <row r="60" spans="5:7" ht="15" x14ac:dyDescent="0.25">
      <c r="E60"/>
      <c r="F60"/>
      <c r="G60" s="15"/>
    </row>
    <row r="61" spans="5:7" ht="15" x14ac:dyDescent="0.25">
      <c r="E61"/>
      <c r="F61"/>
      <c r="G61" s="15"/>
    </row>
    <row r="62" spans="5:7" ht="15" x14ac:dyDescent="0.25">
      <c r="E62"/>
      <c r="F62"/>
      <c r="G62" s="15"/>
    </row>
    <row r="63" spans="5:7" ht="15" x14ac:dyDescent="0.25">
      <c r="E63"/>
      <c r="F63"/>
      <c r="G63" s="15"/>
    </row>
    <row r="64" spans="5:7" ht="15" x14ac:dyDescent="0.25">
      <c r="E64"/>
      <c r="F64"/>
      <c r="G64" s="15"/>
    </row>
    <row r="65" spans="5:7" ht="15" x14ac:dyDescent="0.25">
      <c r="E65"/>
      <c r="F65"/>
      <c r="G65" s="15"/>
    </row>
    <row r="66" spans="5:7" ht="15" x14ac:dyDescent="0.25">
      <c r="E66"/>
      <c r="F66"/>
      <c r="G66" s="15"/>
    </row>
    <row r="67" spans="5:7" ht="15" x14ac:dyDescent="0.25">
      <c r="E67"/>
      <c r="F67"/>
      <c r="G67" s="15"/>
    </row>
    <row r="68" spans="5:7" ht="15" x14ac:dyDescent="0.25">
      <c r="E68"/>
      <c r="F68"/>
      <c r="G68" s="15"/>
    </row>
    <row r="69" spans="5:7" ht="15" x14ac:dyDescent="0.25">
      <c r="E69"/>
      <c r="F69"/>
      <c r="G69" s="15"/>
    </row>
    <row r="70" spans="5:7" ht="15" x14ac:dyDescent="0.25">
      <c r="E70"/>
      <c r="F70"/>
      <c r="G70" s="15"/>
    </row>
    <row r="71" spans="5:7" ht="15" x14ac:dyDescent="0.25">
      <c r="E71"/>
      <c r="F71"/>
      <c r="G71" s="15"/>
    </row>
    <row r="72" spans="5:7" ht="15" x14ac:dyDescent="0.25">
      <c r="E72"/>
      <c r="F72"/>
      <c r="G72" s="15"/>
    </row>
    <row r="73" spans="5:7" ht="15" x14ac:dyDescent="0.25">
      <c r="E73"/>
      <c r="F73"/>
      <c r="G73" s="15"/>
    </row>
    <row r="74" spans="5:7" ht="15" x14ac:dyDescent="0.25">
      <c r="E74"/>
      <c r="F74"/>
      <c r="G74" s="15"/>
    </row>
    <row r="75" spans="5:7" ht="15" x14ac:dyDescent="0.25">
      <c r="E75"/>
      <c r="F75"/>
      <c r="G75" s="15"/>
    </row>
    <row r="76" spans="5:7" ht="15" x14ac:dyDescent="0.25">
      <c r="E76"/>
      <c r="F76"/>
      <c r="G76" s="15"/>
    </row>
    <row r="77" spans="5:7" ht="15" x14ac:dyDescent="0.25">
      <c r="E77"/>
      <c r="F77"/>
      <c r="G77" s="15"/>
    </row>
    <row r="78" spans="5:7" ht="15" x14ac:dyDescent="0.25">
      <c r="E78"/>
      <c r="F78"/>
      <c r="G78" s="15"/>
    </row>
    <row r="79" spans="5:7" ht="15" x14ac:dyDescent="0.25">
      <c r="E79"/>
      <c r="F79"/>
      <c r="G79" s="15"/>
    </row>
    <row r="80" spans="5:7" ht="15" x14ac:dyDescent="0.25">
      <c r="E80"/>
      <c r="F80"/>
      <c r="G80" s="15"/>
    </row>
    <row r="81" spans="5:7" ht="15" x14ac:dyDescent="0.25">
      <c r="E81"/>
      <c r="F81"/>
      <c r="G81" s="15"/>
    </row>
    <row r="82" spans="5:7" ht="15" x14ac:dyDescent="0.25">
      <c r="E82"/>
      <c r="F82"/>
      <c r="G82" s="15"/>
    </row>
    <row r="83" spans="5:7" ht="15" x14ac:dyDescent="0.25">
      <c r="E83"/>
      <c r="F83"/>
      <c r="G83" s="15"/>
    </row>
    <row r="84" spans="5:7" ht="15" x14ac:dyDescent="0.25">
      <c r="E84"/>
      <c r="F84"/>
      <c r="G84" s="15"/>
    </row>
    <row r="85" spans="5:7" ht="15" x14ac:dyDescent="0.25">
      <c r="E85"/>
      <c r="F85"/>
      <c r="G85" s="15"/>
    </row>
    <row r="86" spans="5:7" ht="15" x14ac:dyDescent="0.25">
      <c r="E86"/>
      <c r="F86"/>
      <c r="G86" s="15"/>
    </row>
    <row r="87" spans="5:7" ht="15" x14ac:dyDescent="0.25">
      <c r="E87"/>
      <c r="F87"/>
      <c r="G87" s="15"/>
    </row>
    <row r="88" spans="5:7" ht="15" x14ac:dyDescent="0.25">
      <c r="E88"/>
      <c r="F88"/>
      <c r="G88" s="15"/>
    </row>
    <row r="89" spans="5:7" ht="15" x14ac:dyDescent="0.25">
      <c r="E89"/>
      <c r="F89"/>
      <c r="G89" s="15"/>
    </row>
    <row r="90" spans="5:7" ht="15" x14ac:dyDescent="0.25">
      <c r="E90"/>
      <c r="F90"/>
      <c r="G90" s="15"/>
    </row>
    <row r="91" spans="5:7" ht="15" x14ac:dyDescent="0.25">
      <c r="E91"/>
      <c r="F91"/>
      <c r="G91" s="15"/>
    </row>
    <row r="92" spans="5:7" ht="15" x14ac:dyDescent="0.25">
      <c r="E92"/>
      <c r="F92"/>
      <c r="G92" s="15"/>
    </row>
    <row r="93" spans="5:7" ht="15" x14ac:dyDescent="0.25">
      <c r="E93"/>
      <c r="F93"/>
      <c r="G93" s="15"/>
    </row>
    <row r="94" spans="5:7" ht="15" x14ac:dyDescent="0.25">
      <c r="E94"/>
      <c r="F94"/>
      <c r="G94" s="15"/>
    </row>
    <row r="95" spans="5:7" ht="15" x14ac:dyDescent="0.25">
      <c r="E95"/>
      <c r="F95"/>
      <c r="G95" s="15"/>
    </row>
    <row r="96" spans="5:7" ht="15" x14ac:dyDescent="0.25">
      <c r="E96"/>
      <c r="F96"/>
      <c r="G96" s="15"/>
    </row>
    <row r="97" spans="5:7" ht="15" x14ac:dyDescent="0.25">
      <c r="E97"/>
      <c r="F97"/>
      <c r="G97" s="15"/>
    </row>
    <row r="98" spans="5:7" ht="15" x14ac:dyDescent="0.25">
      <c r="E98"/>
      <c r="F98"/>
      <c r="G98" s="15"/>
    </row>
    <row r="99" spans="5:7" ht="15" x14ac:dyDescent="0.25">
      <c r="E99"/>
      <c r="F99"/>
      <c r="G99" s="15"/>
    </row>
  </sheetData>
  <mergeCells count="4">
    <mergeCell ref="H1:L1"/>
    <mergeCell ref="N1:R1"/>
    <mergeCell ref="T1:X1"/>
    <mergeCell ref="B1:F1"/>
  </mergeCells>
  <conditionalFormatting pivot="1" sqref="F4:F2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{91B0F792-B2BE-45DD-9FDB-BCD0118F45E8}</x14:id>
        </ext>
      </extLst>
    </cfRule>
  </conditionalFormatting>
  <conditionalFormatting pivot="1" sqref="C4:C2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{6BDFBD28-A404-4521-88BD-7A4CC755312D}</x14:id>
        </ext>
      </extLst>
    </cfRule>
  </conditionalFormatting>
  <conditionalFormatting pivot="1" sqref="D4:D27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{F4516C60-DEB9-4830-BE67-8B5F1ECE32CE}</x14:id>
        </ext>
      </extLst>
    </cfRule>
  </conditionalFormatting>
  <conditionalFormatting pivot="1" sqref="E4:E27">
    <cfRule type="dataBar" priority="2">
      <dataBar>
        <cfvo type="min"/>
        <cfvo type="max"/>
        <color theme="0" tint="-0.34998626667073579"/>
      </dataBar>
      <extLst>
        <ext xmlns:x14="http://schemas.microsoft.com/office/spreadsheetml/2009/9/main" uri="{B025F937-C7B1-47D3-B67F-A62EFF666E3E}">
          <x14:id>{AEE99503-39AD-4980-BD6B-0933BAB6EDA5}</x14:id>
        </ext>
      </extLst>
    </cfRule>
  </conditionalFormatting>
  <pageMargins left="0.7" right="0.7" top="0.75" bottom="0.75" header="0.3" footer="0.3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1B0F792-B2BE-45DD-9FDB-BCD0118F45E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F4:F27</xm:sqref>
        </x14:conditionalFormatting>
        <x14:conditionalFormatting xmlns:xm="http://schemas.microsoft.com/office/excel/2006/main" pivot="1">
          <x14:cfRule type="dataBar" id="{6BDFBD28-A404-4521-88BD-7A4CC75531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C4:C27</xm:sqref>
        </x14:conditionalFormatting>
        <x14:conditionalFormatting xmlns:xm="http://schemas.microsoft.com/office/excel/2006/main" pivot="1">
          <x14:cfRule type="dataBar" id="{F4516C60-DEB9-4830-BE67-8B5F1ECE32C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D4:D27</xm:sqref>
        </x14:conditionalFormatting>
        <x14:conditionalFormatting xmlns:xm="http://schemas.microsoft.com/office/excel/2006/main" pivot="1">
          <x14:cfRule type="dataBar" id="{AEE99503-39AD-4980-BD6B-0933BAB6ED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Unorganized Transaction_Data</vt:lpstr>
      <vt:lpstr>Step_0</vt:lpstr>
      <vt:lpstr>Step_1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iamGYAN</dc:creator>
  <cp:lastModifiedBy>Gyan Ranjan</cp:lastModifiedBy>
  <dcterms:created xsi:type="dcterms:W3CDTF">2023-12-06T13:03:56Z</dcterms:created>
  <dcterms:modified xsi:type="dcterms:W3CDTF">2024-03-02T19:29:47Z</dcterms:modified>
</cp:coreProperties>
</file>