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_Project\Financial Analysis\7_14_5_24_Company Relative Valuation PE_PB\"/>
    </mc:Choice>
  </mc:AlternateContent>
  <xr:revisionPtr revIDLastSave="0" documentId="13_ncr:1_{61AC966C-D416-49CA-9317-100BDF5E0C46}" xr6:coauthVersionLast="47" xr6:coauthVersionMax="47" xr10:uidLastSave="{00000000-0000-0000-0000-000000000000}"/>
  <bookViews>
    <workbookView xWindow="-120" yWindow="-120" windowWidth="20730" windowHeight="11310" tabRatio="912" activeTab="2" xr2:uid="{00000000-000D-0000-FFFF-FFFF00000000}"/>
  </bookViews>
  <sheets>
    <sheet name="Index" sheetId="1" r:id="rId1"/>
    <sheet name="Description" sheetId="2" r:id="rId2"/>
    <sheet name="PE Multiple" sheetId="3" r:id="rId3"/>
    <sheet name="PB Multipl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C15" i="7"/>
  <c r="C14" i="7"/>
  <c r="C13" i="7"/>
  <c r="E6" i="7"/>
  <c r="E7" i="7"/>
  <c r="E8" i="7"/>
  <c r="E9" i="7"/>
  <c r="E5" i="7"/>
  <c r="C16" i="3"/>
  <c r="C15" i="3"/>
  <c r="C14" i="3"/>
  <c r="C13" i="3"/>
  <c r="C12" i="3"/>
  <c r="E6" i="3"/>
  <c r="E7" i="3"/>
  <c r="E8" i="3"/>
  <c r="E9" i="3"/>
  <c r="E5" i="3"/>
  <c r="C12" i="7" l="1"/>
</calcChain>
</file>

<file path=xl/sharedStrings.xml><?xml version="1.0" encoding="utf-8"?>
<sst xmlns="http://schemas.openxmlformats.org/spreadsheetml/2006/main" count="63" uniqueCount="53">
  <si>
    <t>Description</t>
  </si>
  <si>
    <t>It has 5 competitor companies which function in similar environments and have similar business models, the details of which are given as below.</t>
  </si>
  <si>
    <t>Market Price Per Share - 328, Earning Per Share - 25.48</t>
  </si>
  <si>
    <t>Market Price Per Share - 799.9, Earning Per Share - 99.24</t>
  </si>
  <si>
    <t>Market Price Per Share - 195.4, Earning Per Share - 14.62</t>
  </si>
  <si>
    <t>Market Price Per Share - 553, Earning Per Share - 79.22</t>
  </si>
  <si>
    <t>Market Price Per Share - 539.4, Earning Per Share - 38.17</t>
  </si>
  <si>
    <t>SwiftSavor Brands: -</t>
  </si>
  <si>
    <t>ZenTaste Provisions: -</t>
  </si>
  <si>
    <t xml:space="preserve">FreshBlend Delightsp: - </t>
  </si>
  <si>
    <t xml:space="preserve">TerraMunch Foods: - </t>
  </si>
  <si>
    <t xml:space="preserve">PurePantry Essentials: - </t>
  </si>
  <si>
    <t>Market Capitalization</t>
  </si>
  <si>
    <t>Total Equity</t>
  </si>
  <si>
    <t>Market Capitalization - 547421310, Total Equity - 174384254</t>
  </si>
  <si>
    <t>Market Capitalization - 341417953, Total Equity - 145296556</t>
  </si>
  <si>
    <t>Market Capitalization - 950459298, Total Equity - 265589150</t>
  </si>
  <si>
    <t>Market Capitalization - 237845153, Total Equity - 99537917</t>
  </si>
  <si>
    <t>Market Capitalization - 1144382138, Total Equity - 411707116</t>
  </si>
  <si>
    <t>QuantumSynth Innovations: -</t>
  </si>
  <si>
    <t xml:space="preserve">HyperWave Dynamics: - </t>
  </si>
  <si>
    <t xml:space="preserve">NanoByte Solutions: - </t>
  </si>
  <si>
    <t xml:space="preserve">AeroSync Technologies: - </t>
  </si>
  <si>
    <t xml:space="preserve">QuantumCipher Systems: - </t>
  </si>
  <si>
    <t>Q1 -  Compute the P/E Ratios of all the similar companies and find out the market price per share of Eco India based on the average sector P/E Ratio.</t>
  </si>
  <si>
    <t>Q2 -  Compute the P/B Ratios of all the similar companies and find out the makret price per share of Eco India based on the average sector P/B Ratio.</t>
  </si>
  <si>
    <t>PE Multiple</t>
  </si>
  <si>
    <t>Company Name</t>
  </si>
  <si>
    <t>Market Price Per Share</t>
  </si>
  <si>
    <t>Earning Per Share</t>
  </si>
  <si>
    <t>P/E Ratio</t>
  </si>
  <si>
    <t>Eco India P/E Multiple Valuation</t>
  </si>
  <si>
    <t>Average Sector PE</t>
  </si>
  <si>
    <t>Profit After Tax</t>
  </si>
  <si>
    <t xml:space="preserve">Number of Outstanding Shares - </t>
  </si>
  <si>
    <t xml:space="preserve">Eco India is a high growth company in the Agriculture sector, there Financial Info are as below - </t>
  </si>
  <si>
    <t>Total Equityin Rs. (at the end of period)</t>
  </si>
  <si>
    <t xml:space="preserve">Profit After Tax (in Rs.) - </t>
  </si>
  <si>
    <t>Number of Outstanding Shares</t>
  </si>
  <si>
    <t>Earning Per Share (in Rs)</t>
  </si>
  <si>
    <t>Expected Per Share as PE Multiple</t>
  </si>
  <si>
    <t>PB Multiple</t>
  </si>
  <si>
    <t>P/B Ratio</t>
  </si>
  <si>
    <t xml:space="preserve">HyperWave Dynamics: </t>
  </si>
  <si>
    <t xml:space="preserve">NanoByte Solutions: </t>
  </si>
  <si>
    <t xml:space="preserve">AeroSync Technologies: </t>
  </si>
  <si>
    <t xml:space="preserve">QuantumCipher Systems: </t>
  </si>
  <si>
    <t>Average Sector PB</t>
  </si>
  <si>
    <t>Eco India P/B Multiple Valuation</t>
  </si>
  <si>
    <t>Total Equity of Eco India</t>
  </si>
  <si>
    <t>Expected Market Value of Eco India</t>
  </si>
  <si>
    <t>Number of Shares Outstanding</t>
  </si>
  <si>
    <t>Expected Per Share as PB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</si>
</sst>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2" xfId="0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2" xfId="0" applyBorder="1"/>
    <xf numFmtId="2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/>
    <xf numFmtId="0" fontId="2" fillId="0" borderId="4" xfId="0" applyFont="1" applyBorder="1"/>
    <xf numFmtId="2" fontId="2" fillId="0" borderId="4" xfId="0" applyNumberFormat="1" applyFont="1" applyBorder="1"/>
    <xf numFmtId="0" fontId="1" fillId="0" borderId="1" xfId="1"/>
    <xf numFmtId="0" fontId="2" fillId="0" borderId="2" xfId="0" applyFont="1" applyBorder="1" applyAlignment="1">
      <alignment horizontal="right"/>
    </xf>
    <xf numFmtId="1" fontId="0" fillId="0" borderId="0" xfId="0" applyNumberFormat="1"/>
    <xf numFmtId="0" fontId="5" fillId="0" borderId="0" xfId="2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5"/>
  <sheetViews>
    <sheetView workbookViewId="0">
      <selection activeCell="J14" sqref="J14"/>
    </sheetView>
  </sheetViews>
  <sheetFormatPr defaultRowHeight="15" x14ac:dyDescent="0.25"/>
  <cols>
    <col min="3" max="3" width="20.5703125" customWidth="1"/>
  </cols>
  <sheetData>
    <row r="3" spans="2:3" x14ac:dyDescent="0.25">
      <c r="B3">
        <v>1</v>
      </c>
      <c r="C3" s="18" t="s">
        <v>0</v>
      </c>
    </row>
    <row r="4" spans="2:3" x14ac:dyDescent="0.25">
      <c r="B4">
        <v>2</v>
      </c>
      <c r="C4" s="18" t="s">
        <v>26</v>
      </c>
    </row>
    <row r="5" spans="2:3" x14ac:dyDescent="0.25">
      <c r="B5">
        <v>3</v>
      </c>
      <c r="C5" s="18" t="s">
        <v>41</v>
      </c>
    </row>
  </sheetData>
  <hyperlinks>
    <hyperlink ref="C3" location="Description!A1" display="Description" xr:uid="{B15D3611-E0AF-4369-91B3-911DD1224E18}"/>
    <hyperlink ref="C4" location="'PE Multiple'!A1" display="PE Multiple" xr:uid="{DFD939CD-71B2-4593-B837-DFAC144D3455}"/>
    <hyperlink ref="C5" location="'PB Multiple'!A1" display="PB Multiple" xr:uid="{47FB7B1B-26CE-4D03-8B01-E021E0DA17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BE9C-9856-4E4C-914E-4C0FABF372A7}">
  <dimension ref="B1:C35"/>
  <sheetViews>
    <sheetView showGridLines="0" topLeftCell="A10" workbookViewId="0">
      <selection activeCell="C26" sqref="C26"/>
    </sheetView>
  </sheetViews>
  <sheetFormatPr defaultRowHeight="15" x14ac:dyDescent="0.25"/>
  <cols>
    <col min="1" max="1" width="2" customWidth="1"/>
    <col min="2" max="2" width="2.140625" customWidth="1"/>
    <col min="3" max="3" width="92.140625" customWidth="1"/>
    <col min="4" max="4" width="16.28515625" customWidth="1"/>
    <col min="5" max="5" width="13" customWidth="1"/>
    <col min="6" max="6" width="16.7109375" customWidth="1"/>
    <col min="7" max="7" width="56.140625" customWidth="1"/>
    <col min="8" max="8" width="10.5703125" customWidth="1"/>
    <col min="9" max="9" width="12.28515625" customWidth="1"/>
    <col min="10" max="10" width="49.85546875" customWidth="1"/>
  </cols>
  <sheetData>
    <row r="1" spans="2:3" ht="21" x14ac:dyDescent="0.35">
      <c r="B1" s="3" t="s">
        <v>0</v>
      </c>
    </row>
    <row r="3" spans="2:3" x14ac:dyDescent="0.25">
      <c r="C3" t="s">
        <v>35</v>
      </c>
    </row>
    <row r="4" spans="2:3" x14ac:dyDescent="0.25">
      <c r="C4" s="9" t="s">
        <v>37</v>
      </c>
    </row>
    <row r="5" spans="2:3" x14ac:dyDescent="0.25">
      <c r="C5" s="8">
        <v>745900000</v>
      </c>
    </row>
    <row r="6" spans="2:3" x14ac:dyDescent="0.25">
      <c r="C6" s="9" t="s">
        <v>34</v>
      </c>
    </row>
    <row r="7" spans="2:3" x14ac:dyDescent="0.25">
      <c r="C7" s="8">
        <v>23419152</v>
      </c>
    </row>
    <row r="8" spans="2:3" x14ac:dyDescent="0.25">
      <c r="C8" s="10" t="s">
        <v>36</v>
      </c>
    </row>
    <row r="9" spans="2:3" x14ac:dyDescent="0.25">
      <c r="C9" s="11">
        <v>13402543098</v>
      </c>
    </row>
    <row r="10" spans="2:3" x14ac:dyDescent="0.25">
      <c r="C10" s="2"/>
    </row>
    <row r="11" spans="2:3" ht="30" x14ac:dyDescent="0.25">
      <c r="C11" s="5" t="s">
        <v>24</v>
      </c>
    </row>
    <row r="12" spans="2:3" ht="30" x14ac:dyDescent="0.25">
      <c r="C12" s="5" t="s">
        <v>25</v>
      </c>
    </row>
    <row r="14" spans="2:3" ht="30" x14ac:dyDescent="0.25">
      <c r="C14" s="4" t="s">
        <v>1</v>
      </c>
    </row>
    <row r="15" spans="2:3" x14ac:dyDescent="0.25">
      <c r="C15" s="1" t="s">
        <v>7</v>
      </c>
    </row>
    <row r="16" spans="2:3" x14ac:dyDescent="0.25">
      <c r="C16" s="6" t="s">
        <v>2</v>
      </c>
    </row>
    <row r="17" spans="3:3" x14ac:dyDescent="0.25">
      <c r="C17" s="1" t="s">
        <v>8</v>
      </c>
    </row>
    <row r="18" spans="3:3" x14ac:dyDescent="0.25">
      <c r="C18" s="6" t="s">
        <v>3</v>
      </c>
    </row>
    <row r="19" spans="3:3" x14ac:dyDescent="0.25">
      <c r="C19" s="1" t="s">
        <v>9</v>
      </c>
    </row>
    <row r="20" spans="3:3" x14ac:dyDescent="0.25">
      <c r="C20" s="6" t="s">
        <v>4</v>
      </c>
    </row>
    <row r="21" spans="3:3" x14ac:dyDescent="0.25">
      <c r="C21" s="1" t="s">
        <v>10</v>
      </c>
    </row>
    <row r="22" spans="3:3" x14ac:dyDescent="0.25">
      <c r="C22" s="6" t="s">
        <v>5</v>
      </c>
    </row>
    <row r="23" spans="3:3" x14ac:dyDescent="0.25">
      <c r="C23" s="1" t="s">
        <v>11</v>
      </c>
    </row>
    <row r="24" spans="3:3" x14ac:dyDescent="0.25">
      <c r="C24" s="6" t="s">
        <v>6</v>
      </c>
    </row>
    <row r="26" spans="3:3" x14ac:dyDescent="0.25">
      <c r="C26" s="1" t="s">
        <v>19</v>
      </c>
    </row>
    <row r="27" spans="3:3" x14ac:dyDescent="0.25">
      <c r="C27" s="6" t="s">
        <v>14</v>
      </c>
    </row>
    <row r="28" spans="3:3" x14ac:dyDescent="0.25">
      <c r="C28" s="1" t="s">
        <v>20</v>
      </c>
    </row>
    <row r="29" spans="3:3" x14ac:dyDescent="0.25">
      <c r="C29" s="6" t="s">
        <v>15</v>
      </c>
    </row>
    <row r="30" spans="3:3" x14ac:dyDescent="0.25">
      <c r="C30" s="1" t="s">
        <v>21</v>
      </c>
    </row>
    <row r="31" spans="3:3" x14ac:dyDescent="0.25">
      <c r="C31" s="6" t="s">
        <v>16</v>
      </c>
    </row>
    <row r="32" spans="3:3" x14ac:dyDescent="0.25">
      <c r="C32" s="1" t="s">
        <v>22</v>
      </c>
    </row>
    <row r="33" spans="3:3" x14ac:dyDescent="0.25">
      <c r="C33" s="6" t="s">
        <v>17</v>
      </c>
    </row>
    <row r="34" spans="3:3" x14ac:dyDescent="0.25">
      <c r="C34" s="1" t="s">
        <v>23</v>
      </c>
    </row>
    <row r="35" spans="3:3" x14ac:dyDescent="0.25">
      <c r="C35" s="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FD8-F4A0-47EA-860A-8797597073AB}">
  <sheetPr>
    <tabColor rgb="FF002060"/>
  </sheetPr>
  <dimension ref="B1:E16"/>
  <sheetViews>
    <sheetView showGridLines="0" tabSelected="1" workbookViewId="0">
      <selection activeCell="K9" sqref="K9"/>
    </sheetView>
  </sheetViews>
  <sheetFormatPr defaultRowHeight="15" x14ac:dyDescent="0.25"/>
  <cols>
    <col min="1" max="1" width="2.28515625" customWidth="1"/>
    <col min="2" max="2" width="31.85546875" customWidth="1"/>
    <col min="3" max="3" width="21.85546875" customWidth="1"/>
    <col min="4" max="4" width="19.140625" customWidth="1"/>
  </cols>
  <sheetData>
    <row r="1" spans="2:5" ht="20.25" thickBot="1" x14ac:dyDescent="0.35">
      <c r="B1" s="15" t="s">
        <v>26</v>
      </c>
    </row>
    <row r="2" spans="2:5" ht="15.75" thickTop="1" x14ac:dyDescent="0.25"/>
    <row r="4" spans="2:5" x14ac:dyDescent="0.25">
      <c r="B4" s="12" t="s">
        <v>27</v>
      </c>
      <c r="C4" s="12" t="s">
        <v>28</v>
      </c>
      <c r="D4" s="12" t="s">
        <v>29</v>
      </c>
      <c r="E4" s="12" t="s">
        <v>30</v>
      </c>
    </row>
    <row r="5" spans="2:5" x14ac:dyDescent="0.25">
      <c r="B5" t="s">
        <v>7</v>
      </c>
      <c r="C5" s="7">
        <v>328</v>
      </c>
      <c r="D5" s="7">
        <v>25.48</v>
      </c>
      <c r="E5" s="7">
        <f>C5/D5</f>
        <v>12.872841444270016</v>
      </c>
    </row>
    <row r="6" spans="2:5" x14ac:dyDescent="0.25">
      <c r="B6" t="s">
        <v>8</v>
      </c>
      <c r="C6" s="7">
        <v>799.9</v>
      </c>
      <c r="D6" s="7">
        <v>99.24</v>
      </c>
      <c r="E6" s="7">
        <f t="shared" ref="E6:E9" si="0">C6/D6</f>
        <v>8.0602579604997988</v>
      </c>
    </row>
    <row r="7" spans="2:5" x14ac:dyDescent="0.25">
      <c r="B7" t="s">
        <v>9</v>
      </c>
      <c r="C7" s="7">
        <v>195.4</v>
      </c>
      <c r="D7" s="7">
        <v>14.62</v>
      </c>
      <c r="E7" s="7">
        <f t="shared" si="0"/>
        <v>13.365253077975376</v>
      </c>
    </row>
    <row r="8" spans="2:5" x14ac:dyDescent="0.25">
      <c r="B8" t="s">
        <v>10</v>
      </c>
      <c r="C8" s="7">
        <v>553</v>
      </c>
      <c r="D8" s="7">
        <v>79.22</v>
      </c>
      <c r="E8" s="7">
        <f t="shared" si="0"/>
        <v>6.9805604645291597</v>
      </c>
    </row>
    <row r="9" spans="2:5" x14ac:dyDescent="0.25">
      <c r="B9" t="s">
        <v>11</v>
      </c>
      <c r="C9" s="7">
        <v>539.4</v>
      </c>
      <c r="D9" s="7">
        <v>38.17</v>
      </c>
      <c r="E9" s="7">
        <f t="shared" si="0"/>
        <v>14.131516898087503</v>
      </c>
    </row>
    <row r="11" spans="2:5" x14ac:dyDescent="0.25">
      <c r="B11" s="12" t="s">
        <v>31</v>
      </c>
    </row>
    <row r="12" spans="2:5" x14ac:dyDescent="0.25">
      <c r="B12" t="s">
        <v>32</v>
      </c>
      <c r="C12" s="7">
        <f>AVERAGE(E5:E9)</f>
        <v>11.08208596907237</v>
      </c>
    </row>
    <row r="13" spans="2:5" x14ac:dyDescent="0.25">
      <c r="B13" t="s">
        <v>33</v>
      </c>
      <c r="C13" s="7">
        <f>Description!C5</f>
        <v>745900000</v>
      </c>
    </row>
    <row r="14" spans="2:5" x14ac:dyDescent="0.25">
      <c r="B14" t="s">
        <v>38</v>
      </c>
      <c r="C14">
        <f>Description!C7</f>
        <v>23419152</v>
      </c>
    </row>
    <row r="15" spans="2:5" x14ac:dyDescent="0.25">
      <c r="B15" t="s">
        <v>39</v>
      </c>
      <c r="C15" s="7">
        <f>C13/C14</f>
        <v>31.850000375760832</v>
      </c>
    </row>
    <row r="16" spans="2:5" x14ac:dyDescent="0.25">
      <c r="B16" s="13" t="s">
        <v>40</v>
      </c>
      <c r="C16" s="14">
        <f>C15*C12</f>
        <v>352.96444227916885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B3D7-1EC7-4B84-B542-D1B49ECDDC66}">
  <sheetPr>
    <tabColor rgb="FF002060"/>
  </sheetPr>
  <dimension ref="B1:E16"/>
  <sheetViews>
    <sheetView showGridLines="0" workbookViewId="0">
      <selection activeCell="H12" sqref="H12"/>
    </sheetView>
  </sheetViews>
  <sheetFormatPr defaultRowHeight="15" x14ac:dyDescent="0.25"/>
  <cols>
    <col min="1" max="1" width="2.28515625" customWidth="1"/>
    <col min="2" max="2" width="31.85546875" customWidth="1"/>
    <col min="3" max="3" width="24.28515625" customWidth="1"/>
    <col min="4" max="4" width="18.42578125" customWidth="1"/>
    <col min="5" max="5" width="13.140625" customWidth="1"/>
  </cols>
  <sheetData>
    <row r="1" spans="2:5" ht="20.25" thickBot="1" x14ac:dyDescent="0.35">
      <c r="B1" s="15" t="s">
        <v>41</v>
      </c>
    </row>
    <row r="2" spans="2:5" ht="15.75" thickTop="1" x14ac:dyDescent="0.25"/>
    <row r="4" spans="2:5" x14ac:dyDescent="0.25">
      <c r="B4" s="12" t="s">
        <v>27</v>
      </c>
      <c r="C4" s="16" t="s">
        <v>12</v>
      </c>
      <c r="D4" s="16" t="s">
        <v>13</v>
      </c>
      <c r="E4" s="16" t="s">
        <v>42</v>
      </c>
    </row>
    <row r="5" spans="2:5" x14ac:dyDescent="0.25">
      <c r="B5" t="s">
        <v>19</v>
      </c>
      <c r="C5" s="7">
        <v>547421310</v>
      </c>
      <c r="D5" s="7">
        <v>174384254</v>
      </c>
      <c r="E5" s="7">
        <f>C5/D5</f>
        <v>3.1391670832849394</v>
      </c>
    </row>
    <row r="6" spans="2:5" x14ac:dyDescent="0.25">
      <c r="B6" t="s">
        <v>43</v>
      </c>
      <c r="C6" s="7">
        <v>341417953</v>
      </c>
      <c r="D6" s="7">
        <v>145296556</v>
      </c>
      <c r="E6" s="7">
        <f t="shared" ref="E6:E9" si="0">C6/D6</f>
        <v>2.3498007275547534</v>
      </c>
    </row>
    <row r="7" spans="2:5" x14ac:dyDescent="0.25">
      <c r="B7" t="s">
        <v>44</v>
      </c>
      <c r="C7" s="7">
        <v>950459298</v>
      </c>
      <c r="D7" s="7">
        <v>265589150</v>
      </c>
      <c r="E7" s="7">
        <f t="shared" si="0"/>
        <v>3.5786827059765054</v>
      </c>
    </row>
    <row r="8" spans="2:5" x14ac:dyDescent="0.25">
      <c r="B8" t="s">
        <v>45</v>
      </c>
      <c r="C8" s="7">
        <v>237845153</v>
      </c>
      <c r="D8" s="7">
        <v>99537917</v>
      </c>
      <c r="E8" s="7">
        <f t="shared" si="0"/>
        <v>2.3894929708042816</v>
      </c>
    </row>
    <row r="9" spans="2:5" x14ac:dyDescent="0.25">
      <c r="B9" t="s">
        <v>46</v>
      </c>
      <c r="C9" s="7">
        <v>1144382138</v>
      </c>
      <c r="D9" s="7">
        <v>411707116</v>
      </c>
      <c r="E9" s="7">
        <f t="shared" si="0"/>
        <v>2.7796025220997151</v>
      </c>
    </row>
    <row r="11" spans="2:5" x14ac:dyDescent="0.25">
      <c r="B11" s="12" t="s">
        <v>48</v>
      </c>
    </row>
    <row r="12" spans="2:5" x14ac:dyDescent="0.25">
      <c r="B12" t="s">
        <v>47</v>
      </c>
      <c r="C12" s="7">
        <f>AVERAGE(E5:E9)</f>
        <v>2.8473492019440387</v>
      </c>
    </row>
    <row r="13" spans="2:5" x14ac:dyDescent="0.25">
      <c r="B13" t="s">
        <v>49</v>
      </c>
      <c r="C13" s="7">
        <f>Description!C9</f>
        <v>13402543098</v>
      </c>
    </row>
    <row r="14" spans="2:5" x14ac:dyDescent="0.25">
      <c r="B14" t="s">
        <v>50</v>
      </c>
      <c r="C14" s="7">
        <f>C13*C12</f>
        <v>38161720394.110886</v>
      </c>
    </row>
    <row r="15" spans="2:5" x14ac:dyDescent="0.25">
      <c r="B15" t="s">
        <v>51</v>
      </c>
      <c r="C15" s="17">
        <f>Description!C7</f>
        <v>23419152</v>
      </c>
    </row>
    <row r="16" spans="2:5" x14ac:dyDescent="0.25">
      <c r="B16" s="13" t="s">
        <v>52</v>
      </c>
      <c r="C16" s="14">
        <f>C14/C15</f>
        <v>1629.5090613917569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Description</vt:lpstr>
      <vt:lpstr>PE Multiple</vt:lpstr>
      <vt:lpstr>PB 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iamGYAN</dc:creator>
  <cp:lastModifiedBy>Gyan Ranjan</cp:lastModifiedBy>
  <dcterms:created xsi:type="dcterms:W3CDTF">2015-06-05T18:17:20Z</dcterms:created>
  <dcterms:modified xsi:type="dcterms:W3CDTF">2024-05-14T06:49:09Z</dcterms:modified>
</cp:coreProperties>
</file>