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29\Desktop\Excel Project\"/>
    </mc:Choice>
  </mc:AlternateContent>
  <xr:revisionPtr revIDLastSave="0" documentId="13_ncr:40009_{5A1D10B4-3E40-4680-B1E4-43A845EF680E}" xr6:coauthVersionLast="47" xr6:coauthVersionMax="47" xr10:uidLastSave="{00000000-0000-0000-0000-000000000000}"/>
  <bookViews>
    <workbookView xWindow="-120" yWindow="-120" windowWidth="29040" windowHeight="15720"/>
  </bookViews>
  <sheets>
    <sheet name="weightLogInfo_merged with solut" sheetId="1" r:id="rId1"/>
  </sheets>
  <calcPr calcId="0"/>
</workbook>
</file>

<file path=xl/calcChain.xml><?xml version="1.0" encoding="utf-8"?>
<calcChain xmlns="http://schemas.openxmlformats.org/spreadsheetml/2006/main">
  <c r="Q19" i="1" l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18" i="1"/>
  <c r="R18" i="1" s="1"/>
  <c r="S18" i="1" s="1"/>
  <c r="P19" i="1"/>
  <c r="P20" i="1"/>
  <c r="P21" i="1"/>
  <c r="P22" i="1"/>
  <c r="P23" i="1"/>
  <c r="P24" i="1"/>
  <c r="P25" i="1"/>
  <c r="P18" i="1"/>
  <c r="O19" i="1"/>
  <c r="O20" i="1"/>
  <c r="O21" i="1"/>
  <c r="O22" i="1"/>
  <c r="O23" i="1"/>
  <c r="O24" i="1"/>
  <c r="O25" i="1"/>
  <c r="O18" i="1"/>
  <c r="P30" i="1" l="1"/>
</calcChain>
</file>

<file path=xl/sharedStrings.xml><?xml version="1.0" encoding="utf-8"?>
<sst xmlns="http://schemas.openxmlformats.org/spreadsheetml/2006/main" count="15" uniqueCount="14">
  <si>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</si>
  <si>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</si>
  <si>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</si>
  <si>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</si>
  <si>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</si>
  <si>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</si>
  <si>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</si>
  <si>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</si>
  <si>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Type of weight range</t>
  </si>
  <si>
    <t xml:space="preserve">Potential customers </t>
  </si>
  <si>
    <t>Avg BMI</t>
  </si>
  <si>
    <t>Avg weight_pounds</t>
  </si>
  <si>
    <t xml:space="preserve">Avg weight_kg </t>
  </si>
  <si>
    <t xml:space="preserve">No of Potential Customers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</si>
</sst>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/>
    <xf numFmtId="0" fontId="18" fillId="33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E2EA7C"/>
        </patternFill>
      </fill>
    </dxf>
  </dxfs>
  <tableStyles count="0" defaultTableStyle="TableStyleMedium2" defaultPivotStyle="PivotStyleLight16"/>
  <colors>
    <mruColors>
      <color rgb="FFE2EA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zoomScale="93" zoomScaleNormal="78" workbookViewId="0">
      <selection activeCell="N9" sqref="N9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3" width="13.7109375" bestFit="1" customWidth="1"/>
    <col min="4" max="4" width="14.28515625" bestFit="1" customWidth="1"/>
    <col min="5" max="5" width="3.85546875" bestFit="1" customWidth="1"/>
    <col min="6" max="6" width="13.7109375" bestFit="1" customWidth="1"/>
    <col min="7" max="7" width="15.85546875" bestFit="1" customWidth="1"/>
    <col min="8" max="8" width="16.28515625" bestFit="1" customWidth="1"/>
    <col min="12" max="12" width="11" bestFit="1" customWidth="1"/>
    <col min="14" max="14" width="12.5703125" bestFit="1" customWidth="1"/>
    <col min="15" max="15" width="14.140625" bestFit="1" customWidth="1"/>
    <col min="16" max="16" width="18.42578125" bestFit="1" customWidth="1"/>
    <col min="17" max="17" width="12" bestFit="1" customWidth="1"/>
    <col min="18" max="18" width="19.5703125" bestFit="1" customWidth="1"/>
    <col min="19" max="19" width="19.42578125" bestFit="1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</row>
    <row r="2" spans="1:8" x14ac:dyDescent="0.25">
      <c r="A2" s="16">
        <v>1503960366</v>
      </c>
      <c r="B2" s="18">
        <v>42492.999988425923</v>
      </c>
      <c r="C2" s="16">
        <v>52.599998474121101</v>
      </c>
      <c r="D2" s="16">
        <v>115.963146545323</v>
      </c>
      <c r="E2" s="16">
        <v>22</v>
      </c>
      <c r="F2" s="16">
        <v>22.649999618530298</v>
      </c>
      <c r="G2" s="16" t="b">
        <v>1</v>
      </c>
      <c r="H2" s="17">
        <v>1462233599000</v>
      </c>
    </row>
    <row r="3" spans="1:8" x14ac:dyDescent="0.25">
      <c r="A3" s="16">
        <v>1503960366</v>
      </c>
      <c r="B3" s="18">
        <v>42493.999988425923</v>
      </c>
      <c r="C3" s="16">
        <v>52.599998474121101</v>
      </c>
      <c r="D3" s="16">
        <v>115.963146545323</v>
      </c>
      <c r="E3" s="16"/>
      <c r="F3" s="16">
        <v>22.649999618530298</v>
      </c>
      <c r="G3" s="16" t="b">
        <v>1</v>
      </c>
      <c r="H3" s="17">
        <v>1462319999000</v>
      </c>
    </row>
    <row r="4" spans="1:8" x14ac:dyDescent="0.25">
      <c r="A4" s="16">
        <v>1927972279</v>
      </c>
      <c r="B4" s="18">
        <v>42473.047824074078</v>
      </c>
      <c r="C4" s="16">
        <v>133.5</v>
      </c>
      <c r="D4" s="16">
        <v>294.31712001697503</v>
      </c>
      <c r="E4" s="16"/>
      <c r="F4" s="16">
        <v>47.540000915527301</v>
      </c>
      <c r="G4" s="16" t="b">
        <v>0</v>
      </c>
      <c r="H4" s="17">
        <v>1460509732000</v>
      </c>
    </row>
    <row r="5" spans="1:8" x14ac:dyDescent="0.25">
      <c r="A5" s="16">
        <v>2873212765</v>
      </c>
      <c r="B5" s="18">
        <v>42481.999988425923</v>
      </c>
      <c r="C5" s="16">
        <v>56.700000762939503</v>
      </c>
      <c r="D5" s="16">
        <v>125.00210434088901</v>
      </c>
      <c r="E5" s="16"/>
      <c r="F5" s="16">
        <v>21.450000762939499</v>
      </c>
      <c r="G5" s="16" t="b">
        <v>1</v>
      </c>
      <c r="H5" s="17">
        <v>1461283199000</v>
      </c>
    </row>
    <row r="6" spans="1:8" x14ac:dyDescent="0.25">
      <c r="A6" s="16">
        <v>2873212765</v>
      </c>
      <c r="B6" s="18">
        <v>42502.999988425923</v>
      </c>
      <c r="C6" s="16">
        <v>57.299999237060497</v>
      </c>
      <c r="D6" s="16">
        <v>126.324874550011</v>
      </c>
      <c r="E6" s="16"/>
      <c r="F6" s="16">
        <v>21.690000534057599</v>
      </c>
      <c r="G6" s="16" t="b">
        <v>1</v>
      </c>
      <c r="H6" s="17">
        <v>1463097599000</v>
      </c>
    </row>
    <row r="7" spans="1:8" x14ac:dyDescent="0.25">
      <c r="A7" s="16">
        <v>4319703577</v>
      </c>
      <c r="B7" s="18">
        <v>42477.999988425923</v>
      </c>
      <c r="C7" s="16">
        <v>72.400001525878906</v>
      </c>
      <c r="D7" s="16">
        <v>159.614681185927</v>
      </c>
      <c r="E7" s="16">
        <v>25</v>
      </c>
      <c r="F7" s="16">
        <v>27.450000762939499</v>
      </c>
      <c r="G7" s="16" t="b">
        <v>1</v>
      </c>
      <c r="H7" s="17">
        <v>1460937599000</v>
      </c>
    </row>
    <row r="8" spans="1:8" x14ac:dyDescent="0.25">
      <c r="A8" s="16">
        <v>4319703577</v>
      </c>
      <c r="B8" s="18">
        <v>42494.999988425923</v>
      </c>
      <c r="C8" s="16">
        <v>72.300003051757798</v>
      </c>
      <c r="D8" s="16">
        <v>159.39422228772901</v>
      </c>
      <c r="E8" s="16"/>
      <c r="F8" s="16">
        <v>27.379999160766602</v>
      </c>
      <c r="G8" s="16" t="b">
        <v>1</v>
      </c>
      <c r="H8" s="17">
        <v>1462406399000</v>
      </c>
    </row>
    <row r="9" spans="1:8" x14ac:dyDescent="0.25">
      <c r="A9" s="16">
        <v>4558609924</v>
      </c>
      <c r="B9" s="18">
        <v>42478.999988425923</v>
      </c>
      <c r="C9" s="16">
        <v>69.699996948242202</v>
      </c>
      <c r="D9" s="16">
        <v>153.662190014971</v>
      </c>
      <c r="E9" s="16"/>
      <c r="F9" s="16">
        <v>27.25</v>
      </c>
      <c r="G9" s="16" t="b">
        <v>1</v>
      </c>
      <c r="H9" s="17">
        <v>1461023999000</v>
      </c>
    </row>
    <row r="10" spans="1:8" x14ac:dyDescent="0.25">
      <c r="A10" s="16">
        <v>4558609924</v>
      </c>
      <c r="B10" s="18">
        <v>42485.999988425923</v>
      </c>
      <c r="C10" s="16">
        <v>70.300003051757798</v>
      </c>
      <c r="D10" s="16">
        <v>154.98497704402899</v>
      </c>
      <c r="E10" s="16"/>
      <c r="F10" s="16">
        <v>27.459999084472699</v>
      </c>
      <c r="G10" s="16" t="b">
        <v>1</v>
      </c>
      <c r="H10" s="17">
        <v>1461628799000</v>
      </c>
    </row>
    <row r="11" spans="1:8" x14ac:dyDescent="0.25">
      <c r="A11" s="16">
        <v>4558609924</v>
      </c>
      <c r="B11" s="18">
        <v>42491.999988425923</v>
      </c>
      <c r="C11" s="16">
        <v>69.900001525878906</v>
      </c>
      <c r="D11" s="16">
        <v>154.10312463130199</v>
      </c>
      <c r="E11" s="16"/>
      <c r="F11" s="16">
        <v>27.319999694824201</v>
      </c>
      <c r="G11" s="16" t="b">
        <v>1</v>
      </c>
      <c r="H11" s="17">
        <v>1462147199000</v>
      </c>
    </row>
    <row r="12" spans="1:8" x14ac:dyDescent="0.25">
      <c r="A12" s="16">
        <v>4558609924</v>
      </c>
      <c r="B12" s="18">
        <v>42492.999988425923</v>
      </c>
      <c r="C12" s="16">
        <v>69.199996948242202</v>
      </c>
      <c r="D12" s="16">
        <v>152.55987870404601</v>
      </c>
      <c r="E12" s="16"/>
      <c r="F12" s="16">
        <v>27.040000915527301</v>
      </c>
      <c r="G12" s="16" t="b">
        <v>1</v>
      </c>
      <c r="H12" s="17">
        <v>1462233599000</v>
      </c>
    </row>
    <row r="13" spans="1:8" x14ac:dyDescent="0.25">
      <c r="A13" s="16">
        <v>4558609924</v>
      </c>
      <c r="B13" s="18">
        <v>42499.999988425923</v>
      </c>
      <c r="C13" s="16">
        <v>69.099998474121094</v>
      </c>
      <c r="D13" s="16">
        <v>152.339419805848</v>
      </c>
      <c r="E13" s="16"/>
      <c r="F13" s="16">
        <v>27</v>
      </c>
      <c r="G13" s="16" t="b">
        <v>1</v>
      </c>
      <c r="H13" s="17">
        <v>1462838399000</v>
      </c>
    </row>
    <row r="14" spans="1:8" x14ac:dyDescent="0.25">
      <c r="A14" s="16">
        <v>5577150313</v>
      </c>
      <c r="B14" s="18">
        <v>42477.387442129628</v>
      </c>
      <c r="C14" s="16">
        <v>90.699996948242202</v>
      </c>
      <c r="D14" s="16">
        <v>199.959265073821</v>
      </c>
      <c r="E14" s="16"/>
      <c r="F14" s="16">
        <v>28</v>
      </c>
      <c r="G14" s="16" t="b">
        <v>0</v>
      </c>
      <c r="H14" s="17">
        <v>1460884675000</v>
      </c>
    </row>
    <row r="15" spans="1:8" x14ac:dyDescent="0.25">
      <c r="A15" s="16">
        <v>6962181067</v>
      </c>
      <c r="B15" s="18">
        <v>42472.999988425923</v>
      </c>
      <c r="C15" s="16">
        <v>62.5</v>
      </c>
      <c r="D15" s="16">
        <v>137.78891386562501</v>
      </c>
      <c r="E15" s="16"/>
      <c r="F15" s="16">
        <v>24.389999389648398</v>
      </c>
      <c r="G15" s="16" t="b">
        <v>1</v>
      </c>
      <c r="H15" s="17">
        <v>1460505599000</v>
      </c>
    </row>
    <row r="16" spans="1:8" ht="15.75" thickBot="1" x14ac:dyDescent="0.3">
      <c r="A16" s="16">
        <v>6962181067</v>
      </c>
      <c r="B16" s="18">
        <v>42473.999988425923</v>
      </c>
      <c r="C16" s="16">
        <v>62.099998474121101</v>
      </c>
      <c r="D16" s="16">
        <v>136.90706145289801</v>
      </c>
      <c r="E16" s="16"/>
      <c r="F16" s="16">
        <v>24.2399997711182</v>
      </c>
      <c r="G16" s="16" t="b">
        <v>1</v>
      </c>
      <c r="H16" s="17">
        <v>1460591999000</v>
      </c>
    </row>
    <row r="17" spans="1:19" ht="16.5" thickTop="1" thickBot="1" x14ac:dyDescent="0.3">
      <c r="A17" s="16">
        <v>6962181067</v>
      </c>
      <c r="B17" s="18">
        <v>42474.999988425923</v>
      </c>
      <c r="C17" s="16">
        <v>61.700000762939503</v>
      </c>
      <c r="D17" s="16">
        <v>136.025217450139</v>
      </c>
      <c r="E17" s="16"/>
      <c r="F17" s="16">
        <v>24.100000381469702</v>
      </c>
      <c r="G17" s="16" t="b">
        <v>1</v>
      </c>
      <c r="H17" s="17">
        <v>1460678399000</v>
      </c>
      <c r="N17" s="13" t="s">
        <v>0</v>
      </c>
      <c r="O17" s="14" t="s">
        <v>12</v>
      </c>
      <c r="P17" s="14" t="s">
        <v>11</v>
      </c>
      <c r="Q17" s="14" t="s">
        <v>10</v>
      </c>
      <c r="R17" s="14" t="s">
        <v>8</v>
      </c>
      <c r="S17" s="15" t="s">
        <v>9</v>
      </c>
    </row>
    <row r="18" spans="1:19" ht="15.75" thickTop="1" x14ac:dyDescent="0.25">
      <c r="A18" s="16">
        <v>6962181067</v>
      </c>
      <c r="B18" s="18">
        <v>42475.999988425923</v>
      </c>
      <c r="C18" s="16">
        <v>61.5</v>
      </c>
      <c r="D18" s="16">
        <v>135.584291243775</v>
      </c>
      <c r="E18" s="16"/>
      <c r="F18" s="16">
        <v>24</v>
      </c>
      <c r="G18" s="16" t="b">
        <v>1</v>
      </c>
      <c r="H18" s="17">
        <v>1460764799000</v>
      </c>
      <c r="N18" s="9">
        <v>1503960366</v>
      </c>
      <c r="O18" s="10">
        <f>AVERAGEIF(A2:$A$68,N18,C2:$C$68)</f>
        <v>52.599998474121101</v>
      </c>
      <c r="P18" s="10">
        <f ca="1">AVERAGEIF($A2:B$68,$N18,$D2:D$68)</f>
        <v>115.963146545323</v>
      </c>
      <c r="Q18" s="10">
        <f ca="1">AVERAGEIF($A2:C$68,$N18,$F2:$F$68)</f>
        <v>22.649999618530298</v>
      </c>
      <c r="R18" s="11" t="str">
        <f ca="1">IF(AND($Q18&gt;18.5,$Q18&lt;25),"Healthy",IF(AND($Q18&gt;25,$Q18&lt;30),"Overweight","Obesity"))</f>
        <v>Healthy</v>
      </c>
      <c r="S18" s="12" t="str">
        <f ca="1">IF(R18="Healthy","NO","YES")</f>
        <v>NO</v>
      </c>
    </row>
    <row r="19" spans="1:19" x14ac:dyDescent="0.25">
      <c r="A19" s="16">
        <v>6962181067</v>
      </c>
      <c r="B19" s="18">
        <v>42476.999988425923</v>
      </c>
      <c r="C19" s="16">
        <v>62</v>
      </c>
      <c r="D19" s="16">
        <v>136.68660255469999</v>
      </c>
      <c r="E19" s="16"/>
      <c r="F19" s="16">
        <v>24.209999084472699</v>
      </c>
      <c r="G19" s="16" t="b">
        <v>1</v>
      </c>
      <c r="H19" s="17">
        <v>1460851199000</v>
      </c>
      <c r="N19" s="1">
        <v>1927972279</v>
      </c>
      <c r="O19" s="2">
        <f>AVERAGEIF(A3:$A$68,N19,C3:$C$68)</f>
        <v>133.5</v>
      </c>
      <c r="P19" s="2">
        <f ca="1">AVERAGEIF($A3:B$68,$N19,$D3:D$68)</f>
        <v>294.31712001697503</v>
      </c>
      <c r="Q19" s="2">
        <f ca="1">AVERAGEIF($A3:C$68,$N19,$F3:$F$68)</f>
        <v>47.540000915527301</v>
      </c>
      <c r="R19" s="3" t="str">
        <f t="shared" ref="R19:R25" ca="1" si="0">IF(AND($Q19&gt;18.5,$Q19&lt;25),"Healthy",IF(AND($Q19&gt;25,$Q19&lt;30),"Overweight","Obesity"))</f>
        <v>Obesity</v>
      </c>
      <c r="S19" s="4" t="str">
        <f t="shared" ref="S19:S25" ca="1" si="1">IF(R19="Healthy","NO","YES")</f>
        <v>YES</v>
      </c>
    </row>
    <row r="20" spans="1:19" x14ac:dyDescent="0.25">
      <c r="A20" s="16">
        <v>6962181067</v>
      </c>
      <c r="B20" s="18">
        <v>42477.999988425923</v>
      </c>
      <c r="C20" s="16">
        <v>61.400001525878899</v>
      </c>
      <c r="D20" s="16">
        <v>135.36383234557701</v>
      </c>
      <c r="E20" s="16"/>
      <c r="F20" s="16">
        <v>23.959999084472699</v>
      </c>
      <c r="G20" s="16" t="b">
        <v>1</v>
      </c>
      <c r="H20" s="17">
        <v>1460937599000</v>
      </c>
      <c r="N20" s="1">
        <v>2873212765</v>
      </c>
      <c r="O20" s="2">
        <f>AVERAGEIF(A4:$A$68,N20,C4:$C$68)</f>
        <v>57</v>
      </c>
      <c r="P20" s="2">
        <f ca="1">AVERAGEIF($A4:B$68,$N20,$D4:D$68)</f>
        <v>125.66348944545001</v>
      </c>
      <c r="Q20" s="2">
        <f ca="1">AVERAGEIF($A4:C$68,$N20,$F4:$F$68)</f>
        <v>21.570000648498549</v>
      </c>
      <c r="R20" s="3" t="str">
        <f t="shared" ca="1" si="0"/>
        <v>Healthy</v>
      </c>
      <c r="S20" s="4" t="str">
        <f t="shared" ca="1" si="1"/>
        <v>NO</v>
      </c>
    </row>
    <row r="21" spans="1:19" x14ac:dyDescent="0.25">
      <c r="A21" s="16">
        <v>6962181067</v>
      </c>
      <c r="B21" s="18">
        <v>42478.999988425923</v>
      </c>
      <c r="C21" s="16">
        <v>61.200000762939503</v>
      </c>
      <c r="D21" s="16">
        <v>134.92290613921401</v>
      </c>
      <c r="E21" s="16"/>
      <c r="F21" s="16">
        <v>23.889999389648398</v>
      </c>
      <c r="G21" s="16" t="b">
        <v>1</v>
      </c>
      <c r="H21" s="17">
        <v>1461023999000</v>
      </c>
      <c r="N21" s="1">
        <v>4319703577</v>
      </c>
      <c r="O21" s="2">
        <f>AVERAGEIF(A5:$A$68,N21,C5:$C$68)</f>
        <v>72.350002288818359</v>
      </c>
      <c r="P21" s="2">
        <f ca="1">AVERAGEIF($A5:B$68,$N21,$D5:D$68)</f>
        <v>159.504451736828</v>
      </c>
      <c r="Q21" s="2">
        <f ca="1">AVERAGEIF($A5:C$68,$N21,$F5:$F$68)</f>
        <v>27.414999961853049</v>
      </c>
      <c r="R21" s="3" t="str">
        <f t="shared" ca="1" si="0"/>
        <v>Overweight</v>
      </c>
      <c r="S21" s="4" t="str">
        <f t="shared" ca="1" si="1"/>
        <v>YES</v>
      </c>
    </row>
    <row r="22" spans="1:19" x14ac:dyDescent="0.25">
      <c r="A22" s="16">
        <v>6962181067</v>
      </c>
      <c r="B22" s="18">
        <v>42479.999988425923</v>
      </c>
      <c r="C22" s="16">
        <v>61.400001525878899</v>
      </c>
      <c r="D22" s="16">
        <v>135.36383234557701</v>
      </c>
      <c r="E22" s="16"/>
      <c r="F22" s="16">
        <v>23.959999084472699</v>
      </c>
      <c r="G22" s="16" t="b">
        <v>1</v>
      </c>
      <c r="H22" s="17">
        <v>1461110399000</v>
      </c>
      <c r="N22" s="1">
        <v>4558609924</v>
      </c>
      <c r="O22" s="2">
        <f>AVERAGEIF(A6:$A$68,N22,C6:$C$68)</f>
        <v>69.639999389648438</v>
      </c>
      <c r="P22" s="2">
        <f ca="1">AVERAGEIF($A6:B$68,$N22,$D6:D$68)</f>
        <v>153.52991804003921</v>
      </c>
      <c r="Q22" s="2">
        <f ca="1">AVERAGEIF($A6:C$68,$N22,$F6:$F$68)</f>
        <v>27.213999938964843</v>
      </c>
      <c r="R22" s="3" t="str">
        <f t="shared" ca="1" si="0"/>
        <v>Overweight</v>
      </c>
      <c r="S22" s="4" t="str">
        <f t="shared" ca="1" si="1"/>
        <v>YES</v>
      </c>
    </row>
    <row r="23" spans="1:19" x14ac:dyDescent="0.25">
      <c r="A23" s="16">
        <v>6962181067</v>
      </c>
      <c r="B23" s="18">
        <v>42480.999988425923</v>
      </c>
      <c r="C23" s="16">
        <v>61.700000762939503</v>
      </c>
      <c r="D23" s="16">
        <v>136.025217450139</v>
      </c>
      <c r="E23" s="16"/>
      <c r="F23" s="16">
        <v>24.100000381469702</v>
      </c>
      <c r="G23" s="16" t="b">
        <v>1</v>
      </c>
      <c r="H23" s="17">
        <v>1461196799000</v>
      </c>
      <c r="N23" s="1">
        <v>5577150313</v>
      </c>
      <c r="O23" s="2">
        <f>AVERAGEIF(A7:$A$68,N23,C7:$C$68)</f>
        <v>90.699996948242202</v>
      </c>
      <c r="P23" s="2">
        <f ca="1">AVERAGEIF($A7:B$68,$N23,$D7:D$68)</f>
        <v>199.959265073821</v>
      </c>
      <c r="Q23" s="2">
        <f ca="1">AVERAGEIF($A7:C$68,$N23,$F7:$F$68)</f>
        <v>28</v>
      </c>
      <c r="R23" s="3" t="str">
        <f t="shared" ca="1" si="0"/>
        <v>Overweight</v>
      </c>
      <c r="S23" s="4" t="str">
        <f t="shared" ca="1" si="1"/>
        <v>YES</v>
      </c>
    </row>
    <row r="24" spans="1:19" x14ac:dyDescent="0.25">
      <c r="A24" s="16">
        <v>6962181067</v>
      </c>
      <c r="B24" s="18">
        <v>42481.999988425923</v>
      </c>
      <c r="C24" s="16">
        <v>61.400001525878899</v>
      </c>
      <c r="D24" s="16">
        <v>135.36383234557701</v>
      </c>
      <c r="E24" s="16"/>
      <c r="F24" s="16">
        <v>23.959999084472699</v>
      </c>
      <c r="G24" s="16" t="b">
        <v>1</v>
      </c>
      <c r="H24" s="17">
        <v>1461283199000</v>
      </c>
      <c r="N24" s="1">
        <v>6962181067</v>
      </c>
      <c r="O24" s="2">
        <f>AVERAGEIF(A8:$A$68,N24,C8:$C$68)</f>
        <v>61.553333791097003</v>
      </c>
      <c r="P24" s="2">
        <f ca="1">AVERAGEIF($A8:B$68,$N24,$D8:D$68)</f>
        <v>135.70187212613658</v>
      </c>
      <c r="Q24" s="2">
        <f ca="1">AVERAGEIF($A8:C$68,$N24,$F8:$F$68)</f>
        <v>24.027999750773112</v>
      </c>
      <c r="R24" s="3" t="str">
        <f t="shared" ca="1" si="0"/>
        <v>Healthy</v>
      </c>
      <c r="S24" s="4" t="str">
        <f t="shared" ca="1" si="1"/>
        <v>NO</v>
      </c>
    </row>
    <row r="25" spans="1:19" ht="15.75" thickBot="1" x14ac:dyDescent="0.3">
      <c r="A25" s="16">
        <v>6962181067</v>
      </c>
      <c r="B25" s="18">
        <v>42482.999988425923</v>
      </c>
      <c r="C25" s="16">
        <v>61.400001525878899</v>
      </c>
      <c r="D25" s="16">
        <v>135.36383234557701</v>
      </c>
      <c r="E25" s="16"/>
      <c r="F25" s="16">
        <v>23.959999084472699</v>
      </c>
      <c r="G25" s="16" t="b">
        <v>1</v>
      </c>
      <c r="H25" s="17">
        <v>1461369599000</v>
      </c>
      <c r="N25" s="5">
        <v>8877689391</v>
      </c>
      <c r="O25" s="6">
        <f>AVERAGEIF(A9:$A$68,N25,C9:$C$68)</f>
        <v>85.145834287007645</v>
      </c>
      <c r="P25" s="6">
        <f ca="1">AVERAGEIF($A9:B$68,$N25,$D9:D$68)</f>
        <v>187.7144324254283</v>
      </c>
      <c r="Q25" s="6">
        <f ca="1">AVERAGEIF($A9:C$68,$N25,$F9:$F$68)</f>
        <v>25.487083355585739</v>
      </c>
      <c r="R25" s="7" t="str">
        <f t="shared" ca="1" si="0"/>
        <v>Overweight</v>
      </c>
      <c r="S25" s="8" t="str">
        <f t="shared" ca="1" si="1"/>
        <v>YES</v>
      </c>
    </row>
    <row r="26" spans="1:19" ht="15.75" thickTop="1" x14ac:dyDescent="0.25">
      <c r="A26" s="16">
        <v>6962181067</v>
      </c>
      <c r="B26" s="18">
        <v>42483.999988425923</v>
      </c>
      <c r="C26" s="16">
        <v>61.5</v>
      </c>
      <c r="D26" s="16">
        <v>135.584291243775</v>
      </c>
      <c r="E26" s="16"/>
      <c r="F26" s="16">
        <v>24</v>
      </c>
      <c r="G26" s="16" t="b">
        <v>1</v>
      </c>
      <c r="H26" s="17">
        <v>1461455999000</v>
      </c>
    </row>
    <row r="27" spans="1:19" x14ac:dyDescent="0.25">
      <c r="A27" s="16">
        <v>6962181067</v>
      </c>
      <c r="B27" s="18">
        <v>42484.999988425923</v>
      </c>
      <c r="C27" s="16">
        <v>61.5</v>
      </c>
      <c r="D27" s="16">
        <v>135.584291243775</v>
      </c>
      <c r="E27" s="16"/>
      <c r="F27" s="16">
        <v>24</v>
      </c>
      <c r="G27" s="16" t="b">
        <v>1</v>
      </c>
      <c r="H27" s="17">
        <v>1461542399000</v>
      </c>
    </row>
    <row r="28" spans="1:19" x14ac:dyDescent="0.25">
      <c r="A28" s="16">
        <v>6962181067</v>
      </c>
      <c r="B28" s="18">
        <v>42485.999988425923</v>
      </c>
      <c r="C28" s="16">
        <v>61.700000762939503</v>
      </c>
      <c r="D28" s="16">
        <v>136.025217450139</v>
      </c>
      <c r="E28" s="16"/>
      <c r="F28" s="16">
        <v>24.100000381469702</v>
      </c>
      <c r="G28" s="16" t="b">
        <v>1</v>
      </c>
      <c r="H28" s="17">
        <v>1461628799000</v>
      </c>
    </row>
    <row r="29" spans="1:19" ht="15.75" thickBot="1" x14ac:dyDescent="0.3">
      <c r="A29" s="16">
        <v>6962181067</v>
      </c>
      <c r="B29" s="18">
        <v>42487.999988425923</v>
      </c>
      <c r="C29" s="16">
        <v>61.200000762939503</v>
      </c>
      <c r="D29" s="16">
        <v>134.92290613921401</v>
      </c>
      <c r="E29" s="16"/>
      <c r="F29" s="16">
        <v>23.889999389648398</v>
      </c>
      <c r="G29" s="16" t="b">
        <v>1</v>
      </c>
      <c r="H29" s="17">
        <v>1461801599000</v>
      </c>
    </row>
    <row r="30" spans="1:19" ht="17.25" thickTop="1" thickBot="1" x14ac:dyDescent="0.3">
      <c r="A30" s="16">
        <v>6962181067</v>
      </c>
      <c r="B30" s="18">
        <v>42488.999988425923</v>
      </c>
      <c r="C30" s="16">
        <v>61.200000762939503</v>
      </c>
      <c r="D30" s="16">
        <v>134.92290613921401</v>
      </c>
      <c r="E30" s="16"/>
      <c r="F30" s="16">
        <v>23.889999389648398</v>
      </c>
      <c r="G30" s="16" t="b">
        <v>1</v>
      </c>
      <c r="H30" s="17">
        <v>1461887999000</v>
      </c>
      <c r="N30" s="20" t="s">
        <v>13</v>
      </c>
      <c r="O30" s="20"/>
      <c r="P30" s="20">
        <f ca="1">COUNTIF(S18:S25,"YES")</f>
        <v>5</v>
      </c>
      <c r="Q30" s="19"/>
      <c r="R30" s="19"/>
      <c r="S30" s="19"/>
    </row>
    <row r="31" spans="1:19" ht="15.75" thickTop="1" x14ac:dyDescent="0.25">
      <c r="A31" s="16">
        <v>6962181067</v>
      </c>
      <c r="B31" s="18">
        <v>42489.999988425923</v>
      </c>
      <c r="C31" s="16">
        <v>61.400001525878899</v>
      </c>
      <c r="D31" s="16">
        <v>135.36383234557701</v>
      </c>
      <c r="E31" s="16"/>
      <c r="F31" s="16">
        <v>23.959999084472699</v>
      </c>
      <c r="G31" s="16" t="b">
        <v>1</v>
      </c>
      <c r="H31" s="17">
        <v>1461974399000</v>
      </c>
    </row>
    <row r="32" spans="1:19" x14ac:dyDescent="0.25">
      <c r="A32" s="16">
        <v>6962181067</v>
      </c>
      <c r="B32" s="18">
        <v>42490.999988425923</v>
      </c>
      <c r="C32" s="16">
        <v>61</v>
      </c>
      <c r="D32" s="16">
        <v>134.48197993285001</v>
      </c>
      <c r="E32" s="16"/>
      <c r="F32" s="16">
        <v>23.819999694824201</v>
      </c>
      <c r="G32" s="16" t="b">
        <v>1</v>
      </c>
      <c r="H32" s="17">
        <v>1462060799000</v>
      </c>
    </row>
    <row r="33" spans="1:8" x14ac:dyDescent="0.25">
      <c r="A33" s="16">
        <v>6962181067</v>
      </c>
      <c r="B33" s="18">
        <v>42491.999988425923</v>
      </c>
      <c r="C33" s="16">
        <v>61.700000762939503</v>
      </c>
      <c r="D33" s="16">
        <v>136.025217450139</v>
      </c>
      <c r="E33" s="16"/>
      <c r="F33" s="16">
        <v>24.100000381469702</v>
      </c>
      <c r="G33" s="16" t="b">
        <v>1</v>
      </c>
      <c r="H33" s="17">
        <v>1462147199000</v>
      </c>
    </row>
    <row r="34" spans="1:8" x14ac:dyDescent="0.25">
      <c r="A34" s="16">
        <v>6962181067</v>
      </c>
      <c r="B34" s="18">
        <v>42492.999988425923</v>
      </c>
      <c r="C34" s="16">
        <v>61.5</v>
      </c>
      <c r="D34" s="16">
        <v>135.584291243775</v>
      </c>
      <c r="E34" s="16"/>
      <c r="F34" s="16">
        <v>24</v>
      </c>
      <c r="G34" s="16" t="b">
        <v>1</v>
      </c>
      <c r="H34" s="17">
        <v>1462233599000</v>
      </c>
    </row>
    <row r="35" spans="1:8" x14ac:dyDescent="0.25">
      <c r="A35" s="16">
        <v>6962181067</v>
      </c>
      <c r="B35" s="18">
        <v>42493.999988425923</v>
      </c>
      <c r="C35" s="16">
        <v>61</v>
      </c>
      <c r="D35" s="16">
        <v>134.48197993285001</v>
      </c>
      <c r="E35" s="16"/>
      <c r="F35" s="16">
        <v>23.819999694824201</v>
      </c>
      <c r="G35" s="16" t="b">
        <v>1</v>
      </c>
      <c r="H35" s="17">
        <v>1462319999000</v>
      </c>
    </row>
    <row r="36" spans="1:8" x14ac:dyDescent="0.25">
      <c r="A36" s="16">
        <v>6962181067</v>
      </c>
      <c r="B36" s="18">
        <v>42494.999988425923</v>
      </c>
      <c r="C36" s="16">
        <v>61.099998474121101</v>
      </c>
      <c r="D36" s="16">
        <v>134.702438831048</v>
      </c>
      <c r="E36" s="16"/>
      <c r="F36" s="16">
        <v>23.850000381469702</v>
      </c>
      <c r="G36" s="16" t="b">
        <v>1</v>
      </c>
      <c r="H36" s="17">
        <v>1462406399000</v>
      </c>
    </row>
    <row r="37" spans="1:8" x14ac:dyDescent="0.25">
      <c r="A37" s="16">
        <v>6962181067</v>
      </c>
      <c r="B37" s="18">
        <v>42495.999988425923</v>
      </c>
      <c r="C37" s="16">
        <v>61.299999237060497</v>
      </c>
      <c r="D37" s="16">
        <v>135.143365037411</v>
      </c>
      <c r="E37" s="16"/>
      <c r="F37" s="16">
        <v>23.930000305175799</v>
      </c>
      <c r="G37" s="16" t="b">
        <v>1</v>
      </c>
      <c r="H37" s="17">
        <v>1462492799000</v>
      </c>
    </row>
    <row r="38" spans="1:8" x14ac:dyDescent="0.25">
      <c r="A38" s="16">
        <v>6962181067</v>
      </c>
      <c r="B38" s="18">
        <v>42496.999988425923</v>
      </c>
      <c r="C38" s="16">
        <v>61.5</v>
      </c>
      <c r="D38" s="16">
        <v>135.584291243775</v>
      </c>
      <c r="E38" s="16"/>
      <c r="F38" s="16">
        <v>24</v>
      </c>
      <c r="G38" s="16" t="b">
        <v>1</v>
      </c>
      <c r="H38" s="17">
        <v>1462579199000</v>
      </c>
    </row>
    <row r="39" spans="1:8" x14ac:dyDescent="0.25">
      <c r="A39" s="16">
        <v>6962181067</v>
      </c>
      <c r="B39" s="18">
        <v>42497.999988425923</v>
      </c>
      <c r="C39" s="16">
        <v>61.200000762939503</v>
      </c>
      <c r="D39" s="16">
        <v>134.92290613921401</v>
      </c>
      <c r="E39" s="16"/>
      <c r="F39" s="16">
        <v>23.889999389648398</v>
      </c>
      <c r="G39" s="16" t="b">
        <v>1</v>
      </c>
      <c r="H39" s="17">
        <v>1462665599000</v>
      </c>
    </row>
    <row r="40" spans="1:8" x14ac:dyDescent="0.25">
      <c r="A40" s="16">
        <v>6962181067</v>
      </c>
      <c r="B40" s="18">
        <v>42498.999988425923</v>
      </c>
      <c r="C40" s="16">
        <v>61.200000762939503</v>
      </c>
      <c r="D40" s="16">
        <v>134.92290613921401</v>
      </c>
      <c r="E40" s="16"/>
      <c r="F40" s="16">
        <v>23.889999389648398</v>
      </c>
      <c r="G40" s="16" t="b">
        <v>1</v>
      </c>
      <c r="H40" s="17">
        <v>1462751999000</v>
      </c>
    </row>
    <row r="41" spans="1:8" x14ac:dyDescent="0.25">
      <c r="A41" s="16">
        <v>6962181067</v>
      </c>
      <c r="B41" s="18">
        <v>42499.999988425923</v>
      </c>
      <c r="C41" s="16">
        <v>62.400001525878899</v>
      </c>
      <c r="D41" s="16">
        <v>137.56845496742699</v>
      </c>
      <c r="E41" s="16"/>
      <c r="F41" s="16">
        <v>24.350000381469702</v>
      </c>
      <c r="G41" s="16" t="b">
        <v>1</v>
      </c>
      <c r="H41" s="17">
        <v>1462838399000</v>
      </c>
    </row>
    <row r="42" spans="1:8" x14ac:dyDescent="0.25">
      <c r="A42" s="16">
        <v>6962181067</v>
      </c>
      <c r="B42" s="18">
        <v>42500.999988425923</v>
      </c>
      <c r="C42" s="16">
        <v>62.099998474121101</v>
      </c>
      <c r="D42" s="16">
        <v>136.90706145289801</v>
      </c>
      <c r="E42" s="16"/>
      <c r="F42" s="16">
        <v>24.2399997711182</v>
      </c>
      <c r="G42" s="16" t="b">
        <v>1</v>
      </c>
      <c r="H42" s="17">
        <v>1462924799000</v>
      </c>
    </row>
    <row r="43" spans="1:8" x14ac:dyDescent="0.25">
      <c r="A43" s="16">
        <v>6962181067</v>
      </c>
      <c r="B43" s="18">
        <v>42501.999988425923</v>
      </c>
      <c r="C43" s="16">
        <v>61.900001525878899</v>
      </c>
      <c r="D43" s="16">
        <v>136.466143656502</v>
      </c>
      <c r="E43" s="16"/>
      <c r="F43" s="16">
        <v>24.170000076293899</v>
      </c>
      <c r="G43" s="16" t="b">
        <v>1</v>
      </c>
      <c r="H43" s="17">
        <v>1463011199000</v>
      </c>
    </row>
    <row r="44" spans="1:8" x14ac:dyDescent="0.25">
      <c r="A44" s="16">
        <v>6962181067</v>
      </c>
      <c r="B44" s="18">
        <v>42502.999988425923</v>
      </c>
      <c r="C44" s="16">
        <v>61.900001525878899</v>
      </c>
      <c r="D44" s="16">
        <v>136.466143656502</v>
      </c>
      <c r="E44" s="16"/>
      <c r="F44" s="16">
        <v>24.170000076293899</v>
      </c>
      <c r="G44" s="16" t="b">
        <v>1</v>
      </c>
      <c r="H44" s="17">
        <v>1463097599000</v>
      </c>
    </row>
    <row r="45" spans="1:8" x14ac:dyDescent="0.25">
      <c r="A45" s="16">
        <v>8877689391</v>
      </c>
      <c r="B45" s="18">
        <v>42472.282766203702</v>
      </c>
      <c r="C45" s="16">
        <v>85.800003051757798</v>
      </c>
      <c r="D45" s="16">
        <v>189.156627682704</v>
      </c>
      <c r="E45" s="16"/>
      <c r="F45" s="16">
        <v>25.680000305175799</v>
      </c>
      <c r="G45" s="16" t="b">
        <v>0</v>
      </c>
      <c r="H45" s="17">
        <v>1460443631000</v>
      </c>
    </row>
    <row r="46" spans="1:8" x14ac:dyDescent="0.25">
      <c r="A46" s="16">
        <v>8877689391</v>
      </c>
      <c r="B46" s="18">
        <v>42473.288194444445</v>
      </c>
      <c r="C46" s="16">
        <v>84.900001525878906</v>
      </c>
      <c r="D46" s="16">
        <v>187.17246395905201</v>
      </c>
      <c r="E46" s="16"/>
      <c r="F46" s="16">
        <v>25.409999847412099</v>
      </c>
      <c r="G46" s="16" t="b">
        <v>0</v>
      </c>
      <c r="H46" s="17">
        <v>1460530500000</v>
      </c>
    </row>
    <row r="47" spans="1:8" x14ac:dyDescent="0.25">
      <c r="A47" s="16">
        <v>8877689391</v>
      </c>
      <c r="B47" s="18">
        <v>42474.283831018518</v>
      </c>
      <c r="C47" s="16">
        <v>84.5</v>
      </c>
      <c r="D47" s="16">
        <v>186.29061154632501</v>
      </c>
      <c r="E47" s="16"/>
      <c r="F47" s="16">
        <v>25.309999465942401</v>
      </c>
      <c r="G47" s="16" t="b">
        <v>0</v>
      </c>
      <c r="H47" s="17">
        <v>1460616523000</v>
      </c>
    </row>
    <row r="48" spans="1:8" x14ac:dyDescent="0.25">
      <c r="A48" s="16">
        <v>8877689391</v>
      </c>
      <c r="B48" s="18">
        <v>42476.569039351853</v>
      </c>
      <c r="C48" s="16">
        <v>85.5</v>
      </c>
      <c r="D48" s="16">
        <v>188.49523416817499</v>
      </c>
      <c r="E48" s="16"/>
      <c r="F48" s="16">
        <v>25.590000152587901</v>
      </c>
      <c r="G48" s="16" t="b">
        <v>0</v>
      </c>
      <c r="H48" s="17">
        <v>1460813965000</v>
      </c>
    </row>
    <row r="49" spans="1:8" x14ac:dyDescent="0.25">
      <c r="A49" s="16">
        <v>8877689391</v>
      </c>
      <c r="B49" s="18">
        <v>42478.285578703704</v>
      </c>
      <c r="C49" s="16">
        <v>85.800003051757798</v>
      </c>
      <c r="D49" s="16">
        <v>189.156627682704</v>
      </c>
      <c r="E49" s="16"/>
      <c r="F49" s="16">
        <v>25.680000305175799</v>
      </c>
      <c r="G49" s="16" t="b">
        <v>0</v>
      </c>
      <c r="H49" s="17">
        <v>1460962274000</v>
      </c>
    </row>
    <row r="50" spans="1:8" x14ac:dyDescent="0.25">
      <c r="A50" s="16">
        <v>8877689391</v>
      </c>
      <c r="B50" s="18">
        <v>42479.277442129627</v>
      </c>
      <c r="C50" s="16">
        <v>85.300003051757798</v>
      </c>
      <c r="D50" s="16">
        <v>188.05431637177901</v>
      </c>
      <c r="E50" s="16"/>
      <c r="F50" s="16">
        <v>25.530000686645501</v>
      </c>
      <c r="G50" s="16" t="b">
        <v>0</v>
      </c>
      <c r="H50" s="17">
        <v>1461047971000</v>
      </c>
    </row>
    <row r="51" spans="1:8" x14ac:dyDescent="0.25">
      <c r="A51" s="16">
        <v>8877689391</v>
      </c>
      <c r="B51" s="18">
        <v>42480.281180555554</v>
      </c>
      <c r="C51" s="16">
        <v>84.900001525878906</v>
      </c>
      <c r="D51" s="16">
        <v>187.17246395905201</v>
      </c>
      <c r="E51" s="16"/>
      <c r="F51" s="16">
        <v>25.409999847412099</v>
      </c>
      <c r="G51" s="16" t="b">
        <v>0</v>
      </c>
      <c r="H51" s="17">
        <v>1461134694000</v>
      </c>
    </row>
    <row r="52" spans="1:8" x14ac:dyDescent="0.25">
      <c r="A52" s="16">
        <v>8877689391</v>
      </c>
      <c r="B52" s="18">
        <v>42481.285034722219</v>
      </c>
      <c r="C52" s="16">
        <v>84.5</v>
      </c>
      <c r="D52" s="16">
        <v>186.29061154632501</v>
      </c>
      <c r="E52" s="16"/>
      <c r="F52" s="16">
        <v>25.290000915527301</v>
      </c>
      <c r="G52" s="16" t="b">
        <v>0</v>
      </c>
      <c r="H52" s="17">
        <v>1461221427000</v>
      </c>
    </row>
    <row r="53" spans="1:8" x14ac:dyDescent="0.25">
      <c r="A53" s="16">
        <v>8877689391</v>
      </c>
      <c r="B53" s="18">
        <v>42483.307268518518</v>
      </c>
      <c r="C53" s="16">
        <v>85.5</v>
      </c>
      <c r="D53" s="16">
        <v>188.49523416817499</v>
      </c>
      <c r="E53" s="16"/>
      <c r="F53" s="16">
        <v>25.590000152587901</v>
      </c>
      <c r="G53" s="16" t="b">
        <v>0</v>
      </c>
      <c r="H53" s="17">
        <v>1461396148000</v>
      </c>
    </row>
    <row r="54" spans="1:8" x14ac:dyDescent="0.25">
      <c r="A54" s="16">
        <v>8877689391</v>
      </c>
      <c r="B54" s="18">
        <v>42484.318113425928</v>
      </c>
      <c r="C54" s="16">
        <v>85.5</v>
      </c>
      <c r="D54" s="16">
        <v>188.49523416817499</v>
      </c>
      <c r="E54" s="16"/>
      <c r="F54" s="16">
        <v>25.590000152587901</v>
      </c>
      <c r="G54" s="16" t="b">
        <v>0</v>
      </c>
      <c r="H54" s="17">
        <v>1461483485000</v>
      </c>
    </row>
    <row r="55" spans="1:8" x14ac:dyDescent="0.25">
      <c r="A55" s="16">
        <v>8877689391</v>
      </c>
      <c r="B55" s="18">
        <v>42485.277962962966</v>
      </c>
      <c r="C55" s="16">
        <v>85.400001525878906</v>
      </c>
      <c r="D55" s="16">
        <v>188.274775269977</v>
      </c>
      <c r="E55" s="16"/>
      <c r="F55" s="16">
        <v>25.559999465942401</v>
      </c>
      <c r="G55" s="16" t="b">
        <v>0</v>
      </c>
      <c r="H55" s="17">
        <v>1461566416000</v>
      </c>
    </row>
    <row r="56" spans="1:8" x14ac:dyDescent="0.25">
      <c r="A56" s="16">
        <v>8877689391</v>
      </c>
      <c r="B56" s="18">
        <v>42486.285034722219</v>
      </c>
      <c r="C56" s="16">
        <v>85.099998474121094</v>
      </c>
      <c r="D56" s="16">
        <v>187.61338175544799</v>
      </c>
      <c r="E56" s="16"/>
      <c r="F56" s="16">
        <v>25.4899997711182</v>
      </c>
      <c r="G56" s="16" t="b">
        <v>0</v>
      </c>
      <c r="H56" s="17">
        <v>1461653427000</v>
      </c>
    </row>
    <row r="57" spans="1:8" x14ac:dyDescent="0.25">
      <c r="A57" s="16">
        <v>8877689391</v>
      </c>
      <c r="B57" s="18">
        <v>42487.285474537035</v>
      </c>
      <c r="C57" s="16">
        <v>85.400001525878906</v>
      </c>
      <c r="D57" s="16">
        <v>188.274775269977</v>
      </c>
      <c r="E57" s="16"/>
      <c r="F57" s="16">
        <v>25.559999465942401</v>
      </c>
      <c r="G57" s="16" t="b">
        <v>0</v>
      </c>
      <c r="H57" s="17">
        <v>1461739865000</v>
      </c>
    </row>
    <row r="58" spans="1:8" x14ac:dyDescent="0.25">
      <c r="A58" s="16">
        <v>8877689391</v>
      </c>
      <c r="B58" s="18">
        <v>42488.284756944442</v>
      </c>
      <c r="C58" s="16">
        <v>85.099998474121094</v>
      </c>
      <c r="D58" s="16">
        <v>187.61338175544799</v>
      </c>
      <c r="E58" s="16"/>
      <c r="F58" s="16">
        <v>25.4899997711182</v>
      </c>
      <c r="G58" s="16" t="b">
        <v>0</v>
      </c>
      <c r="H58" s="17">
        <v>1461826203000</v>
      </c>
    </row>
    <row r="59" spans="1:8" x14ac:dyDescent="0.25">
      <c r="A59" s="16">
        <v>8877689391</v>
      </c>
      <c r="B59" s="18">
        <v>42489.28466435185</v>
      </c>
      <c r="C59" s="16">
        <v>84.900001525878906</v>
      </c>
      <c r="D59" s="16">
        <v>187.17246395905201</v>
      </c>
      <c r="E59" s="16"/>
      <c r="F59" s="16">
        <v>25.409999847412099</v>
      </c>
      <c r="G59" s="16" t="b">
        <v>0</v>
      </c>
      <c r="H59" s="17">
        <v>1461912595000</v>
      </c>
    </row>
    <row r="60" spans="1:8" x14ac:dyDescent="0.25">
      <c r="A60" s="16">
        <v>8877689391</v>
      </c>
      <c r="B60" s="18">
        <v>42490.325729166667</v>
      </c>
      <c r="C60" s="16">
        <v>85.5</v>
      </c>
      <c r="D60" s="16">
        <v>188.49523416817499</v>
      </c>
      <c r="E60" s="16"/>
      <c r="F60" s="16">
        <v>25.590000152587901</v>
      </c>
      <c r="G60" s="16" t="b">
        <v>0</v>
      </c>
      <c r="H60" s="17">
        <v>1462002543000</v>
      </c>
    </row>
    <row r="61" spans="1:8" x14ac:dyDescent="0.25">
      <c r="A61" s="16">
        <v>8877689391</v>
      </c>
      <c r="B61" s="18">
        <v>42491.366539351853</v>
      </c>
      <c r="C61" s="16">
        <v>85.300003051757798</v>
      </c>
      <c r="D61" s="16">
        <v>188.05431637177901</v>
      </c>
      <c r="E61" s="16"/>
      <c r="F61" s="16">
        <v>25.530000686645501</v>
      </c>
      <c r="G61" s="16" t="b">
        <v>0</v>
      </c>
      <c r="H61" s="17">
        <v>1462092469000</v>
      </c>
    </row>
    <row r="62" spans="1:8" x14ac:dyDescent="0.25">
      <c r="A62" s="16">
        <v>8877689391</v>
      </c>
      <c r="B62" s="18">
        <v>42493.284502314818</v>
      </c>
      <c r="C62" s="16">
        <v>84.900001525878906</v>
      </c>
      <c r="D62" s="16">
        <v>187.17246395905201</v>
      </c>
      <c r="E62" s="16"/>
      <c r="F62" s="16">
        <v>25.409999847412099</v>
      </c>
      <c r="G62" s="16" t="b">
        <v>0</v>
      </c>
      <c r="H62" s="17">
        <v>1462258181000</v>
      </c>
    </row>
    <row r="63" spans="1:8" x14ac:dyDescent="0.25">
      <c r="A63" s="16">
        <v>8877689391</v>
      </c>
      <c r="B63" s="18">
        <v>42494.283587962964</v>
      </c>
      <c r="C63" s="16">
        <v>84.400001525878906</v>
      </c>
      <c r="D63" s="16">
        <v>186.07015264812699</v>
      </c>
      <c r="E63" s="16"/>
      <c r="F63" s="16">
        <v>25.2600002288818</v>
      </c>
      <c r="G63" s="16" t="b">
        <v>0</v>
      </c>
      <c r="H63" s="17">
        <v>1462344502000</v>
      </c>
    </row>
    <row r="64" spans="1:8" x14ac:dyDescent="0.25">
      <c r="A64" s="16">
        <v>8877689391</v>
      </c>
      <c r="B64" s="18">
        <v>42496.280266203707</v>
      </c>
      <c r="C64" s="16">
        <v>85</v>
      </c>
      <c r="D64" s="16">
        <v>187.39292285725</v>
      </c>
      <c r="E64" s="16"/>
      <c r="F64" s="16">
        <v>25.440000534057599</v>
      </c>
      <c r="G64" s="16" t="b">
        <v>0</v>
      </c>
      <c r="H64" s="17">
        <v>1462517015000</v>
      </c>
    </row>
    <row r="65" spans="1:8" x14ac:dyDescent="0.25">
      <c r="A65" s="16">
        <v>8877689391</v>
      </c>
      <c r="B65" s="18">
        <v>42498.31658564815</v>
      </c>
      <c r="C65" s="16">
        <v>85.400001525878906</v>
      </c>
      <c r="D65" s="16">
        <v>188.274775269977</v>
      </c>
      <c r="E65" s="16"/>
      <c r="F65" s="16">
        <v>25.559999465942401</v>
      </c>
      <c r="G65" s="16" t="b">
        <v>0</v>
      </c>
      <c r="H65" s="17">
        <v>1462692953000</v>
      </c>
    </row>
    <row r="66" spans="1:8" x14ac:dyDescent="0.25">
      <c r="A66" s="16">
        <v>8877689391</v>
      </c>
      <c r="B66" s="18">
        <v>42499.277592592596</v>
      </c>
      <c r="C66" s="16">
        <v>85.5</v>
      </c>
      <c r="D66" s="16">
        <v>188.49523416817499</v>
      </c>
      <c r="E66" s="16"/>
      <c r="F66" s="16">
        <v>25.610000610351602</v>
      </c>
      <c r="G66" s="16" t="b">
        <v>0</v>
      </c>
      <c r="H66" s="17">
        <v>1462775984000</v>
      </c>
    </row>
    <row r="67" spans="1:8" x14ac:dyDescent="0.25">
      <c r="A67" s="16">
        <v>8877689391</v>
      </c>
      <c r="B67" s="18">
        <v>42501.285960648151</v>
      </c>
      <c r="C67" s="16">
        <v>85.400001525878906</v>
      </c>
      <c r="D67" s="16">
        <v>188.274775269977</v>
      </c>
      <c r="E67" s="16"/>
      <c r="F67" s="16">
        <v>25.559999465942401</v>
      </c>
      <c r="G67" s="16" t="b">
        <v>0</v>
      </c>
      <c r="H67" s="17">
        <v>1462949507000</v>
      </c>
    </row>
    <row r="68" spans="1:8" x14ac:dyDescent="0.25">
      <c r="A68" s="16">
        <v>8877689391</v>
      </c>
      <c r="B68" s="18">
        <v>42502.279780092591</v>
      </c>
      <c r="C68" s="16">
        <v>84</v>
      </c>
      <c r="D68" s="16">
        <v>185.18830023539999</v>
      </c>
      <c r="E68" s="16"/>
      <c r="F68" s="16">
        <v>25.139999389648398</v>
      </c>
      <c r="G68" s="16" t="b">
        <v>0</v>
      </c>
      <c r="H68" s="17">
        <v>1463035373000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A0391D1-505E-4860-A481-A32BF0A833BA}">
            <xm:f>NOT(ISERROR(SEARCH($S$19,S18)))</xm:f>
            <xm:f>$S$19</xm:f>
            <x14:dxf>
              <fill>
                <patternFill>
                  <bgColor rgb="FFE2EA7C"/>
                </patternFill>
              </fill>
            </x14:dxf>
          </x14:cfRule>
          <xm:sqref>S18:S25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weightLogInfo_merged with solut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Bhandari D</dc:creator>
  <cp:lastModifiedBy>rohan bhandari</cp:lastModifiedBy>
  <dcterms:created xsi:type="dcterms:W3CDTF">2023-08-29T10:28:10Z</dcterms:created>
  <dcterms:modified xsi:type="dcterms:W3CDTF">2023-08-29T10:31:49Z</dcterms:modified>
</cp:coreProperties>
</file>