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240" yWindow="15" windowWidth="16095" windowHeight="9660" activeTab="3"/>
  </bookViews>
  <sheets>
    <sheet name="Data Statistics" sheetId="1" r:id="rId1"/>
    <sheet name="Data Visualisation" sheetId="3" r:id="rId2"/>
    <sheet name="Resource" sheetId="8" r:id="rId3"/>
    <sheet name="Model Building" sheetId="10" r:id="rId4"/>
  </sheets>
  <definedNames>
    <definedName name="_xlnm._FilterDatabase" localSheetId="0" hidden="1">'Data Statistics'!$A$1:$N$507</definedName>
    <definedName name="Boston">'Data Statistics'!$A$1:$N$507</definedName>
  </definedNames>
  <calcPr calcId="152511"/>
</workbook>
</file>

<file path=xl/calcChain.xml><?xml version="1.0" encoding="utf-8"?>
<calcChain xmlns="http://schemas.openxmlformats.org/spreadsheetml/2006/main">
  <c r="R24" i="1" l="1"/>
  <c r="S24" i="1"/>
  <c r="T24" i="1"/>
  <c r="U24" i="1"/>
  <c r="W24" i="1"/>
  <c r="X24" i="1"/>
  <c r="Y24" i="1"/>
  <c r="Z24" i="1"/>
  <c r="AA24" i="1"/>
  <c r="AB24" i="1"/>
  <c r="AD24" i="1"/>
  <c r="R23" i="1"/>
  <c r="S23" i="1"/>
  <c r="T23" i="1"/>
  <c r="U23" i="1"/>
  <c r="W23" i="1"/>
  <c r="X23" i="1"/>
  <c r="Y23" i="1"/>
  <c r="Z23" i="1"/>
  <c r="AA23" i="1"/>
  <c r="AB23" i="1"/>
  <c r="AD23" i="1"/>
  <c r="Q24" i="1"/>
  <c r="Q23" i="1"/>
  <c r="R22" i="1"/>
  <c r="S22" i="1"/>
  <c r="T22" i="1"/>
  <c r="U22" i="1"/>
  <c r="W22" i="1"/>
  <c r="X22" i="1"/>
  <c r="Y22" i="1"/>
  <c r="Z22" i="1"/>
  <c r="AA22" i="1"/>
  <c r="AB22" i="1"/>
  <c r="AD22" i="1"/>
  <c r="R21" i="1"/>
  <c r="S21" i="1"/>
  <c r="T21" i="1"/>
  <c r="U21" i="1"/>
  <c r="W21" i="1"/>
  <c r="X21" i="1"/>
  <c r="Y21" i="1"/>
  <c r="Z21" i="1"/>
  <c r="AA21" i="1"/>
  <c r="AB21" i="1"/>
  <c r="AD21" i="1"/>
  <c r="Q21" i="1"/>
  <c r="Q22" i="1"/>
  <c r="R20" i="1"/>
  <c r="S20" i="1"/>
  <c r="T20" i="1"/>
  <c r="U20" i="1"/>
  <c r="W20" i="1"/>
  <c r="X20" i="1"/>
  <c r="Y20" i="1"/>
  <c r="Z20" i="1"/>
  <c r="AA20" i="1"/>
  <c r="AB20" i="1"/>
  <c r="AD20" i="1"/>
  <c r="Q20" i="1"/>
  <c r="S17" i="1"/>
  <c r="T17" i="1"/>
  <c r="U17" i="1"/>
  <c r="W17" i="1"/>
  <c r="X17" i="1"/>
  <c r="Y17" i="1"/>
  <c r="Z17" i="1"/>
  <c r="AA17" i="1"/>
  <c r="AB17" i="1"/>
  <c r="AD17" i="1"/>
  <c r="R17" i="1"/>
  <c r="Q17" i="1"/>
  <c r="S14" i="1"/>
  <c r="T14" i="1"/>
  <c r="U14" i="1"/>
  <c r="V14" i="1"/>
  <c r="X14" i="1"/>
  <c r="Y14" i="1"/>
  <c r="Z14" i="1"/>
  <c r="AA14" i="1"/>
  <c r="AB14" i="1"/>
  <c r="AC14" i="1"/>
  <c r="R14" i="1"/>
  <c r="R15" i="1"/>
  <c r="S15" i="1"/>
  <c r="T15" i="1"/>
  <c r="U15" i="1"/>
  <c r="W15" i="1"/>
  <c r="X15" i="1"/>
  <c r="Y15" i="1"/>
  <c r="Z15" i="1"/>
  <c r="AA15" i="1"/>
  <c r="AB15" i="1"/>
  <c r="AD15" i="1"/>
  <c r="Q15" i="1"/>
  <c r="R13" i="1"/>
  <c r="S13" i="1"/>
  <c r="T13" i="1"/>
  <c r="U13" i="1"/>
  <c r="W13" i="1"/>
  <c r="X13" i="1"/>
  <c r="Y13" i="1"/>
  <c r="Z13" i="1"/>
  <c r="AA13" i="1"/>
  <c r="AB13" i="1"/>
  <c r="AD13" i="1"/>
  <c r="Q13" i="1"/>
  <c r="R12" i="1"/>
  <c r="S12" i="1"/>
  <c r="T12" i="1"/>
  <c r="U12" i="1"/>
  <c r="W12" i="1"/>
  <c r="X12" i="1"/>
  <c r="Y12" i="1"/>
  <c r="Z12" i="1"/>
  <c r="AA12" i="1"/>
  <c r="AB12" i="1"/>
  <c r="AD12" i="1"/>
  <c r="Q12" i="1"/>
  <c r="R11" i="1"/>
  <c r="S11" i="1"/>
  <c r="T11" i="1"/>
  <c r="U11" i="1"/>
  <c r="W11" i="1"/>
  <c r="X11" i="1"/>
  <c r="Y11" i="1"/>
  <c r="Z11" i="1"/>
  <c r="AA11" i="1"/>
  <c r="AB11" i="1"/>
  <c r="AD11" i="1"/>
  <c r="Q11" i="1"/>
  <c r="Q25" i="1" l="1"/>
  <c r="Q27" i="1" s="1"/>
  <c r="AA25" i="1"/>
  <c r="AA26" i="1" s="1"/>
  <c r="S25" i="1"/>
  <c r="S27" i="1" s="1"/>
  <c r="Z25" i="1"/>
  <c r="Z27" i="1" s="1"/>
  <c r="R25" i="1"/>
  <c r="R26" i="1" s="1"/>
  <c r="Y25" i="1"/>
  <c r="Y27" i="1" s="1"/>
  <c r="X25" i="1"/>
  <c r="X26" i="1" s="1"/>
  <c r="W25" i="1"/>
  <c r="W26" i="1" s="1"/>
  <c r="AD25" i="1"/>
  <c r="AD27" i="1" s="1"/>
  <c r="U25" i="1"/>
  <c r="U26" i="1" s="1"/>
  <c r="AB25" i="1"/>
  <c r="AB26" i="1" s="1"/>
  <c r="T25" i="1"/>
  <c r="T27" i="1" s="1"/>
  <c r="AD31" i="1" l="1"/>
  <c r="AD39" i="1"/>
  <c r="AD47" i="1"/>
  <c r="AD55" i="1"/>
  <c r="AD63" i="1"/>
  <c r="AD71" i="1"/>
  <c r="AD79" i="1"/>
  <c r="AD87" i="1"/>
  <c r="AD95" i="1"/>
  <c r="AD103" i="1"/>
  <c r="AD111" i="1"/>
  <c r="AD119" i="1"/>
  <c r="AD127" i="1"/>
  <c r="AD135" i="1"/>
  <c r="AD143" i="1"/>
  <c r="AD151" i="1"/>
  <c r="AD159" i="1"/>
  <c r="AD167" i="1"/>
  <c r="AD175" i="1"/>
  <c r="AD183" i="1"/>
  <c r="AD191" i="1"/>
  <c r="AD199" i="1"/>
  <c r="AD207" i="1"/>
  <c r="AD215" i="1"/>
  <c r="AD223" i="1"/>
  <c r="AD231" i="1"/>
  <c r="AD239" i="1"/>
  <c r="AD247" i="1"/>
  <c r="AD255" i="1"/>
  <c r="AD263" i="1"/>
  <c r="AD271" i="1"/>
  <c r="AD279" i="1"/>
  <c r="AD287" i="1"/>
  <c r="AD319" i="1"/>
  <c r="AD327" i="1"/>
  <c r="AD359" i="1"/>
  <c r="AD423" i="1"/>
  <c r="AD479" i="1"/>
  <c r="AD535" i="1"/>
  <c r="AD32" i="1"/>
  <c r="AD40" i="1"/>
  <c r="AD48" i="1"/>
  <c r="AD56" i="1"/>
  <c r="AD64" i="1"/>
  <c r="AD72" i="1"/>
  <c r="AD80" i="1"/>
  <c r="AD88" i="1"/>
  <c r="AD96" i="1"/>
  <c r="AD104" i="1"/>
  <c r="AD112" i="1"/>
  <c r="AD120" i="1"/>
  <c r="AD128" i="1"/>
  <c r="AD136" i="1"/>
  <c r="AD144" i="1"/>
  <c r="AD152" i="1"/>
  <c r="AD160" i="1"/>
  <c r="AD168" i="1"/>
  <c r="AD176" i="1"/>
  <c r="AD184" i="1"/>
  <c r="AD192" i="1"/>
  <c r="AD200" i="1"/>
  <c r="AD232" i="1"/>
  <c r="AD248" i="1"/>
  <c r="AD33" i="1"/>
  <c r="AD41" i="1"/>
  <c r="AD49" i="1"/>
  <c r="AD57" i="1"/>
  <c r="AD65" i="1"/>
  <c r="AD73" i="1"/>
  <c r="AD81" i="1"/>
  <c r="AD89" i="1"/>
  <c r="AD97" i="1"/>
  <c r="AD105" i="1"/>
  <c r="AD113" i="1"/>
  <c r="AD121" i="1"/>
  <c r="AD129" i="1"/>
  <c r="AD137" i="1"/>
  <c r="AD145" i="1"/>
  <c r="AD153" i="1"/>
  <c r="AD161" i="1"/>
  <c r="AD169" i="1"/>
  <c r="AD177" i="1"/>
  <c r="AD185" i="1"/>
  <c r="AD193" i="1"/>
  <c r="AD201" i="1"/>
  <c r="AD209" i="1"/>
  <c r="AD217" i="1"/>
  <c r="AD225" i="1"/>
  <c r="AD233" i="1"/>
  <c r="AD241" i="1"/>
  <c r="AD249" i="1"/>
  <c r="AD257" i="1"/>
  <c r="AD265" i="1"/>
  <c r="AD273" i="1"/>
  <c r="AD281" i="1"/>
  <c r="AD289" i="1"/>
  <c r="AD297" i="1"/>
  <c r="AD305" i="1"/>
  <c r="AD313" i="1"/>
  <c r="AD321" i="1"/>
  <c r="AD329" i="1"/>
  <c r="AD337" i="1"/>
  <c r="AD345" i="1"/>
  <c r="AD353" i="1"/>
  <c r="AD361" i="1"/>
  <c r="AD369" i="1"/>
  <c r="AD377" i="1"/>
  <c r="AD385" i="1"/>
  <c r="AD393" i="1"/>
  <c r="AD34" i="1"/>
  <c r="AD42" i="1"/>
  <c r="AD50" i="1"/>
  <c r="AD58" i="1"/>
  <c r="AD66" i="1"/>
  <c r="AD74" i="1"/>
  <c r="AD82" i="1"/>
  <c r="AD90" i="1"/>
  <c r="AD98" i="1"/>
  <c r="AD106" i="1"/>
  <c r="AD114" i="1"/>
  <c r="AD122" i="1"/>
  <c r="AD130" i="1"/>
  <c r="AD138" i="1"/>
  <c r="AD146" i="1"/>
  <c r="AD154" i="1"/>
  <c r="AD162" i="1"/>
  <c r="AD170" i="1"/>
  <c r="AD178" i="1"/>
  <c r="AD186" i="1"/>
  <c r="AD194" i="1"/>
  <c r="AD202" i="1"/>
  <c r="AD210" i="1"/>
  <c r="AD218" i="1"/>
  <c r="AD226" i="1"/>
  <c r="AD234" i="1"/>
  <c r="AD242" i="1"/>
  <c r="AD250" i="1"/>
  <c r="AD258" i="1"/>
  <c r="AD266" i="1"/>
  <c r="AD274" i="1"/>
  <c r="AD282" i="1"/>
  <c r="AD290" i="1"/>
  <c r="AD298" i="1"/>
  <c r="AD306" i="1"/>
  <c r="AD314" i="1"/>
  <c r="AD322" i="1"/>
  <c r="AD330" i="1"/>
  <c r="AD338" i="1"/>
  <c r="AD346" i="1"/>
  <c r="AD354" i="1"/>
  <c r="AD362" i="1"/>
  <c r="AD370" i="1"/>
  <c r="AD378" i="1"/>
  <c r="AD386" i="1"/>
  <c r="AD394" i="1"/>
  <c r="AD402" i="1"/>
  <c r="AD410" i="1"/>
  <c r="AD418" i="1"/>
  <c r="AD426" i="1"/>
  <c r="AD434" i="1"/>
  <c r="AD442" i="1"/>
  <c r="AD450" i="1"/>
  <c r="AD458" i="1"/>
  <c r="AD466" i="1"/>
  <c r="AD474" i="1"/>
  <c r="AD482" i="1"/>
  <c r="AD490" i="1"/>
  <c r="AD498" i="1"/>
  <c r="AD506" i="1"/>
  <c r="AD514" i="1"/>
  <c r="AD522" i="1"/>
  <c r="AD530" i="1"/>
  <c r="AD43" i="1"/>
  <c r="AD59" i="1"/>
  <c r="AD75" i="1"/>
  <c r="AD83" i="1"/>
  <c r="AD99" i="1"/>
  <c r="AD115" i="1"/>
  <c r="AD123" i="1"/>
  <c r="AD139" i="1"/>
  <c r="AD155" i="1"/>
  <c r="AD171" i="1"/>
  <c r="AD187" i="1"/>
  <c r="AD195" i="1"/>
  <c r="AD211" i="1"/>
  <c r="AD227" i="1"/>
  <c r="AD235" i="1"/>
  <c r="AD251" i="1"/>
  <c r="AD259" i="1"/>
  <c r="AD275" i="1"/>
  <c r="AD283" i="1"/>
  <c r="AD299" i="1"/>
  <c r="AD315" i="1"/>
  <c r="AD331" i="1"/>
  <c r="AD35" i="1"/>
  <c r="AD51" i="1"/>
  <c r="AD67" i="1"/>
  <c r="AD91" i="1"/>
  <c r="AD107" i="1"/>
  <c r="AD131" i="1"/>
  <c r="AD147" i="1"/>
  <c r="AD163" i="1"/>
  <c r="AD179" i="1"/>
  <c r="AD203" i="1"/>
  <c r="AD219" i="1"/>
  <c r="AD243" i="1"/>
  <c r="AD267" i="1"/>
  <c r="AD291" i="1"/>
  <c r="AD307" i="1"/>
  <c r="AD323" i="1"/>
  <c r="AD36" i="1"/>
  <c r="AD44" i="1"/>
  <c r="AD52" i="1"/>
  <c r="AD60" i="1"/>
  <c r="AD68" i="1"/>
  <c r="AD76" i="1"/>
  <c r="AD84" i="1"/>
  <c r="AD92" i="1"/>
  <c r="AD100" i="1"/>
  <c r="AD108" i="1"/>
  <c r="AD116" i="1"/>
  <c r="AD124" i="1"/>
  <c r="AD132" i="1"/>
  <c r="AD140" i="1"/>
  <c r="AD148" i="1"/>
  <c r="AD156" i="1"/>
  <c r="AD164" i="1"/>
  <c r="AD172" i="1"/>
  <c r="AD180" i="1"/>
  <c r="AD188" i="1"/>
  <c r="AD196" i="1"/>
  <c r="AD204" i="1"/>
  <c r="AD212" i="1"/>
  <c r="AD220" i="1"/>
  <c r="AD228" i="1"/>
  <c r="AD236" i="1"/>
  <c r="AD244" i="1"/>
  <c r="AD252" i="1"/>
  <c r="AD260" i="1"/>
  <c r="AD268" i="1"/>
  <c r="AD276" i="1"/>
  <c r="AD284" i="1"/>
  <c r="AD292" i="1"/>
  <c r="AD300" i="1"/>
  <c r="AD308" i="1"/>
  <c r="AD316" i="1"/>
  <c r="AD324" i="1"/>
  <c r="AD332" i="1"/>
  <c r="AD340" i="1"/>
  <c r="AD348" i="1"/>
  <c r="AD356" i="1"/>
  <c r="AD364" i="1"/>
  <c r="AD372" i="1"/>
  <c r="AD380" i="1"/>
  <c r="AD388" i="1"/>
  <c r="AD396" i="1"/>
  <c r="AD404" i="1"/>
  <c r="AD412" i="1"/>
  <c r="AD420" i="1"/>
  <c r="AD428" i="1"/>
  <c r="AD436" i="1"/>
  <c r="AD444" i="1"/>
  <c r="AD452" i="1"/>
  <c r="AD460" i="1"/>
  <c r="AD468" i="1"/>
  <c r="AD476" i="1"/>
  <c r="AD484" i="1"/>
  <c r="AD492" i="1"/>
  <c r="AD500" i="1"/>
  <c r="AD508" i="1"/>
  <c r="AD516" i="1"/>
  <c r="AD524" i="1"/>
  <c r="AD532" i="1"/>
  <c r="AD342" i="1"/>
  <c r="AD366" i="1"/>
  <c r="AD390" i="1"/>
  <c r="AD414" i="1"/>
  <c r="AD430" i="1"/>
  <c r="AD454" i="1"/>
  <c r="AD486" i="1"/>
  <c r="AD502" i="1"/>
  <c r="AD526" i="1"/>
  <c r="AD303" i="1"/>
  <c r="AD335" i="1"/>
  <c r="AD367" i="1"/>
  <c r="AD391" i="1"/>
  <c r="AD415" i="1"/>
  <c r="AD447" i="1"/>
  <c r="AD471" i="1"/>
  <c r="AD503" i="1"/>
  <c r="AD519" i="1"/>
  <c r="AD224" i="1"/>
  <c r="AD37" i="1"/>
  <c r="AD45" i="1"/>
  <c r="AD53" i="1"/>
  <c r="AD61" i="1"/>
  <c r="AD69" i="1"/>
  <c r="AD77" i="1"/>
  <c r="AD85" i="1"/>
  <c r="AD93" i="1"/>
  <c r="AD101" i="1"/>
  <c r="AD109" i="1"/>
  <c r="AD117" i="1"/>
  <c r="AD125" i="1"/>
  <c r="AD133" i="1"/>
  <c r="AD141" i="1"/>
  <c r="AD149" i="1"/>
  <c r="AD157" i="1"/>
  <c r="AD165" i="1"/>
  <c r="AD173" i="1"/>
  <c r="AD181" i="1"/>
  <c r="AD189" i="1"/>
  <c r="AD197" i="1"/>
  <c r="AD205" i="1"/>
  <c r="AD213" i="1"/>
  <c r="AD221" i="1"/>
  <c r="AD229" i="1"/>
  <c r="AD237" i="1"/>
  <c r="AD245" i="1"/>
  <c r="AD253" i="1"/>
  <c r="AD261" i="1"/>
  <c r="AD269" i="1"/>
  <c r="AD277" i="1"/>
  <c r="AD285" i="1"/>
  <c r="AD293" i="1"/>
  <c r="AD301" i="1"/>
  <c r="AD309" i="1"/>
  <c r="AD317" i="1"/>
  <c r="AD325" i="1"/>
  <c r="AD333" i="1"/>
  <c r="AD341" i="1"/>
  <c r="AD349" i="1"/>
  <c r="AD357" i="1"/>
  <c r="AD365" i="1"/>
  <c r="AD373" i="1"/>
  <c r="AD381" i="1"/>
  <c r="AD389" i="1"/>
  <c r="AD397" i="1"/>
  <c r="AD405" i="1"/>
  <c r="AD413" i="1"/>
  <c r="AD421" i="1"/>
  <c r="AD429" i="1"/>
  <c r="AD437" i="1"/>
  <c r="AD445" i="1"/>
  <c r="AD453" i="1"/>
  <c r="AD461" i="1"/>
  <c r="AD469" i="1"/>
  <c r="AD477" i="1"/>
  <c r="AD485" i="1"/>
  <c r="AD493" i="1"/>
  <c r="AD501" i="1"/>
  <c r="AD509" i="1"/>
  <c r="AD517" i="1"/>
  <c r="AD525" i="1"/>
  <c r="AD533" i="1"/>
  <c r="AD334" i="1"/>
  <c r="AD358" i="1"/>
  <c r="AD382" i="1"/>
  <c r="AD406" i="1"/>
  <c r="AD422" i="1"/>
  <c r="AD446" i="1"/>
  <c r="AD462" i="1"/>
  <c r="AD478" i="1"/>
  <c r="AD494" i="1"/>
  <c r="AD518" i="1"/>
  <c r="AD534" i="1"/>
  <c r="AD295" i="1"/>
  <c r="AD343" i="1"/>
  <c r="AD383" i="1"/>
  <c r="AD407" i="1"/>
  <c r="AD439" i="1"/>
  <c r="AD463" i="1"/>
  <c r="AD495" i="1"/>
  <c r="AD527" i="1"/>
  <c r="AD216" i="1"/>
  <c r="AD256" i="1"/>
  <c r="AD38" i="1"/>
  <c r="AD46" i="1"/>
  <c r="AD54" i="1"/>
  <c r="AD62" i="1"/>
  <c r="AD70" i="1"/>
  <c r="AD78" i="1"/>
  <c r="AD86" i="1"/>
  <c r="AD94" i="1"/>
  <c r="AD102" i="1"/>
  <c r="AD110" i="1"/>
  <c r="AD118" i="1"/>
  <c r="AD126" i="1"/>
  <c r="AD134" i="1"/>
  <c r="AD142" i="1"/>
  <c r="AD150" i="1"/>
  <c r="AD158" i="1"/>
  <c r="AD166" i="1"/>
  <c r="AD174" i="1"/>
  <c r="AD182" i="1"/>
  <c r="AD190" i="1"/>
  <c r="AD198" i="1"/>
  <c r="AD206" i="1"/>
  <c r="AD214" i="1"/>
  <c r="AD222" i="1"/>
  <c r="AD230" i="1"/>
  <c r="AD238" i="1"/>
  <c r="AD246" i="1"/>
  <c r="AD254" i="1"/>
  <c r="AD262" i="1"/>
  <c r="AD270" i="1"/>
  <c r="AD278" i="1"/>
  <c r="AD286" i="1"/>
  <c r="AD294" i="1"/>
  <c r="AD302" i="1"/>
  <c r="AD310" i="1"/>
  <c r="AD318" i="1"/>
  <c r="AD326" i="1"/>
  <c r="AD350" i="1"/>
  <c r="AD374" i="1"/>
  <c r="AD398" i="1"/>
  <c r="AD438" i="1"/>
  <c r="AD470" i="1"/>
  <c r="AD510" i="1"/>
  <c r="AD311" i="1"/>
  <c r="AD351" i="1"/>
  <c r="AD375" i="1"/>
  <c r="AD399" i="1"/>
  <c r="AD431" i="1"/>
  <c r="AD455" i="1"/>
  <c r="AD487" i="1"/>
  <c r="AD511" i="1"/>
  <c r="AD208" i="1"/>
  <c r="AD304" i="1"/>
  <c r="AD352" i="1"/>
  <c r="AD384" i="1"/>
  <c r="AD409" i="1"/>
  <c r="AD432" i="1"/>
  <c r="AD451" i="1"/>
  <c r="AD473" i="1"/>
  <c r="AD496" i="1"/>
  <c r="AD515" i="1"/>
  <c r="AD360" i="1"/>
  <c r="AD416" i="1"/>
  <c r="AD457" i="1"/>
  <c r="AD499" i="1"/>
  <c r="AD264" i="1"/>
  <c r="AD363" i="1"/>
  <c r="AD417" i="1"/>
  <c r="AD459" i="1"/>
  <c r="AD504" i="1"/>
  <c r="AD272" i="1"/>
  <c r="AD368" i="1"/>
  <c r="AD419" i="1"/>
  <c r="AD464" i="1"/>
  <c r="AD528" i="1"/>
  <c r="AD339" i="1"/>
  <c r="AD401" i="1"/>
  <c r="AD424" i="1"/>
  <c r="AD465" i="1"/>
  <c r="AD507" i="1"/>
  <c r="AD288" i="1"/>
  <c r="AD403" i="1"/>
  <c r="AD448" i="1"/>
  <c r="AD489" i="1"/>
  <c r="AD531" i="1"/>
  <c r="AD347" i="1"/>
  <c r="AD379" i="1"/>
  <c r="AD427" i="1"/>
  <c r="AD472" i="1"/>
  <c r="AD513" i="1"/>
  <c r="AD312" i="1"/>
  <c r="AD355" i="1"/>
  <c r="AD387" i="1"/>
  <c r="AD411" i="1"/>
  <c r="AD433" i="1"/>
  <c r="AD456" i="1"/>
  <c r="AD475" i="1"/>
  <c r="AD497" i="1"/>
  <c r="AD520" i="1"/>
  <c r="AD240" i="1"/>
  <c r="AD320" i="1"/>
  <c r="AD392" i="1"/>
  <c r="AD435" i="1"/>
  <c r="AD480" i="1"/>
  <c r="AD521" i="1"/>
  <c r="AD328" i="1"/>
  <c r="AD395" i="1"/>
  <c r="AD440" i="1"/>
  <c r="AD481" i="1"/>
  <c r="AD523" i="1"/>
  <c r="AD336" i="1"/>
  <c r="AD400" i="1"/>
  <c r="AD441" i="1"/>
  <c r="AD483" i="1"/>
  <c r="AD505" i="1"/>
  <c r="AD280" i="1"/>
  <c r="AD371" i="1"/>
  <c r="AD443" i="1"/>
  <c r="AD488" i="1"/>
  <c r="AD529" i="1"/>
  <c r="AD344" i="1"/>
  <c r="AD376" i="1"/>
  <c r="AD425" i="1"/>
  <c r="AD467" i="1"/>
  <c r="AD512" i="1"/>
  <c r="AD296" i="1"/>
  <c r="AD408" i="1"/>
  <c r="AD449" i="1"/>
  <c r="AD491" i="1"/>
  <c r="AD30" i="1"/>
  <c r="X31" i="1"/>
  <c r="X39" i="1"/>
  <c r="X47" i="1"/>
  <c r="X55" i="1"/>
  <c r="X63" i="1"/>
  <c r="X71" i="1"/>
  <c r="X79" i="1"/>
  <c r="X87" i="1"/>
  <c r="X95" i="1"/>
  <c r="X103" i="1"/>
  <c r="X111" i="1"/>
  <c r="X119" i="1"/>
  <c r="X127" i="1"/>
  <c r="X135" i="1"/>
  <c r="X143" i="1"/>
  <c r="X151" i="1"/>
  <c r="X159" i="1"/>
  <c r="X167" i="1"/>
  <c r="X175" i="1"/>
  <c r="X183" i="1"/>
  <c r="X191" i="1"/>
  <c r="X199" i="1"/>
  <c r="X207" i="1"/>
  <c r="X215" i="1"/>
  <c r="X223" i="1"/>
  <c r="X231" i="1"/>
  <c r="X239" i="1"/>
  <c r="X247" i="1"/>
  <c r="X255" i="1"/>
  <c r="X263" i="1"/>
  <c r="X271" i="1"/>
  <c r="X279" i="1"/>
  <c r="X287" i="1"/>
  <c r="X295" i="1"/>
  <c r="X303" i="1"/>
  <c r="X311" i="1"/>
  <c r="X319" i="1"/>
  <c r="X327" i="1"/>
  <c r="X343" i="1"/>
  <c r="X351" i="1"/>
  <c r="X367" i="1"/>
  <c r="X391" i="1"/>
  <c r="X415" i="1"/>
  <c r="X32" i="1"/>
  <c r="X40" i="1"/>
  <c r="X48" i="1"/>
  <c r="X56" i="1"/>
  <c r="X64" i="1"/>
  <c r="X72" i="1"/>
  <c r="X80" i="1"/>
  <c r="X88" i="1"/>
  <c r="X96" i="1"/>
  <c r="X104" i="1"/>
  <c r="X112" i="1"/>
  <c r="X120" i="1"/>
  <c r="X128" i="1"/>
  <c r="X136" i="1"/>
  <c r="X144" i="1"/>
  <c r="X152" i="1"/>
  <c r="X160" i="1"/>
  <c r="X168" i="1"/>
  <c r="X176" i="1"/>
  <c r="X184" i="1"/>
  <c r="X192" i="1"/>
  <c r="X200" i="1"/>
  <c r="X208" i="1"/>
  <c r="X216" i="1"/>
  <c r="X224" i="1"/>
  <c r="X232" i="1"/>
  <c r="X240" i="1"/>
  <c r="X248" i="1"/>
  <c r="X256" i="1"/>
  <c r="X264" i="1"/>
  <c r="X272" i="1"/>
  <c r="X280" i="1"/>
  <c r="X288" i="1"/>
  <c r="X296" i="1"/>
  <c r="X304" i="1"/>
  <c r="X312" i="1"/>
  <c r="X320" i="1"/>
  <c r="X328" i="1"/>
  <c r="X336" i="1"/>
  <c r="X344" i="1"/>
  <c r="X352" i="1"/>
  <c r="X360" i="1"/>
  <c r="X368" i="1"/>
  <c r="X376" i="1"/>
  <c r="X384" i="1"/>
  <c r="X392" i="1"/>
  <c r="X400" i="1"/>
  <c r="X408" i="1"/>
  <c r="X416" i="1"/>
  <c r="X424" i="1"/>
  <c r="X432" i="1"/>
  <c r="X440" i="1"/>
  <c r="X448" i="1"/>
  <c r="X456" i="1"/>
  <c r="X464" i="1"/>
  <c r="X472" i="1"/>
  <c r="X480" i="1"/>
  <c r="X488" i="1"/>
  <c r="X496" i="1"/>
  <c r="X504" i="1"/>
  <c r="X512" i="1"/>
  <c r="X520" i="1"/>
  <c r="X528" i="1"/>
  <c r="X30" i="1"/>
  <c r="X33" i="1"/>
  <c r="X41" i="1"/>
  <c r="X57" i="1"/>
  <c r="X65" i="1"/>
  <c r="X73" i="1"/>
  <c r="X81" i="1"/>
  <c r="X89" i="1"/>
  <c r="X97" i="1"/>
  <c r="X105" i="1"/>
  <c r="X113" i="1"/>
  <c r="X121" i="1"/>
  <c r="X129" i="1"/>
  <c r="X145" i="1"/>
  <c r="X153" i="1"/>
  <c r="X161" i="1"/>
  <c r="X177" i="1"/>
  <c r="X185" i="1"/>
  <c r="X201" i="1"/>
  <c r="X209" i="1"/>
  <c r="X225" i="1"/>
  <c r="X233" i="1"/>
  <c r="X49" i="1"/>
  <c r="X137" i="1"/>
  <c r="X169" i="1"/>
  <c r="X193" i="1"/>
  <c r="X217" i="1"/>
  <c r="X241" i="1"/>
  <c r="X34" i="1"/>
  <c r="X42" i="1"/>
  <c r="X50" i="1"/>
  <c r="X58" i="1"/>
  <c r="X66" i="1"/>
  <c r="X74" i="1"/>
  <c r="X82" i="1"/>
  <c r="X90" i="1"/>
  <c r="X98" i="1"/>
  <c r="X106" i="1"/>
  <c r="X114" i="1"/>
  <c r="X35" i="1"/>
  <c r="X43" i="1"/>
  <c r="X51" i="1"/>
  <c r="X59" i="1"/>
  <c r="X67" i="1"/>
  <c r="X75" i="1"/>
  <c r="X83" i="1"/>
  <c r="X91" i="1"/>
  <c r="X99" i="1"/>
  <c r="X107" i="1"/>
  <c r="X115" i="1"/>
  <c r="X123" i="1"/>
  <c r="X131" i="1"/>
  <c r="X139" i="1"/>
  <c r="X147" i="1"/>
  <c r="X155" i="1"/>
  <c r="X163" i="1"/>
  <c r="X171" i="1"/>
  <c r="X179" i="1"/>
  <c r="X187" i="1"/>
  <c r="X195" i="1"/>
  <c r="X203" i="1"/>
  <c r="X211" i="1"/>
  <c r="X219" i="1"/>
  <c r="X227" i="1"/>
  <c r="X235" i="1"/>
  <c r="X243" i="1"/>
  <c r="X251" i="1"/>
  <c r="X259" i="1"/>
  <c r="X267" i="1"/>
  <c r="X275" i="1"/>
  <c r="X283" i="1"/>
  <c r="X291" i="1"/>
  <c r="X299" i="1"/>
  <c r="X307" i="1"/>
  <c r="X315" i="1"/>
  <c r="X323" i="1"/>
  <c r="X331" i="1"/>
  <c r="X339" i="1"/>
  <c r="X347" i="1"/>
  <c r="X355" i="1"/>
  <c r="X363" i="1"/>
  <c r="X371" i="1"/>
  <c r="X379" i="1"/>
  <c r="X387" i="1"/>
  <c r="X395" i="1"/>
  <c r="X403" i="1"/>
  <c r="X411" i="1"/>
  <c r="X419" i="1"/>
  <c r="X427" i="1"/>
  <c r="X435" i="1"/>
  <c r="X443" i="1"/>
  <c r="X451" i="1"/>
  <c r="X459" i="1"/>
  <c r="X467" i="1"/>
  <c r="X475" i="1"/>
  <c r="X483" i="1"/>
  <c r="X491" i="1"/>
  <c r="X499" i="1"/>
  <c r="X507" i="1"/>
  <c r="X515" i="1"/>
  <c r="X523" i="1"/>
  <c r="X531" i="1"/>
  <c r="X349" i="1"/>
  <c r="X373" i="1"/>
  <c r="X397" i="1"/>
  <c r="X413" i="1"/>
  <c r="X437" i="1"/>
  <c r="X461" i="1"/>
  <c r="X477" i="1"/>
  <c r="X36" i="1"/>
  <c r="X44" i="1"/>
  <c r="X52" i="1"/>
  <c r="X60" i="1"/>
  <c r="X68" i="1"/>
  <c r="X76" i="1"/>
  <c r="X84" i="1"/>
  <c r="X92" i="1"/>
  <c r="X100" i="1"/>
  <c r="X108" i="1"/>
  <c r="X116" i="1"/>
  <c r="X124" i="1"/>
  <c r="X132" i="1"/>
  <c r="X140" i="1"/>
  <c r="X148" i="1"/>
  <c r="X156" i="1"/>
  <c r="X164" i="1"/>
  <c r="X172" i="1"/>
  <c r="X180" i="1"/>
  <c r="X188" i="1"/>
  <c r="X196" i="1"/>
  <c r="X204" i="1"/>
  <c r="X212" i="1"/>
  <c r="X220" i="1"/>
  <c r="X228" i="1"/>
  <c r="X236" i="1"/>
  <c r="X244" i="1"/>
  <c r="X252" i="1"/>
  <c r="X260" i="1"/>
  <c r="X268" i="1"/>
  <c r="X276" i="1"/>
  <c r="X284" i="1"/>
  <c r="X292" i="1"/>
  <c r="X300" i="1"/>
  <c r="X308" i="1"/>
  <c r="X316" i="1"/>
  <c r="X324" i="1"/>
  <c r="X332" i="1"/>
  <c r="X340" i="1"/>
  <c r="X348" i="1"/>
  <c r="X356" i="1"/>
  <c r="X364" i="1"/>
  <c r="X372" i="1"/>
  <c r="X380" i="1"/>
  <c r="X388" i="1"/>
  <c r="X396" i="1"/>
  <c r="X404" i="1"/>
  <c r="X412" i="1"/>
  <c r="X420" i="1"/>
  <c r="X428" i="1"/>
  <c r="X436" i="1"/>
  <c r="X444" i="1"/>
  <c r="X452" i="1"/>
  <c r="X460" i="1"/>
  <c r="X468" i="1"/>
  <c r="X476" i="1"/>
  <c r="X484" i="1"/>
  <c r="X492" i="1"/>
  <c r="X500" i="1"/>
  <c r="X508" i="1"/>
  <c r="X516" i="1"/>
  <c r="X524" i="1"/>
  <c r="X532" i="1"/>
  <c r="X357" i="1"/>
  <c r="X381" i="1"/>
  <c r="X405" i="1"/>
  <c r="X421" i="1"/>
  <c r="X445" i="1"/>
  <c r="X469" i="1"/>
  <c r="X485" i="1"/>
  <c r="X37" i="1"/>
  <c r="X45" i="1"/>
  <c r="X53" i="1"/>
  <c r="X61" i="1"/>
  <c r="X69" i="1"/>
  <c r="X77" i="1"/>
  <c r="X85" i="1"/>
  <c r="X93" i="1"/>
  <c r="X101" i="1"/>
  <c r="X109" i="1"/>
  <c r="X117" i="1"/>
  <c r="X125" i="1"/>
  <c r="X133" i="1"/>
  <c r="X141" i="1"/>
  <c r="X149" i="1"/>
  <c r="X157" i="1"/>
  <c r="X165" i="1"/>
  <c r="X173" i="1"/>
  <c r="X181" i="1"/>
  <c r="X189" i="1"/>
  <c r="X197" i="1"/>
  <c r="X205" i="1"/>
  <c r="X213" i="1"/>
  <c r="X221" i="1"/>
  <c r="X229" i="1"/>
  <c r="X237" i="1"/>
  <c r="X245" i="1"/>
  <c r="X253" i="1"/>
  <c r="X261" i="1"/>
  <c r="X269" i="1"/>
  <c r="X277" i="1"/>
  <c r="X285" i="1"/>
  <c r="X293" i="1"/>
  <c r="X301" i="1"/>
  <c r="X309" i="1"/>
  <c r="X317" i="1"/>
  <c r="X325" i="1"/>
  <c r="X333" i="1"/>
  <c r="X341" i="1"/>
  <c r="X365" i="1"/>
  <c r="X389" i="1"/>
  <c r="X429" i="1"/>
  <c r="X453" i="1"/>
  <c r="X38" i="1"/>
  <c r="X46" i="1"/>
  <c r="X54" i="1"/>
  <c r="X62" i="1"/>
  <c r="X70" i="1"/>
  <c r="X78" i="1"/>
  <c r="X86" i="1"/>
  <c r="X94" i="1"/>
  <c r="X102" i="1"/>
  <c r="X110" i="1"/>
  <c r="X118" i="1"/>
  <c r="X126" i="1"/>
  <c r="X134" i="1"/>
  <c r="X142" i="1"/>
  <c r="X150" i="1"/>
  <c r="X158" i="1"/>
  <c r="X166" i="1"/>
  <c r="X174" i="1"/>
  <c r="X182" i="1"/>
  <c r="X190" i="1"/>
  <c r="X198" i="1"/>
  <c r="X206" i="1"/>
  <c r="X214" i="1"/>
  <c r="X222" i="1"/>
  <c r="X230" i="1"/>
  <c r="X238" i="1"/>
  <c r="X246" i="1"/>
  <c r="X254" i="1"/>
  <c r="X262" i="1"/>
  <c r="X270" i="1"/>
  <c r="X278" i="1"/>
  <c r="X286" i="1"/>
  <c r="X294" i="1"/>
  <c r="X302" i="1"/>
  <c r="X310" i="1"/>
  <c r="X318" i="1"/>
  <c r="X326" i="1"/>
  <c r="X334" i="1"/>
  <c r="X342" i="1"/>
  <c r="X350" i="1"/>
  <c r="X358" i="1"/>
  <c r="X366" i="1"/>
  <c r="X374" i="1"/>
  <c r="X382" i="1"/>
  <c r="X390" i="1"/>
  <c r="X398" i="1"/>
  <c r="X406" i="1"/>
  <c r="X414" i="1"/>
  <c r="X422" i="1"/>
  <c r="X430" i="1"/>
  <c r="X438" i="1"/>
  <c r="X446" i="1"/>
  <c r="X454" i="1"/>
  <c r="X462" i="1"/>
  <c r="X470" i="1"/>
  <c r="X478" i="1"/>
  <c r="X486" i="1"/>
  <c r="X494" i="1"/>
  <c r="X502" i="1"/>
  <c r="X510" i="1"/>
  <c r="X518" i="1"/>
  <c r="X526" i="1"/>
  <c r="X534" i="1"/>
  <c r="X335" i="1"/>
  <c r="X359" i="1"/>
  <c r="X375" i="1"/>
  <c r="X383" i="1"/>
  <c r="X399" i="1"/>
  <c r="X407" i="1"/>
  <c r="X423" i="1"/>
  <c r="X431" i="1"/>
  <c r="X162" i="1"/>
  <c r="X226" i="1"/>
  <c r="X266" i="1"/>
  <c r="X298" i="1"/>
  <c r="X330" i="1"/>
  <c r="X362" i="1"/>
  <c r="X394" i="1"/>
  <c r="X426" i="1"/>
  <c r="X450" i="1"/>
  <c r="X473" i="1"/>
  <c r="X493" i="1"/>
  <c r="X509" i="1"/>
  <c r="X525" i="1"/>
  <c r="X170" i="1"/>
  <c r="X234" i="1"/>
  <c r="X273" i="1"/>
  <c r="X305" i="1"/>
  <c r="X337" i="1"/>
  <c r="X369" i="1"/>
  <c r="X401" i="1"/>
  <c r="X433" i="1"/>
  <c r="X455" i="1"/>
  <c r="X474" i="1"/>
  <c r="X495" i="1"/>
  <c r="X511" i="1"/>
  <c r="X527" i="1"/>
  <c r="X530" i="1"/>
  <c r="X194" i="1"/>
  <c r="X282" i="1"/>
  <c r="X346" i="1"/>
  <c r="X410" i="1"/>
  <c r="X463" i="1"/>
  <c r="X501" i="1"/>
  <c r="X517" i="1"/>
  <c r="X202" i="1"/>
  <c r="X289" i="1"/>
  <c r="X321" i="1"/>
  <c r="X385" i="1"/>
  <c r="X442" i="1"/>
  <c r="X487" i="1"/>
  <c r="X519" i="1"/>
  <c r="X146" i="1"/>
  <c r="X258" i="1"/>
  <c r="X322" i="1"/>
  <c r="X386" i="1"/>
  <c r="X447" i="1"/>
  <c r="X489" i="1"/>
  <c r="X154" i="1"/>
  <c r="X265" i="1"/>
  <c r="X329" i="1"/>
  <c r="X393" i="1"/>
  <c r="X449" i="1"/>
  <c r="X490" i="1"/>
  <c r="X522" i="1"/>
  <c r="X178" i="1"/>
  <c r="X242" i="1"/>
  <c r="X274" i="1"/>
  <c r="X306" i="1"/>
  <c r="X338" i="1"/>
  <c r="X370" i="1"/>
  <c r="X402" i="1"/>
  <c r="X434" i="1"/>
  <c r="X457" i="1"/>
  <c r="X479" i="1"/>
  <c r="X497" i="1"/>
  <c r="X513" i="1"/>
  <c r="X529" i="1"/>
  <c r="X122" i="1"/>
  <c r="X186" i="1"/>
  <c r="X249" i="1"/>
  <c r="X281" i="1"/>
  <c r="X313" i="1"/>
  <c r="X345" i="1"/>
  <c r="X377" i="1"/>
  <c r="X409" i="1"/>
  <c r="X439" i="1"/>
  <c r="X458" i="1"/>
  <c r="X481" i="1"/>
  <c r="X498" i="1"/>
  <c r="X514" i="1"/>
  <c r="X130" i="1"/>
  <c r="X250" i="1"/>
  <c r="X314" i="1"/>
  <c r="X378" i="1"/>
  <c r="X441" i="1"/>
  <c r="X482" i="1"/>
  <c r="X533" i="1"/>
  <c r="X138" i="1"/>
  <c r="X257" i="1"/>
  <c r="X353" i="1"/>
  <c r="X417" i="1"/>
  <c r="X465" i="1"/>
  <c r="X503" i="1"/>
  <c r="X535" i="1"/>
  <c r="X210" i="1"/>
  <c r="X290" i="1"/>
  <c r="X354" i="1"/>
  <c r="X418" i="1"/>
  <c r="X466" i="1"/>
  <c r="X505" i="1"/>
  <c r="X521" i="1"/>
  <c r="X218" i="1"/>
  <c r="X297" i="1"/>
  <c r="X361" i="1"/>
  <c r="X425" i="1"/>
  <c r="X471" i="1"/>
  <c r="X506" i="1"/>
  <c r="W27" i="1"/>
  <c r="X27" i="1"/>
  <c r="Y26" i="1"/>
  <c r="Q26" i="1"/>
  <c r="AA27" i="1"/>
  <c r="R27" i="1"/>
  <c r="Z26" i="1"/>
  <c r="AD26" i="1"/>
  <c r="S26" i="1"/>
  <c r="U27" i="1"/>
  <c r="AB27" i="1"/>
  <c r="T26" i="1"/>
  <c r="AA31" i="1" l="1"/>
  <c r="AA39" i="1"/>
  <c r="AA47" i="1"/>
  <c r="AA55" i="1"/>
  <c r="AA63" i="1"/>
  <c r="AA71" i="1"/>
  <c r="AA79" i="1"/>
  <c r="AA87" i="1"/>
  <c r="AA95" i="1"/>
  <c r="AA103" i="1"/>
  <c r="AA111" i="1"/>
  <c r="AA119" i="1"/>
  <c r="AA127" i="1"/>
  <c r="AA135" i="1"/>
  <c r="AA143" i="1"/>
  <c r="AA151" i="1"/>
  <c r="AA159" i="1"/>
  <c r="AA167" i="1"/>
  <c r="AA175" i="1"/>
  <c r="AA183" i="1"/>
  <c r="AA191" i="1"/>
  <c r="AA199" i="1"/>
  <c r="AA207" i="1"/>
  <c r="AA215" i="1"/>
  <c r="AA223" i="1"/>
  <c r="AA32" i="1"/>
  <c r="AA40" i="1"/>
  <c r="AA48" i="1"/>
  <c r="AA56" i="1"/>
  <c r="AA64" i="1"/>
  <c r="AA72" i="1"/>
  <c r="AA80" i="1"/>
  <c r="AA88" i="1"/>
  <c r="AA96" i="1"/>
  <c r="AA104" i="1"/>
  <c r="AA112" i="1"/>
  <c r="AA120" i="1"/>
  <c r="AA128" i="1"/>
  <c r="AA136" i="1"/>
  <c r="AA144" i="1"/>
  <c r="AA152" i="1"/>
  <c r="AA160" i="1"/>
  <c r="AA168" i="1"/>
  <c r="AA176" i="1"/>
  <c r="AA184" i="1"/>
  <c r="AA192" i="1"/>
  <c r="AA200" i="1"/>
  <c r="AA208" i="1"/>
  <c r="AA216" i="1"/>
  <c r="AA224" i="1"/>
  <c r="AA232" i="1"/>
  <c r="AA240" i="1"/>
  <c r="AA248" i="1"/>
  <c r="AA256" i="1"/>
  <c r="AA264" i="1"/>
  <c r="AA272" i="1"/>
  <c r="AA280" i="1"/>
  <c r="AA288" i="1"/>
  <c r="AA296" i="1"/>
  <c r="AA304" i="1"/>
  <c r="AA312" i="1"/>
  <c r="AA320" i="1"/>
  <c r="AA328" i="1"/>
  <c r="AA336" i="1"/>
  <c r="AA344" i="1"/>
  <c r="AA352" i="1"/>
  <c r="AA360" i="1"/>
  <c r="AA368" i="1"/>
  <c r="AA376" i="1"/>
  <c r="AA384" i="1"/>
  <c r="AA392" i="1"/>
  <c r="AA33" i="1"/>
  <c r="AA41" i="1"/>
  <c r="AA49" i="1"/>
  <c r="AA57" i="1"/>
  <c r="AA65" i="1"/>
  <c r="AA73" i="1"/>
  <c r="AA81" i="1"/>
  <c r="AA89" i="1"/>
  <c r="AA97" i="1"/>
  <c r="AA105" i="1"/>
  <c r="AA113" i="1"/>
  <c r="AA121" i="1"/>
  <c r="AA129" i="1"/>
  <c r="AA137" i="1"/>
  <c r="AA145" i="1"/>
  <c r="AA153" i="1"/>
  <c r="AA161" i="1"/>
  <c r="AA169" i="1"/>
  <c r="AA177" i="1"/>
  <c r="AA185" i="1"/>
  <c r="AA193" i="1"/>
  <c r="AA201" i="1"/>
  <c r="AA209" i="1"/>
  <c r="AA217" i="1"/>
  <c r="AA225" i="1"/>
  <c r="AA233" i="1"/>
  <c r="AA241" i="1"/>
  <c r="AA249" i="1"/>
  <c r="AA257" i="1"/>
  <c r="AA265" i="1"/>
  <c r="AA273" i="1"/>
  <c r="AA281" i="1"/>
  <c r="AA289" i="1"/>
  <c r="AA297" i="1"/>
  <c r="AA305" i="1"/>
  <c r="AA34" i="1"/>
  <c r="AA42" i="1"/>
  <c r="AA50" i="1"/>
  <c r="AA58" i="1"/>
  <c r="AA66" i="1"/>
  <c r="AA74" i="1"/>
  <c r="AA82" i="1"/>
  <c r="AA90" i="1"/>
  <c r="AA98" i="1"/>
  <c r="AA106" i="1"/>
  <c r="AA114" i="1"/>
  <c r="AA122" i="1"/>
  <c r="AA130" i="1"/>
  <c r="AA138" i="1"/>
  <c r="AA146" i="1"/>
  <c r="AA154" i="1"/>
  <c r="AA162" i="1"/>
  <c r="AA170" i="1"/>
  <c r="AA178" i="1"/>
  <c r="AA186" i="1"/>
  <c r="AA194" i="1"/>
  <c r="AA202" i="1"/>
  <c r="AA210" i="1"/>
  <c r="AA218" i="1"/>
  <c r="AA226" i="1"/>
  <c r="AA234" i="1"/>
  <c r="AA242" i="1"/>
  <c r="AA250" i="1"/>
  <c r="AA258" i="1"/>
  <c r="AA266" i="1"/>
  <c r="AA274" i="1"/>
  <c r="AA282" i="1"/>
  <c r="AA290" i="1"/>
  <c r="AA298" i="1"/>
  <c r="AA306" i="1"/>
  <c r="AA314" i="1"/>
  <c r="AA322" i="1"/>
  <c r="AA330" i="1"/>
  <c r="AA338" i="1"/>
  <c r="AA346" i="1"/>
  <c r="AA354" i="1"/>
  <c r="AA362" i="1"/>
  <c r="AA370" i="1"/>
  <c r="AA378" i="1"/>
  <c r="AA386" i="1"/>
  <c r="AA394" i="1"/>
  <c r="AA402" i="1"/>
  <c r="AA410" i="1"/>
  <c r="AA418" i="1"/>
  <c r="AA426" i="1"/>
  <c r="AA434" i="1"/>
  <c r="AA442" i="1"/>
  <c r="AA450" i="1"/>
  <c r="AA458" i="1"/>
  <c r="AA466" i="1"/>
  <c r="AA474" i="1"/>
  <c r="AA482" i="1"/>
  <c r="AA490" i="1"/>
  <c r="AA498" i="1"/>
  <c r="AA506" i="1"/>
  <c r="AA514" i="1"/>
  <c r="AA522" i="1"/>
  <c r="AA530" i="1"/>
  <c r="AA222" i="1"/>
  <c r="AA334" i="1"/>
  <c r="AA390" i="1"/>
  <c r="AA422" i="1"/>
  <c r="AA462" i="1"/>
  <c r="AA502" i="1"/>
  <c r="AA534" i="1"/>
  <c r="AA255" i="1"/>
  <c r="AA303" i="1"/>
  <c r="AA335" i="1"/>
  <c r="AA351" i="1"/>
  <c r="AA391" i="1"/>
  <c r="AA431" i="1"/>
  <c r="AA471" i="1"/>
  <c r="AA503" i="1"/>
  <c r="AA400" i="1"/>
  <c r="AA35" i="1"/>
  <c r="AA43" i="1"/>
  <c r="AA51" i="1"/>
  <c r="AA59" i="1"/>
  <c r="AA67" i="1"/>
  <c r="AA75" i="1"/>
  <c r="AA83" i="1"/>
  <c r="AA91" i="1"/>
  <c r="AA99" i="1"/>
  <c r="AA107" i="1"/>
  <c r="AA115" i="1"/>
  <c r="AA123" i="1"/>
  <c r="AA131" i="1"/>
  <c r="AA139" i="1"/>
  <c r="AA147" i="1"/>
  <c r="AA155" i="1"/>
  <c r="AA163" i="1"/>
  <c r="AA171" i="1"/>
  <c r="AA179" i="1"/>
  <c r="AA187" i="1"/>
  <c r="AA195" i="1"/>
  <c r="AA203" i="1"/>
  <c r="AA211" i="1"/>
  <c r="AA219" i="1"/>
  <c r="AA227" i="1"/>
  <c r="AA235" i="1"/>
  <c r="AA243" i="1"/>
  <c r="AA251" i="1"/>
  <c r="AA259" i="1"/>
  <c r="AA267" i="1"/>
  <c r="AA275" i="1"/>
  <c r="AA283" i="1"/>
  <c r="AA291" i="1"/>
  <c r="AA299" i="1"/>
  <c r="AA307" i="1"/>
  <c r="AA315" i="1"/>
  <c r="AA323" i="1"/>
  <c r="AA331" i="1"/>
  <c r="AA339" i="1"/>
  <c r="AA347" i="1"/>
  <c r="AA355" i="1"/>
  <c r="AA363" i="1"/>
  <c r="AA371" i="1"/>
  <c r="AA379" i="1"/>
  <c r="AA387" i="1"/>
  <c r="AA395" i="1"/>
  <c r="AA403" i="1"/>
  <c r="AA411" i="1"/>
  <c r="AA419" i="1"/>
  <c r="AA427" i="1"/>
  <c r="AA435" i="1"/>
  <c r="AA443" i="1"/>
  <c r="AA451" i="1"/>
  <c r="AA459" i="1"/>
  <c r="AA467" i="1"/>
  <c r="AA475" i="1"/>
  <c r="AA483" i="1"/>
  <c r="AA491" i="1"/>
  <c r="AA499" i="1"/>
  <c r="AA507" i="1"/>
  <c r="AA515" i="1"/>
  <c r="AA523" i="1"/>
  <c r="AA531" i="1"/>
  <c r="AA509" i="1"/>
  <c r="AA533" i="1"/>
  <c r="AA118" i="1"/>
  <c r="AA182" i="1"/>
  <c r="AA214" i="1"/>
  <c r="AA254" i="1"/>
  <c r="AA278" i="1"/>
  <c r="AA310" i="1"/>
  <c r="AA358" i="1"/>
  <c r="AA398" i="1"/>
  <c r="AA438" i="1"/>
  <c r="AA470" i="1"/>
  <c r="AA510" i="1"/>
  <c r="AA231" i="1"/>
  <c r="AA271" i="1"/>
  <c r="AA311" i="1"/>
  <c r="AA375" i="1"/>
  <c r="AA439" i="1"/>
  <c r="AA479" i="1"/>
  <c r="AA519" i="1"/>
  <c r="AA408" i="1"/>
  <c r="AA36" i="1"/>
  <c r="AA44" i="1"/>
  <c r="AA52" i="1"/>
  <c r="AA60" i="1"/>
  <c r="AA68" i="1"/>
  <c r="AA76" i="1"/>
  <c r="AA84" i="1"/>
  <c r="AA92" i="1"/>
  <c r="AA100" i="1"/>
  <c r="AA108" i="1"/>
  <c r="AA116" i="1"/>
  <c r="AA124" i="1"/>
  <c r="AA132" i="1"/>
  <c r="AA140" i="1"/>
  <c r="AA148" i="1"/>
  <c r="AA156" i="1"/>
  <c r="AA164" i="1"/>
  <c r="AA172" i="1"/>
  <c r="AA180" i="1"/>
  <c r="AA188" i="1"/>
  <c r="AA196" i="1"/>
  <c r="AA204" i="1"/>
  <c r="AA212" i="1"/>
  <c r="AA220" i="1"/>
  <c r="AA228" i="1"/>
  <c r="AA236" i="1"/>
  <c r="AA244" i="1"/>
  <c r="AA252" i="1"/>
  <c r="AA260" i="1"/>
  <c r="AA268" i="1"/>
  <c r="AA276" i="1"/>
  <c r="AA284" i="1"/>
  <c r="AA292" i="1"/>
  <c r="AA300" i="1"/>
  <c r="AA308" i="1"/>
  <c r="AA316" i="1"/>
  <c r="AA324" i="1"/>
  <c r="AA332" i="1"/>
  <c r="AA340" i="1"/>
  <c r="AA348" i="1"/>
  <c r="AA356" i="1"/>
  <c r="AA364" i="1"/>
  <c r="AA372" i="1"/>
  <c r="AA380" i="1"/>
  <c r="AA388" i="1"/>
  <c r="AA396" i="1"/>
  <c r="AA404" i="1"/>
  <c r="AA412" i="1"/>
  <c r="AA420" i="1"/>
  <c r="AA428" i="1"/>
  <c r="AA436" i="1"/>
  <c r="AA444" i="1"/>
  <c r="AA452" i="1"/>
  <c r="AA460" i="1"/>
  <c r="AA468" i="1"/>
  <c r="AA476" i="1"/>
  <c r="AA484" i="1"/>
  <c r="AA492" i="1"/>
  <c r="AA500" i="1"/>
  <c r="AA508" i="1"/>
  <c r="AA516" i="1"/>
  <c r="AA524" i="1"/>
  <c r="AA532" i="1"/>
  <c r="AA501" i="1"/>
  <c r="AA525" i="1"/>
  <c r="AA134" i="1"/>
  <c r="AA166" i="1"/>
  <c r="AA190" i="1"/>
  <c r="AA230" i="1"/>
  <c r="AA262" i="1"/>
  <c r="AA286" i="1"/>
  <c r="AA326" i="1"/>
  <c r="AA366" i="1"/>
  <c r="AA406" i="1"/>
  <c r="AA430" i="1"/>
  <c r="AA478" i="1"/>
  <c r="AA526" i="1"/>
  <c r="AA247" i="1"/>
  <c r="AA279" i="1"/>
  <c r="AA319" i="1"/>
  <c r="AA359" i="1"/>
  <c r="AA399" i="1"/>
  <c r="AA423" i="1"/>
  <c r="AA463" i="1"/>
  <c r="AA511" i="1"/>
  <c r="AA37" i="1"/>
  <c r="AA45" i="1"/>
  <c r="AA53" i="1"/>
  <c r="AA61" i="1"/>
  <c r="AA69" i="1"/>
  <c r="AA77" i="1"/>
  <c r="AA85" i="1"/>
  <c r="AA93" i="1"/>
  <c r="AA101" i="1"/>
  <c r="AA109" i="1"/>
  <c r="AA117" i="1"/>
  <c r="AA125" i="1"/>
  <c r="AA133" i="1"/>
  <c r="AA141" i="1"/>
  <c r="AA149" i="1"/>
  <c r="AA157" i="1"/>
  <c r="AA165" i="1"/>
  <c r="AA173" i="1"/>
  <c r="AA181" i="1"/>
  <c r="AA189" i="1"/>
  <c r="AA197" i="1"/>
  <c r="AA205" i="1"/>
  <c r="AA213" i="1"/>
  <c r="AA221" i="1"/>
  <c r="AA229" i="1"/>
  <c r="AA237" i="1"/>
  <c r="AA245" i="1"/>
  <c r="AA253" i="1"/>
  <c r="AA261" i="1"/>
  <c r="AA269" i="1"/>
  <c r="AA277" i="1"/>
  <c r="AA285" i="1"/>
  <c r="AA293" i="1"/>
  <c r="AA301" i="1"/>
  <c r="AA309" i="1"/>
  <c r="AA317" i="1"/>
  <c r="AA325" i="1"/>
  <c r="AA333" i="1"/>
  <c r="AA341" i="1"/>
  <c r="AA349" i="1"/>
  <c r="AA357" i="1"/>
  <c r="AA365" i="1"/>
  <c r="AA373" i="1"/>
  <c r="AA381" i="1"/>
  <c r="AA389" i="1"/>
  <c r="AA397" i="1"/>
  <c r="AA405" i="1"/>
  <c r="AA413" i="1"/>
  <c r="AA421" i="1"/>
  <c r="AA429" i="1"/>
  <c r="AA437" i="1"/>
  <c r="AA445" i="1"/>
  <c r="AA453" i="1"/>
  <c r="AA461" i="1"/>
  <c r="AA469" i="1"/>
  <c r="AA477" i="1"/>
  <c r="AA485" i="1"/>
  <c r="AA493" i="1"/>
  <c r="AA517" i="1"/>
  <c r="AA142" i="1"/>
  <c r="AA198" i="1"/>
  <c r="AA238" i="1"/>
  <c r="AA270" i="1"/>
  <c r="AA302" i="1"/>
  <c r="AA318" i="1"/>
  <c r="AA350" i="1"/>
  <c r="AA374" i="1"/>
  <c r="AA414" i="1"/>
  <c r="AA454" i="1"/>
  <c r="AA486" i="1"/>
  <c r="AA518" i="1"/>
  <c r="AA239" i="1"/>
  <c r="AA287" i="1"/>
  <c r="AA343" i="1"/>
  <c r="AA383" i="1"/>
  <c r="AA415" i="1"/>
  <c r="AA455" i="1"/>
  <c r="AA495" i="1"/>
  <c r="AA535" i="1"/>
  <c r="AA38" i="1"/>
  <c r="AA46" i="1"/>
  <c r="AA54" i="1"/>
  <c r="AA62" i="1"/>
  <c r="AA70" i="1"/>
  <c r="AA78" i="1"/>
  <c r="AA86" i="1"/>
  <c r="AA94" i="1"/>
  <c r="AA102" i="1"/>
  <c r="AA110" i="1"/>
  <c r="AA126" i="1"/>
  <c r="AA150" i="1"/>
  <c r="AA158" i="1"/>
  <c r="AA174" i="1"/>
  <c r="AA206" i="1"/>
  <c r="AA246" i="1"/>
  <c r="AA294" i="1"/>
  <c r="AA342" i="1"/>
  <c r="AA382" i="1"/>
  <c r="AA446" i="1"/>
  <c r="AA494" i="1"/>
  <c r="AA263" i="1"/>
  <c r="AA295" i="1"/>
  <c r="AA327" i="1"/>
  <c r="AA367" i="1"/>
  <c r="AA407" i="1"/>
  <c r="AA447" i="1"/>
  <c r="AA487" i="1"/>
  <c r="AA527" i="1"/>
  <c r="AA416" i="1"/>
  <c r="AA329" i="1"/>
  <c r="AA393" i="1"/>
  <c r="AA440" i="1"/>
  <c r="AA472" i="1"/>
  <c r="AA504" i="1"/>
  <c r="AA30" i="1"/>
  <c r="AA337" i="1"/>
  <c r="AA401" i="1"/>
  <c r="AA441" i="1"/>
  <c r="AA473" i="1"/>
  <c r="AA505" i="1"/>
  <c r="AA345" i="1"/>
  <c r="AA448" i="1"/>
  <c r="AA480" i="1"/>
  <c r="AA512" i="1"/>
  <c r="AA353" i="1"/>
  <c r="AA417" i="1"/>
  <c r="AA449" i="1"/>
  <c r="AA481" i="1"/>
  <c r="AA456" i="1"/>
  <c r="AA520" i="1"/>
  <c r="AA457" i="1"/>
  <c r="AA313" i="1"/>
  <c r="AA464" i="1"/>
  <c r="AA528" i="1"/>
  <c r="AA385" i="1"/>
  <c r="AA497" i="1"/>
  <c r="AA409" i="1"/>
  <c r="AA513" i="1"/>
  <c r="AA369" i="1"/>
  <c r="AA489" i="1"/>
  <c r="AA377" i="1"/>
  <c r="AA496" i="1"/>
  <c r="AA433" i="1"/>
  <c r="AA529" i="1"/>
  <c r="AA361" i="1"/>
  <c r="AA424" i="1"/>
  <c r="AA488" i="1"/>
  <c r="AA425" i="1"/>
  <c r="AA521" i="1"/>
  <c r="AA432" i="1"/>
  <c r="AA321" i="1"/>
  <c r="AA465" i="1"/>
  <c r="AC11" i="1"/>
  <c r="AD14" i="1"/>
  <c r="AC23" i="1"/>
  <c r="AC17" i="1"/>
  <c r="AC13" i="1"/>
  <c r="AC15" i="1"/>
  <c r="AC24" i="1"/>
  <c r="AC21" i="1"/>
  <c r="AC12" i="1"/>
  <c r="AC20" i="1"/>
  <c r="AC22" i="1"/>
  <c r="AC25" i="1" l="1"/>
  <c r="AC27" i="1" s="1"/>
  <c r="AC26" i="1" l="1"/>
  <c r="AC144" i="1" s="1"/>
  <c r="AC79" i="1" l="1"/>
  <c r="AC359" i="1"/>
  <c r="AC305" i="1"/>
  <c r="AC193" i="1"/>
  <c r="AC98" i="1"/>
  <c r="AC380" i="1"/>
  <c r="AC75" i="1"/>
  <c r="AC365" i="1"/>
  <c r="AC507" i="1"/>
  <c r="AC281" i="1"/>
  <c r="AC80" i="1"/>
  <c r="AC74" i="1"/>
  <c r="AC250" i="1"/>
  <c r="AC479" i="1"/>
  <c r="AC497" i="1"/>
  <c r="AC508" i="1"/>
  <c r="AC214" i="1"/>
  <c r="AC451" i="1"/>
  <c r="AC344" i="1"/>
  <c r="AC142" i="1"/>
  <c r="AC408" i="1"/>
  <c r="AC89" i="1"/>
  <c r="AC81" i="1"/>
  <c r="AC301" i="1"/>
  <c r="AC216" i="1"/>
  <c r="AC457" i="1"/>
  <c r="AC124" i="1"/>
  <c r="AC33" i="1"/>
  <c r="AC62" i="1"/>
  <c r="AC432" i="1"/>
  <c r="AC523" i="1"/>
  <c r="AC137" i="1"/>
  <c r="AC183" i="1"/>
  <c r="AC387" i="1"/>
  <c r="AC127" i="1"/>
  <c r="AC310" i="1"/>
  <c r="AC474" i="1"/>
  <c r="AC420" i="1"/>
  <c r="AC85" i="1"/>
  <c r="AC57" i="1"/>
  <c r="AC208" i="1"/>
  <c r="AC322" i="1"/>
  <c r="AC521" i="1"/>
  <c r="AC170" i="1"/>
  <c r="AC262" i="1"/>
  <c r="AC339" i="1"/>
  <c r="AC200" i="1"/>
  <c r="AC156" i="1"/>
  <c r="AC299" i="1"/>
  <c r="AC311" i="1"/>
  <c r="AC518" i="1"/>
  <c r="AC356" i="1"/>
  <c r="AC366" i="1"/>
  <c r="AC196" i="1"/>
  <c r="AC129" i="1"/>
  <c r="AC278" i="1"/>
  <c r="AC194" i="1"/>
  <c r="AC148" i="1"/>
  <c r="AC535" i="1"/>
  <c r="AC113" i="1"/>
  <c r="AC502" i="1"/>
  <c r="AC220" i="1"/>
  <c r="AC348" i="1"/>
  <c r="AC226" i="1"/>
  <c r="AC419" i="1"/>
  <c r="AC244" i="1"/>
  <c r="AC71" i="1"/>
  <c r="AC139" i="1"/>
  <c r="AC173" i="1"/>
  <c r="AC349" i="1"/>
  <c r="AC466" i="1"/>
  <c r="AC527" i="1"/>
  <c r="AC270" i="1"/>
  <c r="AC415" i="1"/>
  <c r="AC34" i="1"/>
  <c r="AC436" i="1"/>
  <c r="AC168" i="1"/>
  <c r="AC526" i="1"/>
  <c r="AC304" i="1"/>
  <c r="AC271" i="1"/>
  <c r="AC190" i="1"/>
  <c r="AC55" i="1"/>
  <c r="AC454" i="1"/>
  <c r="AC267" i="1"/>
  <c r="AC103" i="1"/>
  <c r="AC446" i="1"/>
  <c r="AC458" i="1"/>
  <c r="AC336" i="1"/>
  <c r="AC393" i="1"/>
  <c r="AC422" i="1"/>
  <c r="AC517" i="1"/>
  <c r="AC324" i="1"/>
  <c r="AC400" i="1"/>
  <c r="AC279" i="1"/>
  <c r="AC177" i="1"/>
  <c r="AC164" i="1"/>
  <c r="AC266" i="1"/>
  <c r="AC249" i="1"/>
  <c r="AC484" i="1"/>
  <c r="AC308" i="1"/>
  <c r="AC180" i="1"/>
  <c r="AC111" i="1"/>
  <c r="AC185" i="1"/>
  <c r="AC504" i="1"/>
  <c r="AC411" i="1"/>
  <c r="AC116" i="1"/>
  <c r="AC187" i="1"/>
  <c r="AC112" i="1"/>
  <c r="AC178" i="1"/>
  <c r="AC490" i="1"/>
  <c r="AC283" i="1"/>
  <c r="AC294" i="1"/>
  <c r="AC396" i="1"/>
  <c r="AC401" i="1"/>
  <c r="AC434" i="1"/>
  <c r="AC499" i="1"/>
  <c r="AC320" i="1"/>
  <c r="AC285" i="1"/>
  <c r="AC515" i="1"/>
  <c r="AC533" i="1"/>
  <c r="AC282" i="1"/>
  <c r="AC514" i="1"/>
  <c r="AC416" i="1"/>
  <c r="AC475" i="1"/>
  <c r="AC37" i="1"/>
  <c r="AC379" i="1"/>
  <c r="AC486" i="1"/>
  <c r="AC531" i="1"/>
  <c r="AC245" i="1"/>
  <c r="AC211" i="1"/>
  <c r="AC388" i="1"/>
  <c r="AC99" i="1"/>
  <c r="AC417" i="1"/>
  <c r="AC215" i="1"/>
  <c r="AC437" i="1"/>
  <c r="AC442" i="1"/>
  <c r="AC492" i="1"/>
  <c r="AC48" i="1"/>
  <c r="AC288" i="1"/>
  <c r="AC257" i="1"/>
  <c r="AC246" i="1"/>
  <c r="AC153" i="1"/>
  <c r="AC496" i="1"/>
  <c r="AC520" i="1"/>
  <c r="AC231" i="1"/>
  <c r="AC312" i="1"/>
  <c r="AC169" i="1"/>
  <c r="AC261" i="1"/>
  <c r="AC424" i="1"/>
  <c r="AC381" i="1"/>
  <c r="AC202" i="1"/>
  <c r="AC184" i="1"/>
  <c r="AC438" i="1"/>
  <c r="AC513" i="1"/>
  <c r="AC343" i="1"/>
  <c r="AC443" i="1"/>
  <c r="AC109" i="1"/>
  <c r="AC76" i="1"/>
  <c r="AC87" i="1"/>
  <c r="AC212" i="1"/>
  <c r="AC369" i="1"/>
  <c r="AC125" i="1"/>
  <c r="AC274" i="1"/>
  <c r="AC506" i="1"/>
  <c r="AC263" i="1"/>
  <c r="AC265" i="1"/>
  <c r="AC248" i="1"/>
  <c r="AC328" i="1"/>
  <c r="AC234" i="1"/>
  <c r="AC295" i="1"/>
  <c r="AC463" i="1"/>
  <c r="AC395" i="1"/>
  <c r="AC444" i="1"/>
  <c r="AC392" i="1"/>
  <c r="AC205" i="1"/>
  <c r="AC165" i="1"/>
  <c r="AC122" i="1"/>
  <c r="AC224" i="1"/>
  <c r="AC342" i="1"/>
  <c r="AC65" i="1"/>
  <c r="AC36" i="1"/>
  <c r="AC414" i="1"/>
  <c r="AC179" i="1"/>
  <c r="AC534" i="1"/>
  <c r="AC276" i="1"/>
  <c r="AC43" i="1"/>
  <c r="AC323" i="1"/>
  <c r="AC319" i="1"/>
  <c r="AC367" i="1"/>
  <c r="AC402" i="1"/>
  <c r="AC418" i="1"/>
  <c r="AC530" i="1"/>
  <c r="AC498" i="1"/>
  <c r="AC101" i="1"/>
  <c r="AC83" i="1"/>
  <c r="AC355" i="1"/>
  <c r="AC435" i="1"/>
  <c r="AC362" i="1"/>
  <c r="AC70" i="1"/>
  <c r="AC375" i="1"/>
  <c r="AC473" i="1"/>
  <c r="AC91" i="1"/>
  <c r="AC115" i="1"/>
  <c r="AC132" i="1"/>
  <c r="AC147" i="1"/>
  <c r="AC505" i="1"/>
  <c r="AC345" i="1"/>
  <c r="AC403" i="1"/>
  <c r="AC335" i="1"/>
  <c r="AC86" i="1"/>
  <c r="AC286" i="1"/>
  <c r="AC314" i="1"/>
  <c r="AC154" i="1"/>
  <c r="AC49" i="1"/>
  <c r="AC143" i="1"/>
  <c r="AC51" i="1"/>
  <c r="AC145" i="1"/>
  <c r="AC330" i="1"/>
  <c r="AC272" i="1"/>
  <c r="AC96" i="1"/>
  <c r="AC450" i="1"/>
  <c r="AC360" i="1"/>
  <c r="AC44" i="1"/>
  <c r="AC268" i="1"/>
  <c r="AC68" i="1"/>
  <c r="AC483" i="1"/>
  <c r="AC45" i="1"/>
  <c r="AC412" i="1"/>
  <c r="AC255" i="1"/>
  <c r="AC300" i="1"/>
  <c r="AC394" i="1"/>
  <c r="AC264" i="1"/>
  <c r="AC60" i="1"/>
  <c r="AC383" i="1"/>
  <c r="AC477" i="1"/>
  <c r="AC350" i="1"/>
  <c r="AC291" i="1"/>
  <c r="AC222" i="1"/>
  <c r="AC465" i="1"/>
  <c r="AC131" i="1"/>
  <c r="AC195" i="1"/>
  <c r="AC110" i="1"/>
  <c r="AC441" i="1"/>
  <c r="AC427" i="1"/>
  <c r="AC251" i="1"/>
  <c r="AC166" i="1"/>
  <c r="AC126" i="1"/>
  <c r="AC429" i="1"/>
  <c r="AC121" i="1"/>
  <c r="AC354" i="1"/>
  <c r="AC64" i="1"/>
  <c r="AC41" i="1"/>
  <c r="AC206" i="1"/>
  <c r="AC84" i="1"/>
  <c r="AC413" i="1"/>
  <c r="AC390" i="1"/>
  <c r="AC293" i="1"/>
  <c r="AC389" i="1"/>
  <c r="AC297" i="1"/>
  <c r="AC433" i="1"/>
  <c r="AC385" i="1"/>
  <c r="AC32" i="1"/>
  <c r="AC364" i="1"/>
  <c r="AC447" i="1"/>
  <c r="AC174" i="1"/>
  <c r="AC346" i="1"/>
  <c r="AC155" i="1"/>
  <c r="AC236" i="1"/>
  <c r="AC376" i="1"/>
  <c r="AC494" i="1"/>
  <c r="AC181" i="1"/>
  <c r="AC108" i="1"/>
  <c r="AC213" i="1"/>
  <c r="AC455" i="1"/>
  <c r="AC56" i="1"/>
  <c r="AC487" i="1"/>
  <c r="AC232" i="1"/>
  <c r="AC90" i="1"/>
  <c r="AC78" i="1"/>
  <c r="AC209" i="1"/>
  <c r="AC235" i="1"/>
  <c r="AC203" i="1"/>
  <c r="AC488" i="1"/>
  <c r="AC240" i="1"/>
  <c r="AC316" i="1"/>
  <c r="AC284" i="1"/>
  <c r="AC229" i="1"/>
  <c r="AC296" i="1"/>
  <c r="AC162" i="1"/>
  <c r="AC176" i="1"/>
  <c r="AC337" i="1"/>
  <c r="AC439" i="1"/>
  <c r="AC175" i="1"/>
  <c r="AC163" i="1"/>
  <c r="AC58" i="1"/>
  <c r="AC259" i="1"/>
  <c r="AC501" i="1"/>
  <c r="AC292" i="1"/>
  <c r="AC481" i="1"/>
  <c r="AC357" i="1"/>
  <c r="AC493" i="1"/>
  <c r="AC158" i="1"/>
  <c r="AC197" i="1"/>
  <c r="AC204" i="1"/>
  <c r="AC219" i="1"/>
  <c r="AC327" i="1"/>
  <c r="AC227" i="1"/>
  <c r="AC290" i="1"/>
  <c r="AC102" i="1"/>
  <c r="AC53" i="1"/>
  <c r="AC306" i="1"/>
  <c r="AC117" i="1"/>
  <c r="AC140" i="1"/>
  <c r="AC149" i="1"/>
  <c r="AC421" i="1"/>
  <c r="AC172" i="1"/>
  <c r="AC157" i="1"/>
  <c r="AC207" i="1"/>
  <c r="AC150" i="1"/>
  <c r="AC287" i="1"/>
  <c r="AC426" i="1"/>
  <c r="AC217" i="1"/>
  <c r="AC188" i="1"/>
  <c r="AC289" i="1"/>
  <c r="AC326" i="1"/>
  <c r="AC73" i="1"/>
  <c r="AC54" i="1"/>
  <c r="AC118" i="1"/>
  <c r="AC469" i="1"/>
  <c r="AC256" i="1"/>
  <c r="AC321" i="1"/>
  <c r="AC128" i="1"/>
  <c r="AC476" i="1"/>
  <c r="AC138" i="1"/>
  <c r="AC464" i="1"/>
  <c r="AC529" i="1"/>
  <c r="AC61" i="1"/>
  <c r="AC467" i="1"/>
  <c r="AC130" i="1"/>
  <c r="AC460" i="1"/>
  <c r="AC69" i="1"/>
  <c r="AC500" i="1"/>
  <c r="AC459" i="1"/>
  <c r="AC363" i="1"/>
  <c r="AC120" i="1"/>
  <c r="AC368" i="1"/>
  <c r="AC406" i="1"/>
  <c r="AC119" i="1"/>
  <c r="AC462" i="1"/>
  <c r="AC167" i="1"/>
  <c r="AC161" i="1"/>
  <c r="AC269" i="1"/>
  <c r="AC528" i="1"/>
  <c r="AC512" i="1"/>
  <c r="AC210" i="1"/>
  <c r="AC106" i="1"/>
  <c r="AC313" i="1"/>
  <c r="AC307" i="1"/>
  <c r="AC39" i="1"/>
  <c r="AC134" i="1"/>
  <c r="AC340" i="1"/>
  <c r="AC448" i="1"/>
  <c r="AC31" i="1"/>
  <c r="AC239" i="1"/>
  <c r="AC273" i="1"/>
  <c r="AC280" i="1"/>
  <c r="AC409" i="1"/>
  <c r="AC423" i="1"/>
  <c r="AC141" i="1"/>
  <c r="AC352" i="1"/>
  <c r="AC453" i="1"/>
  <c r="AC260" i="1"/>
  <c r="AC182" i="1"/>
  <c r="AC373" i="1"/>
  <c r="AC317" i="1"/>
  <c r="AC391" i="1"/>
  <c r="AC228" i="1"/>
  <c r="AC223" i="1"/>
  <c r="AC100" i="1"/>
  <c r="AC509" i="1"/>
  <c r="AC358" i="1"/>
  <c r="AC404" i="1"/>
  <c r="AC398" i="1"/>
  <c r="AC503" i="1"/>
  <c r="AC399" i="1"/>
  <c r="AC114" i="1"/>
  <c r="AC238" i="1"/>
  <c r="AC258" i="1"/>
  <c r="AC93" i="1"/>
  <c r="AC472" i="1"/>
  <c r="AC230" i="1"/>
  <c r="AC478" i="1"/>
  <c r="AC59" i="1"/>
  <c r="AC189" i="1"/>
  <c r="AC456" i="1"/>
  <c r="AC218" i="1"/>
  <c r="AC525" i="1"/>
  <c r="AC440" i="1"/>
  <c r="AC242" i="1"/>
  <c r="AC105" i="1"/>
  <c r="AC382" i="1"/>
  <c r="AC331" i="1"/>
  <c r="AC524" i="1"/>
  <c r="AC77" i="1"/>
  <c r="AC63" i="1"/>
  <c r="AC233" i="1"/>
  <c r="AC318" i="1"/>
  <c r="AC378" i="1"/>
  <c r="AC485" i="1"/>
  <c r="AC225" i="1"/>
  <c r="AC171" i="1"/>
  <c r="AC201" i="1"/>
  <c r="AC347" i="1"/>
  <c r="AC72" i="1"/>
  <c r="AC107" i="1"/>
  <c r="AC67" i="1"/>
  <c r="AC42" i="1"/>
  <c r="AC133" i="1"/>
  <c r="AC519" i="1"/>
  <c r="AC159" i="1"/>
  <c r="AC377" i="1"/>
  <c r="AC449" i="1"/>
  <c r="AC329" i="1"/>
  <c r="AC511" i="1"/>
  <c r="AC40" i="1"/>
  <c r="AC430" i="1"/>
  <c r="AC237" i="1"/>
  <c r="AC384" i="1"/>
  <c r="AC410" i="1"/>
  <c r="AC482" i="1"/>
  <c r="AC298" i="1"/>
  <c r="AC315" i="1"/>
  <c r="AC186" i="1"/>
  <c r="AC252" i="1"/>
  <c r="AC522" i="1"/>
  <c r="AC386" i="1"/>
  <c r="AC241" i="1"/>
  <c r="AC407" i="1"/>
  <c r="AC333" i="1"/>
  <c r="AC275" i="1"/>
  <c r="AC146" i="1"/>
  <c r="AC397" i="1"/>
  <c r="AC405" i="1"/>
  <c r="AC52" i="1"/>
  <c r="AC151" i="1"/>
  <c r="AC192" i="1"/>
  <c r="AC47" i="1"/>
  <c r="AC302" i="1"/>
  <c r="AC431" i="1"/>
  <c r="AC353" i="1"/>
  <c r="AC532" i="1"/>
  <c r="AC370" i="1"/>
  <c r="AC332" i="1"/>
  <c r="AC66" i="1"/>
  <c r="AC309" i="1"/>
  <c r="AC136" i="1"/>
  <c r="AC243" i="1"/>
  <c r="AC425" i="1"/>
  <c r="AC104" i="1"/>
  <c r="AC50" i="1"/>
  <c r="AC46" i="1"/>
  <c r="AC254" i="1"/>
  <c r="AC361" i="1"/>
  <c r="AC198" i="1"/>
  <c r="AC452" i="1"/>
  <c r="AC471" i="1"/>
  <c r="AC351" i="1"/>
  <c r="AC277" i="1"/>
  <c r="AC303" i="1"/>
  <c r="AC372" i="1"/>
  <c r="AC510" i="1"/>
  <c r="AC247" i="1"/>
  <c r="AC82" i="1"/>
  <c r="AC341" i="1"/>
  <c r="AC468" i="1"/>
  <c r="AC516" i="1"/>
  <c r="AC221" i="1"/>
  <c r="AC461" i="1"/>
  <c r="AC374" i="1"/>
  <c r="AC338" i="1"/>
  <c r="AC135" i="1"/>
  <c r="AC191" i="1"/>
  <c r="AC38" i="1"/>
  <c r="AC480" i="1"/>
  <c r="AC35" i="1"/>
  <c r="AC199" i="1"/>
  <c r="AC489" i="1"/>
  <c r="AC491" i="1"/>
  <c r="AC371" i="1"/>
  <c r="AC123" i="1"/>
  <c r="AC94" i="1"/>
  <c r="AC152" i="1"/>
  <c r="AC253" i="1"/>
  <c r="AC97" i="1"/>
  <c r="AC470" i="1"/>
  <c r="AC428" i="1"/>
  <c r="AC92" i="1"/>
  <c r="AC30" i="1"/>
  <c r="AC95" i="1"/>
  <c r="AC160" i="1"/>
  <c r="AC325" i="1"/>
  <c r="AC88" i="1"/>
  <c r="AC445" i="1"/>
  <c r="AC334" i="1"/>
  <c r="AC495" i="1"/>
  <c r="V13" i="1"/>
  <c r="V23" i="1"/>
  <c r="V12" i="1"/>
  <c r="V24" i="1"/>
  <c r="V21" i="1"/>
  <c r="V15" i="1"/>
  <c r="W14" i="1"/>
  <c r="V17" i="1"/>
  <c r="V11" i="1"/>
  <c r="V22" i="1"/>
  <c r="V20" i="1"/>
  <c r="V25" i="1" l="1"/>
  <c r="V26" i="1" s="1"/>
  <c r="V27" i="1" l="1"/>
  <c r="V154" i="1" s="1"/>
  <c r="V255" i="1"/>
  <c r="V398" i="1"/>
  <c r="V138" i="1"/>
  <c r="V435" i="1"/>
  <c r="V42" i="1"/>
  <c r="V44" i="1"/>
  <c r="V275" i="1"/>
  <c r="V126" i="1"/>
  <c r="V134" i="1"/>
  <c r="V339" i="1"/>
  <c r="V265" i="1"/>
  <c r="V501" i="1"/>
  <c r="V387" i="1"/>
  <c r="V86" i="1"/>
  <c r="V357" i="1"/>
  <c r="V160" i="1"/>
  <c r="V296" i="1"/>
  <c r="V68" i="1"/>
  <c r="V417" i="1"/>
  <c r="V109" i="1"/>
  <c r="V53" i="1"/>
  <c r="V405" i="1"/>
  <c r="V264" i="1"/>
  <c r="V146" i="1"/>
  <c r="V130" i="1"/>
  <c r="V270" i="1"/>
  <c r="V491" i="1"/>
  <c r="V112" i="1"/>
  <c r="V499" i="1"/>
  <c r="V35" i="1"/>
  <c r="V360" i="1"/>
  <c r="V476" i="1"/>
  <c r="V50" i="1"/>
  <c r="V428" i="1"/>
  <c r="V69" i="1"/>
  <c r="V192" i="1"/>
  <c r="V492" i="1"/>
  <c r="V415" i="1"/>
  <c r="V512" i="1"/>
  <c r="V206" i="1"/>
  <c r="V52" i="1"/>
  <c r="V80" i="1"/>
  <c r="V397" i="1"/>
  <c r="V457" i="1"/>
  <c r="V385" i="1"/>
  <c r="V374" i="1"/>
  <c r="V431" i="1"/>
  <c r="V33" i="1"/>
  <c r="V532" i="1"/>
  <c r="V287" i="1"/>
  <c r="V225" i="1"/>
  <c r="V144" i="1"/>
  <c r="V288" i="1" l="1"/>
  <c r="V51" i="1"/>
  <c r="V117" i="1"/>
  <c r="V495" i="1"/>
  <c r="V75" i="1"/>
  <c r="V263" i="1"/>
  <c r="V477" i="1"/>
  <c r="V394" i="1"/>
  <c r="V380" i="1"/>
  <c r="V460" i="1"/>
  <c r="V366" i="1"/>
  <c r="V193" i="1"/>
  <c r="V171" i="1"/>
  <c r="V136" i="1"/>
  <c r="V79" i="1"/>
  <c r="V525" i="1"/>
  <c r="V48" i="1"/>
  <c r="V514" i="1"/>
  <c r="V433" i="1"/>
  <c r="V261" i="1"/>
  <c r="V531" i="1"/>
  <c r="V148" i="1"/>
  <c r="V87" i="1"/>
  <c r="V168" i="1"/>
  <c r="V342" i="1"/>
  <c r="V458" i="1"/>
  <c r="V424" i="1"/>
  <c r="V233" i="1"/>
  <c r="V209" i="1"/>
  <c r="V131" i="1"/>
  <c r="V434" i="1"/>
  <c r="V40" i="1"/>
  <c r="V294" i="1"/>
  <c r="V309" i="1"/>
  <c r="V278" i="1"/>
  <c r="V388" i="1"/>
  <c r="V478" i="1"/>
  <c r="V432" i="1"/>
  <c r="V490" i="1"/>
  <c r="V311" i="1"/>
  <c r="V306" i="1"/>
  <c r="V420" i="1"/>
  <c r="V77" i="1"/>
  <c r="V145" i="1"/>
  <c r="V67" i="1"/>
  <c r="V61" i="1"/>
  <c r="V119" i="1"/>
  <c r="V220" i="1"/>
  <c r="V300" i="1"/>
  <c r="V320" i="1"/>
  <c r="V332" i="1"/>
  <c r="V307" i="1"/>
  <c r="V177" i="1"/>
  <c r="V518" i="1"/>
  <c r="V149" i="1"/>
  <c r="V208" i="1"/>
  <c r="V181" i="1"/>
  <c r="V341" i="1"/>
  <c r="V128" i="1"/>
  <c r="V406" i="1"/>
  <c r="V523" i="1"/>
  <c r="V410" i="1"/>
  <c r="V258" i="1"/>
  <c r="V175" i="1"/>
  <c r="V459" i="1"/>
  <c r="V38" i="1"/>
  <c r="V527" i="1"/>
  <c r="V445" i="1"/>
  <c r="V484" i="1"/>
  <c r="V204" i="1"/>
  <c r="V441" i="1"/>
  <c r="V482" i="1"/>
  <c r="V235" i="1"/>
  <c r="V262" i="1"/>
  <c r="V216" i="1"/>
  <c r="V378" i="1"/>
  <c r="V212" i="1"/>
  <c r="V37" i="1"/>
  <c r="V290" i="1"/>
  <c r="V156" i="1"/>
  <c r="V59" i="1"/>
  <c r="V132" i="1"/>
  <c r="V517" i="1"/>
  <c r="V497" i="1"/>
  <c r="V407" i="1"/>
  <c r="V423" i="1"/>
  <c r="V280" i="1"/>
  <c r="V178" i="1"/>
  <c r="V369" i="1"/>
  <c r="V367" i="1"/>
  <c r="V522" i="1"/>
  <c r="V343" i="1"/>
  <c r="V425" i="1"/>
  <c r="V450" i="1"/>
  <c r="V469" i="1"/>
  <c r="V101" i="1"/>
  <c r="V81" i="1"/>
  <c r="V41" i="1"/>
  <c r="V440" i="1"/>
  <c r="V31" i="1"/>
  <c r="V196" i="1"/>
  <c r="V55" i="1"/>
  <c r="V436" i="1"/>
  <c r="V344" i="1"/>
  <c r="V74" i="1"/>
  <c r="V201" i="1"/>
  <c r="V191" i="1"/>
  <c r="V462" i="1"/>
  <c r="V383" i="1"/>
  <c r="V511" i="1"/>
  <c r="V98" i="1"/>
  <c r="V391" i="1"/>
  <c r="V534" i="1"/>
  <c r="V250" i="1"/>
  <c r="V486" i="1"/>
  <c r="V143" i="1"/>
  <c r="V155" i="1"/>
  <c r="V301" i="1"/>
  <c r="V468" i="1"/>
  <c r="V466" i="1"/>
  <c r="V347" i="1"/>
  <c r="V118" i="1"/>
  <c r="V437" i="1"/>
  <c r="V88" i="1"/>
  <c r="V115" i="1"/>
  <c r="V371" i="1"/>
  <c r="V54" i="1"/>
  <c r="V107" i="1"/>
  <c r="V151" i="1"/>
  <c r="V253" i="1"/>
  <c r="V376" i="1"/>
  <c r="V293" i="1"/>
  <c r="V152" i="1"/>
  <c r="V528" i="1"/>
  <c r="V526" i="1"/>
  <c r="V45" i="1"/>
  <c r="V429" i="1"/>
  <c r="V319" i="1"/>
  <c r="V166" i="1"/>
  <c r="V34" i="1"/>
  <c r="V85" i="1"/>
  <c r="V214" i="1"/>
  <c r="V66" i="1"/>
  <c r="V509" i="1"/>
  <c r="V317" i="1"/>
  <c r="V467" i="1"/>
  <c r="V162" i="1"/>
  <c r="V329" i="1"/>
  <c r="V443" i="1"/>
  <c r="V163" i="1"/>
  <c r="V271" i="1"/>
  <c r="V195" i="1"/>
  <c r="V236" i="1"/>
  <c r="V129" i="1"/>
  <c r="V372" i="1"/>
  <c r="V508" i="1"/>
  <c r="V213" i="1"/>
  <c r="V111" i="1"/>
  <c r="V245" i="1"/>
  <c r="V494" i="1"/>
  <c r="V277" i="1"/>
  <c r="V257" i="1"/>
  <c r="V159" i="1"/>
  <c r="V93" i="1"/>
  <c r="V463" i="1"/>
  <c r="V505" i="1"/>
  <c r="V448" i="1"/>
  <c r="V244" i="1"/>
  <c r="V327" i="1"/>
  <c r="V65" i="1"/>
  <c r="V473" i="1"/>
  <c r="V99" i="1"/>
  <c r="V242" i="1"/>
  <c r="V94" i="1"/>
  <c r="V353" i="1"/>
  <c r="V326" i="1"/>
  <c r="V114" i="1"/>
  <c r="V218" i="1"/>
  <c r="V455" i="1"/>
  <c r="V351" i="1"/>
  <c r="V442" i="1"/>
  <c r="V276" i="1"/>
  <c r="V393" i="1"/>
  <c r="V39" i="1"/>
  <c r="V384" i="1"/>
  <c r="V400" i="1"/>
  <c r="V345" i="1"/>
  <c r="V331" i="1"/>
  <c r="V471" i="1"/>
  <c r="V285" i="1"/>
  <c r="V252" i="1"/>
  <c r="V451" i="1"/>
  <c r="V506" i="1"/>
  <c r="V282" i="1"/>
  <c r="V529" i="1"/>
  <c r="V274" i="1"/>
  <c r="V223" i="1"/>
  <c r="V502" i="1"/>
  <c r="V203" i="1"/>
  <c r="V349" i="1"/>
  <c r="V273" i="1"/>
  <c r="V396" i="1"/>
  <c r="V447" i="1"/>
  <c r="V165" i="1"/>
  <c r="V269" i="1"/>
  <c r="V248" i="1"/>
  <c r="V221" i="1"/>
  <c r="V222" i="1"/>
  <c r="V377" i="1"/>
  <c r="V139" i="1"/>
  <c r="V298" i="1"/>
  <c r="V444" i="1"/>
  <c r="V513" i="1"/>
  <c r="V187" i="1"/>
  <c r="V392" i="1"/>
  <c r="V324" i="1"/>
  <c r="V157" i="1"/>
  <c r="V57" i="1"/>
  <c r="V389" i="1"/>
  <c r="V95" i="1"/>
  <c r="V150" i="1"/>
  <c r="V84" i="1"/>
  <c r="V199" i="1"/>
  <c r="V169" i="1"/>
  <c r="V308" i="1"/>
  <c r="V470" i="1"/>
  <c r="V411" i="1"/>
  <c r="V519" i="1"/>
  <c r="V401" i="1"/>
  <c r="V286" i="1"/>
  <c r="V395" i="1"/>
  <c r="V510" i="1"/>
  <c r="V123" i="1"/>
  <c r="V164" i="1"/>
  <c r="V56" i="1"/>
  <c r="V200" i="1"/>
  <c r="V475" i="1"/>
  <c r="V71" i="1"/>
  <c r="V472" i="1"/>
  <c r="V439" i="1"/>
  <c r="V254" i="1"/>
  <c r="V83" i="1"/>
  <c r="V30" i="1"/>
  <c r="V268" i="1"/>
  <c r="V239" i="1"/>
  <c r="V43" i="1"/>
  <c r="V272" i="1"/>
  <c r="V336" i="1"/>
  <c r="V500" i="1"/>
  <c r="V63" i="1"/>
  <c r="V226" i="1"/>
  <c r="V430" i="1"/>
  <c r="V238" i="1"/>
  <c r="V179" i="1"/>
  <c r="V91" i="1"/>
  <c r="V202" i="1"/>
  <c r="V464" i="1"/>
  <c r="V304" i="1"/>
  <c r="V299" i="1"/>
  <c r="V364" i="1"/>
  <c r="V289" i="1"/>
  <c r="V325" i="1"/>
  <c r="V229" i="1"/>
  <c r="V328" i="1"/>
  <c r="V198" i="1"/>
  <c r="V60" i="1"/>
  <c r="V116" i="1"/>
  <c r="V312" i="1"/>
  <c r="V241" i="1"/>
  <c r="V496" i="1"/>
  <c r="V62" i="1"/>
  <c r="V321" i="1"/>
  <c r="V402" i="1"/>
  <c r="V135" i="1"/>
  <c r="V314" i="1"/>
  <c r="V190" i="1"/>
  <c r="V137" i="1"/>
  <c r="V194" i="1"/>
  <c r="V176" i="1"/>
  <c r="V167" i="1"/>
  <c r="V313" i="1"/>
  <c r="V456" i="1"/>
  <c r="V530" i="1"/>
  <c r="V108" i="1"/>
  <c r="V453" i="1"/>
  <c r="V352" i="1"/>
  <c r="V173" i="1"/>
  <c r="V412" i="1"/>
  <c r="V185" i="1"/>
  <c r="V64" i="1"/>
  <c r="V419" i="1"/>
  <c r="V297" i="1"/>
  <c r="V100" i="1"/>
  <c r="V205" i="1"/>
  <c r="V122" i="1"/>
  <c r="V97" i="1"/>
  <c r="V90" i="1"/>
  <c r="V256" i="1"/>
  <c r="V483" i="1"/>
  <c r="V414" i="1"/>
  <c r="V485" i="1"/>
  <c r="V322" i="1"/>
  <c r="V36" i="1"/>
  <c r="V219" i="1"/>
  <c r="V217" i="1"/>
  <c r="V381" i="1"/>
  <c r="V103" i="1"/>
  <c r="V47" i="1"/>
  <c r="V292" i="1"/>
  <c r="V427" i="1"/>
  <c r="V73" i="1"/>
  <c r="V72" i="1"/>
  <c r="V228" i="1"/>
  <c r="V346" i="1"/>
  <c r="V535" i="1"/>
  <c r="V379" i="1"/>
  <c r="V161" i="1"/>
  <c r="V234" i="1"/>
  <c r="V418" i="1"/>
  <c r="V481" i="1"/>
  <c r="V182" i="1"/>
  <c r="V479" i="1"/>
  <c r="V358" i="1"/>
  <c r="V382" i="1"/>
  <c r="V340" i="1"/>
  <c r="V422" i="1"/>
  <c r="V375" i="1"/>
  <c r="V32" i="1"/>
  <c r="V335" i="1"/>
  <c r="V113" i="1"/>
  <c r="V480" i="1"/>
  <c r="V507" i="1"/>
  <c r="V487" i="1"/>
  <c r="V147" i="1"/>
  <c r="V310" i="1"/>
  <c r="V295" i="1"/>
  <c r="V237" i="1"/>
  <c r="V102" i="1"/>
  <c r="V133" i="1"/>
  <c r="V170" i="1"/>
  <c r="V249" i="1"/>
  <c r="V246" i="1"/>
  <c r="V461" i="1"/>
  <c r="V106" i="1"/>
  <c r="V302" i="1"/>
  <c r="V210" i="1"/>
  <c r="V337" i="1"/>
  <c r="V363" i="1"/>
  <c r="V58" i="1"/>
  <c r="V504" i="1"/>
  <c r="V267" i="1"/>
  <c r="V355" i="1"/>
  <c r="V521" i="1"/>
  <c r="V421" i="1"/>
  <c r="V454" i="1"/>
  <c r="V354" i="1"/>
  <c r="V284" i="1"/>
  <c r="V125" i="1"/>
  <c r="V231" i="1"/>
  <c r="V243" i="1"/>
  <c r="V281" i="1"/>
  <c r="V92" i="1"/>
  <c r="V247" i="1"/>
  <c r="V516" i="1"/>
  <c r="V370" i="1"/>
  <c r="V153" i="1"/>
  <c r="V362" i="1"/>
  <c r="V49" i="1"/>
  <c r="V533" i="1"/>
  <c r="V70" i="1"/>
  <c r="V89" i="1"/>
  <c r="V46" i="1"/>
  <c r="V230" i="1"/>
  <c r="V368" i="1"/>
  <c r="V315" i="1"/>
  <c r="V120" i="1"/>
  <c r="V232" i="1"/>
  <c r="V316" i="1"/>
  <c r="V438" i="1"/>
  <c r="V474" i="1"/>
  <c r="V503" i="1"/>
  <c r="V121" i="1"/>
  <c r="V493" i="1"/>
  <c r="V158" i="1"/>
  <c r="V279" i="1"/>
  <c r="V413" i="1"/>
  <c r="V356" i="1"/>
  <c r="V227" i="1"/>
  <c r="V266" i="1"/>
  <c r="V318" i="1"/>
  <c r="V283" i="1"/>
  <c r="V386" i="1"/>
  <c r="V172" i="1"/>
  <c r="V465" i="1"/>
  <c r="V78" i="1"/>
  <c r="V105" i="1"/>
  <c r="V404" i="1"/>
  <c r="V333" i="1"/>
  <c r="V188" i="1"/>
  <c r="V183" i="1"/>
  <c r="V409" i="1"/>
  <c r="V390" i="1"/>
  <c r="V184" i="1"/>
  <c r="V416" i="1"/>
  <c r="V359" i="1"/>
  <c r="V76" i="1"/>
  <c r="V399" i="1"/>
  <c r="V211" i="1"/>
  <c r="V197" i="1"/>
  <c r="V110" i="1"/>
  <c r="V348" i="1"/>
  <c r="V350" i="1"/>
  <c r="V291" i="1"/>
  <c r="V524" i="1"/>
  <c r="V127" i="1"/>
  <c r="V224" i="1"/>
  <c r="V124" i="1"/>
  <c r="V104" i="1"/>
  <c r="V140" i="1"/>
  <c r="V189" i="1"/>
  <c r="V489" i="1"/>
  <c r="V373" i="1"/>
  <c r="V215" i="1"/>
  <c r="V251" i="1"/>
  <c r="V141" i="1"/>
  <c r="V403" i="1"/>
  <c r="V142" i="1"/>
  <c r="V174" i="1"/>
  <c r="V180" i="1"/>
  <c r="V408" i="1"/>
  <c r="V323" i="1"/>
  <c r="V361" i="1"/>
  <c r="V82" i="1"/>
  <c r="V338" i="1"/>
  <c r="V96" i="1"/>
  <c r="V426" i="1"/>
  <c r="V186" i="1"/>
  <c r="V365" i="1"/>
  <c r="V520" i="1"/>
  <c r="V260" i="1"/>
  <c r="V240" i="1"/>
  <c r="V452" i="1"/>
  <c r="V449" i="1"/>
  <c r="V488" i="1"/>
  <c r="V330" i="1"/>
  <c r="V303" i="1"/>
  <c r="V498" i="1"/>
  <c r="V259" i="1"/>
  <c r="V515" i="1"/>
  <c r="V207" i="1"/>
  <c r="V334" i="1"/>
  <c r="V446" i="1"/>
  <c r="V305" i="1"/>
</calcChain>
</file>

<file path=xl/sharedStrings.xml><?xml version="1.0" encoding="utf-8"?>
<sst xmlns="http://schemas.openxmlformats.org/spreadsheetml/2006/main" count="125" uniqueCount="95">
  <si>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</si>
  <si>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</si>
  <si>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</si>
  <si>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</si>
  <si>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</si>
  <si>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</si>
  <si>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</si>
  <si>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</si>
  <si>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</si>
  <si>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</si>
  <si>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</si>
  <si>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</si>
  <si>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</si>
  <si>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Price</t>
  </si>
  <si>
    <t>Total Observations : 506</t>
  </si>
  <si>
    <t>Total Features : 13</t>
  </si>
  <si>
    <t>Target Variable : Price (Numerical)</t>
  </si>
  <si>
    <t xml:space="preserve">Dummy Variable : CHAS (0 and 1) </t>
  </si>
  <si>
    <t>Duplicate Rows : 0 (Conditional Formatting)</t>
  </si>
  <si>
    <t>Null Values : 0 (Filters)</t>
  </si>
  <si>
    <t>Mean Values</t>
  </si>
  <si>
    <t>Median Values</t>
  </si>
  <si>
    <t>Mode Value</t>
  </si>
  <si>
    <t xml:space="preserve">Standard Deviation </t>
  </si>
  <si>
    <t>Variance</t>
  </si>
  <si>
    <t>Descriptive Statistics</t>
  </si>
  <si>
    <t>Correlation between X and Y</t>
  </si>
  <si>
    <t>Data Synopsis</t>
  </si>
  <si>
    <t xml:space="preserve">Statistical Summary </t>
  </si>
  <si>
    <t xml:space="preserve">5 Point Summary </t>
  </si>
  <si>
    <t xml:space="preserve">Q1 </t>
  </si>
  <si>
    <t>Q2</t>
  </si>
  <si>
    <t>Q3</t>
  </si>
  <si>
    <t xml:space="preserve">Upper Limit </t>
  </si>
  <si>
    <t xml:space="preserve">Lower Limit </t>
  </si>
  <si>
    <t>IQR</t>
  </si>
  <si>
    <t>Outlier Threshold (+tive)</t>
  </si>
  <si>
    <t>Outlier Threshold (-tive)</t>
  </si>
  <si>
    <t>Columns With +tive Outliers : CRIM, ZN,RM,DIS,LSTAT,PRICE</t>
  </si>
  <si>
    <t>Columns With -tive Outliers : RM,PTRATIO,B,PRICE</t>
  </si>
  <si>
    <t>Outlier Treated (-tive)</t>
  </si>
  <si>
    <t>Outlier Treated (+tive)</t>
  </si>
  <si>
    <t xml:space="preserve">Outlier Treatment (-tive) </t>
  </si>
  <si>
    <t>Outlier Treatment (-tive)</t>
  </si>
  <si>
    <t>CRIM - per capita crime rate by town</t>
  </si>
  <si>
    <t>ZN - proportion of residential land zoned for lots over 25,000 sq.ft.</t>
  </si>
  <si>
    <t>INDUS - proportion of non-retail business acres per town.</t>
  </si>
  <si>
    <t>CHAS - Charles River dummy variable (1 if tract bounds river; 0 otherwise)</t>
  </si>
  <si>
    <t>NOX - nitric oxides concentration (parts per 10 million)</t>
  </si>
  <si>
    <t>RM - average number of rooms per dwelling</t>
  </si>
  <si>
    <t>AGE - proportion of owner-occupied units built prior to 1940</t>
  </si>
  <si>
    <t>DIS - weighted distances to five Boston employment centres</t>
  </si>
  <si>
    <t>RAD - index of accessibility to radial highways</t>
  </si>
  <si>
    <t>TAX - full-value property-tax rate per $10,000</t>
  </si>
  <si>
    <t>PTRATIO - pupil-teacher ratio by town</t>
  </si>
  <si>
    <t>B - 1000(Bk - 0.63)^2 where Bk is the proportion of blacks by town</t>
  </si>
  <si>
    <t>LSTAT - % lower status of the population</t>
  </si>
  <si>
    <t>MEDV - Median value of owner-occupied homes in $1000's</t>
  </si>
  <si>
    <t>Bin</t>
  </si>
  <si>
    <t>More</t>
  </si>
  <si>
    <t>Frequency</t>
  </si>
  <si>
    <t>Scatter plot between target variable and highly correlated features</t>
  </si>
  <si>
    <t>Histogram for checking distribution of the target variable</t>
  </si>
  <si>
    <t>Bin Range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</si>
  <si>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</si>
  <si>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</si>
  <si>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</si>
  <si>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</si>
  <si>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</si>
  <si>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</si>
  <si>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</si>
  <si>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</si>
  <si>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</si>
  <si>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</si>
  <si>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</si>
  <si>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</si>
  <si>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</si>
  <si>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</si>
  <si>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</si>
  <si>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</si>
  <si>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</si>
  <si>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</si>
  <si>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</si>
  <si>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</si>
  <si>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</si>
  <si>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</si>
  <si>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</si>
  <si>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</si>
  <si>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Predicted Y</t>
  </si>
  <si>
    <t>Residuals</t>
  </si>
  <si>
    <t>PROBABILITY OUTPUT</t>
  </si>
  <si>
    <t>Percentile</t>
  </si>
  <si>
    <t>Y</t>
  </si>
  <si>
    <t>Predicted Price plot V/S Actual Price plot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</si>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</sst>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4" borderId="0" xfId="0" applyFill="1"/>
    <xf numFmtId="0" fontId="4" fillId="4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4" fillId="2" borderId="2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0" fillId="4" borderId="0" xfId="0" applyFill="1" applyBorder="1" applyAlignment="1"/>
    <xf numFmtId="0" fontId="1" fillId="0" borderId="0" xfId="0" applyFont="1" applyAlignment="1">
      <alignment horizontal="left" vertical="center" indent="1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against Rooms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71389457727283E-2"/>
          <c:y val="3.321062681660536E-2"/>
          <c:w val="0.92370155327612058"/>
          <c:h val="0.862095365850202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Statistics'!$F$2:$F$507</c:f>
              <c:numCache>
                <c:formatCode>General</c:formatCode>
                <c:ptCount val="506"/>
                <c:pt idx="0">
                  <c:v>5.9829999999999997</c:v>
                </c:pt>
                <c:pt idx="1">
                  <c:v>5.4539999999999997</c:v>
                </c:pt>
                <c:pt idx="2">
                  <c:v>5.9829999999999997</c:v>
                </c:pt>
                <c:pt idx="3">
                  <c:v>5.093</c:v>
                </c:pt>
                <c:pt idx="4">
                  <c:v>5.4139999999999997</c:v>
                </c:pt>
                <c:pt idx="5">
                  <c:v>6.2160000000000002</c:v>
                </c:pt>
                <c:pt idx="6">
                  <c:v>5.875</c:v>
                </c:pt>
                <c:pt idx="7">
                  <c:v>6.6829999999999998</c:v>
                </c:pt>
                <c:pt idx="8">
                  <c:v>4.97</c:v>
                </c:pt>
                <c:pt idx="9">
                  <c:v>7.016</c:v>
                </c:pt>
                <c:pt idx="10">
                  <c:v>6.98</c:v>
                </c:pt>
                <c:pt idx="11">
                  <c:v>5.6079999999999997</c:v>
                </c:pt>
                <c:pt idx="12">
                  <c:v>6.8520000000000003</c:v>
                </c:pt>
                <c:pt idx="13">
                  <c:v>4.7784999999999993</c:v>
                </c:pt>
                <c:pt idx="14">
                  <c:v>6.3979999999999997</c:v>
                </c:pt>
                <c:pt idx="15">
                  <c:v>7.0609999999999999</c:v>
                </c:pt>
                <c:pt idx="16">
                  <c:v>6.75</c:v>
                </c:pt>
                <c:pt idx="17">
                  <c:v>6.0510000000000002</c:v>
                </c:pt>
                <c:pt idx="18">
                  <c:v>6.4370000000000003</c:v>
                </c:pt>
                <c:pt idx="19">
                  <c:v>4.7784999999999993</c:v>
                </c:pt>
                <c:pt idx="20">
                  <c:v>6.242</c:v>
                </c:pt>
                <c:pt idx="21">
                  <c:v>6.1269999999999998</c:v>
                </c:pt>
                <c:pt idx="22">
                  <c:v>6.1120000000000001</c:v>
                </c:pt>
                <c:pt idx="23">
                  <c:v>4.9630000000000001</c:v>
                </c:pt>
                <c:pt idx="24">
                  <c:v>8.7799999999999994</c:v>
                </c:pt>
                <c:pt idx="25">
                  <c:v>5.7619999999999996</c:v>
                </c:pt>
                <c:pt idx="26">
                  <c:v>6.3949999999999996</c:v>
                </c:pt>
                <c:pt idx="27">
                  <c:v>6.2089999999999996</c:v>
                </c:pt>
                <c:pt idx="28">
                  <c:v>6.2290000000000001</c:v>
                </c:pt>
                <c:pt idx="29">
                  <c:v>6.3120000000000003</c:v>
                </c:pt>
                <c:pt idx="30">
                  <c:v>5.6479999999999997</c:v>
                </c:pt>
                <c:pt idx="31">
                  <c:v>5.3620000000000001</c:v>
                </c:pt>
                <c:pt idx="32">
                  <c:v>5.8710000000000004</c:v>
                </c:pt>
                <c:pt idx="33">
                  <c:v>5.9050000000000002</c:v>
                </c:pt>
                <c:pt idx="34">
                  <c:v>6.5129999999999999</c:v>
                </c:pt>
                <c:pt idx="35">
                  <c:v>5.7130000000000001</c:v>
                </c:pt>
                <c:pt idx="36">
                  <c:v>6.0810000000000004</c:v>
                </c:pt>
                <c:pt idx="37">
                  <c:v>6.1669999999999998</c:v>
                </c:pt>
                <c:pt idx="38">
                  <c:v>6.2510000000000003</c:v>
                </c:pt>
                <c:pt idx="39">
                  <c:v>5.7590000000000003</c:v>
                </c:pt>
                <c:pt idx="40">
                  <c:v>6.2290000000000001</c:v>
                </c:pt>
                <c:pt idx="41">
                  <c:v>6.3170000000000002</c:v>
                </c:pt>
                <c:pt idx="42">
                  <c:v>6.0030000000000001</c:v>
                </c:pt>
                <c:pt idx="43">
                  <c:v>5.9260000000000002</c:v>
                </c:pt>
                <c:pt idx="44">
                  <c:v>6.1139999999999999</c:v>
                </c:pt>
                <c:pt idx="45">
                  <c:v>5.952</c:v>
                </c:pt>
                <c:pt idx="46">
                  <c:v>6.2190000000000003</c:v>
                </c:pt>
                <c:pt idx="47">
                  <c:v>4.7784999999999993</c:v>
                </c:pt>
                <c:pt idx="48">
                  <c:v>6.2119999999999997</c:v>
                </c:pt>
                <c:pt idx="49">
                  <c:v>7.3929999999999998</c:v>
                </c:pt>
                <c:pt idx="50">
                  <c:v>6.3760000000000003</c:v>
                </c:pt>
                <c:pt idx="51">
                  <c:v>5.617</c:v>
                </c:pt>
                <c:pt idx="52">
                  <c:v>6.657</c:v>
                </c:pt>
                <c:pt idx="53">
                  <c:v>6.4059999999999997</c:v>
                </c:pt>
                <c:pt idx="54">
                  <c:v>5.8029999999999999</c:v>
                </c:pt>
                <c:pt idx="55">
                  <c:v>6.484</c:v>
                </c:pt>
                <c:pt idx="56">
                  <c:v>6.4109999999999996</c:v>
                </c:pt>
                <c:pt idx="57">
                  <c:v>6.7009999999999996</c:v>
                </c:pt>
                <c:pt idx="58">
                  <c:v>5.1550000000000002</c:v>
                </c:pt>
                <c:pt idx="59">
                  <c:v>6.2969999999999997</c:v>
                </c:pt>
                <c:pt idx="60">
                  <c:v>6.4249999999999998</c:v>
                </c:pt>
                <c:pt idx="61">
                  <c:v>6.4850000000000003</c:v>
                </c:pt>
                <c:pt idx="62">
                  <c:v>6.6550000000000002</c:v>
                </c:pt>
                <c:pt idx="63">
                  <c:v>5.7130000000000001</c:v>
                </c:pt>
                <c:pt idx="64">
                  <c:v>7.3129999999999997</c:v>
                </c:pt>
                <c:pt idx="65">
                  <c:v>5.7569999999999997</c:v>
                </c:pt>
                <c:pt idx="66">
                  <c:v>6.7279999999999998</c:v>
                </c:pt>
                <c:pt idx="67">
                  <c:v>6.3410000000000002</c:v>
                </c:pt>
                <c:pt idx="68">
                  <c:v>6.3010000000000002</c:v>
                </c:pt>
                <c:pt idx="69">
                  <c:v>6.1849999999999996</c:v>
                </c:pt>
                <c:pt idx="70">
                  <c:v>6.3479999999999999</c:v>
                </c:pt>
                <c:pt idx="71">
                  <c:v>6.4359999999999999</c:v>
                </c:pt>
                <c:pt idx="72">
                  <c:v>6.0060000000000002</c:v>
                </c:pt>
                <c:pt idx="73">
                  <c:v>6.8330000000000002</c:v>
                </c:pt>
                <c:pt idx="74">
                  <c:v>6.5250000000000004</c:v>
                </c:pt>
                <c:pt idx="75">
                  <c:v>6.1849999999999996</c:v>
                </c:pt>
                <c:pt idx="76">
                  <c:v>6.649</c:v>
                </c:pt>
                <c:pt idx="77">
                  <c:v>4.7784999999999993</c:v>
                </c:pt>
                <c:pt idx="78">
                  <c:v>4.9059999999999997</c:v>
                </c:pt>
                <c:pt idx="79">
                  <c:v>5.4269999999999996</c:v>
                </c:pt>
                <c:pt idx="80">
                  <c:v>6.1929999999999996</c:v>
                </c:pt>
                <c:pt idx="81">
                  <c:v>5.9359999999999999</c:v>
                </c:pt>
                <c:pt idx="82">
                  <c:v>6.1029999999999998</c:v>
                </c:pt>
                <c:pt idx="83">
                  <c:v>6.6289999999999996</c:v>
                </c:pt>
                <c:pt idx="84">
                  <c:v>6.7489999999999997</c:v>
                </c:pt>
                <c:pt idx="85">
                  <c:v>6.1619999999999999</c:v>
                </c:pt>
                <c:pt idx="86">
                  <c:v>6.7939999999999996</c:v>
                </c:pt>
                <c:pt idx="87">
                  <c:v>6.38</c:v>
                </c:pt>
                <c:pt idx="88">
                  <c:v>6.4710000000000001</c:v>
                </c:pt>
                <c:pt idx="89">
                  <c:v>6.4169999999999998</c:v>
                </c:pt>
                <c:pt idx="90">
                  <c:v>5.6269999999999998</c:v>
                </c:pt>
                <c:pt idx="91">
                  <c:v>5.976</c:v>
                </c:pt>
                <c:pt idx="92">
                  <c:v>5.8869999999999996</c:v>
                </c:pt>
                <c:pt idx="93">
                  <c:v>6.2510000000000003</c:v>
                </c:pt>
                <c:pt idx="94">
                  <c:v>6.4050000000000002</c:v>
                </c:pt>
                <c:pt idx="95">
                  <c:v>5.52</c:v>
                </c:pt>
                <c:pt idx="96">
                  <c:v>6.4039999999999999</c:v>
                </c:pt>
                <c:pt idx="97">
                  <c:v>5.3040000000000003</c:v>
                </c:pt>
                <c:pt idx="98">
                  <c:v>4.7784999999999993</c:v>
                </c:pt>
                <c:pt idx="99">
                  <c:v>6.4589999999999996</c:v>
                </c:pt>
                <c:pt idx="100">
                  <c:v>5.5650000000000004</c:v>
                </c:pt>
                <c:pt idx="101">
                  <c:v>6.2080000000000002</c:v>
                </c:pt>
                <c:pt idx="102">
                  <c:v>5.39</c:v>
                </c:pt>
                <c:pt idx="103">
                  <c:v>5.5359999999999996</c:v>
                </c:pt>
                <c:pt idx="104">
                  <c:v>6.1929999999999996</c:v>
                </c:pt>
                <c:pt idx="105">
                  <c:v>6.5449999999999999</c:v>
                </c:pt>
                <c:pt idx="106">
                  <c:v>6.202</c:v>
                </c:pt>
                <c:pt idx="107">
                  <c:v>5.8540000000000001</c:v>
                </c:pt>
                <c:pt idx="108">
                  <c:v>4.7784999999999993</c:v>
                </c:pt>
                <c:pt idx="109">
                  <c:v>5.8179999999999996</c:v>
                </c:pt>
                <c:pt idx="110">
                  <c:v>5.3040000000000003</c:v>
                </c:pt>
                <c:pt idx="111">
                  <c:v>6.968</c:v>
                </c:pt>
                <c:pt idx="112">
                  <c:v>4.88</c:v>
                </c:pt>
                <c:pt idx="113">
                  <c:v>6.2229999999999999</c:v>
                </c:pt>
                <c:pt idx="114">
                  <c:v>5.8369999999999997</c:v>
                </c:pt>
                <c:pt idx="115">
                  <c:v>5.0359999999999996</c:v>
                </c:pt>
                <c:pt idx="116">
                  <c:v>6.4610000000000003</c:v>
                </c:pt>
                <c:pt idx="117">
                  <c:v>6.38</c:v>
                </c:pt>
                <c:pt idx="118">
                  <c:v>4.7784999999999993</c:v>
                </c:pt>
                <c:pt idx="119">
                  <c:v>5.9569999999999999</c:v>
                </c:pt>
                <c:pt idx="120">
                  <c:v>6.1520000000000001</c:v>
                </c:pt>
                <c:pt idx="121">
                  <c:v>5.5309999999999997</c:v>
                </c:pt>
                <c:pt idx="122">
                  <c:v>5.7469999999999999</c:v>
                </c:pt>
                <c:pt idx="123">
                  <c:v>5.9349999999999996</c:v>
                </c:pt>
                <c:pt idx="124">
                  <c:v>6.8239999999999998</c:v>
                </c:pt>
                <c:pt idx="125">
                  <c:v>5.8959999999999999</c:v>
                </c:pt>
                <c:pt idx="126">
                  <c:v>5.3490000000000002</c:v>
                </c:pt>
                <c:pt idx="127">
                  <c:v>6.782</c:v>
                </c:pt>
                <c:pt idx="128">
                  <c:v>5</c:v>
                </c:pt>
                <c:pt idx="129">
                  <c:v>5.2770000000000001</c:v>
                </c:pt>
                <c:pt idx="130">
                  <c:v>6.4340000000000002</c:v>
                </c:pt>
                <c:pt idx="131">
                  <c:v>6.343</c:v>
                </c:pt>
                <c:pt idx="132">
                  <c:v>4.7784999999999993</c:v>
                </c:pt>
                <c:pt idx="133">
                  <c:v>5.8520000000000003</c:v>
                </c:pt>
                <c:pt idx="134">
                  <c:v>5.9870000000000001</c:v>
                </c:pt>
                <c:pt idx="135">
                  <c:v>5.4530000000000003</c:v>
                </c:pt>
                <c:pt idx="136">
                  <c:v>5.6829999999999998</c:v>
                </c:pt>
                <c:pt idx="137">
                  <c:v>5.8879999999999999</c:v>
                </c:pt>
                <c:pt idx="138">
                  <c:v>6.3719999999999999</c:v>
                </c:pt>
                <c:pt idx="139">
                  <c:v>6.3259999999999996</c:v>
                </c:pt>
                <c:pt idx="140">
                  <c:v>6.4580000000000002</c:v>
                </c:pt>
                <c:pt idx="141">
                  <c:v>5.8220000000000001</c:v>
                </c:pt>
                <c:pt idx="142">
                  <c:v>6.335</c:v>
                </c:pt>
                <c:pt idx="143">
                  <c:v>6.431</c:v>
                </c:pt>
                <c:pt idx="144">
                  <c:v>6.1509999999999998</c:v>
                </c:pt>
                <c:pt idx="145">
                  <c:v>5.9420000000000002</c:v>
                </c:pt>
                <c:pt idx="146">
                  <c:v>6.4539999999999997</c:v>
                </c:pt>
                <c:pt idx="147">
                  <c:v>5.6929999999999996</c:v>
                </c:pt>
                <c:pt idx="148">
                  <c:v>5.7569999999999997</c:v>
                </c:pt>
                <c:pt idx="149">
                  <c:v>5.0190000000000001</c:v>
                </c:pt>
                <c:pt idx="150">
                  <c:v>5.6369999999999996</c:v>
                </c:pt>
                <c:pt idx="151">
                  <c:v>6.1740000000000004</c:v>
                </c:pt>
                <c:pt idx="152">
                  <c:v>5.8570000000000002</c:v>
                </c:pt>
                <c:pt idx="153">
                  <c:v>6.7149999999999999</c:v>
                </c:pt>
                <c:pt idx="154">
                  <c:v>6.1760000000000002</c:v>
                </c:pt>
                <c:pt idx="155">
                  <c:v>5.8719999999999999</c:v>
                </c:pt>
                <c:pt idx="156">
                  <c:v>5.7309999999999999</c:v>
                </c:pt>
                <c:pt idx="157">
                  <c:v>6.0209999999999999</c:v>
                </c:pt>
                <c:pt idx="158">
                  <c:v>5.9130000000000003</c:v>
                </c:pt>
                <c:pt idx="159">
                  <c:v>6.0919999999999996</c:v>
                </c:pt>
                <c:pt idx="160">
                  <c:v>6.2539999999999996</c:v>
                </c:pt>
                <c:pt idx="161">
                  <c:v>5.9279999999999999</c:v>
                </c:pt>
                <c:pt idx="162">
                  <c:v>6.3330000000000002</c:v>
                </c:pt>
                <c:pt idx="163">
                  <c:v>6.1440000000000001</c:v>
                </c:pt>
                <c:pt idx="164">
                  <c:v>5.8680000000000003</c:v>
                </c:pt>
                <c:pt idx="165">
                  <c:v>6.54</c:v>
                </c:pt>
                <c:pt idx="166">
                  <c:v>6.5789999999999997</c:v>
                </c:pt>
                <c:pt idx="167">
                  <c:v>5.8840000000000003</c:v>
                </c:pt>
                <c:pt idx="168">
                  <c:v>7.9290000000000003</c:v>
                </c:pt>
                <c:pt idx="169">
                  <c:v>8.375</c:v>
                </c:pt>
                <c:pt idx="170">
                  <c:v>7.8019999999999996</c:v>
                </c:pt>
                <c:pt idx="171">
                  <c:v>7.4889999999999999</c:v>
                </c:pt>
                <c:pt idx="172">
                  <c:v>6.9429999999999996</c:v>
                </c:pt>
                <c:pt idx="173">
                  <c:v>6.25</c:v>
                </c:pt>
                <c:pt idx="174">
                  <c:v>6.101</c:v>
                </c:pt>
                <c:pt idx="175">
                  <c:v>6.0659999999999998</c:v>
                </c:pt>
                <c:pt idx="176">
                  <c:v>5.8769999999999998</c:v>
                </c:pt>
                <c:pt idx="177">
                  <c:v>6.319</c:v>
                </c:pt>
                <c:pt idx="178">
                  <c:v>6.51</c:v>
                </c:pt>
                <c:pt idx="179">
                  <c:v>5.8540000000000001</c:v>
                </c:pt>
                <c:pt idx="180">
                  <c:v>6.4020000000000001</c:v>
                </c:pt>
                <c:pt idx="181">
                  <c:v>6.1219999999999999</c:v>
                </c:pt>
                <c:pt idx="182">
                  <c:v>5.4039999999999999</c:v>
                </c:pt>
                <c:pt idx="183">
                  <c:v>5.7089999999999996</c:v>
                </c:pt>
                <c:pt idx="184">
                  <c:v>5.88</c:v>
                </c:pt>
                <c:pt idx="185">
                  <c:v>5.1859999999999999</c:v>
                </c:pt>
                <c:pt idx="186">
                  <c:v>5.875</c:v>
                </c:pt>
                <c:pt idx="187">
                  <c:v>6.1289999999999996</c:v>
                </c:pt>
                <c:pt idx="188">
                  <c:v>5.468</c:v>
                </c:pt>
                <c:pt idx="189">
                  <c:v>5.6280000000000001</c:v>
                </c:pt>
                <c:pt idx="190">
                  <c:v>6.1520000000000001</c:v>
                </c:pt>
                <c:pt idx="191">
                  <c:v>5.5970000000000004</c:v>
                </c:pt>
                <c:pt idx="192">
                  <c:v>5.0119999999999996</c:v>
                </c:pt>
                <c:pt idx="193">
                  <c:v>4.9260000000000002</c:v>
                </c:pt>
                <c:pt idx="194">
                  <c:v>6.13</c:v>
                </c:pt>
                <c:pt idx="195">
                  <c:v>5.4029999999999996</c:v>
                </c:pt>
                <c:pt idx="196">
                  <c:v>5.2720000000000002</c:v>
                </c:pt>
                <c:pt idx="197">
                  <c:v>4.9029999999999996</c:v>
                </c:pt>
                <c:pt idx="198">
                  <c:v>6.9749999999999996</c:v>
                </c:pt>
                <c:pt idx="199">
                  <c:v>7.1349999999999998</c:v>
                </c:pt>
                <c:pt idx="200">
                  <c:v>6.9509999999999996</c:v>
                </c:pt>
                <c:pt idx="201">
                  <c:v>7.1779999999999999</c:v>
                </c:pt>
                <c:pt idx="202">
                  <c:v>7.1849999999999996</c:v>
                </c:pt>
                <c:pt idx="203">
                  <c:v>6.782</c:v>
                </c:pt>
                <c:pt idx="204">
                  <c:v>6.7389999999999999</c:v>
                </c:pt>
                <c:pt idx="205">
                  <c:v>6.556</c:v>
                </c:pt>
                <c:pt idx="206">
                  <c:v>6.2729999999999997</c:v>
                </c:pt>
                <c:pt idx="207">
                  <c:v>6.2859999999999996</c:v>
                </c:pt>
                <c:pt idx="208">
                  <c:v>6.2320000000000002</c:v>
                </c:pt>
                <c:pt idx="209">
                  <c:v>6.14</c:v>
                </c:pt>
                <c:pt idx="210">
                  <c:v>5.8739999999999997</c:v>
                </c:pt>
                <c:pt idx="211">
                  <c:v>6.2789999999999999</c:v>
                </c:pt>
                <c:pt idx="212">
                  <c:v>5.9260000000000002</c:v>
                </c:pt>
                <c:pt idx="213">
                  <c:v>5.67</c:v>
                </c:pt>
                <c:pt idx="214">
                  <c:v>5.7069999999999999</c:v>
                </c:pt>
                <c:pt idx="215">
                  <c:v>6.0190000000000001</c:v>
                </c:pt>
                <c:pt idx="216">
                  <c:v>5.39</c:v>
                </c:pt>
                <c:pt idx="217">
                  <c:v>5.7939999999999996</c:v>
                </c:pt>
                <c:pt idx="218">
                  <c:v>5.569</c:v>
                </c:pt>
                <c:pt idx="219">
                  <c:v>6.0270000000000001</c:v>
                </c:pt>
                <c:pt idx="220">
                  <c:v>6.7270000000000003</c:v>
                </c:pt>
                <c:pt idx="221">
                  <c:v>6.7809999999999997</c:v>
                </c:pt>
                <c:pt idx="222">
                  <c:v>6.1950000000000003</c:v>
                </c:pt>
                <c:pt idx="223">
                  <c:v>6.1269999999999998</c:v>
                </c:pt>
                <c:pt idx="224">
                  <c:v>6.1669999999999998</c:v>
                </c:pt>
                <c:pt idx="225">
                  <c:v>6.4740000000000002</c:v>
                </c:pt>
                <c:pt idx="226">
                  <c:v>5.8360000000000003</c:v>
                </c:pt>
                <c:pt idx="227">
                  <c:v>5.851</c:v>
                </c:pt>
                <c:pt idx="228">
                  <c:v>6.2290000000000001</c:v>
                </c:pt>
                <c:pt idx="229">
                  <c:v>6.1369999999999996</c:v>
                </c:pt>
                <c:pt idx="230">
                  <c:v>6.4050000000000002</c:v>
                </c:pt>
                <c:pt idx="231">
                  <c:v>6.8739999999999997</c:v>
                </c:pt>
                <c:pt idx="232">
                  <c:v>6.6959999999999997</c:v>
                </c:pt>
                <c:pt idx="233">
                  <c:v>7.0410000000000004</c:v>
                </c:pt>
                <c:pt idx="234">
                  <c:v>6.8710000000000004</c:v>
                </c:pt>
                <c:pt idx="235">
                  <c:v>6.3449999999999998</c:v>
                </c:pt>
                <c:pt idx="236">
                  <c:v>6.0140000000000002</c:v>
                </c:pt>
                <c:pt idx="237">
                  <c:v>5.8979999999999997</c:v>
                </c:pt>
                <c:pt idx="238">
                  <c:v>6.516</c:v>
                </c:pt>
                <c:pt idx="239">
                  <c:v>7.61</c:v>
                </c:pt>
                <c:pt idx="240">
                  <c:v>6.1619999999999999</c:v>
                </c:pt>
                <c:pt idx="241">
                  <c:v>5.8780000000000001</c:v>
                </c:pt>
                <c:pt idx="242">
                  <c:v>5.8849999999999998</c:v>
                </c:pt>
                <c:pt idx="243">
                  <c:v>5.5940000000000003</c:v>
                </c:pt>
                <c:pt idx="244">
                  <c:v>6.29</c:v>
                </c:pt>
                <c:pt idx="245">
                  <c:v>5.7869999999999999</c:v>
                </c:pt>
                <c:pt idx="246">
                  <c:v>6.9390000000000001</c:v>
                </c:pt>
                <c:pt idx="247">
                  <c:v>6.49</c:v>
                </c:pt>
                <c:pt idx="248">
                  <c:v>5.9359999999999999</c:v>
                </c:pt>
                <c:pt idx="249">
                  <c:v>5.6630000000000003</c:v>
                </c:pt>
                <c:pt idx="250">
                  <c:v>8.2590000000000003</c:v>
                </c:pt>
                <c:pt idx="251">
                  <c:v>6.9569999999999999</c:v>
                </c:pt>
                <c:pt idx="252">
                  <c:v>6.718</c:v>
                </c:pt>
                <c:pt idx="253">
                  <c:v>6.4379999999999997</c:v>
                </c:pt>
                <c:pt idx="254">
                  <c:v>6.4329999999999998</c:v>
                </c:pt>
                <c:pt idx="255">
                  <c:v>6.4870000000000001</c:v>
                </c:pt>
                <c:pt idx="256">
                  <c:v>6.1079999999999997</c:v>
                </c:pt>
                <c:pt idx="257">
                  <c:v>6.226</c:v>
                </c:pt>
                <c:pt idx="258">
                  <c:v>5.6050000000000004</c:v>
                </c:pt>
                <c:pt idx="259">
                  <c:v>5.593</c:v>
                </c:pt>
                <c:pt idx="260">
                  <c:v>7.274</c:v>
                </c:pt>
                <c:pt idx="261">
                  <c:v>7.2869999999999999</c:v>
                </c:pt>
                <c:pt idx="262">
                  <c:v>6.9820000000000002</c:v>
                </c:pt>
                <c:pt idx="263">
                  <c:v>7.1070000000000002</c:v>
                </c:pt>
                <c:pt idx="264">
                  <c:v>6.4950000000000001</c:v>
                </c:pt>
                <c:pt idx="265">
                  <c:v>6.59</c:v>
                </c:pt>
                <c:pt idx="266">
                  <c:v>6.1079999999999997</c:v>
                </c:pt>
                <c:pt idx="267">
                  <c:v>5.8760000000000003</c:v>
                </c:pt>
                <c:pt idx="268">
                  <c:v>6.383</c:v>
                </c:pt>
                <c:pt idx="269">
                  <c:v>6.1719999999999997</c:v>
                </c:pt>
                <c:pt idx="270">
                  <c:v>6.0119999999999996</c:v>
                </c:pt>
                <c:pt idx="271">
                  <c:v>5.8890000000000002</c:v>
                </c:pt>
                <c:pt idx="272">
                  <c:v>6.0039999999999996</c:v>
                </c:pt>
                <c:pt idx="273">
                  <c:v>6.0090000000000003</c:v>
                </c:pt>
                <c:pt idx="274">
                  <c:v>5.6310000000000002</c:v>
                </c:pt>
                <c:pt idx="275">
                  <c:v>6.3769999999999998</c:v>
                </c:pt>
                <c:pt idx="276">
                  <c:v>8.7249999999999996</c:v>
                </c:pt>
                <c:pt idx="277">
                  <c:v>8.2469999999999999</c:v>
                </c:pt>
                <c:pt idx="278">
                  <c:v>7.6859999999999999</c:v>
                </c:pt>
                <c:pt idx="279">
                  <c:v>8.266</c:v>
                </c:pt>
                <c:pt idx="280">
                  <c:v>8.3369999999999997</c:v>
                </c:pt>
                <c:pt idx="281">
                  <c:v>8.0399999999999991</c:v>
                </c:pt>
                <c:pt idx="282">
                  <c:v>7.4119999999999999</c:v>
                </c:pt>
                <c:pt idx="283">
                  <c:v>7.1630000000000003</c:v>
                </c:pt>
                <c:pt idx="284">
                  <c:v>7.3579999999999997</c:v>
                </c:pt>
                <c:pt idx="285">
                  <c:v>6.5519999999999996</c:v>
                </c:pt>
                <c:pt idx="286">
                  <c:v>6.6180000000000003</c:v>
                </c:pt>
                <c:pt idx="287">
                  <c:v>6.726</c:v>
                </c:pt>
                <c:pt idx="288">
                  <c:v>6.8789999999999996</c:v>
                </c:pt>
                <c:pt idx="289">
                  <c:v>6.9509999999999996</c:v>
                </c:pt>
                <c:pt idx="290">
                  <c:v>6.6310000000000002</c:v>
                </c:pt>
                <c:pt idx="291">
                  <c:v>5.9809999999999999</c:v>
                </c:pt>
                <c:pt idx="292">
                  <c:v>6.0860000000000003</c:v>
                </c:pt>
                <c:pt idx="293">
                  <c:v>5.9349999999999996</c:v>
                </c:pt>
                <c:pt idx="294">
                  <c:v>6.1639999999999997</c:v>
                </c:pt>
                <c:pt idx="295">
                  <c:v>6.6740000000000004</c:v>
                </c:pt>
                <c:pt idx="296">
                  <c:v>5.9489999999999998</c:v>
                </c:pt>
                <c:pt idx="297">
                  <c:v>5.4560000000000004</c:v>
                </c:pt>
                <c:pt idx="298">
                  <c:v>5.8339999999999996</c:v>
                </c:pt>
                <c:pt idx="299">
                  <c:v>5.9649999999999999</c:v>
                </c:pt>
                <c:pt idx="300">
                  <c:v>6.4950000000000001</c:v>
                </c:pt>
                <c:pt idx="301">
                  <c:v>5.7270000000000003</c:v>
                </c:pt>
                <c:pt idx="302">
                  <c:v>6.0960000000000001</c:v>
                </c:pt>
                <c:pt idx="303">
                  <c:v>5.99</c:v>
                </c:pt>
                <c:pt idx="304">
                  <c:v>5.8129999999999997</c:v>
                </c:pt>
                <c:pt idx="305">
                  <c:v>5.9240000000000004</c:v>
                </c:pt>
                <c:pt idx="306">
                  <c:v>6.1420000000000003</c:v>
                </c:pt>
                <c:pt idx="307">
                  <c:v>6.0469999999999997</c:v>
                </c:pt>
                <c:pt idx="308">
                  <c:v>5.8129999999999997</c:v>
                </c:pt>
                <c:pt idx="309">
                  <c:v>6.0720000000000001</c:v>
                </c:pt>
                <c:pt idx="310">
                  <c:v>5.5990000000000002</c:v>
                </c:pt>
                <c:pt idx="311">
                  <c:v>5.57</c:v>
                </c:pt>
                <c:pt idx="312">
                  <c:v>6.0960000000000001</c:v>
                </c:pt>
                <c:pt idx="313">
                  <c:v>5.95</c:v>
                </c:pt>
                <c:pt idx="314">
                  <c:v>5.7009999999999996</c:v>
                </c:pt>
                <c:pt idx="315">
                  <c:v>5.7130000000000001</c:v>
                </c:pt>
                <c:pt idx="316">
                  <c:v>6.4169999999999998</c:v>
                </c:pt>
                <c:pt idx="317">
                  <c:v>6.2450000000000001</c:v>
                </c:pt>
                <c:pt idx="318">
                  <c:v>6.0650000000000004</c:v>
                </c:pt>
                <c:pt idx="319">
                  <c:v>5.9610000000000003</c:v>
                </c:pt>
                <c:pt idx="320">
                  <c:v>6.5670000000000002</c:v>
                </c:pt>
                <c:pt idx="321">
                  <c:v>6.3819999999999997</c:v>
                </c:pt>
                <c:pt idx="322">
                  <c:v>6.6349999999999998</c:v>
                </c:pt>
                <c:pt idx="323">
                  <c:v>6.1219999999999999</c:v>
                </c:pt>
                <c:pt idx="324">
                  <c:v>6.266</c:v>
                </c:pt>
                <c:pt idx="325">
                  <c:v>6.1130000000000004</c:v>
                </c:pt>
                <c:pt idx="326">
                  <c:v>5.9720000000000004</c:v>
                </c:pt>
                <c:pt idx="327">
                  <c:v>5.782</c:v>
                </c:pt>
                <c:pt idx="328">
                  <c:v>6.0229999999999997</c:v>
                </c:pt>
                <c:pt idx="329">
                  <c:v>6.0309999999999997</c:v>
                </c:pt>
                <c:pt idx="330">
                  <c:v>5.9139999999999997</c:v>
                </c:pt>
                <c:pt idx="331">
                  <c:v>5.7060000000000004</c:v>
                </c:pt>
                <c:pt idx="332">
                  <c:v>5.7050000000000001</c:v>
                </c:pt>
                <c:pt idx="333">
                  <c:v>4.9729999999999999</c:v>
                </c:pt>
                <c:pt idx="334">
                  <c:v>6.4809999999999999</c:v>
                </c:pt>
                <c:pt idx="335">
                  <c:v>6.3929999999999998</c:v>
                </c:pt>
                <c:pt idx="336">
                  <c:v>6.6059999999999999</c:v>
                </c:pt>
                <c:pt idx="337">
                  <c:v>6.3579999999999997</c:v>
                </c:pt>
                <c:pt idx="338">
                  <c:v>6.8970000000000002</c:v>
                </c:pt>
                <c:pt idx="339">
                  <c:v>6.4530000000000003</c:v>
                </c:pt>
                <c:pt idx="340">
                  <c:v>6.0949999999999998</c:v>
                </c:pt>
                <c:pt idx="341">
                  <c:v>6.86</c:v>
                </c:pt>
                <c:pt idx="342">
                  <c:v>6.5460000000000003</c:v>
                </c:pt>
                <c:pt idx="343">
                  <c:v>6.3150000000000004</c:v>
                </c:pt>
                <c:pt idx="344">
                  <c:v>6.5750000000000002</c:v>
                </c:pt>
                <c:pt idx="345">
                  <c:v>6.4160000000000004</c:v>
                </c:pt>
                <c:pt idx="346">
                  <c:v>6.02</c:v>
                </c:pt>
                <c:pt idx="347">
                  <c:v>5.5720000000000001</c:v>
                </c:pt>
                <c:pt idx="348">
                  <c:v>5.859</c:v>
                </c:pt>
                <c:pt idx="349">
                  <c:v>6.5650000000000004</c:v>
                </c:pt>
                <c:pt idx="350">
                  <c:v>6.2089999999999996</c:v>
                </c:pt>
                <c:pt idx="351">
                  <c:v>6.3150000000000004</c:v>
                </c:pt>
                <c:pt idx="352">
                  <c:v>6.6779999999999999</c:v>
                </c:pt>
                <c:pt idx="353">
                  <c:v>6.5490000000000004</c:v>
                </c:pt>
                <c:pt idx="354">
                  <c:v>6.1269999999999998</c:v>
                </c:pt>
                <c:pt idx="355">
                  <c:v>6.0090000000000003</c:v>
                </c:pt>
                <c:pt idx="356">
                  <c:v>5.79</c:v>
                </c:pt>
                <c:pt idx="357">
                  <c:v>6.415</c:v>
                </c:pt>
                <c:pt idx="358">
                  <c:v>6.431</c:v>
                </c:pt>
                <c:pt idx="359">
                  <c:v>6.4260000000000002</c:v>
                </c:pt>
                <c:pt idx="360">
                  <c:v>6.3760000000000003</c:v>
                </c:pt>
                <c:pt idx="361">
                  <c:v>6.3120000000000003</c:v>
                </c:pt>
                <c:pt idx="362">
                  <c:v>6.0830000000000002</c:v>
                </c:pt>
                <c:pt idx="363">
                  <c:v>6.0410000000000004</c:v>
                </c:pt>
                <c:pt idx="364">
                  <c:v>5.7080000000000002</c:v>
                </c:pt>
                <c:pt idx="365">
                  <c:v>7.0880000000000001</c:v>
                </c:pt>
                <c:pt idx="366">
                  <c:v>7.2409999999999997</c:v>
                </c:pt>
                <c:pt idx="367">
                  <c:v>6.7619999999999996</c:v>
                </c:pt>
                <c:pt idx="368">
                  <c:v>6.1449999999999996</c:v>
                </c:pt>
                <c:pt idx="369">
                  <c:v>6.4560000000000004</c:v>
                </c:pt>
                <c:pt idx="370">
                  <c:v>5.9269999999999996</c:v>
                </c:pt>
                <c:pt idx="371">
                  <c:v>5.7409999999999997</c:v>
                </c:pt>
                <c:pt idx="372">
                  <c:v>5.9660000000000002</c:v>
                </c:pt>
                <c:pt idx="373">
                  <c:v>6.7270000000000003</c:v>
                </c:pt>
                <c:pt idx="374">
                  <c:v>6.3019999999999996</c:v>
                </c:pt>
                <c:pt idx="375">
                  <c:v>6.6189999999999998</c:v>
                </c:pt>
                <c:pt idx="376">
                  <c:v>6.1669999999999998</c:v>
                </c:pt>
                <c:pt idx="377">
                  <c:v>6.6349999999999998</c:v>
                </c:pt>
                <c:pt idx="378">
                  <c:v>5.9660000000000002</c:v>
                </c:pt>
                <c:pt idx="379">
                  <c:v>5.85</c:v>
                </c:pt>
                <c:pt idx="380">
                  <c:v>5.8410000000000002</c:v>
                </c:pt>
                <c:pt idx="381">
                  <c:v>5.9329999999999998</c:v>
                </c:pt>
                <c:pt idx="382">
                  <c:v>6.375</c:v>
                </c:pt>
                <c:pt idx="383">
                  <c:v>6.1820000000000004</c:v>
                </c:pt>
                <c:pt idx="384">
                  <c:v>6.0640000000000001</c:v>
                </c:pt>
                <c:pt idx="385">
                  <c:v>6.3259999999999996</c:v>
                </c:pt>
                <c:pt idx="386">
                  <c:v>5.4119999999999999</c:v>
                </c:pt>
                <c:pt idx="387">
                  <c:v>5.891</c:v>
                </c:pt>
                <c:pt idx="388">
                  <c:v>5.7830000000000004</c:v>
                </c:pt>
                <c:pt idx="389">
                  <c:v>5.8070000000000004</c:v>
                </c:pt>
                <c:pt idx="390">
                  <c:v>5.96</c:v>
                </c:pt>
                <c:pt idx="391">
                  <c:v>5.3440000000000003</c:v>
                </c:pt>
                <c:pt idx="392">
                  <c:v>5.4039999999999999</c:v>
                </c:pt>
                <c:pt idx="393">
                  <c:v>7.82</c:v>
                </c:pt>
                <c:pt idx="394">
                  <c:v>8.0690000000000008</c:v>
                </c:pt>
                <c:pt idx="395">
                  <c:v>7.4160000000000004</c:v>
                </c:pt>
                <c:pt idx="396">
                  <c:v>6.6420000000000003</c:v>
                </c:pt>
                <c:pt idx="397">
                  <c:v>6.625</c:v>
                </c:pt>
                <c:pt idx="398">
                  <c:v>5.8879999999999999</c:v>
                </c:pt>
                <c:pt idx="399">
                  <c:v>6.3730000000000002</c:v>
                </c:pt>
                <c:pt idx="400">
                  <c:v>5.9509999999999996</c:v>
                </c:pt>
                <c:pt idx="401">
                  <c:v>6.1630000000000003</c:v>
                </c:pt>
                <c:pt idx="402">
                  <c:v>6.976</c:v>
                </c:pt>
                <c:pt idx="403">
                  <c:v>6.593</c:v>
                </c:pt>
                <c:pt idx="404">
                  <c:v>6.7939999999999996</c:v>
                </c:pt>
                <c:pt idx="405">
                  <c:v>6.12</c:v>
                </c:pt>
                <c:pt idx="406">
                  <c:v>6.03</c:v>
                </c:pt>
                <c:pt idx="407">
                  <c:v>7.0789999999999997</c:v>
                </c:pt>
                <c:pt idx="408">
                  <c:v>6.2110000000000003</c:v>
                </c:pt>
                <c:pt idx="409">
                  <c:v>7.0069999999999997</c:v>
                </c:pt>
                <c:pt idx="410">
                  <c:v>6.4420000000000002</c:v>
                </c:pt>
                <c:pt idx="411">
                  <c:v>6.4169999999999998</c:v>
                </c:pt>
                <c:pt idx="412">
                  <c:v>6.4050000000000002</c:v>
                </c:pt>
                <c:pt idx="413">
                  <c:v>6.2489999999999997</c:v>
                </c:pt>
                <c:pt idx="414">
                  <c:v>6.8</c:v>
                </c:pt>
                <c:pt idx="415">
                  <c:v>6.6040000000000001</c:v>
                </c:pt>
                <c:pt idx="416">
                  <c:v>8.2970000000000006</c:v>
                </c:pt>
                <c:pt idx="417">
                  <c:v>8.7040000000000006</c:v>
                </c:pt>
                <c:pt idx="418">
                  <c:v>8.3979999999999997</c:v>
                </c:pt>
                <c:pt idx="419">
                  <c:v>7.47</c:v>
                </c:pt>
                <c:pt idx="420">
                  <c:v>7.52</c:v>
                </c:pt>
                <c:pt idx="421">
                  <c:v>7.2060000000000004</c:v>
                </c:pt>
                <c:pt idx="422">
                  <c:v>7.3330000000000002</c:v>
                </c:pt>
                <c:pt idx="423">
                  <c:v>7.2030000000000003</c:v>
                </c:pt>
                <c:pt idx="424">
                  <c:v>7.327</c:v>
                </c:pt>
                <c:pt idx="425">
                  <c:v>7.0140000000000002</c:v>
                </c:pt>
                <c:pt idx="426">
                  <c:v>6.8419999999999996</c:v>
                </c:pt>
                <c:pt idx="427">
                  <c:v>5.56</c:v>
                </c:pt>
                <c:pt idx="428">
                  <c:v>6.8159999999999998</c:v>
                </c:pt>
                <c:pt idx="429">
                  <c:v>7.875</c:v>
                </c:pt>
                <c:pt idx="430">
                  <c:v>7.2670000000000003</c:v>
                </c:pt>
                <c:pt idx="431">
                  <c:v>6.8259999999999996</c:v>
                </c:pt>
                <c:pt idx="432">
                  <c:v>6.758</c:v>
                </c:pt>
                <c:pt idx="433">
                  <c:v>6.8540000000000001</c:v>
                </c:pt>
                <c:pt idx="434">
                  <c:v>6.4820000000000002</c:v>
                </c:pt>
                <c:pt idx="435">
                  <c:v>7.024</c:v>
                </c:pt>
                <c:pt idx="436">
                  <c:v>6.5949999999999998</c:v>
                </c:pt>
                <c:pt idx="437">
                  <c:v>6.63</c:v>
                </c:pt>
                <c:pt idx="438">
                  <c:v>6.3890000000000002</c:v>
                </c:pt>
                <c:pt idx="439">
                  <c:v>6.0149999999999997</c:v>
                </c:pt>
                <c:pt idx="440">
                  <c:v>6.1210000000000004</c:v>
                </c:pt>
                <c:pt idx="441">
                  <c:v>7.1479999999999997</c:v>
                </c:pt>
                <c:pt idx="442">
                  <c:v>6.8609999999999998</c:v>
                </c:pt>
                <c:pt idx="443">
                  <c:v>6.63</c:v>
                </c:pt>
                <c:pt idx="444">
                  <c:v>7.4539999999999997</c:v>
                </c:pt>
                <c:pt idx="445">
                  <c:v>6.5110000000000001</c:v>
                </c:pt>
                <c:pt idx="446">
                  <c:v>5.9980000000000002</c:v>
                </c:pt>
                <c:pt idx="447">
                  <c:v>6.1150000000000002</c:v>
                </c:pt>
                <c:pt idx="448">
                  <c:v>5.9630000000000001</c:v>
                </c:pt>
                <c:pt idx="449">
                  <c:v>7.1849999999999996</c:v>
                </c:pt>
                <c:pt idx="450">
                  <c:v>6.4210000000000003</c:v>
                </c:pt>
                <c:pt idx="451">
                  <c:v>6.23</c:v>
                </c:pt>
                <c:pt idx="452">
                  <c:v>6.77</c:v>
                </c:pt>
                <c:pt idx="453">
                  <c:v>6.1689999999999996</c:v>
                </c:pt>
                <c:pt idx="454">
                  <c:v>6.2110000000000003</c:v>
                </c:pt>
                <c:pt idx="455">
                  <c:v>6.069</c:v>
                </c:pt>
                <c:pt idx="456">
                  <c:v>5.7859999999999996</c:v>
                </c:pt>
                <c:pt idx="457">
                  <c:v>5.6020000000000003</c:v>
                </c:pt>
                <c:pt idx="458">
                  <c:v>5.6820000000000004</c:v>
                </c:pt>
                <c:pt idx="459">
                  <c:v>6.03</c:v>
                </c:pt>
                <c:pt idx="460">
                  <c:v>5.399</c:v>
                </c:pt>
                <c:pt idx="461">
                  <c:v>7.2489999999999997</c:v>
                </c:pt>
                <c:pt idx="462">
                  <c:v>8.0340000000000007</c:v>
                </c:pt>
                <c:pt idx="463">
                  <c:v>7.8529999999999998</c:v>
                </c:pt>
                <c:pt idx="464">
                  <c:v>6.3159999999999998</c:v>
                </c:pt>
                <c:pt idx="465">
                  <c:v>6.0369999999999999</c:v>
                </c:pt>
                <c:pt idx="466">
                  <c:v>6.31</c:v>
                </c:pt>
                <c:pt idx="467">
                  <c:v>6.0590000000000002</c:v>
                </c:pt>
                <c:pt idx="468">
                  <c:v>5.8689999999999998</c:v>
                </c:pt>
                <c:pt idx="469">
                  <c:v>5.9850000000000003</c:v>
                </c:pt>
                <c:pt idx="470">
                  <c:v>5.968</c:v>
                </c:pt>
                <c:pt idx="471">
                  <c:v>5.8949999999999996</c:v>
                </c:pt>
                <c:pt idx="472">
                  <c:v>7.6909999999999998</c:v>
                </c:pt>
                <c:pt idx="473">
                  <c:v>6.24</c:v>
                </c:pt>
                <c:pt idx="474">
                  <c:v>6.5380000000000003</c:v>
                </c:pt>
                <c:pt idx="475">
                  <c:v>5.8559999999999999</c:v>
                </c:pt>
                <c:pt idx="476">
                  <c:v>5.92</c:v>
                </c:pt>
                <c:pt idx="477">
                  <c:v>7.1470000000000002</c:v>
                </c:pt>
                <c:pt idx="478">
                  <c:v>7.2359999999999998</c:v>
                </c:pt>
                <c:pt idx="479">
                  <c:v>7.42</c:v>
                </c:pt>
                <c:pt idx="480">
                  <c:v>6.9980000000000002</c:v>
                </c:pt>
                <c:pt idx="481">
                  <c:v>6.43</c:v>
                </c:pt>
                <c:pt idx="482">
                  <c:v>6.6159999999999997</c:v>
                </c:pt>
                <c:pt idx="483">
                  <c:v>6.8490000000000002</c:v>
                </c:pt>
                <c:pt idx="484">
                  <c:v>7.6449999999999996</c:v>
                </c:pt>
                <c:pt idx="485">
                  <c:v>7.82</c:v>
                </c:pt>
                <c:pt idx="486">
                  <c:v>6.968</c:v>
                </c:pt>
                <c:pt idx="487">
                  <c:v>6.8120000000000003</c:v>
                </c:pt>
                <c:pt idx="488">
                  <c:v>7.1040000000000001</c:v>
                </c:pt>
                <c:pt idx="489">
                  <c:v>7.923</c:v>
                </c:pt>
                <c:pt idx="490">
                  <c:v>7.8310000000000004</c:v>
                </c:pt>
                <c:pt idx="491">
                  <c:v>7.7649999999999997</c:v>
                </c:pt>
                <c:pt idx="492">
                  <c:v>7.1550000000000002</c:v>
                </c:pt>
                <c:pt idx="493">
                  <c:v>6.98</c:v>
                </c:pt>
                <c:pt idx="494">
                  <c:v>6.1440000000000001</c:v>
                </c:pt>
                <c:pt idx="495">
                  <c:v>6.5629999999999997</c:v>
                </c:pt>
                <c:pt idx="496">
                  <c:v>6.1529999999999996</c:v>
                </c:pt>
                <c:pt idx="497">
                  <c:v>5.6040000000000001</c:v>
                </c:pt>
                <c:pt idx="498">
                  <c:v>5.87</c:v>
                </c:pt>
                <c:pt idx="499">
                  <c:v>5.9859999999999998</c:v>
                </c:pt>
                <c:pt idx="500">
                  <c:v>5.9610000000000003</c:v>
                </c:pt>
                <c:pt idx="501">
                  <c:v>6.0039999999999996</c:v>
                </c:pt>
                <c:pt idx="502">
                  <c:v>5.8789999999999996</c:v>
                </c:pt>
                <c:pt idx="503">
                  <c:v>5.8559999999999999</c:v>
                </c:pt>
                <c:pt idx="504">
                  <c:v>5.6130000000000004</c:v>
                </c:pt>
                <c:pt idx="505">
                  <c:v>6.7279999999999998</c:v>
                </c:pt>
              </c:numCache>
            </c:numRef>
          </c:xVal>
          <c:yVal>
            <c:numRef>
              <c:f>'Data Statistics'!$N$2:$N$507</c:f>
              <c:numCache>
                <c:formatCode>General</c:formatCode>
                <c:ptCount val="506"/>
                <c:pt idx="0">
                  <c:v>20.100000000000001</c:v>
                </c:pt>
                <c:pt idx="1">
                  <c:v>15.2</c:v>
                </c:pt>
                <c:pt idx="2">
                  <c:v>13.6</c:v>
                </c:pt>
                <c:pt idx="3">
                  <c:v>8.1</c:v>
                </c:pt>
                <c:pt idx="4">
                  <c:v>7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29.8</c:v>
                </c:pt>
                <c:pt idx="11">
                  <c:v>27.9</c:v>
                </c:pt>
                <c:pt idx="12">
                  <c:v>27.5</c:v>
                </c:pt>
                <c:pt idx="13">
                  <c:v>27.5</c:v>
                </c:pt>
                <c:pt idx="14">
                  <c:v>25</c:v>
                </c:pt>
                <c:pt idx="15">
                  <c:v>25</c:v>
                </c:pt>
                <c:pt idx="16">
                  <c:v>23.7</c:v>
                </c:pt>
                <c:pt idx="17">
                  <c:v>23.2</c:v>
                </c:pt>
                <c:pt idx="18">
                  <c:v>23.2</c:v>
                </c:pt>
                <c:pt idx="19">
                  <c:v>23.1</c:v>
                </c:pt>
                <c:pt idx="20">
                  <c:v>23</c:v>
                </c:pt>
                <c:pt idx="21">
                  <c:v>22.7</c:v>
                </c:pt>
                <c:pt idx="22">
                  <c:v>22.6</c:v>
                </c:pt>
                <c:pt idx="23">
                  <c:v>21.9</c:v>
                </c:pt>
                <c:pt idx="24">
                  <c:v>21.9</c:v>
                </c:pt>
                <c:pt idx="25">
                  <c:v>21.8</c:v>
                </c:pt>
                <c:pt idx="26">
                  <c:v>21.7</c:v>
                </c:pt>
                <c:pt idx="27">
                  <c:v>21.4</c:v>
                </c:pt>
                <c:pt idx="28">
                  <c:v>21.4</c:v>
                </c:pt>
                <c:pt idx="29">
                  <c:v>21.2</c:v>
                </c:pt>
                <c:pt idx="30">
                  <c:v>20.8</c:v>
                </c:pt>
                <c:pt idx="31">
                  <c:v>20.8</c:v>
                </c:pt>
                <c:pt idx="32">
                  <c:v>20.6</c:v>
                </c:pt>
                <c:pt idx="33">
                  <c:v>20.6</c:v>
                </c:pt>
                <c:pt idx="34">
                  <c:v>20.2</c:v>
                </c:pt>
                <c:pt idx="35">
                  <c:v>20.100000000000001</c:v>
                </c:pt>
                <c:pt idx="36">
                  <c:v>20</c:v>
                </c:pt>
                <c:pt idx="37">
                  <c:v>19.899999999999999</c:v>
                </c:pt>
                <c:pt idx="38">
                  <c:v>19.899999999999999</c:v>
                </c:pt>
                <c:pt idx="39">
                  <c:v>19.899999999999999</c:v>
                </c:pt>
                <c:pt idx="40">
                  <c:v>19.600000000000001</c:v>
                </c:pt>
                <c:pt idx="41">
                  <c:v>19.5</c:v>
                </c:pt>
                <c:pt idx="42">
                  <c:v>19.100000000000001</c:v>
                </c:pt>
                <c:pt idx="43">
                  <c:v>19.100000000000001</c:v>
                </c:pt>
                <c:pt idx="44">
                  <c:v>19.100000000000001</c:v>
                </c:pt>
                <c:pt idx="45">
                  <c:v>19</c:v>
                </c:pt>
                <c:pt idx="46">
                  <c:v>18.399999999999999</c:v>
                </c:pt>
                <c:pt idx="47">
                  <c:v>17.899999999999999</c:v>
                </c:pt>
                <c:pt idx="48">
                  <c:v>17.8</c:v>
                </c:pt>
                <c:pt idx="49">
                  <c:v>17.8</c:v>
                </c:pt>
                <c:pt idx="50">
                  <c:v>17.7</c:v>
                </c:pt>
                <c:pt idx="51">
                  <c:v>17.2</c:v>
                </c:pt>
                <c:pt idx="52">
                  <c:v>17.2</c:v>
                </c:pt>
                <c:pt idx="53">
                  <c:v>17.100000000000001</c:v>
                </c:pt>
                <c:pt idx="54">
                  <c:v>16.8</c:v>
                </c:pt>
                <c:pt idx="55">
                  <c:v>16.7</c:v>
                </c:pt>
                <c:pt idx="56">
                  <c:v>16.7</c:v>
                </c:pt>
                <c:pt idx="57">
                  <c:v>16.399999999999999</c:v>
                </c:pt>
                <c:pt idx="58">
                  <c:v>16.3</c:v>
                </c:pt>
                <c:pt idx="59">
                  <c:v>16.100000000000001</c:v>
                </c:pt>
                <c:pt idx="60">
                  <c:v>16.100000000000001</c:v>
                </c:pt>
                <c:pt idx="61">
                  <c:v>15.4</c:v>
                </c:pt>
                <c:pt idx="62">
                  <c:v>15.2</c:v>
                </c:pt>
                <c:pt idx="63">
                  <c:v>15.1</c:v>
                </c:pt>
                <c:pt idx="64">
                  <c:v>15</c:v>
                </c:pt>
                <c:pt idx="65">
                  <c:v>15</c:v>
                </c:pt>
                <c:pt idx="66">
                  <c:v>14.9</c:v>
                </c:pt>
                <c:pt idx="67">
                  <c:v>14.9</c:v>
                </c:pt>
                <c:pt idx="68">
                  <c:v>14.9</c:v>
                </c:pt>
                <c:pt idx="69">
                  <c:v>14.6</c:v>
                </c:pt>
                <c:pt idx="70">
                  <c:v>14.5</c:v>
                </c:pt>
                <c:pt idx="71">
                  <c:v>14.3</c:v>
                </c:pt>
                <c:pt idx="72">
                  <c:v>14.2</c:v>
                </c:pt>
                <c:pt idx="73">
                  <c:v>14.1</c:v>
                </c:pt>
                <c:pt idx="74">
                  <c:v>14.1</c:v>
                </c:pt>
                <c:pt idx="75">
                  <c:v>14.1</c:v>
                </c:pt>
                <c:pt idx="76">
                  <c:v>13.9</c:v>
                </c:pt>
                <c:pt idx="77">
                  <c:v>13.8</c:v>
                </c:pt>
                <c:pt idx="78">
                  <c:v>13.8</c:v>
                </c:pt>
                <c:pt idx="79">
                  <c:v>13.8</c:v>
                </c:pt>
                <c:pt idx="80">
                  <c:v>13.8</c:v>
                </c:pt>
                <c:pt idx="81">
                  <c:v>13.5</c:v>
                </c:pt>
                <c:pt idx="82">
                  <c:v>13.4</c:v>
                </c:pt>
                <c:pt idx="83">
                  <c:v>13.4</c:v>
                </c:pt>
                <c:pt idx="84">
                  <c:v>13.4</c:v>
                </c:pt>
                <c:pt idx="85">
                  <c:v>13.3</c:v>
                </c:pt>
                <c:pt idx="86">
                  <c:v>13.3</c:v>
                </c:pt>
                <c:pt idx="87">
                  <c:v>13.1</c:v>
                </c:pt>
                <c:pt idx="88">
                  <c:v>13.1</c:v>
                </c:pt>
                <c:pt idx="89">
                  <c:v>13</c:v>
                </c:pt>
                <c:pt idx="90">
                  <c:v>12.8</c:v>
                </c:pt>
                <c:pt idx="91">
                  <c:v>12.7</c:v>
                </c:pt>
                <c:pt idx="92">
                  <c:v>12.7</c:v>
                </c:pt>
                <c:pt idx="93">
                  <c:v>12.6</c:v>
                </c:pt>
                <c:pt idx="94">
                  <c:v>12.5</c:v>
                </c:pt>
                <c:pt idx="95">
                  <c:v>12.3</c:v>
                </c:pt>
                <c:pt idx="96">
                  <c:v>12.1</c:v>
                </c:pt>
                <c:pt idx="97">
                  <c:v>12</c:v>
                </c:pt>
                <c:pt idx="98">
                  <c:v>11.9</c:v>
                </c:pt>
                <c:pt idx="99">
                  <c:v>11.8</c:v>
                </c:pt>
                <c:pt idx="100">
                  <c:v>11.7</c:v>
                </c:pt>
                <c:pt idx="101">
                  <c:v>11.7</c:v>
                </c:pt>
                <c:pt idx="102">
                  <c:v>11.5</c:v>
                </c:pt>
                <c:pt idx="103">
                  <c:v>11.3</c:v>
                </c:pt>
                <c:pt idx="104">
                  <c:v>11</c:v>
                </c:pt>
                <c:pt idx="105">
                  <c:v>10.9</c:v>
                </c:pt>
                <c:pt idx="106">
                  <c:v>10.9</c:v>
                </c:pt>
                <c:pt idx="107">
                  <c:v>10.8</c:v>
                </c:pt>
                <c:pt idx="108">
                  <c:v>10.5</c:v>
                </c:pt>
                <c:pt idx="109">
                  <c:v>10.5</c:v>
                </c:pt>
                <c:pt idx="110">
                  <c:v>10.4</c:v>
                </c:pt>
                <c:pt idx="111">
                  <c:v>10.4</c:v>
                </c:pt>
                <c:pt idx="112">
                  <c:v>10.199999999999999</c:v>
                </c:pt>
                <c:pt idx="113">
                  <c:v>10.199999999999999</c:v>
                </c:pt>
                <c:pt idx="114">
                  <c:v>10.199999999999999</c:v>
                </c:pt>
                <c:pt idx="115">
                  <c:v>9.6999999999999993</c:v>
                </c:pt>
                <c:pt idx="116">
                  <c:v>9.6</c:v>
                </c:pt>
                <c:pt idx="117">
                  <c:v>9.5</c:v>
                </c:pt>
                <c:pt idx="118">
                  <c:v>8.8000000000000007</c:v>
                </c:pt>
                <c:pt idx="119">
                  <c:v>8.8000000000000007</c:v>
                </c:pt>
                <c:pt idx="120">
                  <c:v>8.6999999999999993</c:v>
                </c:pt>
                <c:pt idx="121">
                  <c:v>8.5</c:v>
                </c:pt>
                <c:pt idx="122">
                  <c:v>8.5</c:v>
                </c:pt>
                <c:pt idx="123">
                  <c:v>8.4</c:v>
                </c:pt>
                <c:pt idx="124">
                  <c:v>8.4</c:v>
                </c:pt>
                <c:pt idx="125">
                  <c:v>8.3000000000000007</c:v>
                </c:pt>
                <c:pt idx="126">
                  <c:v>8.3000000000000007</c:v>
                </c:pt>
                <c:pt idx="127">
                  <c:v>7.5</c:v>
                </c:pt>
                <c:pt idx="128">
                  <c:v>7.4</c:v>
                </c:pt>
                <c:pt idx="129">
                  <c:v>7.2</c:v>
                </c:pt>
                <c:pt idx="130">
                  <c:v>7.2</c:v>
                </c:pt>
                <c:pt idx="131">
                  <c:v>7.2</c:v>
                </c:pt>
                <c:pt idx="132">
                  <c:v>7</c:v>
                </c:pt>
                <c:pt idx="133">
                  <c:v>6.3</c:v>
                </c:pt>
                <c:pt idx="134">
                  <c:v>5.6</c:v>
                </c:pt>
                <c:pt idx="135">
                  <c:v>5.0624999999999964</c:v>
                </c:pt>
                <c:pt idx="136">
                  <c:v>5.0624999999999964</c:v>
                </c:pt>
                <c:pt idx="137">
                  <c:v>18.899999999999999</c:v>
                </c:pt>
                <c:pt idx="138">
                  <c:v>23</c:v>
                </c:pt>
                <c:pt idx="139">
                  <c:v>19.600000000000001</c:v>
                </c:pt>
                <c:pt idx="140">
                  <c:v>19.2</c:v>
                </c:pt>
                <c:pt idx="141">
                  <c:v>18.399999999999999</c:v>
                </c:pt>
                <c:pt idx="142">
                  <c:v>18.100000000000001</c:v>
                </c:pt>
                <c:pt idx="143">
                  <c:v>18</c:v>
                </c:pt>
                <c:pt idx="144">
                  <c:v>17.8</c:v>
                </c:pt>
                <c:pt idx="145">
                  <c:v>17.399999999999999</c:v>
                </c:pt>
                <c:pt idx="146">
                  <c:v>17.100000000000001</c:v>
                </c:pt>
                <c:pt idx="147">
                  <c:v>16.2</c:v>
                </c:pt>
                <c:pt idx="148">
                  <c:v>15.6</c:v>
                </c:pt>
                <c:pt idx="149">
                  <c:v>14.4</c:v>
                </c:pt>
                <c:pt idx="150">
                  <c:v>14.3</c:v>
                </c:pt>
                <c:pt idx="151">
                  <c:v>14</c:v>
                </c:pt>
                <c:pt idx="152">
                  <c:v>13.3</c:v>
                </c:pt>
                <c:pt idx="153">
                  <c:v>22.8</c:v>
                </c:pt>
                <c:pt idx="154">
                  <c:v>21.2</c:v>
                </c:pt>
                <c:pt idx="155">
                  <c:v>20.399999999999999</c:v>
                </c:pt>
                <c:pt idx="156">
                  <c:v>19.3</c:v>
                </c:pt>
                <c:pt idx="157">
                  <c:v>19.2</c:v>
                </c:pt>
                <c:pt idx="158">
                  <c:v>18.8</c:v>
                </c:pt>
                <c:pt idx="159">
                  <c:v>18.7</c:v>
                </c:pt>
                <c:pt idx="160">
                  <c:v>18.5</c:v>
                </c:pt>
                <c:pt idx="161">
                  <c:v>18.3</c:v>
                </c:pt>
                <c:pt idx="162">
                  <c:v>22.6</c:v>
                </c:pt>
                <c:pt idx="163">
                  <c:v>19.8</c:v>
                </c:pt>
                <c:pt idx="164">
                  <c:v>19.3</c:v>
                </c:pt>
                <c:pt idx="165">
                  <c:v>16.5</c:v>
                </c:pt>
                <c:pt idx="166">
                  <c:v>24.1</c:v>
                </c:pt>
                <c:pt idx="167">
                  <c:v>18.600000000000001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41.3</c:v>
                </c:pt>
                <c:pt idx="173">
                  <c:v>27</c:v>
                </c:pt>
                <c:pt idx="174">
                  <c:v>25</c:v>
                </c:pt>
                <c:pt idx="175">
                  <c:v>24.3</c:v>
                </c:pt>
                <c:pt idx="176">
                  <c:v>23.8</c:v>
                </c:pt>
                <c:pt idx="177">
                  <c:v>23.8</c:v>
                </c:pt>
                <c:pt idx="178">
                  <c:v>23.3</c:v>
                </c:pt>
                <c:pt idx="179">
                  <c:v>22.7</c:v>
                </c:pt>
                <c:pt idx="180">
                  <c:v>22.3</c:v>
                </c:pt>
                <c:pt idx="181">
                  <c:v>21.5</c:v>
                </c:pt>
                <c:pt idx="182">
                  <c:v>19.600000000000001</c:v>
                </c:pt>
                <c:pt idx="183">
                  <c:v>19.399999999999999</c:v>
                </c:pt>
                <c:pt idx="184">
                  <c:v>19.100000000000001</c:v>
                </c:pt>
                <c:pt idx="185">
                  <c:v>17.8</c:v>
                </c:pt>
                <c:pt idx="186">
                  <c:v>17.399999999999999</c:v>
                </c:pt>
                <c:pt idx="187">
                  <c:v>17</c:v>
                </c:pt>
                <c:pt idx="188">
                  <c:v>15.6</c:v>
                </c:pt>
                <c:pt idx="189">
                  <c:v>15.6</c:v>
                </c:pt>
                <c:pt idx="190">
                  <c:v>15.6</c:v>
                </c:pt>
                <c:pt idx="191">
                  <c:v>15.4</c:v>
                </c:pt>
                <c:pt idx="192">
                  <c:v>15.3</c:v>
                </c:pt>
                <c:pt idx="193">
                  <c:v>14.6</c:v>
                </c:pt>
                <c:pt idx="194">
                  <c:v>13.8</c:v>
                </c:pt>
                <c:pt idx="195">
                  <c:v>13.4</c:v>
                </c:pt>
                <c:pt idx="196">
                  <c:v>13.1</c:v>
                </c:pt>
                <c:pt idx="197">
                  <c:v>11.8</c:v>
                </c:pt>
                <c:pt idx="198">
                  <c:v>34.9</c:v>
                </c:pt>
                <c:pt idx="199">
                  <c:v>32.9</c:v>
                </c:pt>
                <c:pt idx="200">
                  <c:v>37</c:v>
                </c:pt>
                <c:pt idx="201">
                  <c:v>36.4</c:v>
                </c:pt>
                <c:pt idx="202">
                  <c:v>34.9</c:v>
                </c:pt>
                <c:pt idx="203">
                  <c:v>32</c:v>
                </c:pt>
                <c:pt idx="204">
                  <c:v>30.5</c:v>
                </c:pt>
                <c:pt idx="205">
                  <c:v>29.8</c:v>
                </c:pt>
                <c:pt idx="206">
                  <c:v>24.1</c:v>
                </c:pt>
                <c:pt idx="207">
                  <c:v>21.4</c:v>
                </c:pt>
                <c:pt idx="208">
                  <c:v>21.2</c:v>
                </c:pt>
                <c:pt idx="209">
                  <c:v>20.8</c:v>
                </c:pt>
                <c:pt idx="210">
                  <c:v>20.3</c:v>
                </c:pt>
                <c:pt idx="211">
                  <c:v>20</c:v>
                </c:pt>
                <c:pt idx="212">
                  <c:v>24.5</c:v>
                </c:pt>
                <c:pt idx="213">
                  <c:v>23.1</c:v>
                </c:pt>
                <c:pt idx="214">
                  <c:v>21.8</c:v>
                </c:pt>
                <c:pt idx="215">
                  <c:v>21.2</c:v>
                </c:pt>
                <c:pt idx="216">
                  <c:v>19.7</c:v>
                </c:pt>
                <c:pt idx="217">
                  <c:v>18.3</c:v>
                </c:pt>
                <c:pt idx="218">
                  <c:v>17.5</c:v>
                </c:pt>
                <c:pt idx="219">
                  <c:v>16.8</c:v>
                </c:pt>
                <c:pt idx="220">
                  <c:v>27.5</c:v>
                </c:pt>
                <c:pt idx="221">
                  <c:v>26.5</c:v>
                </c:pt>
                <c:pt idx="222">
                  <c:v>21.7</c:v>
                </c:pt>
                <c:pt idx="223">
                  <c:v>20.399999999999999</c:v>
                </c:pt>
                <c:pt idx="224">
                  <c:v>20.100000000000001</c:v>
                </c:pt>
                <c:pt idx="225">
                  <c:v>19.8</c:v>
                </c:pt>
                <c:pt idx="226">
                  <c:v>19.5</c:v>
                </c:pt>
                <c:pt idx="227">
                  <c:v>19.5</c:v>
                </c:pt>
                <c:pt idx="228">
                  <c:v>19.399999999999999</c:v>
                </c:pt>
                <c:pt idx="229">
                  <c:v>19.3</c:v>
                </c:pt>
                <c:pt idx="230">
                  <c:v>18.600000000000001</c:v>
                </c:pt>
                <c:pt idx="231">
                  <c:v>31.2</c:v>
                </c:pt>
                <c:pt idx="232">
                  <c:v>23.9</c:v>
                </c:pt>
                <c:pt idx="233">
                  <c:v>29</c:v>
                </c:pt>
                <c:pt idx="234">
                  <c:v>24.8</c:v>
                </c:pt>
                <c:pt idx="235">
                  <c:v>22.5</c:v>
                </c:pt>
                <c:pt idx="236">
                  <c:v>17.5</c:v>
                </c:pt>
                <c:pt idx="237">
                  <c:v>17.2</c:v>
                </c:pt>
                <c:pt idx="238">
                  <c:v>23.1</c:v>
                </c:pt>
                <c:pt idx="239">
                  <c:v>42.3</c:v>
                </c:pt>
                <c:pt idx="240">
                  <c:v>24.1</c:v>
                </c:pt>
                <c:pt idx="241">
                  <c:v>22</c:v>
                </c:pt>
                <c:pt idx="242">
                  <c:v>20.9</c:v>
                </c:pt>
                <c:pt idx="243">
                  <c:v>17.399999999999999</c:v>
                </c:pt>
                <c:pt idx="244">
                  <c:v>23.5</c:v>
                </c:pt>
                <c:pt idx="245">
                  <c:v>19.399999999999999</c:v>
                </c:pt>
                <c:pt idx="246">
                  <c:v>26.6</c:v>
                </c:pt>
                <c:pt idx="247">
                  <c:v>22.9</c:v>
                </c:pt>
                <c:pt idx="248">
                  <c:v>20.6</c:v>
                </c:pt>
                <c:pt idx="249">
                  <c:v>18.2</c:v>
                </c:pt>
                <c:pt idx="250">
                  <c:v>42.8</c:v>
                </c:pt>
                <c:pt idx="251">
                  <c:v>29.6</c:v>
                </c:pt>
                <c:pt idx="252">
                  <c:v>26.2</c:v>
                </c:pt>
                <c:pt idx="253">
                  <c:v>24.8</c:v>
                </c:pt>
                <c:pt idx="254">
                  <c:v>24.5</c:v>
                </c:pt>
                <c:pt idx="255">
                  <c:v>24.4</c:v>
                </c:pt>
                <c:pt idx="256">
                  <c:v>24.3</c:v>
                </c:pt>
                <c:pt idx="257">
                  <c:v>20.5</c:v>
                </c:pt>
                <c:pt idx="258">
                  <c:v>18.5</c:v>
                </c:pt>
                <c:pt idx="259">
                  <c:v>17.600000000000001</c:v>
                </c:pt>
                <c:pt idx="260">
                  <c:v>34.6</c:v>
                </c:pt>
                <c:pt idx="261">
                  <c:v>33.299999999999997</c:v>
                </c:pt>
                <c:pt idx="262">
                  <c:v>33.1</c:v>
                </c:pt>
                <c:pt idx="263">
                  <c:v>30.3</c:v>
                </c:pt>
                <c:pt idx="264">
                  <c:v>26.4</c:v>
                </c:pt>
                <c:pt idx="265">
                  <c:v>22</c:v>
                </c:pt>
                <c:pt idx="266">
                  <c:v>21.9</c:v>
                </c:pt>
                <c:pt idx="267">
                  <c:v>20.9</c:v>
                </c:pt>
                <c:pt idx="268">
                  <c:v>24.7</c:v>
                </c:pt>
                <c:pt idx="269">
                  <c:v>27.1</c:v>
                </c:pt>
                <c:pt idx="270">
                  <c:v>22.9</c:v>
                </c:pt>
                <c:pt idx="271">
                  <c:v>21.7</c:v>
                </c:pt>
                <c:pt idx="272">
                  <c:v>18.899999999999999</c:v>
                </c:pt>
                <c:pt idx="273">
                  <c:v>18.899999999999999</c:v>
                </c:pt>
                <c:pt idx="274">
                  <c:v>16.5</c:v>
                </c:pt>
                <c:pt idx="275">
                  <c:v>15</c:v>
                </c:pt>
                <c:pt idx="276">
                  <c:v>50</c:v>
                </c:pt>
                <c:pt idx="277">
                  <c:v>48.3</c:v>
                </c:pt>
                <c:pt idx="278">
                  <c:v>46.7</c:v>
                </c:pt>
                <c:pt idx="279">
                  <c:v>44.8</c:v>
                </c:pt>
                <c:pt idx="280">
                  <c:v>41.7</c:v>
                </c:pt>
                <c:pt idx="281">
                  <c:v>37.6</c:v>
                </c:pt>
                <c:pt idx="282">
                  <c:v>31.7</c:v>
                </c:pt>
                <c:pt idx="283">
                  <c:v>31.6</c:v>
                </c:pt>
                <c:pt idx="284">
                  <c:v>31.5</c:v>
                </c:pt>
                <c:pt idx="285">
                  <c:v>31.5</c:v>
                </c:pt>
                <c:pt idx="286">
                  <c:v>30.1</c:v>
                </c:pt>
                <c:pt idx="287">
                  <c:v>29</c:v>
                </c:pt>
                <c:pt idx="288">
                  <c:v>27.5</c:v>
                </c:pt>
                <c:pt idx="289">
                  <c:v>26.7</c:v>
                </c:pt>
                <c:pt idx="290">
                  <c:v>25.1</c:v>
                </c:pt>
                <c:pt idx="291">
                  <c:v>24.3</c:v>
                </c:pt>
                <c:pt idx="292">
                  <c:v>24</c:v>
                </c:pt>
                <c:pt idx="293">
                  <c:v>23.1</c:v>
                </c:pt>
                <c:pt idx="294">
                  <c:v>21.7</c:v>
                </c:pt>
                <c:pt idx="295">
                  <c:v>21</c:v>
                </c:pt>
                <c:pt idx="296">
                  <c:v>20.399999999999999</c:v>
                </c:pt>
                <c:pt idx="297">
                  <c:v>20.2</c:v>
                </c:pt>
                <c:pt idx="298">
                  <c:v>19.899999999999999</c:v>
                </c:pt>
                <c:pt idx="299">
                  <c:v>19.600000000000001</c:v>
                </c:pt>
                <c:pt idx="300">
                  <c:v>18.399999999999999</c:v>
                </c:pt>
                <c:pt idx="301">
                  <c:v>18.2</c:v>
                </c:pt>
                <c:pt idx="302">
                  <c:v>18.2</c:v>
                </c:pt>
                <c:pt idx="303">
                  <c:v>17.5</c:v>
                </c:pt>
                <c:pt idx="304">
                  <c:v>16.600000000000001</c:v>
                </c:pt>
                <c:pt idx="305">
                  <c:v>15.6</c:v>
                </c:pt>
                <c:pt idx="306">
                  <c:v>15.2</c:v>
                </c:pt>
                <c:pt idx="307">
                  <c:v>14.8</c:v>
                </c:pt>
                <c:pt idx="308">
                  <c:v>14.5</c:v>
                </c:pt>
                <c:pt idx="309">
                  <c:v>14.5</c:v>
                </c:pt>
                <c:pt idx="310">
                  <c:v>13.9</c:v>
                </c:pt>
                <c:pt idx="311">
                  <c:v>13.6</c:v>
                </c:pt>
                <c:pt idx="312">
                  <c:v>13.5</c:v>
                </c:pt>
                <c:pt idx="313">
                  <c:v>13.2</c:v>
                </c:pt>
                <c:pt idx="314">
                  <c:v>13.1</c:v>
                </c:pt>
                <c:pt idx="315">
                  <c:v>12.7</c:v>
                </c:pt>
                <c:pt idx="316">
                  <c:v>24.2</c:v>
                </c:pt>
                <c:pt idx="317">
                  <c:v>23.4</c:v>
                </c:pt>
                <c:pt idx="318">
                  <c:v>22.8</c:v>
                </c:pt>
                <c:pt idx="319">
                  <c:v>21.7</c:v>
                </c:pt>
                <c:pt idx="320">
                  <c:v>23.8</c:v>
                </c:pt>
                <c:pt idx="321">
                  <c:v>23.1</c:v>
                </c:pt>
                <c:pt idx="322">
                  <c:v>22.8</c:v>
                </c:pt>
                <c:pt idx="323">
                  <c:v>22.1</c:v>
                </c:pt>
                <c:pt idx="324">
                  <c:v>21.6</c:v>
                </c:pt>
                <c:pt idx="325">
                  <c:v>21</c:v>
                </c:pt>
                <c:pt idx="326">
                  <c:v>20.3</c:v>
                </c:pt>
                <c:pt idx="327">
                  <c:v>19.8</c:v>
                </c:pt>
                <c:pt idx="328">
                  <c:v>19.399999999999999</c:v>
                </c:pt>
                <c:pt idx="329">
                  <c:v>19.399999999999999</c:v>
                </c:pt>
                <c:pt idx="330">
                  <c:v>17.8</c:v>
                </c:pt>
                <c:pt idx="331">
                  <c:v>17.100000000000001</c:v>
                </c:pt>
                <c:pt idx="332">
                  <c:v>16.2</c:v>
                </c:pt>
                <c:pt idx="333">
                  <c:v>16.100000000000001</c:v>
                </c:pt>
                <c:pt idx="334">
                  <c:v>23.7</c:v>
                </c:pt>
                <c:pt idx="335">
                  <c:v>23.7</c:v>
                </c:pt>
                <c:pt idx="336">
                  <c:v>23.3</c:v>
                </c:pt>
                <c:pt idx="337">
                  <c:v>22.2</c:v>
                </c:pt>
                <c:pt idx="338">
                  <c:v>22</c:v>
                </c:pt>
                <c:pt idx="339">
                  <c:v>22</c:v>
                </c:pt>
                <c:pt idx="340">
                  <c:v>20.100000000000001</c:v>
                </c:pt>
                <c:pt idx="341">
                  <c:v>29.9</c:v>
                </c:pt>
                <c:pt idx="342">
                  <c:v>29.4</c:v>
                </c:pt>
                <c:pt idx="343">
                  <c:v>24.6</c:v>
                </c:pt>
                <c:pt idx="344">
                  <c:v>24</c:v>
                </c:pt>
                <c:pt idx="345">
                  <c:v>23.6</c:v>
                </c:pt>
                <c:pt idx="346">
                  <c:v>23.2</c:v>
                </c:pt>
                <c:pt idx="347">
                  <c:v>23.1</c:v>
                </c:pt>
                <c:pt idx="348">
                  <c:v>22.6</c:v>
                </c:pt>
                <c:pt idx="349">
                  <c:v>24.8</c:v>
                </c:pt>
                <c:pt idx="350">
                  <c:v>23.2</c:v>
                </c:pt>
                <c:pt idx="351">
                  <c:v>22.3</c:v>
                </c:pt>
                <c:pt idx="352">
                  <c:v>28.6</c:v>
                </c:pt>
                <c:pt idx="353">
                  <c:v>27.1</c:v>
                </c:pt>
                <c:pt idx="354">
                  <c:v>23.9</c:v>
                </c:pt>
                <c:pt idx="355">
                  <c:v>21.7</c:v>
                </c:pt>
                <c:pt idx="356">
                  <c:v>20.3</c:v>
                </c:pt>
                <c:pt idx="357">
                  <c:v>25</c:v>
                </c:pt>
                <c:pt idx="358">
                  <c:v>24.6</c:v>
                </c:pt>
                <c:pt idx="359">
                  <c:v>23.8</c:v>
                </c:pt>
                <c:pt idx="360">
                  <c:v>23.1</c:v>
                </c:pt>
                <c:pt idx="361">
                  <c:v>23</c:v>
                </c:pt>
                <c:pt idx="362">
                  <c:v>22.2</c:v>
                </c:pt>
                <c:pt idx="363">
                  <c:v>20.399999999999999</c:v>
                </c:pt>
                <c:pt idx="364">
                  <c:v>18.5</c:v>
                </c:pt>
                <c:pt idx="365">
                  <c:v>32.200000000000003</c:v>
                </c:pt>
                <c:pt idx="366">
                  <c:v>32.700000000000003</c:v>
                </c:pt>
                <c:pt idx="367">
                  <c:v>25</c:v>
                </c:pt>
                <c:pt idx="368">
                  <c:v>23.3</c:v>
                </c:pt>
                <c:pt idx="369">
                  <c:v>22.2</c:v>
                </c:pt>
                <c:pt idx="370">
                  <c:v>19.600000000000001</c:v>
                </c:pt>
                <c:pt idx="371">
                  <c:v>18.7</c:v>
                </c:pt>
                <c:pt idx="372">
                  <c:v>16</c:v>
                </c:pt>
                <c:pt idx="373">
                  <c:v>28</c:v>
                </c:pt>
                <c:pt idx="374">
                  <c:v>24.8</c:v>
                </c:pt>
                <c:pt idx="375">
                  <c:v>23.9</c:v>
                </c:pt>
                <c:pt idx="376">
                  <c:v>22.9</c:v>
                </c:pt>
                <c:pt idx="377">
                  <c:v>24.5</c:v>
                </c:pt>
                <c:pt idx="378">
                  <c:v>24.7</c:v>
                </c:pt>
                <c:pt idx="379">
                  <c:v>21</c:v>
                </c:pt>
                <c:pt idx="380">
                  <c:v>20</c:v>
                </c:pt>
                <c:pt idx="381">
                  <c:v>18.899999999999999</c:v>
                </c:pt>
                <c:pt idx="382">
                  <c:v>28.1</c:v>
                </c:pt>
                <c:pt idx="383">
                  <c:v>25</c:v>
                </c:pt>
                <c:pt idx="384">
                  <c:v>24.4</c:v>
                </c:pt>
                <c:pt idx="385">
                  <c:v>24.4</c:v>
                </c:pt>
                <c:pt idx="386">
                  <c:v>23.7</c:v>
                </c:pt>
                <c:pt idx="387">
                  <c:v>22.6</c:v>
                </c:pt>
                <c:pt idx="388">
                  <c:v>22.5</c:v>
                </c:pt>
                <c:pt idx="389">
                  <c:v>22.4</c:v>
                </c:pt>
                <c:pt idx="390">
                  <c:v>21.7</c:v>
                </c:pt>
                <c:pt idx="391">
                  <c:v>20</c:v>
                </c:pt>
                <c:pt idx="392">
                  <c:v>19.3</c:v>
                </c:pt>
                <c:pt idx="393">
                  <c:v>43.8</c:v>
                </c:pt>
                <c:pt idx="394">
                  <c:v>38.700000000000003</c:v>
                </c:pt>
                <c:pt idx="395">
                  <c:v>33.200000000000003</c:v>
                </c:pt>
                <c:pt idx="396">
                  <c:v>28.7</c:v>
                </c:pt>
                <c:pt idx="397">
                  <c:v>28.4</c:v>
                </c:pt>
                <c:pt idx="398">
                  <c:v>23.3</c:v>
                </c:pt>
                <c:pt idx="399">
                  <c:v>23</c:v>
                </c:pt>
                <c:pt idx="400">
                  <c:v>21.5</c:v>
                </c:pt>
                <c:pt idx="401">
                  <c:v>21.4</c:v>
                </c:pt>
                <c:pt idx="402">
                  <c:v>23.9</c:v>
                </c:pt>
                <c:pt idx="403">
                  <c:v>22.4</c:v>
                </c:pt>
                <c:pt idx="404">
                  <c:v>22</c:v>
                </c:pt>
                <c:pt idx="405">
                  <c:v>20.6</c:v>
                </c:pt>
                <c:pt idx="406">
                  <c:v>11.9</c:v>
                </c:pt>
                <c:pt idx="407">
                  <c:v>28.7</c:v>
                </c:pt>
                <c:pt idx="408">
                  <c:v>25</c:v>
                </c:pt>
                <c:pt idx="409">
                  <c:v>23.6</c:v>
                </c:pt>
                <c:pt idx="410">
                  <c:v>22.9</c:v>
                </c:pt>
                <c:pt idx="411">
                  <c:v>22.6</c:v>
                </c:pt>
                <c:pt idx="412">
                  <c:v>22</c:v>
                </c:pt>
                <c:pt idx="413">
                  <c:v>20.6</c:v>
                </c:pt>
                <c:pt idx="414">
                  <c:v>31.1</c:v>
                </c:pt>
                <c:pt idx="415">
                  <c:v>29.1</c:v>
                </c:pt>
                <c:pt idx="416">
                  <c:v>50</c:v>
                </c:pt>
                <c:pt idx="417">
                  <c:v>50</c:v>
                </c:pt>
                <c:pt idx="418">
                  <c:v>48.8</c:v>
                </c:pt>
                <c:pt idx="419">
                  <c:v>43.5</c:v>
                </c:pt>
                <c:pt idx="420">
                  <c:v>43.1</c:v>
                </c:pt>
                <c:pt idx="421">
                  <c:v>36.5</c:v>
                </c:pt>
                <c:pt idx="422">
                  <c:v>36</c:v>
                </c:pt>
                <c:pt idx="423">
                  <c:v>33.799999999999997</c:v>
                </c:pt>
                <c:pt idx="424">
                  <c:v>31</c:v>
                </c:pt>
                <c:pt idx="425">
                  <c:v>30.7</c:v>
                </c:pt>
                <c:pt idx="426">
                  <c:v>30.1</c:v>
                </c:pt>
                <c:pt idx="427">
                  <c:v>22.8</c:v>
                </c:pt>
                <c:pt idx="428">
                  <c:v>31.6</c:v>
                </c:pt>
                <c:pt idx="429">
                  <c:v>50</c:v>
                </c:pt>
                <c:pt idx="430">
                  <c:v>33.200000000000003</c:v>
                </c:pt>
                <c:pt idx="431">
                  <c:v>33.1</c:v>
                </c:pt>
                <c:pt idx="432">
                  <c:v>32.4</c:v>
                </c:pt>
                <c:pt idx="433">
                  <c:v>32</c:v>
                </c:pt>
                <c:pt idx="434">
                  <c:v>29.1</c:v>
                </c:pt>
                <c:pt idx="435">
                  <c:v>34.9</c:v>
                </c:pt>
                <c:pt idx="436">
                  <c:v>30.8</c:v>
                </c:pt>
                <c:pt idx="437">
                  <c:v>26.6</c:v>
                </c:pt>
                <c:pt idx="438">
                  <c:v>23.9</c:v>
                </c:pt>
                <c:pt idx="439">
                  <c:v>22.5</c:v>
                </c:pt>
                <c:pt idx="440">
                  <c:v>22.2</c:v>
                </c:pt>
                <c:pt idx="441">
                  <c:v>37.299999999999997</c:v>
                </c:pt>
                <c:pt idx="442">
                  <c:v>28.5</c:v>
                </c:pt>
                <c:pt idx="443">
                  <c:v>27.9</c:v>
                </c:pt>
                <c:pt idx="444">
                  <c:v>44</c:v>
                </c:pt>
                <c:pt idx="445">
                  <c:v>25</c:v>
                </c:pt>
                <c:pt idx="446">
                  <c:v>23.4</c:v>
                </c:pt>
                <c:pt idx="447">
                  <c:v>20.5</c:v>
                </c:pt>
                <c:pt idx="448">
                  <c:v>19.7</c:v>
                </c:pt>
                <c:pt idx="449">
                  <c:v>34.700000000000003</c:v>
                </c:pt>
                <c:pt idx="450">
                  <c:v>21.6</c:v>
                </c:pt>
                <c:pt idx="451">
                  <c:v>20.100000000000001</c:v>
                </c:pt>
                <c:pt idx="452">
                  <c:v>26.6</c:v>
                </c:pt>
                <c:pt idx="453">
                  <c:v>25.3</c:v>
                </c:pt>
                <c:pt idx="454">
                  <c:v>24.7</c:v>
                </c:pt>
                <c:pt idx="455">
                  <c:v>21.2</c:v>
                </c:pt>
                <c:pt idx="456">
                  <c:v>20</c:v>
                </c:pt>
                <c:pt idx="457">
                  <c:v>19.399999999999999</c:v>
                </c:pt>
                <c:pt idx="458">
                  <c:v>19.3</c:v>
                </c:pt>
                <c:pt idx="459">
                  <c:v>16.600000000000001</c:v>
                </c:pt>
                <c:pt idx="460">
                  <c:v>14.4</c:v>
                </c:pt>
                <c:pt idx="461">
                  <c:v>35.4</c:v>
                </c:pt>
                <c:pt idx="462">
                  <c:v>50</c:v>
                </c:pt>
                <c:pt idx="463">
                  <c:v>48.5</c:v>
                </c:pt>
                <c:pt idx="464">
                  <c:v>22.2</c:v>
                </c:pt>
                <c:pt idx="465">
                  <c:v>21.1</c:v>
                </c:pt>
                <c:pt idx="466">
                  <c:v>20.7</c:v>
                </c:pt>
                <c:pt idx="467">
                  <c:v>20.6</c:v>
                </c:pt>
                <c:pt idx="468">
                  <c:v>19.5</c:v>
                </c:pt>
                <c:pt idx="469">
                  <c:v>19</c:v>
                </c:pt>
                <c:pt idx="470">
                  <c:v>18.7</c:v>
                </c:pt>
                <c:pt idx="471">
                  <c:v>18.5</c:v>
                </c:pt>
                <c:pt idx="472">
                  <c:v>35.200000000000003</c:v>
                </c:pt>
                <c:pt idx="473">
                  <c:v>25.2</c:v>
                </c:pt>
                <c:pt idx="474">
                  <c:v>24.4</c:v>
                </c:pt>
                <c:pt idx="475">
                  <c:v>21.1</c:v>
                </c:pt>
                <c:pt idx="476">
                  <c:v>20.7</c:v>
                </c:pt>
                <c:pt idx="477">
                  <c:v>36.200000000000003</c:v>
                </c:pt>
                <c:pt idx="478">
                  <c:v>36.1</c:v>
                </c:pt>
                <c:pt idx="479">
                  <c:v>33.4</c:v>
                </c:pt>
                <c:pt idx="480">
                  <c:v>33.4</c:v>
                </c:pt>
                <c:pt idx="481">
                  <c:v>28.7</c:v>
                </c:pt>
                <c:pt idx="482">
                  <c:v>28.4</c:v>
                </c:pt>
                <c:pt idx="483">
                  <c:v>28.2</c:v>
                </c:pt>
                <c:pt idx="484">
                  <c:v>46</c:v>
                </c:pt>
                <c:pt idx="485">
                  <c:v>45.4</c:v>
                </c:pt>
                <c:pt idx="486">
                  <c:v>35.4</c:v>
                </c:pt>
                <c:pt idx="487">
                  <c:v>35.1</c:v>
                </c:pt>
                <c:pt idx="488">
                  <c:v>33</c:v>
                </c:pt>
                <c:pt idx="489">
                  <c:v>50</c:v>
                </c:pt>
                <c:pt idx="490">
                  <c:v>50</c:v>
                </c:pt>
                <c:pt idx="491">
                  <c:v>39.799999999999997</c:v>
                </c:pt>
                <c:pt idx="492">
                  <c:v>37.9</c:v>
                </c:pt>
                <c:pt idx="493">
                  <c:v>37.200000000000003</c:v>
                </c:pt>
                <c:pt idx="494">
                  <c:v>36.200000000000003</c:v>
                </c:pt>
                <c:pt idx="495">
                  <c:v>32.5</c:v>
                </c:pt>
                <c:pt idx="496">
                  <c:v>29.6</c:v>
                </c:pt>
                <c:pt idx="497">
                  <c:v>26.4</c:v>
                </c:pt>
                <c:pt idx="498">
                  <c:v>22</c:v>
                </c:pt>
                <c:pt idx="499">
                  <c:v>21.4</c:v>
                </c:pt>
                <c:pt idx="500">
                  <c:v>20.5</c:v>
                </c:pt>
                <c:pt idx="501">
                  <c:v>20.3</c:v>
                </c:pt>
                <c:pt idx="502">
                  <c:v>18.8</c:v>
                </c:pt>
                <c:pt idx="503">
                  <c:v>17.3</c:v>
                </c:pt>
                <c:pt idx="504">
                  <c:v>15.7</c:v>
                </c:pt>
                <c:pt idx="505">
                  <c:v>30.1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00928"/>
        <c:axId val="373204064"/>
      </c:scatterChart>
      <c:valAx>
        <c:axId val="373200928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04064"/>
        <c:crosses val="autoZero"/>
        <c:crossBetween val="midCat"/>
      </c:valAx>
      <c:valAx>
        <c:axId val="3732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00928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509005339849759E-2"/>
          <c:y val="8.3333333333333329E-2"/>
          <c:w val="0.87985881075210426"/>
          <c:h val="0.7964388826396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Statistics'!$N$2:$N$507</c:f>
              <c:numCache>
                <c:formatCode>General</c:formatCode>
                <c:ptCount val="506"/>
                <c:pt idx="0">
                  <c:v>20.100000000000001</c:v>
                </c:pt>
                <c:pt idx="1">
                  <c:v>15.2</c:v>
                </c:pt>
                <c:pt idx="2">
                  <c:v>13.6</c:v>
                </c:pt>
                <c:pt idx="3">
                  <c:v>8.1</c:v>
                </c:pt>
                <c:pt idx="4">
                  <c:v>7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29.8</c:v>
                </c:pt>
                <c:pt idx="11">
                  <c:v>27.9</c:v>
                </c:pt>
                <c:pt idx="12">
                  <c:v>27.5</c:v>
                </c:pt>
                <c:pt idx="13">
                  <c:v>27.5</c:v>
                </c:pt>
                <c:pt idx="14">
                  <c:v>25</c:v>
                </c:pt>
                <c:pt idx="15">
                  <c:v>25</c:v>
                </c:pt>
                <c:pt idx="16">
                  <c:v>23.7</c:v>
                </c:pt>
                <c:pt idx="17">
                  <c:v>23.2</c:v>
                </c:pt>
                <c:pt idx="18">
                  <c:v>23.2</c:v>
                </c:pt>
                <c:pt idx="19">
                  <c:v>23.1</c:v>
                </c:pt>
                <c:pt idx="20">
                  <c:v>23</c:v>
                </c:pt>
                <c:pt idx="21">
                  <c:v>22.7</c:v>
                </c:pt>
                <c:pt idx="22">
                  <c:v>22.6</c:v>
                </c:pt>
                <c:pt idx="23">
                  <c:v>21.9</c:v>
                </c:pt>
                <c:pt idx="24">
                  <c:v>21.9</c:v>
                </c:pt>
                <c:pt idx="25">
                  <c:v>21.8</c:v>
                </c:pt>
                <c:pt idx="26">
                  <c:v>21.7</c:v>
                </c:pt>
                <c:pt idx="27">
                  <c:v>21.4</c:v>
                </c:pt>
                <c:pt idx="28">
                  <c:v>21.4</c:v>
                </c:pt>
                <c:pt idx="29">
                  <c:v>21.2</c:v>
                </c:pt>
                <c:pt idx="30">
                  <c:v>20.8</c:v>
                </c:pt>
                <c:pt idx="31">
                  <c:v>20.8</c:v>
                </c:pt>
                <c:pt idx="32">
                  <c:v>20.6</c:v>
                </c:pt>
                <c:pt idx="33">
                  <c:v>20.6</c:v>
                </c:pt>
                <c:pt idx="34">
                  <c:v>20.2</c:v>
                </c:pt>
                <c:pt idx="35">
                  <c:v>20.100000000000001</c:v>
                </c:pt>
                <c:pt idx="36">
                  <c:v>20</c:v>
                </c:pt>
                <c:pt idx="37">
                  <c:v>19.899999999999999</c:v>
                </c:pt>
                <c:pt idx="38">
                  <c:v>19.899999999999999</c:v>
                </c:pt>
                <c:pt idx="39">
                  <c:v>19.899999999999999</c:v>
                </c:pt>
                <c:pt idx="40">
                  <c:v>19.600000000000001</c:v>
                </c:pt>
                <c:pt idx="41">
                  <c:v>19.5</c:v>
                </c:pt>
                <c:pt idx="42">
                  <c:v>19.100000000000001</c:v>
                </c:pt>
                <c:pt idx="43">
                  <c:v>19.100000000000001</c:v>
                </c:pt>
                <c:pt idx="44">
                  <c:v>19.100000000000001</c:v>
                </c:pt>
                <c:pt idx="45">
                  <c:v>19</c:v>
                </c:pt>
                <c:pt idx="46">
                  <c:v>18.399999999999999</c:v>
                </c:pt>
                <c:pt idx="47">
                  <c:v>17.899999999999999</c:v>
                </c:pt>
                <c:pt idx="48">
                  <c:v>17.8</c:v>
                </c:pt>
                <c:pt idx="49">
                  <c:v>17.8</c:v>
                </c:pt>
                <c:pt idx="50">
                  <c:v>17.7</c:v>
                </c:pt>
                <c:pt idx="51">
                  <c:v>17.2</c:v>
                </c:pt>
                <c:pt idx="52">
                  <c:v>17.2</c:v>
                </c:pt>
                <c:pt idx="53">
                  <c:v>17.100000000000001</c:v>
                </c:pt>
                <c:pt idx="54">
                  <c:v>16.8</c:v>
                </c:pt>
                <c:pt idx="55">
                  <c:v>16.7</c:v>
                </c:pt>
                <c:pt idx="56">
                  <c:v>16.7</c:v>
                </c:pt>
                <c:pt idx="57">
                  <c:v>16.399999999999999</c:v>
                </c:pt>
                <c:pt idx="58">
                  <c:v>16.3</c:v>
                </c:pt>
                <c:pt idx="59">
                  <c:v>16.100000000000001</c:v>
                </c:pt>
                <c:pt idx="60">
                  <c:v>16.100000000000001</c:v>
                </c:pt>
                <c:pt idx="61">
                  <c:v>15.4</c:v>
                </c:pt>
                <c:pt idx="62">
                  <c:v>15.2</c:v>
                </c:pt>
                <c:pt idx="63">
                  <c:v>15.1</c:v>
                </c:pt>
                <c:pt idx="64">
                  <c:v>15</c:v>
                </c:pt>
                <c:pt idx="65">
                  <c:v>15</c:v>
                </c:pt>
                <c:pt idx="66">
                  <c:v>14.9</c:v>
                </c:pt>
                <c:pt idx="67">
                  <c:v>14.9</c:v>
                </c:pt>
                <c:pt idx="68">
                  <c:v>14.9</c:v>
                </c:pt>
                <c:pt idx="69">
                  <c:v>14.6</c:v>
                </c:pt>
                <c:pt idx="70">
                  <c:v>14.5</c:v>
                </c:pt>
                <c:pt idx="71">
                  <c:v>14.3</c:v>
                </c:pt>
                <c:pt idx="72">
                  <c:v>14.2</c:v>
                </c:pt>
                <c:pt idx="73">
                  <c:v>14.1</c:v>
                </c:pt>
                <c:pt idx="74">
                  <c:v>14.1</c:v>
                </c:pt>
                <c:pt idx="75">
                  <c:v>14.1</c:v>
                </c:pt>
                <c:pt idx="76">
                  <c:v>13.9</c:v>
                </c:pt>
                <c:pt idx="77">
                  <c:v>13.8</c:v>
                </c:pt>
                <c:pt idx="78">
                  <c:v>13.8</c:v>
                </c:pt>
                <c:pt idx="79">
                  <c:v>13.8</c:v>
                </c:pt>
                <c:pt idx="80">
                  <c:v>13.8</c:v>
                </c:pt>
                <c:pt idx="81">
                  <c:v>13.5</c:v>
                </c:pt>
                <c:pt idx="82">
                  <c:v>13.4</c:v>
                </c:pt>
                <c:pt idx="83">
                  <c:v>13.4</c:v>
                </c:pt>
                <c:pt idx="84">
                  <c:v>13.4</c:v>
                </c:pt>
                <c:pt idx="85">
                  <c:v>13.3</c:v>
                </c:pt>
                <c:pt idx="86">
                  <c:v>13.3</c:v>
                </c:pt>
                <c:pt idx="87">
                  <c:v>13.1</c:v>
                </c:pt>
                <c:pt idx="88">
                  <c:v>13.1</c:v>
                </c:pt>
                <c:pt idx="89">
                  <c:v>13</c:v>
                </c:pt>
                <c:pt idx="90">
                  <c:v>12.8</c:v>
                </c:pt>
                <c:pt idx="91">
                  <c:v>12.7</c:v>
                </c:pt>
                <c:pt idx="92">
                  <c:v>12.7</c:v>
                </c:pt>
                <c:pt idx="93">
                  <c:v>12.6</c:v>
                </c:pt>
                <c:pt idx="94">
                  <c:v>12.5</c:v>
                </c:pt>
                <c:pt idx="95">
                  <c:v>12.3</c:v>
                </c:pt>
                <c:pt idx="96">
                  <c:v>12.1</c:v>
                </c:pt>
                <c:pt idx="97">
                  <c:v>12</c:v>
                </c:pt>
                <c:pt idx="98">
                  <c:v>11.9</c:v>
                </c:pt>
                <c:pt idx="99">
                  <c:v>11.8</c:v>
                </c:pt>
                <c:pt idx="100">
                  <c:v>11.7</c:v>
                </c:pt>
                <c:pt idx="101">
                  <c:v>11.7</c:v>
                </c:pt>
                <c:pt idx="102">
                  <c:v>11.5</c:v>
                </c:pt>
                <c:pt idx="103">
                  <c:v>11.3</c:v>
                </c:pt>
                <c:pt idx="104">
                  <c:v>11</c:v>
                </c:pt>
                <c:pt idx="105">
                  <c:v>10.9</c:v>
                </c:pt>
                <c:pt idx="106">
                  <c:v>10.9</c:v>
                </c:pt>
                <c:pt idx="107">
                  <c:v>10.8</c:v>
                </c:pt>
                <c:pt idx="108">
                  <c:v>10.5</c:v>
                </c:pt>
                <c:pt idx="109">
                  <c:v>10.5</c:v>
                </c:pt>
                <c:pt idx="110">
                  <c:v>10.4</c:v>
                </c:pt>
                <c:pt idx="111">
                  <c:v>10.4</c:v>
                </c:pt>
                <c:pt idx="112">
                  <c:v>10.199999999999999</c:v>
                </c:pt>
                <c:pt idx="113">
                  <c:v>10.199999999999999</c:v>
                </c:pt>
                <c:pt idx="114">
                  <c:v>10.199999999999999</c:v>
                </c:pt>
                <c:pt idx="115">
                  <c:v>9.6999999999999993</c:v>
                </c:pt>
                <c:pt idx="116">
                  <c:v>9.6</c:v>
                </c:pt>
                <c:pt idx="117">
                  <c:v>9.5</c:v>
                </c:pt>
                <c:pt idx="118">
                  <c:v>8.8000000000000007</c:v>
                </c:pt>
                <c:pt idx="119">
                  <c:v>8.8000000000000007</c:v>
                </c:pt>
                <c:pt idx="120">
                  <c:v>8.6999999999999993</c:v>
                </c:pt>
                <c:pt idx="121">
                  <c:v>8.5</c:v>
                </c:pt>
                <c:pt idx="122">
                  <c:v>8.5</c:v>
                </c:pt>
                <c:pt idx="123">
                  <c:v>8.4</c:v>
                </c:pt>
                <c:pt idx="124">
                  <c:v>8.4</c:v>
                </c:pt>
                <c:pt idx="125">
                  <c:v>8.3000000000000007</c:v>
                </c:pt>
                <c:pt idx="126">
                  <c:v>8.3000000000000007</c:v>
                </c:pt>
                <c:pt idx="127">
                  <c:v>7.5</c:v>
                </c:pt>
                <c:pt idx="128">
                  <c:v>7.4</c:v>
                </c:pt>
                <c:pt idx="129">
                  <c:v>7.2</c:v>
                </c:pt>
                <c:pt idx="130">
                  <c:v>7.2</c:v>
                </c:pt>
                <c:pt idx="131">
                  <c:v>7.2</c:v>
                </c:pt>
                <c:pt idx="132">
                  <c:v>7</c:v>
                </c:pt>
                <c:pt idx="133">
                  <c:v>6.3</c:v>
                </c:pt>
                <c:pt idx="134">
                  <c:v>5.6</c:v>
                </c:pt>
                <c:pt idx="135">
                  <c:v>5.0624999999999964</c:v>
                </c:pt>
                <c:pt idx="136">
                  <c:v>5.0624999999999964</c:v>
                </c:pt>
                <c:pt idx="137">
                  <c:v>18.899999999999999</c:v>
                </c:pt>
                <c:pt idx="138">
                  <c:v>23</c:v>
                </c:pt>
                <c:pt idx="139">
                  <c:v>19.600000000000001</c:v>
                </c:pt>
                <c:pt idx="140">
                  <c:v>19.2</c:v>
                </c:pt>
                <c:pt idx="141">
                  <c:v>18.399999999999999</c:v>
                </c:pt>
                <c:pt idx="142">
                  <c:v>18.100000000000001</c:v>
                </c:pt>
                <c:pt idx="143">
                  <c:v>18</c:v>
                </c:pt>
                <c:pt idx="144">
                  <c:v>17.8</c:v>
                </c:pt>
                <c:pt idx="145">
                  <c:v>17.399999999999999</c:v>
                </c:pt>
                <c:pt idx="146">
                  <c:v>17.100000000000001</c:v>
                </c:pt>
                <c:pt idx="147">
                  <c:v>16.2</c:v>
                </c:pt>
                <c:pt idx="148">
                  <c:v>15.6</c:v>
                </c:pt>
                <c:pt idx="149">
                  <c:v>14.4</c:v>
                </c:pt>
                <c:pt idx="150">
                  <c:v>14.3</c:v>
                </c:pt>
                <c:pt idx="151">
                  <c:v>14</c:v>
                </c:pt>
                <c:pt idx="152">
                  <c:v>13.3</c:v>
                </c:pt>
                <c:pt idx="153">
                  <c:v>22.8</c:v>
                </c:pt>
                <c:pt idx="154">
                  <c:v>21.2</c:v>
                </c:pt>
                <c:pt idx="155">
                  <c:v>20.399999999999999</c:v>
                </c:pt>
                <c:pt idx="156">
                  <c:v>19.3</c:v>
                </c:pt>
                <c:pt idx="157">
                  <c:v>19.2</c:v>
                </c:pt>
                <c:pt idx="158">
                  <c:v>18.8</c:v>
                </c:pt>
                <c:pt idx="159">
                  <c:v>18.7</c:v>
                </c:pt>
                <c:pt idx="160">
                  <c:v>18.5</c:v>
                </c:pt>
                <c:pt idx="161">
                  <c:v>18.3</c:v>
                </c:pt>
                <c:pt idx="162">
                  <c:v>22.6</c:v>
                </c:pt>
                <c:pt idx="163">
                  <c:v>19.8</c:v>
                </c:pt>
                <c:pt idx="164">
                  <c:v>19.3</c:v>
                </c:pt>
                <c:pt idx="165">
                  <c:v>16.5</c:v>
                </c:pt>
                <c:pt idx="166">
                  <c:v>24.1</c:v>
                </c:pt>
                <c:pt idx="167">
                  <c:v>18.600000000000001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41.3</c:v>
                </c:pt>
                <c:pt idx="173">
                  <c:v>27</c:v>
                </c:pt>
                <c:pt idx="174">
                  <c:v>25</c:v>
                </c:pt>
                <c:pt idx="175">
                  <c:v>24.3</c:v>
                </c:pt>
                <c:pt idx="176">
                  <c:v>23.8</c:v>
                </c:pt>
                <c:pt idx="177">
                  <c:v>23.8</c:v>
                </c:pt>
                <c:pt idx="178">
                  <c:v>23.3</c:v>
                </c:pt>
                <c:pt idx="179">
                  <c:v>22.7</c:v>
                </c:pt>
                <c:pt idx="180">
                  <c:v>22.3</c:v>
                </c:pt>
                <c:pt idx="181">
                  <c:v>21.5</c:v>
                </c:pt>
                <c:pt idx="182">
                  <c:v>19.600000000000001</c:v>
                </c:pt>
                <c:pt idx="183">
                  <c:v>19.399999999999999</c:v>
                </c:pt>
                <c:pt idx="184">
                  <c:v>19.100000000000001</c:v>
                </c:pt>
                <c:pt idx="185">
                  <c:v>17.8</c:v>
                </c:pt>
                <c:pt idx="186">
                  <c:v>17.399999999999999</c:v>
                </c:pt>
                <c:pt idx="187">
                  <c:v>17</c:v>
                </c:pt>
                <c:pt idx="188">
                  <c:v>15.6</c:v>
                </c:pt>
                <c:pt idx="189">
                  <c:v>15.6</c:v>
                </c:pt>
                <c:pt idx="190">
                  <c:v>15.6</c:v>
                </c:pt>
                <c:pt idx="191">
                  <c:v>15.4</c:v>
                </c:pt>
                <c:pt idx="192">
                  <c:v>15.3</c:v>
                </c:pt>
                <c:pt idx="193">
                  <c:v>14.6</c:v>
                </c:pt>
                <c:pt idx="194">
                  <c:v>13.8</c:v>
                </c:pt>
                <c:pt idx="195">
                  <c:v>13.4</c:v>
                </c:pt>
                <c:pt idx="196">
                  <c:v>13.1</c:v>
                </c:pt>
                <c:pt idx="197">
                  <c:v>11.8</c:v>
                </c:pt>
                <c:pt idx="198">
                  <c:v>34.9</c:v>
                </c:pt>
                <c:pt idx="199">
                  <c:v>32.9</c:v>
                </c:pt>
                <c:pt idx="200">
                  <c:v>37</c:v>
                </c:pt>
                <c:pt idx="201">
                  <c:v>36.4</c:v>
                </c:pt>
                <c:pt idx="202">
                  <c:v>34.9</c:v>
                </c:pt>
                <c:pt idx="203">
                  <c:v>32</c:v>
                </c:pt>
                <c:pt idx="204">
                  <c:v>30.5</c:v>
                </c:pt>
                <c:pt idx="205">
                  <c:v>29.8</c:v>
                </c:pt>
                <c:pt idx="206">
                  <c:v>24.1</c:v>
                </c:pt>
                <c:pt idx="207">
                  <c:v>21.4</c:v>
                </c:pt>
                <c:pt idx="208">
                  <c:v>21.2</c:v>
                </c:pt>
                <c:pt idx="209">
                  <c:v>20.8</c:v>
                </c:pt>
                <c:pt idx="210">
                  <c:v>20.3</c:v>
                </c:pt>
                <c:pt idx="211">
                  <c:v>20</c:v>
                </c:pt>
                <c:pt idx="212">
                  <c:v>24.5</c:v>
                </c:pt>
                <c:pt idx="213">
                  <c:v>23.1</c:v>
                </c:pt>
                <c:pt idx="214">
                  <c:v>21.8</c:v>
                </c:pt>
                <c:pt idx="215">
                  <c:v>21.2</c:v>
                </c:pt>
                <c:pt idx="216">
                  <c:v>19.7</c:v>
                </c:pt>
                <c:pt idx="217">
                  <c:v>18.3</c:v>
                </c:pt>
                <c:pt idx="218">
                  <c:v>17.5</c:v>
                </c:pt>
                <c:pt idx="219">
                  <c:v>16.8</c:v>
                </c:pt>
                <c:pt idx="220">
                  <c:v>27.5</c:v>
                </c:pt>
                <c:pt idx="221">
                  <c:v>26.5</c:v>
                </c:pt>
                <c:pt idx="222">
                  <c:v>21.7</c:v>
                </c:pt>
                <c:pt idx="223">
                  <c:v>20.399999999999999</c:v>
                </c:pt>
                <c:pt idx="224">
                  <c:v>20.100000000000001</c:v>
                </c:pt>
                <c:pt idx="225">
                  <c:v>19.8</c:v>
                </c:pt>
                <c:pt idx="226">
                  <c:v>19.5</c:v>
                </c:pt>
                <c:pt idx="227">
                  <c:v>19.5</c:v>
                </c:pt>
                <c:pt idx="228">
                  <c:v>19.399999999999999</c:v>
                </c:pt>
                <c:pt idx="229">
                  <c:v>19.3</c:v>
                </c:pt>
                <c:pt idx="230">
                  <c:v>18.600000000000001</c:v>
                </c:pt>
                <c:pt idx="231">
                  <c:v>31.2</c:v>
                </c:pt>
                <c:pt idx="232">
                  <c:v>23.9</c:v>
                </c:pt>
                <c:pt idx="233">
                  <c:v>29</c:v>
                </c:pt>
                <c:pt idx="234">
                  <c:v>24.8</c:v>
                </c:pt>
                <c:pt idx="235">
                  <c:v>22.5</c:v>
                </c:pt>
                <c:pt idx="236">
                  <c:v>17.5</c:v>
                </c:pt>
                <c:pt idx="237">
                  <c:v>17.2</c:v>
                </c:pt>
                <c:pt idx="238">
                  <c:v>23.1</c:v>
                </c:pt>
                <c:pt idx="239">
                  <c:v>42.3</c:v>
                </c:pt>
                <c:pt idx="240">
                  <c:v>24.1</c:v>
                </c:pt>
                <c:pt idx="241">
                  <c:v>22</c:v>
                </c:pt>
                <c:pt idx="242">
                  <c:v>20.9</c:v>
                </c:pt>
                <c:pt idx="243">
                  <c:v>17.399999999999999</c:v>
                </c:pt>
                <c:pt idx="244">
                  <c:v>23.5</c:v>
                </c:pt>
                <c:pt idx="245">
                  <c:v>19.399999999999999</c:v>
                </c:pt>
                <c:pt idx="246">
                  <c:v>26.6</c:v>
                </c:pt>
                <c:pt idx="247">
                  <c:v>22.9</c:v>
                </c:pt>
                <c:pt idx="248">
                  <c:v>20.6</c:v>
                </c:pt>
                <c:pt idx="249">
                  <c:v>18.2</c:v>
                </c:pt>
                <c:pt idx="250">
                  <c:v>42.8</c:v>
                </c:pt>
                <c:pt idx="251">
                  <c:v>29.6</c:v>
                </c:pt>
                <c:pt idx="252">
                  <c:v>26.2</c:v>
                </c:pt>
                <c:pt idx="253">
                  <c:v>24.8</c:v>
                </c:pt>
                <c:pt idx="254">
                  <c:v>24.5</c:v>
                </c:pt>
                <c:pt idx="255">
                  <c:v>24.4</c:v>
                </c:pt>
                <c:pt idx="256">
                  <c:v>24.3</c:v>
                </c:pt>
                <c:pt idx="257">
                  <c:v>20.5</c:v>
                </c:pt>
                <c:pt idx="258">
                  <c:v>18.5</c:v>
                </c:pt>
                <c:pt idx="259">
                  <c:v>17.600000000000001</c:v>
                </c:pt>
                <c:pt idx="260">
                  <c:v>34.6</c:v>
                </c:pt>
                <c:pt idx="261">
                  <c:v>33.299999999999997</c:v>
                </c:pt>
                <c:pt idx="262">
                  <c:v>33.1</c:v>
                </c:pt>
                <c:pt idx="263">
                  <c:v>30.3</c:v>
                </c:pt>
                <c:pt idx="264">
                  <c:v>26.4</c:v>
                </c:pt>
                <c:pt idx="265">
                  <c:v>22</c:v>
                </c:pt>
                <c:pt idx="266">
                  <c:v>21.9</c:v>
                </c:pt>
                <c:pt idx="267">
                  <c:v>20.9</c:v>
                </c:pt>
                <c:pt idx="268">
                  <c:v>24.7</c:v>
                </c:pt>
                <c:pt idx="269">
                  <c:v>27.1</c:v>
                </c:pt>
                <c:pt idx="270">
                  <c:v>22.9</c:v>
                </c:pt>
                <c:pt idx="271">
                  <c:v>21.7</c:v>
                </c:pt>
                <c:pt idx="272">
                  <c:v>18.899999999999999</c:v>
                </c:pt>
                <c:pt idx="273">
                  <c:v>18.899999999999999</c:v>
                </c:pt>
                <c:pt idx="274">
                  <c:v>16.5</c:v>
                </c:pt>
                <c:pt idx="275">
                  <c:v>15</c:v>
                </c:pt>
                <c:pt idx="276">
                  <c:v>50</c:v>
                </c:pt>
                <c:pt idx="277">
                  <c:v>48.3</c:v>
                </c:pt>
                <c:pt idx="278">
                  <c:v>46.7</c:v>
                </c:pt>
                <c:pt idx="279">
                  <c:v>44.8</c:v>
                </c:pt>
                <c:pt idx="280">
                  <c:v>41.7</c:v>
                </c:pt>
                <c:pt idx="281">
                  <c:v>37.6</c:v>
                </c:pt>
                <c:pt idx="282">
                  <c:v>31.7</c:v>
                </c:pt>
                <c:pt idx="283">
                  <c:v>31.6</c:v>
                </c:pt>
                <c:pt idx="284">
                  <c:v>31.5</c:v>
                </c:pt>
                <c:pt idx="285">
                  <c:v>31.5</c:v>
                </c:pt>
                <c:pt idx="286">
                  <c:v>30.1</c:v>
                </c:pt>
                <c:pt idx="287">
                  <c:v>29</c:v>
                </c:pt>
                <c:pt idx="288">
                  <c:v>27.5</c:v>
                </c:pt>
                <c:pt idx="289">
                  <c:v>26.7</c:v>
                </c:pt>
                <c:pt idx="290">
                  <c:v>25.1</c:v>
                </c:pt>
                <c:pt idx="291">
                  <c:v>24.3</c:v>
                </c:pt>
                <c:pt idx="292">
                  <c:v>24</c:v>
                </c:pt>
                <c:pt idx="293">
                  <c:v>23.1</c:v>
                </c:pt>
                <c:pt idx="294">
                  <c:v>21.7</c:v>
                </c:pt>
                <c:pt idx="295">
                  <c:v>21</c:v>
                </c:pt>
                <c:pt idx="296">
                  <c:v>20.399999999999999</c:v>
                </c:pt>
                <c:pt idx="297">
                  <c:v>20.2</c:v>
                </c:pt>
                <c:pt idx="298">
                  <c:v>19.899999999999999</c:v>
                </c:pt>
                <c:pt idx="299">
                  <c:v>19.600000000000001</c:v>
                </c:pt>
                <c:pt idx="300">
                  <c:v>18.399999999999999</c:v>
                </c:pt>
                <c:pt idx="301">
                  <c:v>18.2</c:v>
                </c:pt>
                <c:pt idx="302">
                  <c:v>18.2</c:v>
                </c:pt>
                <c:pt idx="303">
                  <c:v>17.5</c:v>
                </c:pt>
                <c:pt idx="304">
                  <c:v>16.600000000000001</c:v>
                </c:pt>
                <c:pt idx="305">
                  <c:v>15.6</c:v>
                </c:pt>
                <c:pt idx="306">
                  <c:v>15.2</c:v>
                </c:pt>
                <c:pt idx="307">
                  <c:v>14.8</c:v>
                </c:pt>
                <c:pt idx="308">
                  <c:v>14.5</c:v>
                </c:pt>
                <c:pt idx="309">
                  <c:v>14.5</c:v>
                </c:pt>
                <c:pt idx="310">
                  <c:v>13.9</c:v>
                </c:pt>
                <c:pt idx="311">
                  <c:v>13.6</c:v>
                </c:pt>
                <c:pt idx="312">
                  <c:v>13.5</c:v>
                </c:pt>
                <c:pt idx="313">
                  <c:v>13.2</c:v>
                </c:pt>
                <c:pt idx="314">
                  <c:v>13.1</c:v>
                </c:pt>
                <c:pt idx="315">
                  <c:v>12.7</c:v>
                </c:pt>
                <c:pt idx="316">
                  <c:v>24.2</c:v>
                </c:pt>
                <c:pt idx="317">
                  <c:v>23.4</c:v>
                </c:pt>
                <c:pt idx="318">
                  <c:v>22.8</c:v>
                </c:pt>
                <c:pt idx="319">
                  <c:v>21.7</c:v>
                </c:pt>
                <c:pt idx="320">
                  <c:v>23.8</c:v>
                </c:pt>
                <c:pt idx="321">
                  <c:v>23.1</c:v>
                </c:pt>
                <c:pt idx="322">
                  <c:v>22.8</c:v>
                </c:pt>
                <c:pt idx="323">
                  <c:v>22.1</c:v>
                </c:pt>
                <c:pt idx="324">
                  <c:v>21.6</c:v>
                </c:pt>
                <c:pt idx="325">
                  <c:v>21</c:v>
                </c:pt>
                <c:pt idx="326">
                  <c:v>20.3</c:v>
                </c:pt>
                <c:pt idx="327">
                  <c:v>19.8</c:v>
                </c:pt>
                <c:pt idx="328">
                  <c:v>19.399999999999999</c:v>
                </c:pt>
                <c:pt idx="329">
                  <c:v>19.399999999999999</c:v>
                </c:pt>
                <c:pt idx="330">
                  <c:v>17.8</c:v>
                </c:pt>
                <c:pt idx="331">
                  <c:v>17.100000000000001</c:v>
                </c:pt>
                <c:pt idx="332">
                  <c:v>16.2</c:v>
                </c:pt>
                <c:pt idx="333">
                  <c:v>16.100000000000001</c:v>
                </c:pt>
                <c:pt idx="334">
                  <c:v>23.7</c:v>
                </c:pt>
                <c:pt idx="335">
                  <c:v>23.7</c:v>
                </c:pt>
                <c:pt idx="336">
                  <c:v>23.3</c:v>
                </c:pt>
                <c:pt idx="337">
                  <c:v>22.2</c:v>
                </c:pt>
                <c:pt idx="338">
                  <c:v>22</c:v>
                </c:pt>
                <c:pt idx="339">
                  <c:v>22</c:v>
                </c:pt>
                <c:pt idx="340">
                  <c:v>20.100000000000001</c:v>
                </c:pt>
                <c:pt idx="341">
                  <c:v>29.9</c:v>
                </c:pt>
                <c:pt idx="342">
                  <c:v>29.4</c:v>
                </c:pt>
                <c:pt idx="343">
                  <c:v>24.6</c:v>
                </c:pt>
                <c:pt idx="344">
                  <c:v>24</c:v>
                </c:pt>
                <c:pt idx="345">
                  <c:v>23.6</c:v>
                </c:pt>
                <c:pt idx="346">
                  <c:v>23.2</c:v>
                </c:pt>
                <c:pt idx="347">
                  <c:v>23.1</c:v>
                </c:pt>
                <c:pt idx="348">
                  <c:v>22.6</c:v>
                </c:pt>
                <c:pt idx="349">
                  <c:v>24.8</c:v>
                </c:pt>
                <c:pt idx="350">
                  <c:v>23.2</c:v>
                </c:pt>
                <c:pt idx="351">
                  <c:v>22.3</c:v>
                </c:pt>
                <c:pt idx="352">
                  <c:v>28.6</c:v>
                </c:pt>
                <c:pt idx="353">
                  <c:v>27.1</c:v>
                </c:pt>
                <c:pt idx="354">
                  <c:v>23.9</c:v>
                </c:pt>
                <c:pt idx="355">
                  <c:v>21.7</c:v>
                </c:pt>
                <c:pt idx="356">
                  <c:v>20.3</c:v>
                </c:pt>
                <c:pt idx="357">
                  <c:v>25</c:v>
                </c:pt>
                <c:pt idx="358">
                  <c:v>24.6</c:v>
                </c:pt>
                <c:pt idx="359">
                  <c:v>23.8</c:v>
                </c:pt>
                <c:pt idx="360">
                  <c:v>23.1</c:v>
                </c:pt>
                <c:pt idx="361">
                  <c:v>23</c:v>
                </c:pt>
                <c:pt idx="362">
                  <c:v>22.2</c:v>
                </c:pt>
                <c:pt idx="363">
                  <c:v>20.399999999999999</c:v>
                </c:pt>
                <c:pt idx="364">
                  <c:v>18.5</c:v>
                </c:pt>
                <c:pt idx="365">
                  <c:v>32.200000000000003</c:v>
                </c:pt>
                <c:pt idx="366">
                  <c:v>32.700000000000003</c:v>
                </c:pt>
                <c:pt idx="367">
                  <c:v>25</c:v>
                </c:pt>
                <c:pt idx="368">
                  <c:v>23.3</c:v>
                </c:pt>
                <c:pt idx="369">
                  <c:v>22.2</c:v>
                </c:pt>
                <c:pt idx="370">
                  <c:v>19.600000000000001</c:v>
                </c:pt>
                <c:pt idx="371">
                  <c:v>18.7</c:v>
                </c:pt>
                <c:pt idx="372">
                  <c:v>16</c:v>
                </c:pt>
                <c:pt idx="373">
                  <c:v>28</c:v>
                </c:pt>
                <c:pt idx="374">
                  <c:v>24.8</c:v>
                </c:pt>
                <c:pt idx="375">
                  <c:v>23.9</c:v>
                </c:pt>
                <c:pt idx="376">
                  <c:v>22.9</c:v>
                </c:pt>
                <c:pt idx="377">
                  <c:v>24.5</c:v>
                </c:pt>
                <c:pt idx="378">
                  <c:v>24.7</c:v>
                </c:pt>
                <c:pt idx="379">
                  <c:v>21</c:v>
                </c:pt>
                <c:pt idx="380">
                  <c:v>20</c:v>
                </c:pt>
                <c:pt idx="381">
                  <c:v>18.899999999999999</c:v>
                </c:pt>
                <c:pt idx="382">
                  <c:v>28.1</c:v>
                </c:pt>
                <c:pt idx="383">
                  <c:v>25</c:v>
                </c:pt>
                <c:pt idx="384">
                  <c:v>24.4</c:v>
                </c:pt>
                <c:pt idx="385">
                  <c:v>24.4</c:v>
                </c:pt>
                <c:pt idx="386">
                  <c:v>23.7</c:v>
                </c:pt>
                <c:pt idx="387">
                  <c:v>22.6</c:v>
                </c:pt>
                <c:pt idx="388">
                  <c:v>22.5</c:v>
                </c:pt>
                <c:pt idx="389">
                  <c:v>22.4</c:v>
                </c:pt>
                <c:pt idx="390">
                  <c:v>21.7</c:v>
                </c:pt>
                <c:pt idx="391">
                  <c:v>20</c:v>
                </c:pt>
                <c:pt idx="392">
                  <c:v>19.3</c:v>
                </c:pt>
                <c:pt idx="393">
                  <c:v>43.8</c:v>
                </c:pt>
                <c:pt idx="394">
                  <c:v>38.700000000000003</c:v>
                </c:pt>
                <c:pt idx="395">
                  <c:v>33.200000000000003</c:v>
                </c:pt>
                <c:pt idx="396">
                  <c:v>28.7</c:v>
                </c:pt>
                <c:pt idx="397">
                  <c:v>28.4</c:v>
                </c:pt>
                <c:pt idx="398">
                  <c:v>23.3</c:v>
                </c:pt>
                <c:pt idx="399">
                  <c:v>23</c:v>
                </c:pt>
                <c:pt idx="400">
                  <c:v>21.5</c:v>
                </c:pt>
                <c:pt idx="401">
                  <c:v>21.4</c:v>
                </c:pt>
                <c:pt idx="402">
                  <c:v>23.9</c:v>
                </c:pt>
                <c:pt idx="403">
                  <c:v>22.4</c:v>
                </c:pt>
                <c:pt idx="404">
                  <c:v>22</c:v>
                </c:pt>
                <c:pt idx="405">
                  <c:v>20.6</c:v>
                </c:pt>
                <c:pt idx="406">
                  <c:v>11.9</c:v>
                </c:pt>
                <c:pt idx="407">
                  <c:v>28.7</c:v>
                </c:pt>
                <c:pt idx="408">
                  <c:v>25</c:v>
                </c:pt>
                <c:pt idx="409">
                  <c:v>23.6</c:v>
                </c:pt>
                <c:pt idx="410">
                  <c:v>22.9</c:v>
                </c:pt>
                <c:pt idx="411">
                  <c:v>22.6</c:v>
                </c:pt>
                <c:pt idx="412">
                  <c:v>22</c:v>
                </c:pt>
                <c:pt idx="413">
                  <c:v>20.6</c:v>
                </c:pt>
                <c:pt idx="414">
                  <c:v>31.1</c:v>
                </c:pt>
                <c:pt idx="415">
                  <c:v>29.1</c:v>
                </c:pt>
                <c:pt idx="416">
                  <c:v>50</c:v>
                </c:pt>
                <c:pt idx="417">
                  <c:v>50</c:v>
                </c:pt>
                <c:pt idx="418">
                  <c:v>48.8</c:v>
                </c:pt>
                <c:pt idx="419">
                  <c:v>43.5</c:v>
                </c:pt>
                <c:pt idx="420">
                  <c:v>43.1</c:v>
                </c:pt>
                <c:pt idx="421">
                  <c:v>36.5</c:v>
                </c:pt>
                <c:pt idx="422">
                  <c:v>36</c:v>
                </c:pt>
                <c:pt idx="423">
                  <c:v>33.799999999999997</c:v>
                </c:pt>
                <c:pt idx="424">
                  <c:v>31</c:v>
                </c:pt>
                <c:pt idx="425">
                  <c:v>30.7</c:v>
                </c:pt>
                <c:pt idx="426">
                  <c:v>30.1</c:v>
                </c:pt>
                <c:pt idx="427">
                  <c:v>22.8</c:v>
                </c:pt>
                <c:pt idx="428">
                  <c:v>31.6</c:v>
                </c:pt>
                <c:pt idx="429">
                  <c:v>50</c:v>
                </c:pt>
                <c:pt idx="430">
                  <c:v>33.200000000000003</c:v>
                </c:pt>
                <c:pt idx="431">
                  <c:v>33.1</c:v>
                </c:pt>
                <c:pt idx="432">
                  <c:v>32.4</c:v>
                </c:pt>
                <c:pt idx="433">
                  <c:v>32</c:v>
                </c:pt>
                <c:pt idx="434">
                  <c:v>29.1</c:v>
                </c:pt>
                <c:pt idx="435">
                  <c:v>34.9</c:v>
                </c:pt>
                <c:pt idx="436">
                  <c:v>30.8</c:v>
                </c:pt>
                <c:pt idx="437">
                  <c:v>26.6</c:v>
                </c:pt>
                <c:pt idx="438">
                  <c:v>23.9</c:v>
                </c:pt>
                <c:pt idx="439">
                  <c:v>22.5</c:v>
                </c:pt>
                <c:pt idx="440">
                  <c:v>22.2</c:v>
                </c:pt>
                <c:pt idx="441">
                  <c:v>37.299999999999997</c:v>
                </c:pt>
                <c:pt idx="442">
                  <c:v>28.5</c:v>
                </c:pt>
                <c:pt idx="443">
                  <c:v>27.9</c:v>
                </c:pt>
                <c:pt idx="444">
                  <c:v>44</c:v>
                </c:pt>
                <c:pt idx="445">
                  <c:v>25</c:v>
                </c:pt>
                <c:pt idx="446">
                  <c:v>23.4</c:v>
                </c:pt>
                <c:pt idx="447">
                  <c:v>20.5</c:v>
                </c:pt>
                <c:pt idx="448">
                  <c:v>19.7</c:v>
                </c:pt>
                <c:pt idx="449">
                  <c:v>34.700000000000003</c:v>
                </c:pt>
                <c:pt idx="450">
                  <c:v>21.6</c:v>
                </c:pt>
                <c:pt idx="451">
                  <c:v>20.100000000000001</c:v>
                </c:pt>
                <c:pt idx="452">
                  <c:v>26.6</c:v>
                </c:pt>
                <c:pt idx="453">
                  <c:v>25.3</c:v>
                </c:pt>
                <c:pt idx="454">
                  <c:v>24.7</c:v>
                </c:pt>
                <c:pt idx="455">
                  <c:v>21.2</c:v>
                </c:pt>
                <c:pt idx="456">
                  <c:v>20</c:v>
                </c:pt>
                <c:pt idx="457">
                  <c:v>19.399999999999999</c:v>
                </c:pt>
                <c:pt idx="458">
                  <c:v>19.3</c:v>
                </c:pt>
                <c:pt idx="459">
                  <c:v>16.600000000000001</c:v>
                </c:pt>
                <c:pt idx="460">
                  <c:v>14.4</c:v>
                </c:pt>
                <c:pt idx="461">
                  <c:v>35.4</c:v>
                </c:pt>
                <c:pt idx="462">
                  <c:v>50</c:v>
                </c:pt>
                <c:pt idx="463">
                  <c:v>48.5</c:v>
                </c:pt>
                <c:pt idx="464">
                  <c:v>22.2</c:v>
                </c:pt>
                <c:pt idx="465">
                  <c:v>21.1</c:v>
                </c:pt>
                <c:pt idx="466">
                  <c:v>20.7</c:v>
                </c:pt>
                <c:pt idx="467">
                  <c:v>20.6</c:v>
                </c:pt>
                <c:pt idx="468">
                  <c:v>19.5</c:v>
                </c:pt>
                <c:pt idx="469">
                  <c:v>19</c:v>
                </c:pt>
                <c:pt idx="470">
                  <c:v>18.7</c:v>
                </c:pt>
                <c:pt idx="471">
                  <c:v>18.5</c:v>
                </c:pt>
                <c:pt idx="472">
                  <c:v>35.200000000000003</c:v>
                </c:pt>
                <c:pt idx="473">
                  <c:v>25.2</c:v>
                </c:pt>
                <c:pt idx="474">
                  <c:v>24.4</c:v>
                </c:pt>
                <c:pt idx="475">
                  <c:v>21.1</c:v>
                </c:pt>
                <c:pt idx="476">
                  <c:v>20.7</c:v>
                </c:pt>
                <c:pt idx="477">
                  <c:v>36.200000000000003</c:v>
                </c:pt>
                <c:pt idx="478">
                  <c:v>36.1</c:v>
                </c:pt>
                <c:pt idx="479">
                  <c:v>33.4</c:v>
                </c:pt>
                <c:pt idx="480">
                  <c:v>33.4</c:v>
                </c:pt>
                <c:pt idx="481">
                  <c:v>28.7</c:v>
                </c:pt>
                <c:pt idx="482">
                  <c:v>28.4</c:v>
                </c:pt>
                <c:pt idx="483">
                  <c:v>28.2</c:v>
                </c:pt>
                <c:pt idx="484">
                  <c:v>46</c:v>
                </c:pt>
                <c:pt idx="485">
                  <c:v>45.4</c:v>
                </c:pt>
                <c:pt idx="486">
                  <c:v>35.4</c:v>
                </c:pt>
                <c:pt idx="487">
                  <c:v>35.1</c:v>
                </c:pt>
                <c:pt idx="488">
                  <c:v>33</c:v>
                </c:pt>
                <c:pt idx="489">
                  <c:v>50</c:v>
                </c:pt>
                <c:pt idx="490">
                  <c:v>50</c:v>
                </c:pt>
                <c:pt idx="491">
                  <c:v>39.799999999999997</c:v>
                </c:pt>
                <c:pt idx="492">
                  <c:v>37.9</c:v>
                </c:pt>
                <c:pt idx="493">
                  <c:v>37.200000000000003</c:v>
                </c:pt>
                <c:pt idx="494">
                  <c:v>36.200000000000003</c:v>
                </c:pt>
                <c:pt idx="495">
                  <c:v>32.5</c:v>
                </c:pt>
                <c:pt idx="496">
                  <c:v>29.6</c:v>
                </c:pt>
                <c:pt idx="497">
                  <c:v>26.4</c:v>
                </c:pt>
                <c:pt idx="498">
                  <c:v>22</c:v>
                </c:pt>
                <c:pt idx="499">
                  <c:v>21.4</c:v>
                </c:pt>
                <c:pt idx="500">
                  <c:v>20.5</c:v>
                </c:pt>
                <c:pt idx="501">
                  <c:v>20.3</c:v>
                </c:pt>
                <c:pt idx="502">
                  <c:v>18.8</c:v>
                </c:pt>
                <c:pt idx="503">
                  <c:v>17.3</c:v>
                </c:pt>
                <c:pt idx="504">
                  <c:v>15.7</c:v>
                </c:pt>
                <c:pt idx="505">
                  <c:v>30.1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05240"/>
        <c:axId val="373203280"/>
      </c:scatterChart>
      <c:valAx>
        <c:axId val="37320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03280"/>
        <c:crosses val="autoZero"/>
        <c:crossBetween val="midCat"/>
      </c:valAx>
      <c:valAx>
        <c:axId val="3732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0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against Lower Status Population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71389457727283E-2"/>
          <c:y val="3.321062681660536E-2"/>
          <c:w val="0.92370155327612058"/>
          <c:h val="0.862095365850202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'Data Statistics'!$M$2:$M$507</c:f>
              <c:numCache>
                <c:formatCode>General</c:formatCode>
                <c:ptCount val="506"/>
                <c:pt idx="0">
                  <c:v>13.35</c:v>
                </c:pt>
                <c:pt idx="1">
                  <c:v>18.059999999999999</c:v>
                </c:pt>
                <c:pt idx="2">
                  <c:v>18.07</c:v>
                </c:pt>
                <c:pt idx="3">
                  <c:v>29.68</c:v>
                </c:pt>
                <c:pt idx="4">
                  <c:v>23.97</c:v>
                </c:pt>
                <c:pt idx="5">
                  <c:v>9.5299999999999994</c:v>
                </c:pt>
                <c:pt idx="6">
                  <c:v>8.8800000000000008</c:v>
                </c:pt>
                <c:pt idx="7">
                  <c:v>3.73</c:v>
                </c:pt>
                <c:pt idx="8">
                  <c:v>3.26</c:v>
                </c:pt>
                <c:pt idx="9">
                  <c:v>2.96</c:v>
                </c:pt>
                <c:pt idx="10">
                  <c:v>11.66</c:v>
                </c:pt>
                <c:pt idx="11">
                  <c:v>12.13</c:v>
                </c:pt>
                <c:pt idx="12">
                  <c:v>19.78</c:v>
                </c:pt>
                <c:pt idx="13">
                  <c:v>7.12</c:v>
                </c:pt>
                <c:pt idx="14">
                  <c:v>7.79</c:v>
                </c:pt>
                <c:pt idx="15">
                  <c:v>7.01</c:v>
                </c:pt>
                <c:pt idx="16">
                  <c:v>7.74</c:v>
                </c:pt>
                <c:pt idx="17">
                  <c:v>18.760000000000002</c:v>
                </c:pt>
                <c:pt idx="18">
                  <c:v>14.36</c:v>
                </c:pt>
                <c:pt idx="19">
                  <c:v>13.33</c:v>
                </c:pt>
                <c:pt idx="20">
                  <c:v>10.74</c:v>
                </c:pt>
                <c:pt idx="21">
                  <c:v>11.48</c:v>
                </c:pt>
                <c:pt idx="22">
                  <c:v>12.67</c:v>
                </c:pt>
                <c:pt idx="23">
                  <c:v>14</c:v>
                </c:pt>
                <c:pt idx="24">
                  <c:v>5.29</c:v>
                </c:pt>
                <c:pt idx="25">
                  <c:v>10.42</c:v>
                </c:pt>
                <c:pt idx="26">
                  <c:v>13.27</c:v>
                </c:pt>
                <c:pt idx="27">
                  <c:v>13.22</c:v>
                </c:pt>
                <c:pt idx="28">
                  <c:v>13.11</c:v>
                </c:pt>
                <c:pt idx="29">
                  <c:v>10.58</c:v>
                </c:pt>
                <c:pt idx="30">
                  <c:v>14.1</c:v>
                </c:pt>
                <c:pt idx="31">
                  <c:v>10.19</c:v>
                </c:pt>
                <c:pt idx="32">
                  <c:v>13.34</c:v>
                </c:pt>
                <c:pt idx="33">
                  <c:v>11.45</c:v>
                </c:pt>
                <c:pt idx="34">
                  <c:v>10.29</c:v>
                </c:pt>
                <c:pt idx="35">
                  <c:v>14.76</c:v>
                </c:pt>
                <c:pt idx="36">
                  <c:v>14.7</c:v>
                </c:pt>
                <c:pt idx="37">
                  <c:v>16.29</c:v>
                </c:pt>
                <c:pt idx="38">
                  <c:v>14.19</c:v>
                </c:pt>
                <c:pt idx="39">
                  <c:v>14.13</c:v>
                </c:pt>
                <c:pt idx="40">
                  <c:v>12.87</c:v>
                </c:pt>
                <c:pt idx="41">
                  <c:v>13.99</c:v>
                </c:pt>
                <c:pt idx="42">
                  <c:v>21.32</c:v>
                </c:pt>
                <c:pt idx="43">
                  <c:v>18.13</c:v>
                </c:pt>
                <c:pt idx="44">
                  <c:v>14.98</c:v>
                </c:pt>
                <c:pt idx="45">
                  <c:v>17.149999999999999</c:v>
                </c:pt>
                <c:pt idx="46">
                  <c:v>16.59</c:v>
                </c:pt>
                <c:pt idx="47">
                  <c:v>31.962500000000006</c:v>
                </c:pt>
                <c:pt idx="48">
                  <c:v>17.600000000000001</c:v>
                </c:pt>
                <c:pt idx="49">
                  <c:v>16.739999999999998</c:v>
                </c:pt>
                <c:pt idx="50">
                  <c:v>14.65</c:v>
                </c:pt>
                <c:pt idx="51">
                  <c:v>26.4</c:v>
                </c:pt>
                <c:pt idx="52">
                  <c:v>21.22</c:v>
                </c:pt>
                <c:pt idx="53">
                  <c:v>19.52</c:v>
                </c:pt>
                <c:pt idx="54">
                  <c:v>14.64</c:v>
                </c:pt>
                <c:pt idx="55">
                  <c:v>18.68</c:v>
                </c:pt>
                <c:pt idx="56">
                  <c:v>15.02</c:v>
                </c:pt>
                <c:pt idx="57">
                  <c:v>16.420000000000002</c:v>
                </c:pt>
                <c:pt idx="58">
                  <c:v>20.079999999999998</c:v>
                </c:pt>
                <c:pt idx="59">
                  <c:v>17.27</c:v>
                </c:pt>
                <c:pt idx="60">
                  <c:v>12.03</c:v>
                </c:pt>
                <c:pt idx="61">
                  <c:v>18.850000000000001</c:v>
                </c:pt>
                <c:pt idx="62">
                  <c:v>17.73</c:v>
                </c:pt>
                <c:pt idx="63">
                  <c:v>17.11</c:v>
                </c:pt>
                <c:pt idx="64">
                  <c:v>13.44</c:v>
                </c:pt>
                <c:pt idx="65">
                  <c:v>10.11</c:v>
                </c:pt>
                <c:pt idx="66">
                  <c:v>18.71</c:v>
                </c:pt>
                <c:pt idx="67">
                  <c:v>17.79</c:v>
                </c:pt>
                <c:pt idx="68">
                  <c:v>16.23</c:v>
                </c:pt>
                <c:pt idx="69">
                  <c:v>18.03</c:v>
                </c:pt>
                <c:pt idx="70">
                  <c:v>17.64</c:v>
                </c:pt>
                <c:pt idx="71">
                  <c:v>16.22</c:v>
                </c:pt>
                <c:pt idx="72">
                  <c:v>15.7</c:v>
                </c:pt>
                <c:pt idx="73">
                  <c:v>19.690000000000001</c:v>
                </c:pt>
                <c:pt idx="74">
                  <c:v>18.13</c:v>
                </c:pt>
                <c:pt idx="75">
                  <c:v>18.13</c:v>
                </c:pt>
                <c:pt idx="76">
                  <c:v>23.24</c:v>
                </c:pt>
                <c:pt idx="77">
                  <c:v>31.962500000000006</c:v>
                </c:pt>
                <c:pt idx="78">
                  <c:v>31.962500000000006</c:v>
                </c:pt>
                <c:pt idx="79">
                  <c:v>18.14</c:v>
                </c:pt>
                <c:pt idx="80">
                  <c:v>15.17</c:v>
                </c:pt>
                <c:pt idx="81">
                  <c:v>16.940000000000001</c:v>
                </c:pt>
                <c:pt idx="82">
                  <c:v>23.29</c:v>
                </c:pt>
                <c:pt idx="83">
                  <c:v>23.27</c:v>
                </c:pt>
                <c:pt idx="84">
                  <c:v>17.440000000000001</c:v>
                </c:pt>
                <c:pt idx="85">
                  <c:v>24.1</c:v>
                </c:pt>
                <c:pt idx="86">
                  <c:v>21.24</c:v>
                </c:pt>
                <c:pt idx="87">
                  <c:v>23.69</c:v>
                </c:pt>
                <c:pt idx="88">
                  <c:v>17.12</c:v>
                </c:pt>
                <c:pt idx="89">
                  <c:v>19.309999999999999</c:v>
                </c:pt>
                <c:pt idx="90">
                  <c:v>22.88</c:v>
                </c:pt>
                <c:pt idx="91">
                  <c:v>19.010000000000002</c:v>
                </c:pt>
                <c:pt idx="92">
                  <c:v>16.350000000000001</c:v>
                </c:pt>
                <c:pt idx="93">
                  <c:v>16.440000000000001</c:v>
                </c:pt>
                <c:pt idx="94">
                  <c:v>19.37</c:v>
                </c:pt>
                <c:pt idx="95">
                  <c:v>24.56</c:v>
                </c:pt>
                <c:pt idx="96">
                  <c:v>20.309999999999999</c:v>
                </c:pt>
                <c:pt idx="97">
                  <c:v>24.91</c:v>
                </c:pt>
                <c:pt idx="98">
                  <c:v>23.34</c:v>
                </c:pt>
                <c:pt idx="99">
                  <c:v>23.98</c:v>
                </c:pt>
                <c:pt idx="100">
                  <c:v>17.16</c:v>
                </c:pt>
                <c:pt idx="101">
                  <c:v>15.17</c:v>
                </c:pt>
                <c:pt idx="102">
                  <c:v>20.85</c:v>
                </c:pt>
                <c:pt idx="103">
                  <c:v>23.6</c:v>
                </c:pt>
                <c:pt idx="104">
                  <c:v>21.52</c:v>
                </c:pt>
                <c:pt idx="105">
                  <c:v>21.08</c:v>
                </c:pt>
                <c:pt idx="106">
                  <c:v>14.52</c:v>
                </c:pt>
                <c:pt idx="107">
                  <c:v>23.79</c:v>
                </c:pt>
                <c:pt idx="108">
                  <c:v>28.28</c:v>
                </c:pt>
                <c:pt idx="109">
                  <c:v>22.11</c:v>
                </c:pt>
                <c:pt idx="110">
                  <c:v>26.64</c:v>
                </c:pt>
                <c:pt idx="111">
                  <c:v>17.21</c:v>
                </c:pt>
                <c:pt idx="112">
                  <c:v>30.62</c:v>
                </c:pt>
                <c:pt idx="113">
                  <c:v>21.78</c:v>
                </c:pt>
                <c:pt idx="114">
                  <c:v>15.69</c:v>
                </c:pt>
                <c:pt idx="115">
                  <c:v>25.68</c:v>
                </c:pt>
                <c:pt idx="116">
                  <c:v>18.05</c:v>
                </c:pt>
                <c:pt idx="117">
                  <c:v>24.08</c:v>
                </c:pt>
                <c:pt idx="118">
                  <c:v>30.63</c:v>
                </c:pt>
                <c:pt idx="119">
                  <c:v>20.62</c:v>
                </c:pt>
                <c:pt idx="120">
                  <c:v>26.45</c:v>
                </c:pt>
                <c:pt idx="121">
                  <c:v>27.38</c:v>
                </c:pt>
                <c:pt idx="122">
                  <c:v>19.920000000000002</c:v>
                </c:pt>
                <c:pt idx="123">
                  <c:v>31.962500000000006</c:v>
                </c:pt>
                <c:pt idx="124">
                  <c:v>22.74</c:v>
                </c:pt>
                <c:pt idx="125">
                  <c:v>24.39</c:v>
                </c:pt>
                <c:pt idx="126">
                  <c:v>19.77</c:v>
                </c:pt>
                <c:pt idx="127">
                  <c:v>25.79</c:v>
                </c:pt>
                <c:pt idx="128">
                  <c:v>31.962500000000006</c:v>
                </c:pt>
                <c:pt idx="129">
                  <c:v>30.81</c:v>
                </c:pt>
                <c:pt idx="130">
                  <c:v>29.05</c:v>
                </c:pt>
                <c:pt idx="131">
                  <c:v>20.32</c:v>
                </c:pt>
                <c:pt idx="132">
                  <c:v>31.962500000000006</c:v>
                </c:pt>
                <c:pt idx="133">
                  <c:v>29.97</c:v>
                </c:pt>
                <c:pt idx="134">
                  <c:v>26.77</c:v>
                </c:pt>
                <c:pt idx="135">
                  <c:v>30.59</c:v>
                </c:pt>
                <c:pt idx="136">
                  <c:v>22.98</c:v>
                </c:pt>
                <c:pt idx="137">
                  <c:v>14.8</c:v>
                </c:pt>
                <c:pt idx="138">
                  <c:v>11.12</c:v>
                </c:pt>
                <c:pt idx="139">
                  <c:v>12.26</c:v>
                </c:pt>
                <c:pt idx="140">
                  <c:v>12.6</c:v>
                </c:pt>
                <c:pt idx="141">
                  <c:v>15.03</c:v>
                </c:pt>
                <c:pt idx="142">
                  <c:v>16.96</c:v>
                </c:pt>
                <c:pt idx="143">
                  <c:v>15.39</c:v>
                </c:pt>
                <c:pt idx="144">
                  <c:v>18.46</c:v>
                </c:pt>
                <c:pt idx="145">
                  <c:v>16.899999999999999</c:v>
                </c:pt>
                <c:pt idx="146">
                  <c:v>14.59</c:v>
                </c:pt>
                <c:pt idx="147">
                  <c:v>17.190000000000001</c:v>
                </c:pt>
                <c:pt idx="148">
                  <c:v>17.309999999999999</c:v>
                </c:pt>
                <c:pt idx="149">
                  <c:v>31.962500000000006</c:v>
                </c:pt>
                <c:pt idx="150">
                  <c:v>18.34</c:v>
                </c:pt>
                <c:pt idx="151">
                  <c:v>24.16</c:v>
                </c:pt>
                <c:pt idx="152">
                  <c:v>21.32</c:v>
                </c:pt>
                <c:pt idx="153">
                  <c:v>10.16</c:v>
                </c:pt>
                <c:pt idx="154">
                  <c:v>12.04</c:v>
                </c:pt>
                <c:pt idx="155">
                  <c:v>15.37</c:v>
                </c:pt>
                <c:pt idx="156">
                  <c:v>13.61</c:v>
                </c:pt>
                <c:pt idx="157">
                  <c:v>10.3</c:v>
                </c:pt>
                <c:pt idx="158">
                  <c:v>16.21</c:v>
                </c:pt>
                <c:pt idx="159">
                  <c:v>17.09</c:v>
                </c:pt>
                <c:pt idx="160">
                  <c:v>10.45</c:v>
                </c:pt>
                <c:pt idx="161">
                  <c:v>15.76</c:v>
                </c:pt>
                <c:pt idx="162">
                  <c:v>7.34</c:v>
                </c:pt>
                <c:pt idx="163">
                  <c:v>9.09</c:v>
                </c:pt>
                <c:pt idx="164">
                  <c:v>9.9700000000000006</c:v>
                </c:pt>
                <c:pt idx="165">
                  <c:v>8.65</c:v>
                </c:pt>
                <c:pt idx="166">
                  <c:v>5.49</c:v>
                </c:pt>
                <c:pt idx="167">
                  <c:v>7.79</c:v>
                </c:pt>
                <c:pt idx="168">
                  <c:v>3.7</c:v>
                </c:pt>
                <c:pt idx="169">
                  <c:v>3.32</c:v>
                </c:pt>
                <c:pt idx="170">
                  <c:v>1.92</c:v>
                </c:pt>
                <c:pt idx="171">
                  <c:v>1.73</c:v>
                </c:pt>
                <c:pt idx="172">
                  <c:v>4.59</c:v>
                </c:pt>
                <c:pt idx="173">
                  <c:v>5.5</c:v>
                </c:pt>
                <c:pt idx="174">
                  <c:v>9.81</c:v>
                </c:pt>
                <c:pt idx="175">
                  <c:v>6.43</c:v>
                </c:pt>
                <c:pt idx="176">
                  <c:v>12.14</c:v>
                </c:pt>
                <c:pt idx="177">
                  <c:v>11.1</c:v>
                </c:pt>
                <c:pt idx="178">
                  <c:v>7.39</c:v>
                </c:pt>
                <c:pt idx="179">
                  <c:v>11.64</c:v>
                </c:pt>
                <c:pt idx="180">
                  <c:v>11.32</c:v>
                </c:pt>
                <c:pt idx="181">
                  <c:v>14.1</c:v>
                </c:pt>
                <c:pt idx="182">
                  <c:v>13.28</c:v>
                </c:pt>
                <c:pt idx="183">
                  <c:v>15.79</c:v>
                </c:pt>
                <c:pt idx="184">
                  <c:v>12.03</c:v>
                </c:pt>
                <c:pt idx="185">
                  <c:v>28.32</c:v>
                </c:pt>
                <c:pt idx="186">
                  <c:v>14.43</c:v>
                </c:pt>
                <c:pt idx="187">
                  <c:v>15.12</c:v>
                </c:pt>
                <c:pt idx="188">
                  <c:v>26.42</c:v>
                </c:pt>
                <c:pt idx="189">
                  <c:v>16.649999999999999</c:v>
                </c:pt>
                <c:pt idx="190">
                  <c:v>15.02</c:v>
                </c:pt>
                <c:pt idx="191">
                  <c:v>21.45</c:v>
                </c:pt>
                <c:pt idx="192">
                  <c:v>12.12</c:v>
                </c:pt>
                <c:pt idx="193">
                  <c:v>29.53</c:v>
                </c:pt>
                <c:pt idx="194">
                  <c:v>27.8</c:v>
                </c:pt>
                <c:pt idx="195">
                  <c:v>26.82</c:v>
                </c:pt>
                <c:pt idx="196">
                  <c:v>16.14</c:v>
                </c:pt>
                <c:pt idx="197">
                  <c:v>29.29</c:v>
                </c:pt>
                <c:pt idx="198">
                  <c:v>4.5599999999999996</c:v>
                </c:pt>
                <c:pt idx="199">
                  <c:v>4.45</c:v>
                </c:pt>
                <c:pt idx="200">
                  <c:v>5.0999999999999996</c:v>
                </c:pt>
                <c:pt idx="201">
                  <c:v>2.87</c:v>
                </c:pt>
                <c:pt idx="202">
                  <c:v>5.39</c:v>
                </c:pt>
                <c:pt idx="203">
                  <c:v>6.68</c:v>
                </c:pt>
                <c:pt idx="204">
                  <c:v>4.6900000000000004</c:v>
                </c:pt>
                <c:pt idx="205">
                  <c:v>4.5599999999999996</c:v>
                </c:pt>
                <c:pt idx="206">
                  <c:v>6.78</c:v>
                </c:pt>
                <c:pt idx="207">
                  <c:v>8.94</c:v>
                </c:pt>
                <c:pt idx="208">
                  <c:v>12.34</c:v>
                </c:pt>
                <c:pt idx="209">
                  <c:v>10.27</c:v>
                </c:pt>
                <c:pt idx="210">
                  <c:v>9.1</c:v>
                </c:pt>
                <c:pt idx="211">
                  <c:v>11.97</c:v>
                </c:pt>
                <c:pt idx="212">
                  <c:v>13.59</c:v>
                </c:pt>
                <c:pt idx="213">
                  <c:v>17.600000000000001</c:v>
                </c:pt>
                <c:pt idx="214">
                  <c:v>12.01</c:v>
                </c:pt>
                <c:pt idx="215">
                  <c:v>12.92</c:v>
                </c:pt>
                <c:pt idx="216">
                  <c:v>21.14</c:v>
                </c:pt>
                <c:pt idx="217">
                  <c:v>14.1</c:v>
                </c:pt>
                <c:pt idx="218">
                  <c:v>15.1</c:v>
                </c:pt>
                <c:pt idx="219">
                  <c:v>14.33</c:v>
                </c:pt>
                <c:pt idx="220">
                  <c:v>9.42</c:v>
                </c:pt>
                <c:pt idx="221">
                  <c:v>7.67</c:v>
                </c:pt>
                <c:pt idx="222">
                  <c:v>13</c:v>
                </c:pt>
                <c:pt idx="223">
                  <c:v>14.09</c:v>
                </c:pt>
                <c:pt idx="224">
                  <c:v>12.33</c:v>
                </c:pt>
                <c:pt idx="225">
                  <c:v>12.27</c:v>
                </c:pt>
                <c:pt idx="226">
                  <c:v>18.66</c:v>
                </c:pt>
                <c:pt idx="227">
                  <c:v>16.47</c:v>
                </c:pt>
                <c:pt idx="228">
                  <c:v>15.55</c:v>
                </c:pt>
                <c:pt idx="229">
                  <c:v>13.44</c:v>
                </c:pt>
                <c:pt idx="230">
                  <c:v>10.63</c:v>
                </c:pt>
                <c:pt idx="231">
                  <c:v>4.6100000000000003</c:v>
                </c:pt>
                <c:pt idx="232">
                  <c:v>7.18</c:v>
                </c:pt>
                <c:pt idx="233">
                  <c:v>4.74</c:v>
                </c:pt>
                <c:pt idx="234">
                  <c:v>6.07</c:v>
                </c:pt>
                <c:pt idx="235">
                  <c:v>4.97</c:v>
                </c:pt>
                <c:pt idx="236">
                  <c:v>10.53</c:v>
                </c:pt>
                <c:pt idx="237">
                  <c:v>12.67</c:v>
                </c:pt>
                <c:pt idx="238">
                  <c:v>6.36</c:v>
                </c:pt>
                <c:pt idx="239">
                  <c:v>3.11</c:v>
                </c:pt>
                <c:pt idx="240">
                  <c:v>7.43</c:v>
                </c:pt>
                <c:pt idx="241">
                  <c:v>8.1</c:v>
                </c:pt>
                <c:pt idx="242">
                  <c:v>8.7899999999999991</c:v>
                </c:pt>
                <c:pt idx="243">
                  <c:v>13.09</c:v>
                </c:pt>
                <c:pt idx="244">
                  <c:v>4.67</c:v>
                </c:pt>
                <c:pt idx="245">
                  <c:v>10.24</c:v>
                </c:pt>
                <c:pt idx="246">
                  <c:v>5.89</c:v>
                </c:pt>
                <c:pt idx="247">
                  <c:v>5.98</c:v>
                </c:pt>
                <c:pt idx="248">
                  <c:v>5.57</c:v>
                </c:pt>
                <c:pt idx="249">
                  <c:v>8.0500000000000007</c:v>
                </c:pt>
                <c:pt idx="250">
                  <c:v>3.54</c:v>
                </c:pt>
                <c:pt idx="251">
                  <c:v>3.53</c:v>
                </c:pt>
                <c:pt idx="252">
                  <c:v>6.56</c:v>
                </c:pt>
                <c:pt idx="253">
                  <c:v>3.59</c:v>
                </c:pt>
                <c:pt idx="254">
                  <c:v>9.52</c:v>
                </c:pt>
                <c:pt idx="255">
                  <c:v>5.9</c:v>
                </c:pt>
                <c:pt idx="256">
                  <c:v>9.16</c:v>
                </c:pt>
                <c:pt idx="257">
                  <c:v>10.15</c:v>
                </c:pt>
                <c:pt idx="258">
                  <c:v>18.46</c:v>
                </c:pt>
                <c:pt idx="259">
                  <c:v>12.5</c:v>
                </c:pt>
                <c:pt idx="260">
                  <c:v>6.62</c:v>
                </c:pt>
                <c:pt idx="261">
                  <c:v>4.08</c:v>
                </c:pt>
                <c:pt idx="262">
                  <c:v>4.8600000000000003</c:v>
                </c:pt>
                <c:pt idx="263">
                  <c:v>8.61</c:v>
                </c:pt>
                <c:pt idx="264">
                  <c:v>8.67</c:v>
                </c:pt>
                <c:pt idx="265">
                  <c:v>9.5</c:v>
                </c:pt>
                <c:pt idx="266">
                  <c:v>6.57</c:v>
                </c:pt>
                <c:pt idx="267">
                  <c:v>9.25</c:v>
                </c:pt>
                <c:pt idx="268">
                  <c:v>5.77</c:v>
                </c:pt>
                <c:pt idx="269">
                  <c:v>19.149999999999999</c:v>
                </c:pt>
                <c:pt idx="270">
                  <c:v>12.43</c:v>
                </c:pt>
                <c:pt idx="271">
                  <c:v>15.71</c:v>
                </c:pt>
                <c:pt idx="272">
                  <c:v>17.100000000000001</c:v>
                </c:pt>
                <c:pt idx="273">
                  <c:v>13.27</c:v>
                </c:pt>
                <c:pt idx="274">
                  <c:v>29.93</c:v>
                </c:pt>
                <c:pt idx="275">
                  <c:v>20.45</c:v>
                </c:pt>
                <c:pt idx="276">
                  <c:v>4.63</c:v>
                </c:pt>
                <c:pt idx="277">
                  <c:v>3.95</c:v>
                </c:pt>
                <c:pt idx="278">
                  <c:v>3.92</c:v>
                </c:pt>
                <c:pt idx="279">
                  <c:v>4.1399999999999997</c:v>
                </c:pt>
                <c:pt idx="280">
                  <c:v>2.4700000000000002</c:v>
                </c:pt>
                <c:pt idx="281">
                  <c:v>3.13</c:v>
                </c:pt>
                <c:pt idx="282">
                  <c:v>5.25</c:v>
                </c:pt>
                <c:pt idx="283">
                  <c:v>6.36</c:v>
                </c:pt>
                <c:pt idx="284">
                  <c:v>4.7300000000000004</c:v>
                </c:pt>
                <c:pt idx="285">
                  <c:v>3.76</c:v>
                </c:pt>
                <c:pt idx="286">
                  <c:v>7.6</c:v>
                </c:pt>
                <c:pt idx="287">
                  <c:v>8.0500000000000007</c:v>
                </c:pt>
                <c:pt idx="288">
                  <c:v>9.93</c:v>
                </c:pt>
                <c:pt idx="289">
                  <c:v>9.7100000000000009</c:v>
                </c:pt>
                <c:pt idx="290">
                  <c:v>9.5399999999999991</c:v>
                </c:pt>
                <c:pt idx="291">
                  <c:v>11.65</c:v>
                </c:pt>
                <c:pt idx="292">
                  <c:v>10.88</c:v>
                </c:pt>
                <c:pt idx="293">
                  <c:v>6.58</c:v>
                </c:pt>
                <c:pt idx="294">
                  <c:v>21.46</c:v>
                </c:pt>
                <c:pt idx="295">
                  <c:v>11.98</c:v>
                </c:pt>
                <c:pt idx="296">
                  <c:v>8.26</c:v>
                </c:pt>
                <c:pt idx="297">
                  <c:v>11.69</c:v>
                </c:pt>
                <c:pt idx="298">
                  <c:v>8.4700000000000006</c:v>
                </c:pt>
                <c:pt idx="299">
                  <c:v>13.83</c:v>
                </c:pt>
                <c:pt idx="300">
                  <c:v>12.8</c:v>
                </c:pt>
                <c:pt idx="301">
                  <c:v>11.28</c:v>
                </c:pt>
                <c:pt idx="302">
                  <c:v>10.26</c:v>
                </c:pt>
                <c:pt idx="303">
                  <c:v>14.67</c:v>
                </c:pt>
                <c:pt idx="304">
                  <c:v>14.81</c:v>
                </c:pt>
                <c:pt idx="305">
                  <c:v>16.3</c:v>
                </c:pt>
                <c:pt idx="306">
                  <c:v>18.72</c:v>
                </c:pt>
                <c:pt idx="307">
                  <c:v>17.28</c:v>
                </c:pt>
                <c:pt idx="308">
                  <c:v>19.88</c:v>
                </c:pt>
                <c:pt idx="309">
                  <c:v>13.04</c:v>
                </c:pt>
                <c:pt idx="310">
                  <c:v>16.510000000000002</c:v>
                </c:pt>
                <c:pt idx="311">
                  <c:v>21.02</c:v>
                </c:pt>
                <c:pt idx="312">
                  <c:v>20.34</c:v>
                </c:pt>
                <c:pt idx="313">
                  <c:v>27.71</c:v>
                </c:pt>
                <c:pt idx="314">
                  <c:v>18.350000000000001</c:v>
                </c:pt>
                <c:pt idx="315">
                  <c:v>22.6</c:v>
                </c:pt>
                <c:pt idx="316">
                  <c:v>6.72</c:v>
                </c:pt>
                <c:pt idx="317">
                  <c:v>7.54</c:v>
                </c:pt>
                <c:pt idx="318">
                  <c:v>5.52</c:v>
                </c:pt>
                <c:pt idx="319">
                  <c:v>9.8800000000000008</c:v>
                </c:pt>
                <c:pt idx="320">
                  <c:v>9.2799999999999994</c:v>
                </c:pt>
                <c:pt idx="321">
                  <c:v>10.36</c:v>
                </c:pt>
                <c:pt idx="322">
                  <c:v>4.54</c:v>
                </c:pt>
                <c:pt idx="323">
                  <c:v>5.98</c:v>
                </c:pt>
                <c:pt idx="324">
                  <c:v>7.9</c:v>
                </c:pt>
                <c:pt idx="325">
                  <c:v>12.73</c:v>
                </c:pt>
                <c:pt idx="326">
                  <c:v>9.9700000000000006</c:v>
                </c:pt>
                <c:pt idx="327">
                  <c:v>15.94</c:v>
                </c:pt>
                <c:pt idx="328">
                  <c:v>11.72</c:v>
                </c:pt>
                <c:pt idx="329">
                  <c:v>7.83</c:v>
                </c:pt>
                <c:pt idx="330">
                  <c:v>18.329999999999998</c:v>
                </c:pt>
                <c:pt idx="331">
                  <c:v>12.43</c:v>
                </c:pt>
                <c:pt idx="332">
                  <c:v>11.5</c:v>
                </c:pt>
                <c:pt idx="333">
                  <c:v>12.64</c:v>
                </c:pt>
                <c:pt idx="334">
                  <c:v>6.36</c:v>
                </c:pt>
                <c:pt idx="335">
                  <c:v>5.19</c:v>
                </c:pt>
                <c:pt idx="336">
                  <c:v>7.37</c:v>
                </c:pt>
                <c:pt idx="337">
                  <c:v>11.22</c:v>
                </c:pt>
                <c:pt idx="338">
                  <c:v>11.38</c:v>
                </c:pt>
                <c:pt idx="339">
                  <c:v>8.23</c:v>
                </c:pt>
                <c:pt idx="340">
                  <c:v>12.4</c:v>
                </c:pt>
                <c:pt idx="341">
                  <c:v>6.92</c:v>
                </c:pt>
                <c:pt idx="342">
                  <c:v>5.33</c:v>
                </c:pt>
                <c:pt idx="343">
                  <c:v>6.29</c:v>
                </c:pt>
                <c:pt idx="344">
                  <c:v>4.9800000000000004</c:v>
                </c:pt>
                <c:pt idx="345">
                  <c:v>9.0399999999999991</c:v>
                </c:pt>
                <c:pt idx="346">
                  <c:v>10.11</c:v>
                </c:pt>
                <c:pt idx="347">
                  <c:v>14.69</c:v>
                </c:pt>
                <c:pt idx="348">
                  <c:v>9.64</c:v>
                </c:pt>
                <c:pt idx="349">
                  <c:v>9.51</c:v>
                </c:pt>
                <c:pt idx="350">
                  <c:v>7.14</c:v>
                </c:pt>
                <c:pt idx="351">
                  <c:v>7.6</c:v>
                </c:pt>
                <c:pt idx="352">
                  <c:v>6.27</c:v>
                </c:pt>
                <c:pt idx="353">
                  <c:v>7.39</c:v>
                </c:pt>
                <c:pt idx="354">
                  <c:v>8.58</c:v>
                </c:pt>
                <c:pt idx="355">
                  <c:v>10.4</c:v>
                </c:pt>
                <c:pt idx="356">
                  <c:v>15.84</c:v>
                </c:pt>
                <c:pt idx="357">
                  <c:v>6.12</c:v>
                </c:pt>
                <c:pt idx="358">
                  <c:v>5.08</c:v>
                </c:pt>
                <c:pt idx="359">
                  <c:v>7.2</c:v>
                </c:pt>
                <c:pt idx="360">
                  <c:v>6.87</c:v>
                </c:pt>
                <c:pt idx="361">
                  <c:v>6.15</c:v>
                </c:pt>
                <c:pt idx="362">
                  <c:v>12.79</c:v>
                </c:pt>
                <c:pt idx="363">
                  <c:v>7.7</c:v>
                </c:pt>
                <c:pt idx="364">
                  <c:v>11.74</c:v>
                </c:pt>
                <c:pt idx="365">
                  <c:v>7.85</c:v>
                </c:pt>
                <c:pt idx="366">
                  <c:v>5.49</c:v>
                </c:pt>
                <c:pt idx="367">
                  <c:v>9.5</c:v>
                </c:pt>
                <c:pt idx="368">
                  <c:v>6.86</c:v>
                </c:pt>
                <c:pt idx="369">
                  <c:v>6.73</c:v>
                </c:pt>
                <c:pt idx="370">
                  <c:v>9.2200000000000006</c:v>
                </c:pt>
                <c:pt idx="371">
                  <c:v>13.15</c:v>
                </c:pt>
                <c:pt idx="372">
                  <c:v>14.44</c:v>
                </c:pt>
                <c:pt idx="373">
                  <c:v>5.29</c:v>
                </c:pt>
                <c:pt idx="374">
                  <c:v>6.72</c:v>
                </c:pt>
                <c:pt idx="375">
                  <c:v>7.22</c:v>
                </c:pt>
                <c:pt idx="376">
                  <c:v>7.51</c:v>
                </c:pt>
                <c:pt idx="377">
                  <c:v>5.99</c:v>
                </c:pt>
                <c:pt idx="378">
                  <c:v>10.130000000000001</c:v>
                </c:pt>
                <c:pt idx="379">
                  <c:v>8.77</c:v>
                </c:pt>
                <c:pt idx="380">
                  <c:v>11.41</c:v>
                </c:pt>
                <c:pt idx="381">
                  <c:v>9.68</c:v>
                </c:pt>
                <c:pt idx="382">
                  <c:v>9.3800000000000008</c:v>
                </c:pt>
                <c:pt idx="383">
                  <c:v>9.4700000000000006</c:v>
                </c:pt>
                <c:pt idx="384">
                  <c:v>14.66</c:v>
                </c:pt>
                <c:pt idx="385">
                  <c:v>10.97</c:v>
                </c:pt>
                <c:pt idx="386">
                  <c:v>29.55</c:v>
                </c:pt>
                <c:pt idx="387">
                  <c:v>10.87</c:v>
                </c:pt>
                <c:pt idx="388">
                  <c:v>18.059999999999999</c:v>
                </c:pt>
                <c:pt idx="389">
                  <c:v>16.03</c:v>
                </c:pt>
                <c:pt idx="390">
                  <c:v>17.27</c:v>
                </c:pt>
                <c:pt idx="391">
                  <c:v>23.09</c:v>
                </c:pt>
                <c:pt idx="392">
                  <c:v>23.98</c:v>
                </c:pt>
                <c:pt idx="393">
                  <c:v>3.57</c:v>
                </c:pt>
                <c:pt idx="394">
                  <c:v>4.21</c:v>
                </c:pt>
                <c:pt idx="395">
                  <c:v>6.19</c:v>
                </c:pt>
                <c:pt idx="396">
                  <c:v>9.69</c:v>
                </c:pt>
                <c:pt idx="397">
                  <c:v>6.65</c:v>
                </c:pt>
                <c:pt idx="398">
                  <c:v>13.51</c:v>
                </c:pt>
                <c:pt idx="399">
                  <c:v>10.5</c:v>
                </c:pt>
                <c:pt idx="400">
                  <c:v>17.920000000000002</c:v>
                </c:pt>
                <c:pt idx="401">
                  <c:v>11.34</c:v>
                </c:pt>
                <c:pt idx="402">
                  <c:v>5.64</c:v>
                </c:pt>
                <c:pt idx="403">
                  <c:v>9.67</c:v>
                </c:pt>
                <c:pt idx="404">
                  <c:v>6.48</c:v>
                </c:pt>
                <c:pt idx="405">
                  <c:v>9.08</c:v>
                </c:pt>
                <c:pt idx="406">
                  <c:v>7.88</c:v>
                </c:pt>
                <c:pt idx="407">
                  <c:v>5.7</c:v>
                </c:pt>
                <c:pt idx="408">
                  <c:v>6.21</c:v>
                </c:pt>
                <c:pt idx="409">
                  <c:v>5.5</c:v>
                </c:pt>
                <c:pt idx="410">
                  <c:v>8.16</c:v>
                </c:pt>
                <c:pt idx="411">
                  <c:v>8.81</c:v>
                </c:pt>
                <c:pt idx="412">
                  <c:v>8.1999999999999993</c:v>
                </c:pt>
                <c:pt idx="413">
                  <c:v>10.59</c:v>
                </c:pt>
                <c:pt idx="414">
                  <c:v>5.03</c:v>
                </c:pt>
                <c:pt idx="415">
                  <c:v>4.38</c:v>
                </c:pt>
                <c:pt idx="416">
                  <c:v>7.44</c:v>
                </c:pt>
                <c:pt idx="417">
                  <c:v>5.12</c:v>
                </c:pt>
                <c:pt idx="418">
                  <c:v>5.91</c:v>
                </c:pt>
                <c:pt idx="419">
                  <c:v>3.16</c:v>
                </c:pt>
                <c:pt idx="420">
                  <c:v>7.26</c:v>
                </c:pt>
                <c:pt idx="421">
                  <c:v>8.1</c:v>
                </c:pt>
                <c:pt idx="422">
                  <c:v>7.79</c:v>
                </c:pt>
                <c:pt idx="423">
                  <c:v>9.59</c:v>
                </c:pt>
                <c:pt idx="424">
                  <c:v>11.25</c:v>
                </c:pt>
                <c:pt idx="425">
                  <c:v>14.79</c:v>
                </c:pt>
                <c:pt idx="426">
                  <c:v>6.9</c:v>
                </c:pt>
                <c:pt idx="427">
                  <c:v>10.45</c:v>
                </c:pt>
                <c:pt idx="428">
                  <c:v>3.95</c:v>
                </c:pt>
                <c:pt idx="429">
                  <c:v>2.97</c:v>
                </c:pt>
                <c:pt idx="430">
                  <c:v>6.05</c:v>
                </c:pt>
                <c:pt idx="431">
                  <c:v>4.16</c:v>
                </c:pt>
                <c:pt idx="432">
                  <c:v>3.53</c:v>
                </c:pt>
                <c:pt idx="433">
                  <c:v>2.98</c:v>
                </c:pt>
                <c:pt idx="434">
                  <c:v>7.19</c:v>
                </c:pt>
                <c:pt idx="435">
                  <c:v>1.98</c:v>
                </c:pt>
                <c:pt idx="436">
                  <c:v>4.32</c:v>
                </c:pt>
                <c:pt idx="437">
                  <c:v>6.53</c:v>
                </c:pt>
                <c:pt idx="438">
                  <c:v>9.6199999999999992</c:v>
                </c:pt>
                <c:pt idx="439">
                  <c:v>12.86</c:v>
                </c:pt>
                <c:pt idx="440">
                  <c:v>8.44</c:v>
                </c:pt>
                <c:pt idx="441">
                  <c:v>3.56</c:v>
                </c:pt>
                <c:pt idx="442">
                  <c:v>3.33</c:v>
                </c:pt>
                <c:pt idx="443">
                  <c:v>4.7</c:v>
                </c:pt>
                <c:pt idx="444">
                  <c:v>3.11</c:v>
                </c:pt>
                <c:pt idx="445">
                  <c:v>5.28</c:v>
                </c:pt>
                <c:pt idx="446">
                  <c:v>8.43</c:v>
                </c:pt>
                <c:pt idx="447">
                  <c:v>9.43</c:v>
                </c:pt>
                <c:pt idx="448">
                  <c:v>13.45</c:v>
                </c:pt>
                <c:pt idx="449">
                  <c:v>4.03</c:v>
                </c:pt>
                <c:pt idx="450">
                  <c:v>9.14</c:v>
                </c:pt>
                <c:pt idx="451">
                  <c:v>12.93</c:v>
                </c:pt>
                <c:pt idx="452">
                  <c:v>4.84</c:v>
                </c:pt>
                <c:pt idx="453">
                  <c:v>5.81</c:v>
                </c:pt>
                <c:pt idx="454">
                  <c:v>7.44</c:v>
                </c:pt>
                <c:pt idx="455">
                  <c:v>9.5500000000000007</c:v>
                </c:pt>
                <c:pt idx="456">
                  <c:v>14.15</c:v>
                </c:pt>
                <c:pt idx="457">
                  <c:v>16.2</c:v>
                </c:pt>
                <c:pt idx="458">
                  <c:v>10.210000000000001</c:v>
                </c:pt>
                <c:pt idx="459">
                  <c:v>18.8</c:v>
                </c:pt>
                <c:pt idx="460">
                  <c:v>30.81</c:v>
                </c:pt>
                <c:pt idx="461">
                  <c:v>4.8099999999999996</c:v>
                </c:pt>
                <c:pt idx="462">
                  <c:v>2.88</c:v>
                </c:pt>
                <c:pt idx="463">
                  <c:v>3.81</c:v>
                </c:pt>
                <c:pt idx="464">
                  <c:v>5.68</c:v>
                </c:pt>
                <c:pt idx="465">
                  <c:v>8.01</c:v>
                </c:pt>
                <c:pt idx="466">
                  <c:v>6.75</c:v>
                </c:pt>
                <c:pt idx="467">
                  <c:v>8.51</c:v>
                </c:pt>
                <c:pt idx="468">
                  <c:v>9.8000000000000007</c:v>
                </c:pt>
                <c:pt idx="469">
                  <c:v>9.74</c:v>
                </c:pt>
                <c:pt idx="470">
                  <c:v>9.2899999999999991</c:v>
                </c:pt>
                <c:pt idx="471">
                  <c:v>10.56</c:v>
                </c:pt>
                <c:pt idx="472">
                  <c:v>6.58</c:v>
                </c:pt>
                <c:pt idx="473">
                  <c:v>6.59</c:v>
                </c:pt>
                <c:pt idx="474">
                  <c:v>7.73</c:v>
                </c:pt>
                <c:pt idx="475">
                  <c:v>13</c:v>
                </c:pt>
                <c:pt idx="476">
                  <c:v>13.65</c:v>
                </c:pt>
                <c:pt idx="477">
                  <c:v>5.33</c:v>
                </c:pt>
                <c:pt idx="478">
                  <c:v>6.93</c:v>
                </c:pt>
                <c:pt idx="479">
                  <c:v>6.47</c:v>
                </c:pt>
                <c:pt idx="480">
                  <c:v>2.94</c:v>
                </c:pt>
                <c:pt idx="481">
                  <c:v>5.21</c:v>
                </c:pt>
                <c:pt idx="482">
                  <c:v>8.93</c:v>
                </c:pt>
                <c:pt idx="483">
                  <c:v>7.53</c:v>
                </c:pt>
                <c:pt idx="484">
                  <c:v>3.01</c:v>
                </c:pt>
                <c:pt idx="485">
                  <c:v>3.76</c:v>
                </c:pt>
                <c:pt idx="486">
                  <c:v>4.59</c:v>
                </c:pt>
                <c:pt idx="487">
                  <c:v>4.8499999999999996</c:v>
                </c:pt>
                <c:pt idx="488">
                  <c:v>8.0500000000000007</c:v>
                </c:pt>
                <c:pt idx="489">
                  <c:v>3.16</c:v>
                </c:pt>
                <c:pt idx="490">
                  <c:v>4.45</c:v>
                </c:pt>
                <c:pt idx="491">
                  <c:v>7.56</c:v>
                </c:pt>
                <c:pt idx="492">
                  <c:v>4.82</c:v>
                </c:pt>
                <c:pt idx="493">
                  <c:v>5.04</c:v>
                </c:pt>
                <c:pt idx="494">
                  <c:v>9.4499999999999993</c:v>
                </c:pt>
                <c:pt idx="495">
                  <c:v>5.68</c:v>
                </c:pt>
                <c:pt idx="496">
                  <c:v>13.15</c:v>
                </c:pt>
                <c:pt idx="497">
                  <c:v>13.98</c:v>
                </c:pt>
                <c:pt idx="498">
                  <c:v>14.37</c:v>
                </c:pt>
                <c:pt idx="499">
                  <c:v>14.81</c:v>
                </c:pt>
                <c:pt idx="500">
                  <c:v>17.93</c:v>
                </c:pt>
                <c:pt idx="501">
                  <c:v>14.27</c:v>
                </c:pt>
                <c:pt idx="502">
                  <c:v>17.579999999999998</c:v>
                </c:pt>
                <c:pt idx="503">
                  <c:v>25.41</c:v>
                </c:pt>
                <c:pt idx="504">
                  <c:v>27.26</c:v>
                </c:pt>
                <c:pt idx="505">
                  <c:v>4.5</c:v>
                </c:pt>
              </c:numCache>
            </c:numRef>
          </c:xVal>
          <c:yVal>
            <c:numRef>
              <c:f>'Data Statistics'!$N$2:$N$507</c:f>
              <c:numCache>
                <c:formatCode>General</c:formatCode>
                <c:ptCount val="506"/>
                <c:pt idx="0">
                  <c:v>20.100000000000001</c:v>
                </c:pt>
                <c:pt idx="1">
                  <c:v>15.2</c:v>
                </c:pt>
                <c:pt idx="2">
                  <c:v>13.6</c:v>
                </c:pt>
                <c:pt idx="3">
                  <c:v>8.1</c:v>
                </c:pt>
                <c:pt idx="4">
                  <c:v>7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29.8</c:v>
                </c:pt>
                <c:pt idx="11">
                  <c:v>27.9</c:v>
                </c:pt>
                <c:pt idx="12">
                  <c:v>27.5</c:v>
                </c:pt>
                <c:pt idx="13">
                  <c:v>27.5</c:v>
                </c:pt>
                <c:pt idx="14">
                  <c:v>25</c:v>
                </c:pt>
                <c:pt idx="15">
                  <c:v>25</c:v>
                </c:pt>
                <c:pt idx="16">
                  <c:v>23.7</c:v>
                </c:pt>
                <c:pt idx="17">
                  <c:v>23.2</c:v>
                </c:pt>
                <c:pt idx="18">
                  <c:v>23.2</c:v>
                </c:pt>
                <c:pt idx="19">
                  <c:v>23.1</c:v>
                </c:pt>
                <c:pt idx="20">
                  <c:v>23</c:v>
                </c:pt>
                <c:pt idx="21">
                  <c:v>22.7</c:v>
                </c:pt>
                <c:pt idx="22">
                  <c:v>22.6</c:v>
                </c:pt>
                <c:pt idx="23">
                  <c:v>21.9</c:v>
                </c:pt>
                <c:pt idx="24">
                  <c:v>21.9</c:v>
                </c:pt>
                <c:pt idx="25">
                  <c:v>21.8</c:v>
                </c:pt>
                <c:pt idx="26">
                  <c:v>21.7</c:v>
                </c:pt>
                <c:pt idx="27">
                  <c:v>21.4</c:v>
                </c:pt>
                <c:pt idx="28">
                  <c:v>21.4</c:v>
                </c:pt>
                <c:pt idx="29">
                  <c:v>21.2</c:v>
                </c:pt>
                <c:pt idx="30">
                  <c:v>20.8</c:v>
                </c:pt>
                <c:pt idx="31">
                  <c:v>20.8</c:v>
                </c:pt>
                <c:pt idx="32">
                  <c:v>20.6</c:v>
                </c:pt>
                <c:pt idx="33">
                  <c:v>20.6</c:v>
                </c:pt>
                <c:pt idx="34">
                  <c:v>20.2</c:v>
                </c:pt>
                <c:pt idx="35">
                  <c:v>20.100000000000001</c:v>
                </c:pt>
                <c:pt idx="36">
                  <c:v>20</c:v>
                </c:pt>
                <c:pt idx="37">
                  <c:v>19.899999999999999</c:v>
                </c:pt>
                <c:pt idx="38">
                  <c:v>19.899999999999999</c:v>
                </c:pt>
                <c:pt idx="39">
                  <c:v>19.899999999999999</c:v>
                </c:pt>
                <c:pt idx="40">
                  <c:v>19.600000000000001</c:v>
                </c:pt>
                <c:pt idx="41">
                  <c:v>19.5</c:v>
                </c:pt>
                <c:pt idx="42">
                  <c:v>19.100000000000001</c:v>
                </c:pt>
                <c:pt idx="43">
                  <c:v>19.100000000000001</c:v>
                </c:pt>
                <c:pt idx="44">
                  <c:v>19.100000000000001</c:v>
                </c:pt>
                <c:pt idx="45">
                  <c:v>19</c:v>
                </c:pt>
                <c:pt idx="46">
                  <c:v>18.399999999999999</c:v>
                </c:pt>
                <c:pt idx="47">
                  <c:v>17.899999999999999</c:v>
                </c:pt>
                <c:pt idx="48">
                  <c:v>17.8</c:v>
                </c:pt>
                <c:pt idx="49">
                  <c:v>17.8</c:v>
                </c:pt>
                <c:pt idx="50">
                  <c:v>17.7</c:v>
                </c:pt>
                <c:pt idx="51">
                  <c:v>17.2</c:v>
                </c:pt>
                <c:pt idx="52">
                  <c:v>17.2</c:v>
                </c:pt>
                <c:pt idx="53">
                  <c:v>17.100000000000001</c:v>
                </c:pt>
                <c:pt idx="54">
                  <c:v>16.8</c:v>
                </c:pt>
                <c:pt idx="55">
                  <c:v>16.7</c:v>
                </c:pt>
                <c:pt idx="56">
                  <c:v>16.7</c:v>
                </c:pt>
                <c:pt idx="57">
                  <c:v>16.399999999999999</c:v>
                </c:pt>
                <c:pt idx="58">
                  <c:v>16.3</c:v>
                </c:pt>
                <c:pt idx="59">
                  <c:v>16.100000000000001</c:v>
                </c:pt>
                <c:pt idx="60">
                  <c:v>16.100000000000001</c:v>
                </c:pt>
                <c:pt idx="61">
                  <c:v>15.4</c:v>
                </c:pt>
                <c:pt idx="62">
                  <c:v>15.2</c:v>
                </c:pt>
                <c:pt idx="63">
                  <c:v>15.1</c:v>
                </c:pt>
                <c:pt idx="64">
                  <c:v>15</c:v>
                </c:pt>
                <c:pt idx="65">
                  <c:v>15</c:v>
                </c:pt>
                <c:pt idx="66">
                  <c:v>14.9</c:v>
                </c:pt>
                <c:pt idx="67">
                  <c:v>14.9</c:v>
                </c:pt>
                <c:pt idx="68">
                  <c:v>14.9</c:v>
                </c:pt>
                <c:pt idx="69">
                  <c:v>14.6</c:v>
                </c:pt>
                <c:pt idx="70">
                  <c:v>14.5</c:v>
                </c:pt>
                <c:pt idx="71">
                  <c:v>14.3</c:v>
                </c:pt>
                <c:pt idx="72">
                  <c:v>14.2</c:v>
                </c:pt>
                <c:pt idx="73">
                  <c:v>14.1</c:v>
                </c:pt>
                <c:pt idx="74">
                  <c:v>14.1</c:v>
                </c:pt>
                <c:pt idx="75">
                  <c:v>14.1</c:v>
                </c:pt>
                <c:pt idx="76">
                  <c:v>13.9</c:v>
                </c:pt>
                <c:pt idx="77">
                  <c:v>13.8</c:v>
                </c:pt>
                <c:pt idx="78">
                  <c:v>13.8</c:v>
                </c:pt>
                <c:pt idx="79">
                  <c:v>13.8</c:v>
                </c:pt>
                <c:pt idx="80">
                  <c:v>13.8</c:v>
                </c:pt>
                <c:pt idx="81">
                  <c:v>13.5</c:v>
                </c:pt>
                <c:pt idx="82">
                  <c:v>13.4</c:v>
                </c:pt>
                <c:pt idx="83">
                  <c:v>13.4</c:v>
                </c:pt>
                <c:pt idx="84">
                  <c:v>13.4</c:v>
                </c:pt>
                <c:pt idx="85">
                  <c:v>13.3</c:v>
                </c:pt>
                <c:pt idx="86">
                  <c:v>13.3</c:v>
                </c:pt>
                <c:pt idx="87">
                  <c:v>13.1</c:v>
                </c:pt>
                <c:pt idx="88">
                  <c:v>13.1</c:v>
                </c:pt>
                <c:pt idx="89">
                  <c:v>13</c:v>
                </c:pt>
                <c:pt idx="90">
                  <c:v>12.8</c:v>
                </c:pt>
                <c:pt idx="91">
                  <c:v>12.7</c:v>
                </c:pt>
                <c:pt idx="92">
                  <c:v>12.7</c:v>
                </c:pt>
                <c:pt idx="93">
                  <c:v>12.6</c:v>
                </c:pt>
                <c:pt idx="94">
                  <c:v>12.5</c:v>
                </c:pt>
                <c:pt idx="95">
                  <c:v>12.3</c:v>
                </c:pt>
                <c:pt idx="96">
                  <c:v>12.1</c:v>
                </c:pt>
                <c:pt idx="97">
                  <c:v>12</c:v>
                </c:pt>
                <c:pt idx="98">
                  <c:v>11.9</c:v>
                </c:pt>
                <c:pt idx="99">
                  <c:v>11.8</c:v>
                </c:pt>
                <c:pt idx="100">
                  <c:v>11.7</c:v>
                </c:pt>
                <c:pt idx="101">
                  <c:v>11.7</c:v>
                </c:pt>
                <c:pt idx="102">
                  <c:v>11.5</c:v>
                </c:pt>
                <c:pt idx="103">
                  <c:v>11.3</c:v>
                </c:pt>
                <c:pt idx="104">
                  <c:v>11</c:v>
                </c:pt>
                <c:pt idx="105">
                  <c:v>10.9</c:v>
                </c:pt>
                <c:pt idx="106">
                  <c:v>10.9</c:v>
                </c:pt>
                <c:pt idx="107">
                  <c:v>10.8</c:v>
                </c:pt>
                <c:pt idx="108">
                  <c:v>10.5</c:v>
                </c:pt>
                <c:pt idx="109">
                  <c:v>10.5</c:v>
                </c:pt>
                <c:pt idx="110">
                  <c:v>10.4</c:v>
                </c:pt>
                <c:pt idx="111">
                  <c:v>10.4</c:v>
                </c:pt>
                <c:pt idx="112">
                  <c:v>10.199999999999999</c:v>
                </c:pt>
                <c:pt idx="113">
                  <c:v>10.199999999999999</c:v>
                </c:pt>
                <c:pt idx="114">
                  <c:v>10.199999999999999</c:v>
                </c:pt>
                <c:pt idx="115">
                  <c:v>9.6999999999999993</c:v>
                </c:pt>
                <c:pt idx="116">
                  <c:v>9.6</c:v>
                </c:pt>
                <c:pt idx="117">
                  <c:v>9.5</c:v>
                </c:pt>
                <c:pt idx="118">
                  <c:v>8.8000000000000007</c:v>
                </c:pt>
                <c:pt idx="119">
                  <c:v>8.8000000000000007</c:v>
                </c:pt>
                <c:pt idx="120">
                  <c:v>8.6999999999999993</c:v>
                </c:pt>
                <c:pt idx="121">
                  <c:v>8.5</c:v>
                </c:pt>
                <c:pt idx="122">
                  <c:v>8.5</c:v>
                </c:pt>
                <c:pt idx="123">
                  <c:v>8.4</c:v>
                </c:pt>
                <c:pt idx="124">
                  <c:v>8.4</c:v>
                </c:pt>
                <c:pt idx="125">
                  <c:v>8.3000000000000007</c:v>
                </c:pt>
                <c:pt idx="126">
                  <c:v>8.3000000000000007</c:v>
                </c:pt>
                <c:pt idx="127">
                  <c:v>7.5</c:v>
                </c:pt>
                <c:pt idx="128">
                  <c:v>7.4</c:v>
                </c:pt>
                <c:pt idx="129">
                  <c:v>7.2</c:v>
                </c:pt>
                <c:pt idx="130">
                  <c:v>7.2</c:v>
                </c:pt>
                <c:pt idx="131">
                  <c:v>7.2</c:v>
                </c:pt>
                <c:pt idx="132">
                  <c:v>7</c:v>
                </c:pt>
                <c:pt idx="133">
                  <c:v>6.3</c:v>
                </c:pt>
                <c:pt idx="134">
                  <c:v>5.6</c:v>
                </c:pt>
                <c:pt idx="135">
                  <c:v>5.0624999999999964</c:v>
                </c:pt>
                <c:pt idx="136">
                  <c:v>5.0624999999999964</c:v>
                </c:pt>
                <c:pt idx="137">
                  <c:v>18.899999999999999</c:v>
                </c:pt>
                <c:pt idx="138">
                  <c:v>23</c:v>
                </c:pt>
                <c:pt idx="139">
                  <c:v>19.600000000000001</c:v>
                </c:pt>
                <c:pt idx="140">
                  <c:v>19.2</c:v>
                </c:pt>
                <c:pt idx="141">
                  <c:v>18.399999999999999</c:v>
                </c:pt>
                <c:pt idx="142">
                  <c:v>18.100000000000001</c:v>
                </c:pt>
                <c:pt idx="143">
                  <c:v>18</c:v>
                </c:pt>
                <c:pt idx="144">
                  <c:v>17.8</c:v>
                </c:pt>
                <c:pt idx="145">
                  <c:v>17.399999999999999</c:v>
                </c:pt>
                <c:pt idx="146">
                  <c:v>17.100000000000001</c:v>
                </c:pt>
                <c:pt idx="147">
                  <c:v>16.2</c:v>
                </c:pt>
                <c:pt idx="148">
                  <c:v>15.6</c:v>
                </c:pt>
                <c:pt idx="149">
                  <c:v>14.4</c:v>
                </c:pt>
                <c:pt idx="150">
                  <c:v>14.3</c:v>
                </c:pt>
                <c:pt idx="151">
                  <c:v>14</c:v>
                </c:pt>
                <c:pt idx="152">
                  <c:v>13.3</c:v>
                </c:pt>
                <c:pt idx="153">
                  <c:v>22.8</c:v>
                </c:pt>
                <c:pt idx="154">
                  <c:v>21.2</c:v>
                </c:pt>
                <c:pt idx="155">
                  <c:v>20.399999999999999</c:v>
                </c:pt>
                <c:pt idx="156">
                  <c:v>19.3</c:v>
                </c:pt>
                <c:pt idx="157">
                  <c:v>19.2</c:v>
                </c:pt>
                <c:pt idx="158">
                  <c:v>18.8</c:v>
                </c:pt>
                <c:pt idx="159">
                  <c:v>18.7</c:v>
                </c:pt>
                <c:pt idx="160">
                  <c:v>18.5</c:v>
                </c:pt>
                <c:pt idx="161">
                  <c:v>18.3</c:v>
                </c:pt>
                <c:pt idx="162">
                  <c:v>22.6</c:v>
                </c:pt>
                <c:pt idx="163">
                  <c:v>19.8</c:v>
                </c:pt>
                <c:pt idx="164">
                  <c:v>19.3</c:v>
                </c:pt>
                <c:pt idx="165">
                  <c:v>16.5</c:v>
                </c:pt>
                <c:pt idx="166">
                  <c:v>24.1</c:v>
                </c:pt>
                <c:pt idx="167">
                  <c:v>18.600000000000001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41.3</c:v>
                </c:pt>
                <c:pt idx="173">
                  <c:v>27</c:v>
                </c:pt>
                <c:pt idx="174">
                  <c:v>25</c:v>
                </c:pt>
                <c:pt idx="175">
                  <c:v>24.3</c:v>
                </c:pt>
                <c:pt idx="176">
                  <c:v>23.8</c:v>
                </c:pt>
                <c:pt idx="177">
                  <c:v>23.8</c:v>
                </c:pt>
                <c:pt idx="178">
                  <c:v>23.3</c:v>
                </c:pt>
                <c:pt idx="179">
                  <c:v>22.7</c:v>
                </c:pt>
                <c:pt idx="180">
                  <c:v>22.3</c:v>
                </c:pt>
                <c:pt idx="181">
                  <c:v>21.5</c:v>
                </c:pt>
                <c:pt idx="182">
                  <c:v>19.600000000000001</c:v>
                </c:pt>
                <c:pt idx="183">
                  <c:v>19.399999999999999</c:v>
                </c:pt>
                <c:pt idx="184">
                  <c:v>19.100000000000001</c:v>
                </c:pt>
                <c:pt idx="185">
                  <c:v>17.8</c:v>
                </c:pt>
                <c:pt idx="186">
                  <c:v>17.399999999999999</c:v>
                </c:pt>
                <c:pt idx="187">
                  <c:v>17</c:v>
                </c:pt>
                <c:pt idx="188">
                  <c:v>15.6</c:v>
                </c:pt>
                <c:pt idx="189">
                  <c:v>15.6</c:v>
                </c:pt>
                <c:pt idx="190">
                  <c:v>15.6</c:v>
                </c:pt>
                <c:pt idx="191">
                  <c:v>15.4</c:v>
                </c:pt>
                <c:pt idx="192">
                  <c:v>15.3</c:v>
                </c:pt>
                <c:pt idx="193">
                  <c:v>14.6</c:v>
                </c:pt>
                <c:pt idx="194">
                  <c:v>13.8</c:v>
                </c:pt>
                <c:pt idx="195">
                  <c:v>13.4</c:v>
                </c:pt>
                <c:pt idx="196">
                  <c:v>13.1</c:v>
                </c:pt>
                <c:pt idx="197">
                  <c:v>11.8</c:v>
                </c:pt>
                <c:pt idx="198">
                  <c:v>34.9</c:v>
                </c:pt>
                <c:pt idx="199">
                  <c:v>32.9</c:v>
                </c:pt>
                <c:pt idx="200">
                  <c:v>37</c:v>
                </c:pt>
                <c:pt idx="201">
                  <c:v>36.4</c:v>
                </c:pt>
                <c:pt idx="202">
                  <c:v>34.9</c:v>
                </c:pt>
                <c:pt idx="203">
                  <c:v>32</c:v>
                </c:pt>
                <c:pt idx="204">
                  <c:v>30.5</c:v>
                </c:pt>
                <c:pt idx="205">
                  <c:v>29.8</c:v>
                </c:pt>
                <c:pt idx="206">
                  <c:v>24.1</c:v>
                </c:pt>
                <c:pt idx="207">
                  <c:v>21.4</c:v>
                </c:pt>
                <c:pt idx="208">
                  <c:v>21.2</c:v>
                </c:pt>
                <c:pt idx="209">
                  <c:v>20.8</c:v>
                </c:pt>
                <c:pt idx="210">
                  <c:v>20.3</c:v>
                </c:pt>
                <c:pt idx="211">
                  <c:v>20</c:v>
                </c:pt>
                <c:pt idx="212">
                  <c:v>24.5</c:v>
                </c:pt>
                <c:pt idx="213">
                  <c:v>23.1</c:v>
                </c:pt>
                <c:pt idx="214">
                  <c:v>21.8</c:v>
                </c:pt>
                <c:pt idx="215">
                  <c:v>21.2</c:v>
                </c:pt>
                <c:pt idx="216">
                  <c:v>19.7</c:v>
                </c:pt>
                <c:pt idx="217">
                  <c:v>18.3</c:v>
                </c:pt>
                <c:pt idx="218">
                  <c:v>17.5</c:v>
                </c:pt>
                <c:pt idx="219">
                  <c:v>16.8</c:v>
                </c:pt>
                <c:pt idx="220">
                  <c:v>27.5</c:v>
                </c:pt>
                <c:pt idx="221">
                  <c:v>26.5</c:v>
                </c:pt>
                <c:pt idx="222">
                  <c:v>21.7</c:v>
                </c:pt>
                <c:pt idx="223">
                  <c:v>20.399999999999999</c:v>
                </c:pt>
                <c:pt idx="224">
                  <c:v>20.100000000000001</c:v>
                </c:pt>
                <c:pt idx="225">
                  <c:v>19.8</c:v>
                </c:pt>
                <c:pt idx="226">
                  <c:v>19.5</c:v>
                </c:pt>
                <c:pt idx="227">
                  <c:v>19.5</c:v>
                </c:pt>
                <c:pt idx="228">
                  <c:v>19.399999999999999</c:v>
                </c:pt>
                <c:pt idx="229">
                  <c:v>19.3</c:v>
                </c:pt>
                <c:pt idx="230">
                  <c:v>18.600000000000001</c:v>
                </c:pt>
                <c:pt idx="231">
                  <c:v>31.2</c:v>
                </c:pt>
                <c:pt idx="232">
                  <c:v>23.9</c:v>
                </c:pt>
                <c:pt idx="233">
                  <c:v>29</c:v>
                </c:pt>
                <c:pt idx="234">
                  <c:v>24.8</c:v>
                </c:pt>
                <c:pt idx="235">
                  <c:v>22.5</c:v>
                </c:pt>
                <c:pt idx="236">
                  <c:v>17.5</c:v>
                </c:pt>
                <c:pt idx="237">
                  <c:v>17.2</c:v>
                </c:pt>
                <c:pt idx="238">
                  <c:v>23.1</c:v>
                </c:pt>
                <c:pt idx="239">
                  <c:v>42.3</c:v>
                </c:pt>
                <c:pt idx="240">
                  <c:v>24.1</c:v>
                </c:pt>
                <c:pt idx="241">
                  <c:v>22</c:v>
                </c:pt>
                <c:pt idx="242">
                  <c:v>20.9</c:v>
                </c:pt>
                <c:pt idx="243">
                  <c:v>17.399999999999999</c:v>
                </c:pt>
                <c:pt idx="244">
                  <c:v>23.5</c:v>
                </c:pt>
                <c:pt idx="245">
                  <c:v>19.399999999999999</c:v>
                </c:pt>
                <c:pt idx="246">
                  <c:v>26.6</c:v>
                </c:pt>
                <c:pt idx="247">
                  <c:v>22.9</c:v>
                </c:pt>
                <c:pt idx="248">
                  <c:v>20.6</c:v>
                </c:pt>
                <c:pt idx="249">
                  <c:v>18.2</c:v>
                </c:pt>
                <c:pt idx="250">
                  <c:v>42.8</c:v>
                </c:pt>
                <c:pt idx="251">
                  <c:v>29.6</c:v>
                </c:pt>
                <c:pt idx="252">
                  <c:v>26.2</c:v>
                </c:pt>
                <c:pt idx="253">
                  <c:v>24.8</c:v>
                </c:pt>
                <c:pt idx="254">
                  <c:v>24.5</c:v>
                </c:pt>
                <c:pt idx="255">
                  <c:v>24.4</c:v>
                </c:pt>
                <c:pt idx="256">
                  <c:v>24.3</c:v>
                </c:pt>
                <c:pt idx="257">
                  <c:v>20.5</c:v>
                </c:pt>
                <c:pt idx="258">
                  <c:v>18.5</c:v>
                </c:pt>
                <c:pt idx="259">
                  <c:v>17.600000000000001</c:v>
                </c:pt>
                <c:pt idx="260">
                  <c:v>34.6</c:v>
                </c:pt>
                <c:pt idx="261">
                  <c:v>33.299999999999997</c:v>
                </c:pt>
                <c:pt idx="262">
                  <c:v>33.1</c:v>
                </c:pt>
                <c:pt idx="263">
                  <c:v>30.3</c:v>
                </c:pt>
                <c:pt idx="264">
                  <c:v>26.4</c:v>
                </c:pt>
                <c:pt idx="265">
                  <c:v>22</c:v>
                </c:pt>
                <c:pt idx="266">
                  <c:v>21.9</c:v>
                </c:pt>
                <c:pt idx="267">
                  <c:v>20.9</c:v>
                </c:pt>
                <c:pt idx="268">
                  <c:v>24.7</c:v>
                </c:pt>
                <c:pt idx="269">
                  <c:v>27.1</c:v>
                </c:pt>
                <c:pt idx="270">
                  <c:v>22.9</c:v>
                </c:pt>
                <c:pt idx="271">
                  <c:v>21.7</c:v>
                </c:pt>
                <c:pt idx="272">
                  <c:v>18.899999999999999</c:v>
                </c:pt>
                <c:pt idx="273">
                  <c:v>18.899999999999999</c:v>
                </c:pt>
                <c:pt idx="274">
                  <c:v>16.5</c:v>
                </c:pt>
                <c:pt idx="275">
                  <c:v>15</c:v>
                </c:pt>
                <c:pt idx="276">
                  <c:v>50</c:v>
                </c:pt>
                <c:pt idx="277">
                  <c:v>48.3</c:v>
                </c:pt>
                <c:pt idx="278">
                  <c:v>46.7</c:v>
                </c:pt>
                <c:pt idx="279">
                  <c:v>44.8</c:v>
                </c:pt>
                <c:pt idx="280">
                  <c:v>41.7</c:v>
                </c:pt>
                <c:pt idx="281">
                  <c:v>37.6</c:v>
                </c:pt>
                <c:pt idx="282">
                  <c:v>31.7</c:v>
                </c:pt>
                <c:pt idx="283">
                  <c:v>31.6</c:v>
                </c:pt>
                <c:pt idx="284">
                  <c:v>31.5</c:v>
                </c:pt>
                <c:pt idx="285">
                  <c:v>31.5</c:v>
                </c:pt>
                <c:pt idx="286">
                  <c:v>30.1</c:v>
                </c:pt>
                <c:pt idx="287">
                  <c:v>29</c:v>
                </c:pt>
                <c:pt idx="288">
                  <c:v>27.5</c:v>
                </c:pt>
                <c:pt idx="289">
                  <c:v>26.7</c:v>
                </c:pt>
                <c:pt idx="290">
                  <c:v>25.1</c:v>
                </c:pt>
                <c:pt idx="291">
                  <c:v>24.3</c:v>
                </c:pt>
                <c:pt idx="292">
                  <c:v>24</c:v>
                </c:pt>
                <c:pt idx="293">
                  <c:v>23.1</c:v>
                </c:pt>
                <c:pt idx="294">
                  <c:v>21.7</c:v>
                </c:pt>
                <c:pt idx="295">
                  <c:v>21</c:v>
                </c:pt>
                <c:pt idx="296">
                  <c:v>20.399999999999999</c:v>
                </c:pt>
                <c:pt idx="297">
                  <c:v>20.2</c:v>
                </c:pt>
                <c:pt idx="298">
                  <c:v>19.899999999999999</c:v>
                </c:pt>
                <c:pt idx="299">
                  <c:v>19.600000000000001</c:v>
                </c:pt>
                <c:pt idx="300">
                  <c:v>18.399999999999999</c:v>
                </c:pt>
                <c:pt idx="301">
                  <c:v>18.2</c:v>
                </c:pt>
                <c:pt idx="302">
                  <c:v>18.2</c:v>
                </c:pt>
                <c:pt idx="303">
                  <c:v>17.5</c:v>
                </c:pt>
                <c:pt idx="304">
                  <c:v>16.600000000000001</c:v>
                </c:pt>
                <c:pt idx="305">
                  <c:v>15.6</c:v>
                </c:pt>
                <c:pt idx="306">
                  <c:v>15.2</c:v>
                </c:pt>
                <c:pt idx="307">
                  <c:v>14.8</c:v>
                </c:pt>
                <c:pt idx="308">
                  <c:v>14.5</c:v>
                </c:pt>
                <c:pt idx="309">
                  <c:v>14.5</c:v>
                </c:pt>
                <c:pt idx="310">
                  <c:v>13.9</c:v>
                </c:pt>
                <c:pt idx="311">
                  <c:v>13.6</c:v>
                </c:pt>
                <c:pt idx="312">
                  <c:v>13.5</c:v>
                </c:pt>
                <c:pt idx="313">
                  <c:v>13.2</c:v>
                </c:pt>
                <c:pt idx="314">
                  <c:v>13.1</c:v>
                </c:pt>
                <c:pt idx="315">
                  <c:v>12.7</c:v>
                </c:pt>
                <c:pt idx="316">
                  <c:v>24.2</c:v>
                </c:pt>
                <c:pt idx="317">
                  <c:v>23.4</c:v>
                </c:pt>
                <c:pt idx="318">
                  <c:v>22.8</c:v>
                </c:pt>
                <c:pt idx="319">
                  <c:v>21.7</c:v>
                </c:pt>
                <c:pt idx="320">
                  <c:v>23.8</c:v>
                </c:pt>
                <c:pt idx="321">
                  <c:v>23.1</c:v>
                </c:pt>
                <c:pt idx="322">
                  <c:v>22.8</c:v>
                </c:pt>
                <c:pt idx="323">
                  <c:v>22.1</c:v>
                </c:pt>
                <c:pt idx="324">
                  <c:v>21.6</c:v>
                </c:pt>
                <c:pt idx="325">
                  <c:v>21</c:v>
                </c:pt>
                <c:pt idx="326">
                  <c:v>20.3</c:v>
                </c:pt>
                <c:pt idx="327">
                  <c:v>19.8</c:v>
                </c:pt>
                <c:pt idx="328">
                  <c:v>19.399999999999999</c:v>
                </c:pt>
                <c:pt idx="329">
                  <c:v>19.399999999999999</c:v>
                </c:pt>
                <c:pt idx="330">
                  <c:v>17.8</c:v>
                </c:pt>
                <c:pt idx="331">
                  <c:v>17.100000000000001</c:v>
                </c:pt>
                <c:pt idx="332">
                  <c:v>16.2</c:v>
                </c:pt>
                <c:pt idx="333">
                  <c:v>16.100000000000001</c:v>
                </c:pt>
                <c:pt idx="334">
                  <c:v>23.7</c:v>
                </c:pt>
                <c:pt idx="335">
                  <c:v>23.7</c:v>
                </c:pt>
                <c:pt idx="336">
                  <c:v>23.3</c:v>
                </c:pt>
                <c:pt idx="337">
                  <c:v>22.2</c:v>
                </c:pt>
                <c:pt idx="338">
                  <c:v>22</c:v>
                </c:pt>
                <c:pt idx="339">
                  <c:v>22</c:v>
                </c:pt>
                <c:pt idx="340">
                  <c:v>20.100000000000001</c:v>
                </c:pt>
                <c:pt idx="341">
                  <c:v>29.9</c:v>
                </c:pt>
                <c:pt idx="342">
                  <c:v>29.4</c:v>
                </c:pt>
                <c:pt idx="343">
                  <c:v>24.6</c:v>
                </c:pt>
                <c:pt idx="344">
                  <c:v>24</c:v>
                </c:pt>
                <c:pt idx="345">
                  <c:v>23.6</c:v>
                </c:pt>
                <c:pt idx="346">
                  <c:v>23.2</c:v>
                </c:pt>
                <c:pt idx="347">
                  <c:v>23.1</c:v>
                </c:pt>
                <c:pt idx="348">
                  <c:v>22.6</c:v>
                </c:pt>
                <c:pt idx="349">
                  <c:v>24.8</c:v>
                </c:pt>
                <c:pt idx="350">
                  <c:v>23.2</c:v>
                </c:pt>
                <c:pt idx="351">
                  <c:v>22.3</c:v>
                </c:pt>
                <c:pt idx="352">
                  <c:v>28.6</c:v>
                </c:pt>
                <c:pt idx="353">
                  <c:v>27.1</c:v>
                </c:pt>
                <c:pt idx="354">
                  <c:v>23.9</c:v>
                </c:pt>
                <c:pt idx="355">
                  <c:v>21.7</c:v>
                </c:pt>
                <c:pt idx="356">
                  <c:v>20.3</c:v>
                </c:pt>
                <c:pt idx="357">
                  <c:v>25</c:v>
                </c:pt>
                <c:pt idx="358">
                  <c:v>24.6</c:v>
                </c:pt>
                <c:pt idx="359">
                  <c:v>23.8</c:v>
                </c:pt>
                <c:pt idx="360">
                  <c:v>23.1</c:v>
                </c:pt>
                <c:pt idx="361">
                  <c:v>23</c:v>
                </c:pt>
                <c:pt idx="362">
                  <c:v>22.2</c:v>
                </c:pt>
                <c:pt idx="363">
                  <c:v>20.399999999999999</c:v>
                </c:pt>
                <c:pt idx="364">
                  <c:v>18.5</c:v>
                </c:pt>
                <c:pt idx="365">
                  <c:v>32.200000000000003</c:v>
                </c:pt>
                <c:pt idx="366">
                  <c:v>32.700000000000003</c:v>
                </c:pt>
                <c:pt idx="367">
                  <c:v>25</c:v>
                </c:pt>
                <c:pt idx="368">
                  <c:v>23.3</c:v>
                </c:pt>
                <c:pt idx="369">
                  <c:v>22.2</c:v>
                </c:pt>
                <c:pt idx="370">
                  <c:v>19.600000000000001</c:v>
                </c:pt>
                <c:pt idx="371">
                  <c:v>18.7</c:v>
                </c:pt>
                <c:pt idx="372">
                  <c:v>16</c:v>
                </c:pt>
                <c:pt idx="373">
                  <c:v>28</c:v>
                </c:pt>
                <c:pt idx="374">
                  <c:v>24.8</c:v>
                </c:pt>
                <c:pt idx="375">
                  <c:v>23.9</c:v>
                </c:pt>
                <c:pt idx="376">
                  <c:v>22.9</c:v>
                </c:pt>
                <c:pt idx="377">
                  <c:v>24.5</c:v>
                </c:pt>
                <c:pt idx="378">
                  <c:v>24.7</c:v>
                </c:pt>
                <c:pt idx="379">
                  <c:v>21</c:v>
                </c:pt>
                <c:pt idx="380">
                  <c:v>20</c:v>
                </c:pt>
                <c:pt idx="381">
                  <c:v>18.899999999999999</c:v>
                </c:pt>
                <c:pt idx="382">
                  <c:v>28.1</c:v>
                </c:pt>
                <c:pt idx="383">
                  <c:v>25</c:v>
                </c:pt>
                <c:pt idx="384">
                  <c:v>24.4</c:v>
                </c:pt>
                <c:pt idx="385">
                  <c:v>24.4</c:v>
                </c:pt>
                <c:pt idx="386">
                  <c:v>23.7</c:v>
                </c:pt>
                <c:pt idx="387">
                  <c:v>22.6</c:v>
                </c:pt>
                <c:pt idx="388">
                  <c:v>22.5</c:v>
                </c:pt>
                <c:pt idx="389">
                  <c:v>22.4</c:v>
                </c:pt>
                <c:pt idx="390">
                  <c:v>21.7</c:v>
                </c:pt>
                <c:pt idx="391">
                  <c:v>20</c:v>
                </c:pt>
                <c:pt idx="392">
                  <c:v>19.3</c:v>
                </c:pt>
                <c:pt idx="393">
                  <c:v>43.8</c:v>
                </c:pt>
                <c:pt idx="394">
                  <c:v>38.700000000000003</c:v>
                </c:pt>
                <c:pt idx="395">
                  <c:v>33.200000000000003</c:v>
                </c:pt>
                <c:pt idx="396">
                  <c:v>28.7</c:v>
                </c:pt>
                <c:pt idx="397">
                  <c:v>28.4</c:v>
                </c:pt>
                <c:pt idx="398">
                  <c:v>23.3</c:v>
                </c:pt>
                <c:pt idx="399">
                  <c:v>23</c:v>
                </c:pt>
                <c:pt idx="400">
                  <c:v>21.5</c:v>
                </c:pt>
                <c:pt idx="401">
                  <c:v>21.4</c:v>
                </c:pt>
                <c:pt idx="402">
                  <c:v>23.9</c:v>
                </c:pt>
                <c:pt idx="403">
                  <c:v>22.4</c:v>
                </c:pt>
                <c:pt idx="404">
                  <c:v>22</c:v>
                </c:pt>
                <c:pt idx="405">
                  <c:v>20.6</c:v>
                </c:pt>
                <c:pt idx="406">
                  <c:v>11.9</c:v>
                </c:pt>
                <c:pt idx="407">
                  <c:v>28.7</c:v>
                </c:pt>
                <c:pt idx="408">
                  <c:v>25</c:v>
                </c:pt>
                <c:pt idx="409">
                  <c:v>23.6</c:v>
                </c:pt>
                <c:pt idx="410">
                  <c:v>22.9</c:v>
                </c:pt>
                <c:pt idx="411">
                  <c:v>22.6</c:v>
                </c:pt>
                <c:pt idx="412">
                  <c:v>22</c:v>
                </c:pt>
                <c:pt idx="413">
                  <c:v>20.6</c:v>
                </c:pt>
                <c:pt idx="414">
                  <c:v>31.1</c:v>
                </c:pt>
                <c:pt idx="415">
                  <c:v>29.1</c:v>
                </c:pt>
                <c:pt idx="416">
                  <c:v>50</c:v>
                </c:pt>
                <c:pt idx="417">
                  <c:v>50</c:v>
                </c:pt>
                <c:pt idx="418">
                  <c:v>48.8</c:v>
                </c:pt>
                <c:pt idx="419">
                  <c:v>43.5</c:v>
                </c:pt>
                <c:pt idx="420">
                  <c:v>43.1</c:v>
                </c:pt>
                <c:pt idx="421">
                  <c:v>36.5</c:v>
                </c:pt>
                <c:pt idx="422">
                  <c:v>36</c:v>
                </c:pt>
                <c:pt idx="423">
                  <c:v>33.799999999999997</c:v>
                </c:pt>
                <c:pt idx="424">
                  <c:v>31</c:v>
                </c:pt>
                <c:pt idx="425">
                  <c:v>30.7</c:v>
                </c:pt>
                <c:pt idx="426">
                  <c:v>30.1</c:v>
                </c:pt>
                <c:pt idx="427">
                  <c:v>22.8</c:v>
                </c:pt>
                <c:pt idx="428">
                  <c:v>31.6</c:v>
                </c:pt>
                <c:pt idx="429">
                  <c:v>50</c:v>
                </c:pt>
                <c:pt idx="430">
                  <c:v>33.200000000000003</c:v>
                </c:pt>
                <c:pt idx="431">
                  <c:v>33.1</c:v>
                </c:pt>
                <c:pt idx="432">
                  <c:v>32.4</c:v>
                </c:pt>
                <c:pt idx="433">
                  <c:v>32</c:v>
                </c:pt>
                <c:pt idx="434">
                  <c:v>29.1</c:v>
                </c:pt>
                <c:pt idx="435">
                  <c:v>34.9</c:v>
                </c:pt>
                <c:pt idx="436">
                  <c:v>30.8</c:v>
                </c:pt>
                <c:pt idx="437">
                  <c:v>26.6</c:v>
                </c:pt>
                <c:pt idx="438">
                  <c:v>23.9</c:v>
                </c:pt>
                <c:pt idx="439">
                  <c:v>22.5</c:v>
                </c:pt>
                <c:pt idx="440">
                  <c:v>22.2</c:v>
                </c:pt>
                <c:pt idx="441">
                  <c:v>37.299999999999997</c:v>
                </c:pt>
                <c:pt idx="442">
                  <c:v>28.5</c:v>
                </c:pt>
                <c:pt idx="443">
                  <c:v>27.9</c:v>
                </c:pt>
                <c:pt idx="444">
                  <c:v>44</c:v>
                </c:pt>
                <c:pt idx="445">
                  <c:v>25</c:v>
                </c:pt>
                <c:pt idx="446">
                  <c:v>23.4</c:v>
                </c:pt>
                <c:pt idx="447">
                  <c:v>20.5</c:v>
                </c:pt>
                <c:pt idx="448">
                  <c:v>19.7</c:v>
                </c:pt>
                <c:pt idx="449">
                  <c:v>34.700000000000003</c:v>
                </c:pt>
                <c:pt idx="450">
                  <c:v>21.6</c:v>
                </c:pt>
                <c:pt idx="451">
                  <c:v>20.100000000000001</c:v>
                </c:pt>
                <c:pt idx="452">
                  <c:v>26.6</c:v>
                </c:pt>
                <c:pt idx="453">
                  <c:v>25.3</c:v>
                </c:pt>
                <c:pt idx="454">
                  <c:v>24.7</c:v>
                </c:pt>
                <c:pt idx="455">
                  <c:v>21.2</c:v>
                </c:pt>
                <c:pt idx="456">
                  <c:v>20</c:v>
                </c:pt>
                <c:pt idx="457">
                  <c:v>19.399999999999999</c:v>
                </c:pt>
                <c:pt idx="458">
                  <c:v>19.3</c:v>
                </c:pt>
                <c:pt idx="459">
                  <c:v>16.600000000000001</c:v>
                </c:pt>
                <c:pt idx="460">
                  <c:v>14.4</c:v>
                </c:pt>
                <c:pt idx="461">
                  <c:v>35.4</c:v>
                </c:pt>
                <c:pt idx="462">
                  <c:v>50</c:v>
                </c:pt>
                <c:pt idx="463">
                  <c:v>48.5</c:v>
                </c:pt>
                <c:pt idx="464">
                  <c:v>22.2</c:v>
                </c:pt>
                <c:pt idx="465">
                  <c:v>21.1</c:v>
                </c:pt>
                <c:pt idx="466">
                  <c:v>20.7</c:v>
                </c:pt>
                <c:pt idx="467">
                  <c:v>20.6</c:v>
                </c:pt>
                <c:pt idx="468">
                  <c:v>19.5</c:v>
                </c:pt>
                <c:pt idx="469">
                  <c:v>19</c:v>
                </c:pt>
                <c:pt idx="470">
                  <c:v>18.7</c:v>
                </c:pt>
                <c:pt idx="471">
                  <c:v>18.5</c:v>
                </c:pt>
                <c:pt idx="472">
                  <c:v>35.200000000000003</c:v>
                </c:pt>
                <c:pt idx="473">
                  <c:v>25.2</c:v>
                </c:pt>
                <c:pt idx="474">
                  <c:v>24.4</c:v>
                </c:pt>
                <c:pt idx="475">
                  <c:v>21.1</c:v>
                </c:pt>
                <c:pt idx="476">
                  <c:v>20.7</c:v>
                </c:pt>
                <c:pt idx="477">
                  <c:v>36.200000000000003</c:v>
                </c:pt>
                <c:pt idx="478">
                  <c:v>36.1</c:v>
                </c:pt>
                <c:pt idx="479">
                  <c:v>33.4</c:v>
                </c:pt>
                <c:pt idx="480">
                  <c:v>33.4</c:v>
                </c:pt>
                <c:pt idx="481">
                  <c:v>28.7</c:v>
                </c:pt>
                <c:pt idx="482">
                  <c:v>28.4</c:v>
                </c:pt>
                <c:pt idx="483">
                  <c:v>28.2</c:v>
                </c:pt>
                <c:pt idx="484">
                  <c:v>46</c:v>
                </c:pt>
                <c:pt idx="485">
                  <c:v>45.4</c:v>
                </c:pt>
                <c:pt idx="486">
                  <c:v>35.4</c:v>
                </c:pt>
                <c:pt idx="487">
                  <c:v>35.1</c:v>
                </c:pt>
                <c:pt idx="488">
                  <c:v>33</c:v>
                </c:pt>
                <c:pt idx="489">
                  <c:v>50</c:v>
                </c:pt>
                <c:pt idx="490">
                  <c:v>50</c:v>
                </c:pt>
                <c:pt idx="491">
                  <c:v>39.799999999999997</c:v>
                </c:pt>
                <c:pt idx="492">
                  <c:v>37.9</c:v>
                </c:pt>
                <c:pt idx="493">
                  <c:v>37.200000000000003</c:v>
                </c:pt>
                <c:pt idx="494">
                  <c:v>36.200000000000003</c:v>
                </c:pt>
                <c:pt idx="495">
                  <c:v>32.5</c:v>
                </c:pt>
                <c:pt idx="496">
                  <c:v>29.6</c:v>
                </c:pt>
                <c:pt idx="497">
                  <c:v>26.4</c:v>
                </c:pt>
                <c:pt idx="498">
                  <c:v>22</c:v>
                </c:pt>
                <c:pt idx="499">
                  <c:v>21.4</c:v>
                </c:pt>
                <c:pt idx="500">
                  <c:v>20.5</c:v>
                </c:pt>
                <c:pt idx="501">
                  <c:v>20.3</c:v>
                </c:pt>
                <c:pt idx="502">
                  <c:v>18.8</c:v>
                </c:pt>
                <c:pt idx="503">
                  <c:v>17.3</c:v>
                </c:pt>
                <c:pt idx="504">
                  <c:v>15.7</c:v>
                </c:pt>
                <c:pt idx="505">
                  <c:v>30.1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01320"/>
        <c:axId val="373204456"/>
      </c:scatterChart>
      <c:valAx>
        <c:axId val="373201320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04456"/>
        <c:crosses val="autoZero"/>
        <c:crossBetween val="midCat"/>
      </c:valAx>
      <c:valAx>
        <c:axId val="37320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01320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Price against Crime </a:t>
            </a:r>
            <a:endParaRPr lang="en-US"/>
          </a:p>
        </c:rich>
      </c:tx>
      <c:layout>
        <c:manualLayout>
          <c:xMode val="edge"/>
          <c:yMode val="edge"/>
          <c:x val="0.24836335246376115"/>
          <c:y val="3.49079954427199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137841161463208E-2"/>
          <c:y val="3.3210579446799927E-2"/>
          <c:w val="0.92370155327612058"/>
          <c:h val="0.862095365850202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Statistics'!$A$2:$A$507</c:f>
              <c:numCache>
                <c:formatCode>General</c:formatCode>
                <c:ptCount val="506"/>
                <c:pt idx="0">
                  <c:v>0.11132</c:v>
                </c:pt>
                <c:pt idx="1">
                  <c:v>0.15085999999999999</c:v>
                </c:pt>
                <c:pt idx="2">
                  <c:v>0.10574</c:v>
                </c:pt>
                <c:pt idx="3">
                  <c:v>0.20746000000000001</c:v>
                </c:pt>
                <c:pt idx="4">
                  <c:v>0.18337000000000001</c:v>
                </c:pt>
                <c:pt idx="5">
                  <c:v>9.2323000000000004</c:v>
                </c:pt>
                <c:pt idx="6">
                  <c:v>8.2672500000000007</c:v>
                </c:pt>
                <c:pt idx="7">
                  <c:v>5.6699799999999998</c:v>
                </c:pt>
                <c:pt idx="8">
                  <c:v>4.8982200000000002</c:v>
                </c:pt>
                <c:pt idx="9">
                  <c:v>6.5387599999999999</c:v>
                </c:pt>
                <c:pt idx="10">
                  <c:v>4.64689</c:v>
                </c:pt>
                <c:pt idx="11">
                  <c:v>11.9511</c:v>
                </c:pt>
                <c:pt idx="12">
                  <c:v>14.4383</c:v>
                </c:pt>
                <c:pt idx="13">
                  <c:v>4.5558699999999996</c:v>
                </c:pt>
                <c:pt idx="14">
                  <c:v>4.5419200000000002</c:v>
                </c:pt>
                <c:pt idx="15">
                  <c:v>5.73116</c:v>
                </c:pt>
                <c:pt idx="16">
                  <c:v>5.7081799999999996</c:v>
                </c:pt>
                <c:pt idx="17">
                  <c:v>5.29305</c:v>
                </c:pt>
                <c:pt idx="18">
                  <c:v>3.5686800000000001</c:v>
                </c:pt>
                <c:pt idx="19">
                  <c:v>13.5222</c:v>
                </c:pt>
                <c:pt idx="20">
                  <c:v>5.8240100000000004</c:v>
                </c:pt>
                <c:pt idx="21">
                  <c:v>5.2017699999999998</c:v>
                </c:pt>
                <c:pt idx="22">
                  <c:v>4.2613099999999999</c:v>
                </c:pt>
                <c:pt idx="23">
                  <c:v>3.6969500000000002</c:v>
                </c:pt>
                <c:pt idx="24">
                  <c:v>3.4742799999999998</c:v>
                </c:pt>
                <c:pt idx="25">
                  <c:v>2.8183799999999999</c:v>
                </c:pt>
                <c:pt idx="26">
                  <c:v>3.8496999999999999</c:v>
                </c:pt>
                <c:pt idx="27">
                  <c:v>7.8393199999999998</c:v>
                </c:pt>
                <c:pt idx="28">
                  <c:v>14.3337</c:v>
                </c:pt>
                <c:pt idx="29">
                  <c:v>3.67367</c:v>
                </c:pt>
                <c:pt idx="30">
                  <c:v>12.0482</c:v>
                </c:pt>
                <c:pt idx="31">
                  <c:v>3.67822</c:v>
                </c:pt>
                <c:pt idx="32">
                  <c:v>2.3785699999999999</c:v>
                </c:pt>
                <c:pt idx="33">
                  <c:v>4.8356700000000004</c:v>
                </c:pt>
                <c:pt idx="34">
                  <c:v>5.8211500000000003</c:v>
                </c:pt>
                <c:pt idx="35">
                  <c:v>13.075100000000001</c:v>
                </c:pt>
                <c:pt idx="36">
                  <c:v>6.8011699999999999</c:v>
                </c:pt>
                <c:pt idx="37">
                  <c:v>4.3487900000000002</c:v>
                </c:pt>
                <c:pt idx="38">
                  <c:v>3.83684</c:v>
                </c:pt>
                <c:pt idx="39">
                  <c:v>3.1636000000000002</c:v>
                </c:pt>
                <c:pt idx="40">
                  <c:v>4.0384099999999998</c:v>
                </c:pt>
                <c:pt idx="41">
                  <c:v>6.6549199999999997</c:v>
                </c:pt>
                <c:pt idx="42">
                  <c:v>4.4222799999999998</c:v>
                </c:pt>
                <c:pt idx="43">
                  <c:v>15.575699999999999</c:v>
                </c:pt>
                <c:pt idx="44">
                  <c:v>5.6917499999999999</c:v>
                </c:pt>
                <c:pt idx="45">
                  <c:v>3.7749799999999998</c:v>
                </c:pt>
                <c:pt idx="46">
                  <c:v>5.6663699999999997</c:v>
                </c:pt>
                <c:pt idx="47">
                  <c:v>18.811</c:v>
                </c:pt>
                <c:pt idx="48">
                  <c:v>8.9829600000000003</c:v>
                </c:pt>
                <c:pt idx="49">
                  <c:v>8.2480899999999995</c:v>
                </c:pt>
                <c:pt idx="50">
                  <c:v>3.6931099999999999</c:v>
                </c:pt>
                <c:pt idx="51">
                  <c:v>7.4038899999999996</c:v>
                </c:pt>
                <c:pt idx="52">
                  <c:v>14.050700000000001</c:v>
                </c:pt>
                <c:pt idx="53">
                  <c:v>9.7241800000000005</c:v>
                </c:pt>
                <c:pt idx="54">
                  <c:v>4.2223899999999999</c:v>
                </c:pt>
                <c:pt idx="55">
                  <c:v>4.87141</c:v>
                </c:pt>
                <c:pt idx="56">
                  <c:v>11.087400000000001</c:v>
                </c:pt>
                <c:pt idx="57">
                  <c:v>4.8121299999999998</c:v>
                </c:pt>
                <c:pt idx="58">
                  <c:v>28.655799999999999</c:v>
                </c:pt>
                <c:pt idx="59">
                  <c:v>5.0901699999999996</c:v>
                </c:pt>
                <c:pt idx="60">
                  <c:v>6.4440499999999998</c:v>
                </c:pt>
                <c:pt idx="61">
                  <c:v>9.9665400000000002</c:v>
                </c:pt>
                <c:pt idx="62">
                  <c:v>5.4411399999999999</c:v>
                </c:pt>
                <c:pt idx="63">
                  <c:v>6.9621500000000003</c:v>
                </c:pt>
                <c:pt idx="64">
                  <c:v>19.609100000000002</c:v>
                </c:pt>
                <c:pt idx="65">
                  <c:v>51.135800000000003</c:v>
                </c:pt>
                <c:pt idx="66">
                  <c:v>9.5136299999999991</c:v>
                </c:pt>
                <c:pt idx="67">
                  <c:v>6.2880700000000003</c:v>
                </c:pt>
                <c:pt idx="68">
                  <c:v>7.75223</c:v>
                </c:pt>
                <c:pt idx="69">
                  <c:v>10.233000000000001</c:v>
                </c:pt>
                <c:pt idx="70">
                  <c:v>8.4921299999999995</c:v>
                </c:pt>
                <c:pt idx="71">
                  <c:v>5.5810700000000004</c:v>
                </c:pt>
                <c:pt idx="72">
                  <c:v>7.0225900000000001</c:v>
                </c:pt>
                <c:pt idx="73">
                  <c:v>10.0623</c:v>
                </c:pt>
                <c:pt idx="74">
                  <c:v>4.75237</c:v>
                </c:pt>
                <c:pt idx="75">
                  <c:v>9.3290900000000008</c:v>
                </c:pt>
                <c:pt idx="76">
                  <c:v>15.288</c:v>
                </c:pt>
                <c:pt idx="77">
                  <c:v>18.498200000000001</c:v>
                </c:pt>
                <c:pt idx="78">
                  <c:v>11.1081</c:v>
                </c:pt>
                <c:pt idx="79">
                  <c:v>8.05579</c:v>
                </c:pt>
                <c:pt idx="80">
                  <c:v>8.6447599999999998</c:v>
                </c:pt>
                <c:pt idx="81">
                  <c:v>8.2005800000000004</c:v>
                </c:pt>
                <c:pt idx="82">
                  <c:v>7.0504199999999999</c:v>
                </c:pt>
                <c:pt idx="83">
                  <c:v>11.160399999999999</c:v>
                </c:pt>
                <c:pt idx="84">
                  <c:v>6.7177199999999999</c:v>
                </c:pt>
                <c:pt idx="85">
                  <c:v>6.3931199999999997</c:v>
                </c:pt>
                <c:pt idx="86">
                  <c:v>9.8234899999999996</c:v>
                </c:pt>
                <c:pt idx="87">
                  <c:v>23.648199999999999</c:v>
                </c:pt>
                <c:pt idx="88">
                  <c:v>8.7167499999999993</c:v>
                </c:pt>
                <c:pt idx="89">
                  <c:v>7.5260100000000003</c:v>
                </c:pt>
                <c:pt idx="90">
                  <c:v>9.3906299999999998</c:v>
                </c:pt>
                <c:pt idx="91">
                  <c:v>4.6688299999999998</c:v>
                </c:pt>
                <c:pt idx="92">
                  <c:v>13.3598</c:v>
                </c:pt>
                <c:pt idx="93">
                  <c:v>9.9248499999999993</c:v>
                </c:pt>
                <c:pt idx="94">
                  <c:v>5.8720499999999998</c:v>
                </c:pt>
                <c:pt idx="95">
                  <c:v>7.9924799999999996</c:v>
                </c:pt>
                <c:pt idx="96">
                  <c:v>9.5957100000000004</c:v>
                </c:pt>
                <c:pt idx="97">
                  <c:v>15.023400000000001</c:v>
                </c:pt>
                <c:pt idx="98">
                  <c:v>20.716200000000001</c:v>
                </c:pt>
                <c:pt idx="99">
                  <c:v>10.671799999999999</c:v>
                </c:pt>
                <c:pt idx="100">
                  <c:v>8.7921200000000006</c:v>
                </c:pt>
                <c:pt idx="101">
                  <c:v>13.913399999999999</c:v>
                </c:pt>
                <c:pt idx="102">
                  <c:v>8.1517400000000002</c:v>
                </c:pt>
                <c:pt idx="103">
                  <c:v>9.1870200000000004</c:v>
                </c:pt>
                <c:pt idx="104">
                  <c:v>7.3671100000000003</c:v>
                </c:pt>
                <c:pt idx="105">
                  <c:v>15.8744</c:v>
                </c:pt>
                <c:pt idx="106">
                  <c:v>37.661900000000003</c:v>
                </c:pt>
                <c:pt idx="107">
                  <c:v>12.802300000000001</c:v>
                </c:pt>
                <c:pt idx="108">
                  <c:v>24.393799999999999</c:v>
                </c:pt>
                <c:pt idx="109">
                  <c:v>22.051100000000002</c:v>
                </c:pt>
                <c:pt idx="110">
                  <c:v>25.9406</c:v>
                </c:pt>
                <c:pt idx="111">
                  <c:v>88.976200000000006</c:v>
                </c:pt>
                <c:pt idx="112">
                  <c:v>14.3337</c:v>
                </c:pt>
                <c:pt idx="113">
                  <c:v>17.866700000000002</c:v>
                </c:pt>
                <c:pt idx="114">
                  <c:v>12.247199999999999</c:v>
                </c:pt>
                <c:pt idx="115">
                  <c:v>11.5779</c:v>
                </c:pt>
                <c:pt idx="116">
                  <c:v>14.4208</c:v>
                </c:pt>
                <c:pt idx="117">
                  <c:v>9.3388899999999992</c:v>
                </c:pt>
                <c:pt idx="118">
                  <c:v>20.084900000000001</c:v>
                </c:pt>
                <c:pt idx="119">
                  <c:v>73.534099999999995</c:v>
                </c:pt>
                <c:pt idx="120">
                  <c:v>15.177199999999999</c:v>
                </c:pt>
                <c:pt idx="121">
                  <c:v>41.529200000000003</c:v>
                </c:pt>
                <c:pt idx="122">
                  <c:v>7.6720199999999998</c:v>
                </c:pt>
                <c:pt idx="123">
                  <c:v>13.678100000000001</c:v>
                </c:pt>
                <c:pt idx="124">
                  <c:v>11.8123</c:v>
                </c:pt>
                <c:pt idx="125">
                  <c:v>15.860300000000001</c:v>
                </c:pt>
                <c:pt idx="126">
                  <c:v>24.8017</c:v>
                </c:pt>
                <c:pt idx="127">
                  <c:v>10.834199999999999</c:v>
                </c:pt>
                <c:pt idx="128">
                  <c:v>22.597100000000001</c:v>
                </c:pt>
                <c:pt idx="129">
                  <c:v>16.811800000000002</c:v>
                </c:pt>
                <c:pt idx="130">
                  <c:v>18.084599999999998</c:v>
                </c:pt>
                <c:pt idx="131">
                  <c:v>14.2362</c:v>
                </c:pt>
                <c:pt idx="132">
                  <c:v>45.746099999999998</c:v>
                </c:pt>
                <c:pt idx="133">
                  <c:v>9.9165500000000009</c:v>
                </c:pt>
                <c:pt idx="134">
                  <c:v>25.046099999999999</c:v>
                </c:pt>
                <c:pt idx="135">
                  <c:v>38.351799999999997</c:v>
                </c:pt>
                <c:pt idx="136">
                  <c:v>67.9208</c:v>
                </c:pt>
                <c:pt idx="137">
                  <c:v>1.3599999999999999E-2</c:v>
                </c:pt>
                <c:pt idx="138">
                  <c:v>0.59004999999999996</c:v>
                </c:pt>
                <c:pt idx="139">
                  <c:v>1.1929399999999999</c:v>
                </c:pt>
                <c:pt idx="140">
                  <c:v>0.34005999999999997</c:v>
                </c:pt>
                <c:pt idx="141">
                  <c:v>0.32982</c:v>
                </c:pt>
                <c:pt idx="142">
                  <c:v>0.55778000000000005</c:v>
                </c:pt>
                <c:pt idx="143">
                  <c:v>0.32543</c:v>
                </c:pt>
                <c:pt idx="144">
                  <c:v>0.54452</c:v>
                </c:pt>
                <c:pt idx="145">
                  <c:v>0.32263999999999998</c:v>
                </c:pt>
                <c:pt idx="146">
                  <c:v>0.35232999999999998</c:v>
                </c:pt>
                <c:pt idx="147">
                  <c:v>0.25914999999999999</c:v>
                </c:pt>
                <c:pt idx="148">
                  <c:v>0.97616999999999998</c:v>
                </c:pt>
                <c:pt idx="149">
                  <c:v>1.6286400000000001</c:v>
                </c:pt>
                <c:pt idx="150">
                  <c:v>0.88124999999999998</c:v>
                </c:pt>
                <c:pt idx="151">
                  <c:v>0.29089999999999999</c:v>
                </c:pt>
                <c:pt idx="152">
                  <c:v>0.24979999999999999</c:v>
                </c:pt>
                <c:pt idx="153">
                  <c:v>0.10084</c:v>
                </c:pt>
                <c:pt idx="154">
                  <c:v>0.13158</c:v>
                </c:pt>
                <c:pt idx="155">
                  <c:v>0.13058</c:v>
                </c:pt>
                <c:pt idx="156">
                  <c:v>0.14476</c:v>
                </c:pt>
                <c:pt idx="157">
                  <c:v>0.15098</c:v>
                </c:pt>
                <c:pt idx="158">
                  <c:v>0.12329</c:v>
                </c:pt>
                <c:pt idx="159">
                  <c:v>0.22212000000000001</c:v>
                </c:pt>
                <c:pt idx="160">
                  <c:v>0.14230999999999999</c:v>
                </c:pt>
                <c:pt idx="161">
                  <c:v>0.17133999999999999</c:v>
                </c:pt>
                <c:pt idx="162">
                  <c:v>6.7239999999999994E-2</c:v>
                </c:pt>
                <c:pt idx="163">
                  <c:v>4.5440000000000001E-2</c:v>
                </c:pt>
                <c:pt idx="164">
                  <c:v>6.6170000000000007E-2</c:v>
                </c:pt>
                <c:pt idx="165">
                  <c:v>2.4979999999999999E-2</c:v>
                </c:pt>
                <c:pt idx="166">
                  <c:v>7.9500000000000001E-2</c:v>
                </c:pt>
                <c:pt idx="167">
                  <c:v>7.2440000000000004E-2</c:v>
                </c:pt>
                <c:pt idx="168">
                  <c:v>2.0101900000000001</c:v>
                </c:pt>
                <c:pt idx="169">
                  <c:v>1.51902</c:v>
                </c:pt>
                <c:pt idx="170">
                  <c:v>1.8337699999999999</c:v>
                </c:pt>
                <c:pt idx="171">
                  <c:v>1.46336</c:v>
                </c:pt>
                <c:pt idx="172">
                  <c:v>1.2235799999999999</c:v>
                </c:pt>
                <c:pt idx="173">
                  <c:v>1.27346</c:v>
                </c:pt>
                <c:pt idx="174">
                  <c:v>2.9239999999999999</c:v>
                </c:pt>
                <c:pt idx="175">
                  <c:v>1.34284</c:v>
                </c:pt>
                <c:pt idx="176">
                  <c:v>1.8002800000000001</c:v>
                </c:pt>
                <c:pt idx="177">
                  <c:v>2.3003999999999998</c:v>
                </c:pt>
                <c:pt idx="178">
                  <c:v>1.42502</c:v>
                </c:pt>
                <c:pt idx="179">
                  <c:v>2.2423600000000001</c:v>
                </c:pt>
                <c:pt idx="180">
                  <c:v>2.4495300000000002</c:v>
                </c:pt>
                <c:pt idx="181">
                  <c:v>1.6566000000000001</c:v>
                </c:pt>
                <c:pt idx="182">
                  <c:v>1.4963200000000001</c:v>
                </c:pt>
                <c:pt idx="183">
                  <c:v>2.1491799999999999</c:v>
                </c:pt>
                <c:pt idx="184">
                  <c:v>2.3138999999999998</c:v>
                </c:pt>
                <c:pt idx="185">
                  <c:v>2.3309899999999999</c:v>
                </c:pt>
                <c:pt idx="186">
                  <c:v>1.2074199999999999</c:v>
                </c:pt>
                <c:pt idx="187">
                  <c:v>1.4138500000000001</c:v>
                </c:pt>
                <c:pt idx="188">
                  <c:v>4.0974000000000004</c:v>
                </c:pt>
                <c:pt idx="189">
                  <c:v>2.1550500000000001</c:v>
                </c:pt>
                <c:pt idx="190">
                  <c:v>3.5350100000000002</c:v>
                </c:pt>
                <c:pt idx="191">
                  <c:v>2.7339699999999998</c:v>
                </c:pt>
                <c:pt idx="192">
                  <c:v>1.1265799999999999</c:v>
                </c:pt>
                <c:pt idx="193">
                  <c:v>2.3686199999999999</c:v>
                </c:pt>
                <c:pt idx="194">
                  <c:v>2.37934</c:v>
                </c:pt>
                <c:pt idx="195">
                  <c:v>3.3210500000000001</c:v>
                </c:pt>
                <c:pt idx="196">
                  <c:v>2.4466800000000002</c:v>
                </c:pt>
                <c:pt idx="197">
                  <c:v>2.7797399999999999</c:v>
                </c:pt>
                <c:pt idx="198">
                  <c:v>3.15E-2</c:v>
                </c:pt>
                <c:pt idx="199">
                  <c:v>1.7780000000000001E-2</c:v>
                </c:pt>
                <c:pt idx="200">
                  <c:v>9.0679999999999997E-2</c:v>
                </c:pt>
                <c:pt idx="201">
                  <c:v>8.6639999999999995E-2</c:v>
                </c:pt>
                <c:pt idx="202">
                  <c:v>8.3699999999999997E-2</c:v>
                </c:pt>
                <c:pt idx="203">
                  <c:v>7.8750000000000001E-2</c:v>
                </c:pt>
                <c:pt idx="204">
                  <c:v>6.9110000000000005E-2</c:v>
                </c:pt>
                <c:pt idx="205">
                  <c:v>0.12579000000000001</c:v>
                </c:pt>
                <c:pt idx="206">
                  <c:v>7.8960000000000002E-2</c:v>
                </c:pt>
                <c:pt idx="207">
                  <c:v>9.5119999999999996E-2</c:v>
                </c:pt>
                <c:pt idx="208">
                  <c:v>5.6460000000000003E-2</c:v>
                </c:pt>
                <c:pt idx="209">
                  <c:v>8.7069999999999995E-2</c:v>
                </c:pt>
                <c:pt idx="210">
                  <c:v>8.387E-2</c:v>
                </c:pt>
                <c:pt idx="211">
                  <c:v>0.10153</c:v>
                </c:pt>
                <c:pt idx="212">
                  <c:v>0.27956999999999999</c:v>
                </c:pt>
                <c:pt idx="213">
                  <c:v>0.17899000000000001</c:v>
                </c:pt>
                <c:pt idx="214">
                  <c:v>0.17330999999999999</c:v>
                </c:pt>
                <c:pt idx="215">
                  <c:v>0.23912</c:v>
                </c:pt>
                <c:pt idx="216">
                  <c:v>0.28960000000000002</c:v>
                </c:pt>
                <c:pt idx="217">
                  <c:v>0.26838000000000001</c:v>
                </c:pt>
                <c:pt idx="218">
                  <c:v>0.17782999999999999</c:v>
                </c:pt>
                <c:pt idx="219">
                  <c:v>0.22438</c:v>
                </c:pt>
                <c:pt idx="220">
                  <c:v>0.14865999999999999</c:v>
                </c:pt>
                <c:pt idx="221">
                  <c:v>0.11432</c:v>
                </c:pt>
                <c:pt idx="222">
                  <c:v>0.10793</c:v>
                </c:pt>
                <c:pt idx="223">
                  <c:v>0.13117000000000001</c:v>
                </c:pt>
                <c:pt idx="224">
                  <c:v>0.1396</c:v>
                </c:pt>
                <c:pt idx="225">
                  <c:v>0.12801999999999999</c:v>
                </c:pt>
                <c:pt idx="226">
                  <c:v>0.17119999999999999</c:v>
                </c:pt>
                <c:pt idx="227">
                  <c:v>0.13261999999999999</c:v>
                </c:pt>
                <c:pt idx="228">
                  <c:v>0.26362999999999998</c:v>
                </c:pt>
                <c:pt idx="229">
                  <c:v>0.21160999999999999</c:v>
                </c:pt>
                <c:pt idx="230">
                  <c:v>0.22875999999999999</c:v>
                </c:pt>
                <c:pt idx="231">
                  <c:v>3.049E-2</c:v>
                </c:pt>
                <c:pt idx="232">
                  <c:v>2.5430000000000001E-2</c:v>
                </c:pt>
                <c:pt idx="233">
                  <c:v>5.561E-2</c:v>
                </c:pt>
                <c:pt idx="234">
                  <c:v>4.4170000000000001E-2</c:v>
                </c:pt>
                <c:pt idx="235">
                  <c:v>6.4659999999999995E-2</c:v>
                </c:pt>
                <c:pt idx="236">
                  <c:v>3.1130000000000001E-2</c:v>
                </c:pt>
                <c:pt idx="237">
                  <c:v>6.1620000000000001E-2</c:v>
                </c:pt>
                <c:pt idx="238">
                  <c:v>1.8700000000000001E-2</c:v>
                </c:pt>
                <c:pt idx="239">
                  <c:v>2.1770000000000001E-2</c:v>
                </c:pt>
                <c:pt idx="240">
                  <c:v>3.4450000000000001E-2</c:v>
                </c:pt>
                <c:pt idx="241">
                  <c:v>5.7889999999999997E-2</c:v>
                </c:pt>
                <c:pt idx="242">
                  <c:v>0.12816</c:v>
                </c:pt>
                <c:pt idx="243">
                  <c:v>0.13553999999999999</c:v>
                </c:pt>
                <c:pt idx="244">
                  <c:v>3.5839999999999997E-2</c:v>
                </c:pt>
                <c:pt idx="245">
                  <c:v>4.3790000000000003E-2</c:v>
                </c:pt>
                <c:pt idx="246">
                  <c:v>2.8989999999999998E-2</c:v>
                </c:pt>
                <c:pt idx="247">
                  <c:v>6.2109999999999999E-2</c:v>
                </c:pt>
                <c:pt idx="248">
                  <c:v>0.10659</c:v>
                </c:pt>
                <c:pt idx="249">
                  <c:v>4.301E-2</c:v>
                </c:pt>
                <c:pt idx="250">
                  <c:v>0.36893999999999999</c:v>
                </c:pt>
                <c:pt idx="251">
                  <c:v>8.2210000000000005E-2</c:v>
                </c:pt>
                <c:pt idx="252">
                  <c:v>0.19073000000000001</c:v>
                </c:pt>
                <c:pt idx="253">
                  <c:v>0.21409</c:v>
                </c:pt>
                <c:pt idx="254">
                  <c:v>0.16439000000000001</c:v>
                </c:pt>
                <c:pt idx="255">
                  <c:v>0.14030000000000001</c:v>
                </c:pt>
                <c:pt idx="256">
                  <c:v>0.33983000000000002</c:v>
                </c:pt>
                <c:pt idx="257">
                  <c:v>0.19656999999999999</c:v>
                </c:pt>
                <c:pt idx="258">
                  <c:v>0.19133</c:v>
                </c:pt>
                <c:pt idx="259">
                  <c:v>0.20608000000000001</c:v>
                </c:pt>
                <c:pt idx="260">
                  <c:v>3.7679999999999998E-2</c:v>
                </c:pt>
                <c:pt idx="261">
                  <c:v>4.011E-2</c:v>
                </c:pt>
                <c:pt idx="262">
                  <c:v>0.1</c:v>
                </c:pt>
                <c:pt idx="263">
                  <c:v>4.666E-2</c:v>
                </c:pt>
                <c:pt idx="264">
                  <c:v>9.2660000000000006E-2</c:v>
                </c:pt>
                <c:pt idx="265">
                  <c:v>3.5369999999999999E-2</c:v>
                </c:pt>
                <c:pt idx="266">
                  <c:v>4.8189999999999997E-2</c:v>
                </c:pt>
                <c:pt idx="267">
                  <c:v>3.5479999999999998E-2</c:v>
                </c:pt>
                <c:pt idx="268">
                  <c:v>2.0549999999999999E-2</c:v>
                </c:pt>
                <c:pt idx="269">
                  <c:v>0.14455000000000001</c:v>
                </c:pt>
                <c:pt idx="270">
                  <c:v>8.8289999999999993E-2</c:v>
                </c:pt>
                <c:pt idx="271">
                  <c:v>9.3780000000000002E-2</c:v>
                </c:pt>
                <c:pt idx="272">
                  <c:v>0.17004</c:v>
                </c:pt>
                <c:pt idx="273">
                  <c:v>0.11747</c:v>
                </c:pt>
                <c:pt idx="274">
                  <c:v>0.21124000000000001</c:v>
                </c:pt>
                <c:pt idx="275">
                  <c:v>0.22489000000000001</c:v>
                </c:pt>
                <c:pt idx="276">
                  <c:v>0.52693000000000001</c:v>
                </c:pt>
                <c:pt idx="277">
                  <c:v>0.33146999999999999</c:v>
                </c:pt>
                <c:pt idx="278">
                  <c:v>0.29819000000000001</c:v>
                </c:pt>
                <c:pt idx="279">
                  <c:v>0.31533</c:v>
                </c:pt>
                <c:pt idx="280">
                  <c:v>0.57528999999999997</c:v>
                </c:pt>
                <c:pt idx="281">
                  <c:v>0.38213999999999998</c:v>
                </c:pt>
                <c:pt idx="282">
                  <c:v>0.46295999999999998</c:v>
                </c:pt>
                <c:pt idx="283">
                  <c:v>0.41238000000000002</c:v>
                </c:pt>
                <c:pt idx="284">
                  <c:v>0.51183000000000001</c:v>
                </c:pt>
                <c:pt idx="285">
                  <c:v>0.44178000000000001</c:v>
                </c:pt>
                <c:pt idx="286">
                  <c:v>0.61470000000000002</c:v>
                </c:pt>
                <c:pt idx="287">
                  <c:v>0.44790999999999997</c:v>
                </c:pt>
                <c:pt idx="288">
                  <c:v>0.62356</c:v>
                </c:pt>
                <c:pt idx="289">
                  <c:v>0.35809000000000002</c:v>
                </c:pt>
                <c:pt idx="290">
                  <c:v>0.52058000000000004</c:v>
                </c:pt>
                <c:pt idx="291">
                  <c:v>0.53700000000000003</c:v>
                </c:pt>
                <c:pt idx="292">
                  <c:v>0.33045000000000002</c:v>
                </c:pt>
                <c:pt idx="293">
                  <c:v>1.05393</c:v>
                </c:pt>
                <c:pt idx="294">
                  <c:v>0.40771000000000002</c:v>
                </c:pt>
                <c:pt idx="295">
                  <c:v>1.0024500000000001</c:v>
                </c:pt>
                <c:pt idx="296">
                  <c:v>0.62975999999999999</c:v>
                </c:pt>
                <c:pt idx="297">
                  <c:v>0.80271000000000003</c:v>
                </c:pt>
                <c:pt idx="298">
                  <c:v>0.62739</c:v>
                </c:pt>
                <c:pt idx="299">
                  <c:v>0.85204000000000002</c:v>
                </c:pt>
                <c:pt idx="300">
                  <c:v>0.77298999999999995</c:v>
                </c:pt>
                <c:pt idx="301">
                  <c:v>0.7258</c:v>
                </c:pt>
                <c:pt idx="302">
                  <c:v>0.63795999999999997</c:v>
                </c:pt>
                <c:pt idx="303">
                  <c:v>0.78420000000000001</c:v>
                </c:pt>
                <c:pt idx="304">
                  <c:v>0.67191000000000001</c:v>
                </c:pt>
                <c:pt idx="305">
                  <c:v>0.75026000000000004</c:v>
                </c:pt>
                <c:pt idx="306">
                  <c:v>1.23247</c:v>
                </c:pt>
                <c:pt idx="307">
                  <c:v>0.95577000000000001</c:v>
                </c:pt>
                <c:pt idx="308">
                  <c:v>0.98843000000000003</c:v>
                </c:pt>
                <c:pt idx="309">
                  <c:v>1.3547199999999999</c:v>
                </c:pt>
                <c:pt idx="310">
                  <c:v>0.84053999999999995</c:v>
                </c:pt>
                <c:pt idx="311">
                  <c:v>1.25179</c:v>
                </c:pt>
                <c:pt idx="312">
                  <c:v>1.6128199999999999</c:v>
                </c:pt>
                <c:pt idx="313">
                  <c:v>1.3879900000000001</c:v>
                </c:pt>
                <c:pt idx="314">
                  <c:v>1.1517200000000001</c:v>
                </c:pt>
                <c:pt idx="315">
                  <c:v>1.1308100000000001</c:v>
                </c:pt>
                <c:pt idx="316">
                  <c:v>8.8260000000000005E-2</c:v>
                </c:pt>
                <c:pt idx="317">
                  <c:v>0.19539000000000001</c:v>
                </c:pt>
                <c:pt idx="318">
                  <c:v>9.1639999999999999E-2</c:v>
                </c:pt>
                <c:pt idx="319">
                  <c:v>0.15876000000000001</c:v>
                </c:pt>
                <c:pt idx="320">
                  <c:v>0.36919999999999997</c:v>
                </c:pt>
                <c:pt idx="321">
                  <c:v>0.40201999999999999</c:v>
                </c:pt>
                <c:pt idx="322">
                  <c:v>0.49297999999999997</c:v>
                </c:pt>
                <c:pt idx="323">
                  <c:v>0.79040999999999995</c:v>
                </c:pt>
                <c:pt idx="324">
                  <c:v>0.26938000000000001</c:v>
                </c:pt>
                <c:pt idx="325">
                  <c:v>0.47547</c:v>
                </c:pt>
                <c:pt idx="326">
                  <c:v>0.34939999999999999</c:v>
                </c:pt>
                <c:pt idx="327">
                  <c:v>0.24521999999999999</c:v>
                </c:pt>
                <c:pt idx="328">
                  <c:v>0.26168999999999998</c:v>
                </c:pt>
                <c:pt idx="329">
                  <c:v>3.4660000000000003E-2</c:v>
                </c:pt>
                <c:pt idx="330">
                  <c:v>0.31827</c:v>
                </c:pt>
                <c:pt idx="331">
                  <c:v>5.0229999999999997E-2</c:v>
                </c:pt>
                <c:pt idx="332">
                  <c:v>0.25356000000000001</c:v>
                </c:pt>
                <c:pt idx="333">
                  <c:v>2.6354799999999998</c:v>
                </c:pt>
                <c:pt idx="334">
                  <c:v>8.2439999999999999E-2</c:v>
                </c:pt>
                <c:pt idx="335">
                  <c:v>0.12756999999999999</c:v>
                </c:pt>
                <c:pt idx="336">
                  <c:v>9.2520000000000005E-2</c:v>
                </c:pt>
                <c:pt idx="337">
                  <c:v>0.10290000000000001</c:v>
                </c:pt>
                <c:pt idx="338">
                  <c:v>0.11329</c:v>
                </c:pt>
                <c:pt idx="339">
                  <c:v>1.0959999999999999E-2</c:v>
                </c:pt>
                <c:pt idx="340">
                  <c:v>0.10612000000000001</c:v>
                </c:pt>
                <c:pt idx="341">
                  <c:v>6.6420000000000007E-2</c:v>
                </c:pt>
                <c:pt idx="342">
                  <c:v>6.6640000000000005E-2</c:v>
                </c:pt>
                <c:pt idx="343">
                  <c:v>5.425E-2</c:v>
                </c:pt>
                <c:pt idx="344">
                  <c:v>6.3200000000000001E-3</c:v>
                </c:pt>
                <c:pt idx="345">
                  <c:v>9.178E-2</c:v>
                </c:pt>
                <c:pt idx="346">
                  <c:v>7.0220000000000005E-2</c:v>
                </c:pt>
                <c:pt idx="347">
                  <c:v>0.13914000000000001</c:v>
                </c:pt>
                <c:pt idx="348">
                  <c:v>8.4470000000000003E-2</c:v>
                </c:pt>
                <c:pt idx="349">
                  <c:v>4.2970000000000001E-2</c:v>
                </c:pt>
                <c:pt idx="350">
                  <c:v>3.8710000000000001E-2</c:v>
                </c:pt>
                <c:pt idx="351">
                  <c:v>4.5900000000000003E-2</c:v>
                </c:pt>
                <c:pt idx="352">
                  <c:v>0.12931999999999999</c:v>
                </c:pt>
                <c:pt idx="353">
                  <c:v>5.3719999999999997E-2</c:v>
                </c:pt>
                <c:pt idx="354">
                  <c:v>8.2650000000000001E-2</c:v>
                </c:pt>
                <c:pt idx="355">
                  <c:v>8.1989999999999993E-2</c:v>
                </c:pt>
                <c:pt idx="356">
                  <c:v>0.14102999999999999</c:v>
                </c:pt>
                <c:pt idx="357">
                  <c:v>0.34109</c:v>
                </c:pt>
                <c:pt idx="358">
                  <c:v>0.19186</c:v>
                </c:pt>
                <c:pt idx="359">
                  <c:v>0.1676</c:v>
                </c:pt>
                <c:pt idx="360">
                  <c:v>0.18159</c:v>
                </c:pt>
                <c:pt idx="361">
                  <c:v>0.30347000000000002</c:v>
                </c:pt>
                <c:pt idx="362">
                  <c:v>0.24102999999999999</c:v>
                </c:pt>
                <c:pt idx="363">
                  <c:v>0.35114000000000001</c:v>
                </c:pt>
                <c:pt idx="364">
                  <c:v>0.28392000000000001</c:v>
                </c:pt>
                <c:pt idx="365">
                  <c:v>9.0600000000000003E-3</c:v>
                </c:pt>
                <c:pt idx="366">
                  <c:v>1.3010000000000001E-2</c:v>
                </c:pt>
                <c:pt idx="367">
                  <c:v>0.1265</c:v>
                </c:pt>
                <c:pt idx="368">
                  <c:v>0.15445</c:v>
                </c:pt>
                <c:pt idx="369">
                  <c:v>0.11027000000000001</c:v>
                </c:pt>
                <c:pt idx="370">
                  <c:v>0.10328</c:v>
                </c:pt>
                <c:pt idx="371">
                  <c:v>0.14932000000000001</c:v>
                </c:pt>
                <c:pt idx="372">
                  <c:v>0.17171</c:v>
                </c:pt>
                <c:pt idx="373">
                  <c:v>4.113E-2</c:v>
                </c:pt>
                <c:pt idx="374">
                  <c:v>3.6589999999999998E-2</c:v>
                </c:pt>
                <c:pt idx="375">
                  <c:v>4.462E-2</c:v>
                </c:pt>
                <c:pt idx="376">
                  <c:v>3.551E-2</c:v>
                </c:pt>
                <c:pt idx="377">
                  <c:v>1.5010000000000001E-2</c:v>
                </c:pt>
                <c:pt idx="378">
                  <c:v>0.17505000000000001</c:v>
                </c:pt>
                <c:pt idx="379">
                  <c:v>8.0140000000000003E-2</c:v>
                </c:pt>
                <c:pt idx="380">
                  <c:v>9.7439999999999999E-2</c:v>
                </c:pt>
                <c:pt idx="381">
                  <c:v>6.4170000000000005E-2</c:v>
                </c:pt>
                <c:pt idx="382">
                  <c:v>0.14052000000000001</c:v>
                </c:pt>
                <c:pt idx="383">
                  <c:v>0.19802</c:v>
                </c:pt>
                <c:pt idx="384">
                  <c:v>0.13586999999999999</c:v>
                </c:pt>
                <c:pt idx="385">
                  <c:v>0.22969000000000001</c:v>
                </c:pt>
                <c:pt idx="386">
                  <c:v>0.28954999999999997</c:v>
                </c:pt>
                <c:pt idx="387">
                  <c:v>0.13642000000000001</c:v>
                </c:pt>
                <c:pt idx="388">
                  <c:v>0.25198999999999999</c:v>
                </c:pt>
                <c:pt idx="389">
                  <c:v>0.21718999999999999</c:v>
                </c:pt>
                <c:pt idx="390">
                  <c:v>0.17446</c:v>
                </c:pt>
                <c:pt idx="391">
                  <c:v>0.43570999999999999</c:v>
                </c:pt>
                <c:pt idx="392">
                  <c:v>0.37578</c:v>
                </c:pt>
                <c:pt idx="393">
                  <c:v>8.1869999999999998E-2</c:v>
                </c:pt>
                <c:pt idx="394">
                  <c:v>0.12083000000000001</c:v>
                </c:pt>
                <c:pt idx="395">
                  <c:v>6.8599999999999994E-2</c:v>
                </c:pt>
                <c:pt idx="396">
                  <c:v>7.0129999999999998E-2</c:v>
                </c:pt>
                <c:pt idx="397">
                  <c:v>0.12204</c:v>
                </c:pt>
                <c:pt idx="398">
                  <c:v>4.5600000000000002E-2</c:v>
                </c:pt>
                <c:pt idx="399">
                  <c:v>0.11425</c:v>
                </c:pt>
                <c:pt idx="400">
                  <c:v>0.11069</c:v>
                </c:pt>
                <c:pt idx="401">
                  <c:v>0.11504</c:v>
                </c:pt>
                <c:pt idx="402">
                  <c:v>6.0760000000000002E-2</c:v>
                </c:pt>
                <c:pt idx="403">
                  <c:v>6.2630000000000005E-2</c:v>
                </c:pt>
                <c:pt idx="404">
                  <c:v>0.10959000000000001</c:v>
                </c:pt>
                <c:pt idx="405">
                  <c:v>4.5269999999999998E-2</c:v>
                </c:pt>
                <c:pt idx="406">
                  <c:v>4.7410000000000001E-2</c:v>
                </c:pt>
                <c:pt idx="407">
                  <c:v>5.3019999999999998E-2</c:v>
                </c:pt>
                <c:pt idx="408">
                  <c:v>2.8750000000000001E-2</c:v>
                </c:pt>
                <c:pt idx="409">
                  <c:v>5.6599999999999998E-2</c:v>
                </c:pt>
                <c:pt idx="410">
                  <c:v>4.2029999999999998E-2</c:v>
                </c:pt>
                <c:pt idx="411">
                  <c:v>4.684E-2</c:v>
                </c:pt>
                <c:pt idx="412">
                  <c:v>3.9320000000000001E-2</c:v>
                </c:pt>
                <c:pt idx="413">
                  <c:v>4.2939999999999999E-2</c:v>
                </c:pt>
                <c:pt idx="414">
                  <c:v>2.1870000000000001E-2</c:v>
                </c:pt>
                <c:pt idx="415">
                  <c:v>1.439E-2</c:v>
                </c:pt>
                <c:pt idx="416">
                  <c:v>0.57833999999999997</c:v>
                </c:pt>
                <c:pt idx="417">
                  <c:v>0.61153999999999997</c:v>
                </c:pt>
                <c:pt idx="418">
                  <c:v>0.52014000000000005</c:v>
                </c:pt>
                <c:pt idx="419">
                  <c:v>0.54049999999999998</c:v>
                </c:pt>
                <c:pt idx="420">
                  <c:v>0.53412000000000004</c:v>
                </c:pt>
                <c:pt idx="421">
                  <c:v>0.55006999999999995</c:v>
                </c:pt>
                <c:pt idx="422">
                  <c:v>0.66351000000000004</c:v>
                </c:pt>
                <c:pt idx="423">
                  <c:v>0.54010999999999998</c:v>
                </c:pt>
                <c:pt idx="424">
                  <c:v>0.82525999999999999</c:v>
                </c:pt>
                <c:pt idx="425">
                  <c:v>0.78569999999999995</c:v>
                </c:pt>
                <c:pt idx="426">
                  <c:v>0.65664999999999996</c:v>
                </c:pt>
                <c:pt idx="427">
                  <c:v>0.76161999999999996</c:v>
                </c:pt>
                <c:pt idx="428">
                  <c:v>1.4319999999999999E-2</c:v>
                </c:pt>
                <c:pt idx="429">
                  <c:v>1.3809999999999999E-2</c:v>
                </c:pt>
                <c:pt idx="430">
                  <c:v>0.10469000000000001</c:v>
                </c:pt>
                <c:pt idx="431">
                  <c:v>6.1269999999999998E-2</c:v>
                </c:pt>
                <c:pt idx="432">
                  <c:v>5.6439999999999997E-2</c:v>
                </c:pt>
                <c:pt idx="433">
                  <c:v>9.604E-2</c:v>
                </c:pt>
                <c:pt idx="434">
                  <c:v>7.9780000000000004E-2</c:v>
                </c:pt>
                <c:pt idx="435">
                  <c:v>3.3590000000000002E-2</c:v>
                </c:pt>
                <c:pt idx="436">
                  <c:v>2.7629999999999998E-2</c:v>
                </c:pt>
                <c:pt idx="437">
                  <c:v>5.7349999999999998E-2</c:v>
                </c:pt>
                <c:pt idx="438">
                  <c:v>5.0590000000000003E-2</c:v>
                </c:pt>
                <c:pt idx="439">
                  <c:v>5.1880000000000003E-2</c:v>
                </c:pt>
                <c:pt idx="440">
                  <c:v>7.1510000000000004E-2</c:v>
                </c:pt>
                <c:pt idx="441">
                  <c:v>7.886E-2</c:v>
                </c:pt>
                <c:pt idx="442">
                  <c:v>3.5020000000000003E-2</c:v>
                </c:pt>
                <c:pt idx="443">
                  <c:v>3.6150000000000002E-2</c:v>
                </c:pt>
                <c:pt idx="444">
                  <c:v>1.538E-2</c:v>
                </c:pt>
                <c:pt idx="445">
                  <c:v>5.3600000000000002E-2</c:v>
                </c:pt>
                <c:pt idx="446">
                  <c:v>4.981E-2</c:v>
                </c:pt>
                <c:pt idx="447">
                  <c:v>4.3369999999999999E-2</c:v>
                </c:pt>
                <c:pt idx="448">
                  <c:v>8.8730000000000003E-2</c:v>
                </c:pt>
                <c:pt idx="449">
                  <c:v>2.7289999999999998E-2</c:v>
                </c:pt>
                <c:pt idx="450">
                  <c:v>2.7310000000000001E-2</c:v>
                </c:pt>
                <c:pt idx="451">
                  <c:v>1.9650000000000001E-2</c:v>
                </c:pt>
                <c:pt idx="452">
                  <c:v>0.12744</c:v>
                </c:pt>
                <c:pt idx="453">
                  <c:v>0.14149999999999999</c:v>
                </c:pt>
                <c:pt idx="454">
                  <c:v>0.15936</c:v>
                </c:pt>
                <c:pt idx="455">
                  <c:v>0.12268999999999999</c:v>
                </c:pt>
                <c:pt idx="456">
                  <c:v>0.18836</c:v>
                </c:pt>
                <c:pt idx="457">
                  <c:v>0.21976999999999999</c:v>
                </c:pt>
                <c:pt idx="458">
                  <c:v>0.17141999999999999</c:v>
                </c:pt>
                <c:pt idx="459">
                  <c:v>0.22927</c:v>
                </c:pt>
                <c:pt idx="460">
                  <c:v>0.25386999999999998</c:v>
                </c:pt>
                <c:pt idx="461">
                  <c:v>1.311E-2</c:v>
                </c:pt>
                <c:pt idx="462">
                  <c:v>2.009E-2</c:v>
                </c:pt>
                <c:pt idx="463">
                  <c:v>3.5099999999999999E-2</c:v>
                </c:pt>
                <c:pt idx="464">
                  <c:v>5.083E-2</c:v>
                </c:pt>
                <c:pt idx="465">
                  <c:v>3.9609999999999999E-2</c:v>
                </c:pt>
                <c:pt idx="466">
                  <c:v>3.7379999999999997E-2</c:v>
                </c:pt>
                <c:pt idx="467">
                  <c:v>3.3059999999999999E-2</c:v>
                </c:pt>
                <c:pt idx="468">
                  <c:v>3.4270000000000002E-2</c:v>
                </c:pt>
                <c:pt idx="469">
                  <c:v>5.4969999999999998E-2</c:v>
                </c:pt>
                <c:pt idx="470">
                  <c:v>6.1510000000000002E-2</c:v>
                </c:pt>
                <c:pt idx="471">
                  <c:v>3.041E-2</c:v>
                </c:pt>
                <c:pt idx="472">
                  <c:v>0.22187999999999999</c:v>
                </c:pt>
                <c:pt idx="473">
                  <c:v>0.16211</c:v>
                </c:pt>
                <c:pt idx="474">
                  <c:v>0.11459999999999999</c:v>
                </c:pt>
                <c:pt idx="475">
                  <c:v>0.29915999999999998</c:v>
                </c:pt>
                <c:pt idx="476">
                  <c:v>9.0649999999999994E-2</c:v>
                </c:pt>
                <c:pt idx="477">
                  <c:v>6.905E-2</c:v>
                </c:pt>
                <c:pt idx="478">
                  <c:v>5.5149999999999998E-2</c:v>
                </c:pt>
                <c:pt idx="479">
                  <c:v>7.5029999999999999E-2</c:v>
                </c:pt>
                <c:pt idx="480">
                  <c:v>3.2370000000000003E-2</c:v>
                </c:pt>
                <c:pt idx="481">
                  <c:v>2.9850000000000002E-2</c:v>
                </c:pt>
                <c:pt idx="482">
                  <c:v>5.4789999999999998E-2</c:v>
                </c:pt>
                <c:pt idx="483">
                  <c:v>4.9320000000000003E-2</c:v>
                </c:pt>
                <c:pt idx="484">
                  <c:v>6.1289999999999997E-2</c:v>
                </c:pt>
                <c:pt idx="485">
                  <c:v>3.5779999999999999E-2</c:v>
                </c:pt>
                <c:pt idx="486">
                  <c:v>3.705E-2</c:v>
                </c:pt>
                <c:pt idx="487">
                  <c:v>0.21038000000000001</c:v>
                </c:pt>
                <c:pt idx="488">
                  <c:v>1.951E-2</c:v>
                </c:pt>
                <c:pt idx="489">
                  <c:v>1.5010000000000001E-2</c:v>
                </c:pt>
                <c:pt idx="490">
                  <c:v>5.602E-2</c:v>
                </c:pt>
                <c:pt idx="491">
                  <c:v>6.5879999999999994E-2</c:v>
                </c:pt>
                <c:pt idx="492">
                  <c:v>9.103E-2</c:v>
                </c:pt>
                <c:pt idx="493">
                  <c:v>5.7799999999999997E-2</c:v>
                </c:pt>
                <c:pt idx="494">
                  <c:v>6.8879999999999997E-2</c:v>
                </c:pt>
                <c:pt idx="495">
                  <c:v>0.10008</c:v>
                </c:pt>
                <c:pt idx="496">
                  <c:v>6.0470000000000003E-2</c:v>
                </c:pt>
                <c:pt idx="497">
                  <c:v>8.3080000000000001E-2</c:v>
                </c:pt>
                <c:pt idx="498">
                  <c:v>6.8989999999999996E-2</c:v>
                </c:pt>
                <c:pt idx="499">
                  <c:v>0.16902</c:v>
                </c:pt>
                <c:pt idx="500">
                  <c:v>9.2990000000000003E-2</c:v>
                </c:pt>
                <c:pt idx="501">
                  <c:v>7.1650000000000005E-2</c:v>
                </c:pt>
                <c:pt idx="502">
                  <c:v>9.8489999999999994E-2</c:v>
                </c:pt>
                <c:pt idx="503">
                  <c:v>0.15038000000000001</c:v>
                </c:pt>
                <c:pt idx="504">
                  <c:v>0.38735000000000003</c:v>
                </c:pt>
                <c:pt idx="505">
                  <c:v>1.7090000000000001E-2</c:v>
                </c:pt>
              </c:numCache>
            </c:numRef>
          </c:xVal>
          <c:yVal>
            <c:numRef>
              <c:f>'Data Statistics'!$N$2:$N$507</c:f>
              <c:numCache>
                <c:formatCode>General</c:formatCode>
                <c:ptCount val="506"/>
                <c:pt idx="0">
                  <c:v>20.100000000000001</c:v>
                </c:pt>
                <c:pt idx="1">
                  <c:v>15.2</c:v>
                </c:pt>
                <c:pt idx="2">
                  <c:v>13.6</c:v>
                </c:pt>
                <c:pt idx="3">
                  <c:v>8.1</c:v>
                </c:pt>
                <c:pt idx="4">
                  <c:v>7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29.8</c:v>
                </c:pt>
                <c:pt idx="11">
                  <c:v>27.9</c:v>
                </c:pt>
                <c:pt idx="12">
                  <c:v>27.5</c:v>
                </c:pt>
                <c:pt idx="13">
                  <c:v>27.5</c:v>
                </c:pt>
                <c:pt idx="14">
                  <c:v>25</c:v>
                </c:pt>
                <c:pt idx="15">
                  <c:v>25</c:v>
                </c:pt>
                <c:pt idx="16">
                  <c:v>23.7</c:v>
                </c:pt>
                <c:pt idx="17">
                  <c:v>23.2</c:v>
                </c:pt>
                <c:pt idx="18">
                  <c:v>23.2</c:v>
                </c:pt>
                <c:pt idx="19">
                  <c:v>23.1</c:v>
                </c:pt>
                <c:pt idx="20">
                  <c:v>23</c:v>
                </c:pt>
                <c:pt idx="21">
                  <c:v>22.7</c:v>
                </c:pt>
                <c:pt idx="22">
                  <c:v>22.6</c:v>
                </c:pt>
                <c:pt idx="23">
                  <c:v>21.9</c:v>
                </c:pt>
                <c:pt idx="24">
                  <c:v>21.9</c:v>
                </c:pt>
                <c:pt idx="25">
                  <c:v>21.8</c:v>
                </c:pt>
                <c:pt idx="26">
                  <c:v>21.7</c:v>
                </c:pt>
                <c:pt idx="27">
                  <c:v>21.4</c:v>
                </c:pt>
                <c:pt idx="28">
                  <c:v>21.4</c:v>
                </c:pt>
                <c:pt idx="29">
                  <c:v>21.2</c:v>
                </c:pt>
                <c:pt idx="30">
                  <c:v>20.8</c:v>
                </c:pt>
                <c:pt idx="31">
                  <c:v>20.8</c:v>
                </c:pt>
                <c:pt idx="32">
                  <c:v>20.6</c:v>
                </c:pt>
                <c:pt idx="33">
                  <c:v>20.6</c:v>
                </c:pt>
                <c:pt idx="34">
                  <c:v>20.2</c:v>
                </c:pt>
                <c:pt idx="35">
                  <c:v>20.100000000000001</c:v>
                </c:pt>
                <c:pt idx="36">
                  <c:v>20</c:v>
                </c:pt>
                <c:pt idx="37">
                  <c:v>19.899999999999999</c:v>
                </c:pt>
                <c:pt idx="38">
                  <c:v>19.899999999999999</c:v>
                </c:pt>
                <c:pt idx="39">
                  <c:v>19.899999999999999</c:v>
                </c:pt>
                <c:pt idx="40">
                  <c:v>19.600000000000001</c:v>
                </c:pt>
                <c:pt idx="41">
                  <c:v>19.5</c:v>
                </c:pt>
                <c:pt idx="42">
                  <c:v>19.100000000000001</c:v>
                </c:pt>
                <c:pt idx="43">
                  <c:v>19.100000000000001</c:v>
                </c:pt>
                <c:pt idx="44">
                  <c:v>19.100000000000001</c:v>
                </c:pt>
                <c:pt idx="45">
                  <c:v>19</c:v>
                </c:pt>
                <c:pt idx="46">
                  <c:v>18.399999999999999</c:v>
                </c:pt>
                <c:pt idx="47">
                  <c:v>17.899999999999999</c:v>
                </c:pt>
                <c:pt idx="48">
                  <c:v>17.8</c:v>
                </c:pt>
                <c:pt idx="49">
                  <c:v>17.8</c:v>
                </c:pt>
                <c:pt idx="50">
                  <c:v>17.7</c:v>
                </c:pt>
                <c:pt idx="51">
                  <c:v>17.2</c:v>
                </c:pt>
                <c:pt idx="52">
                  <c:v>17.2</c:v>
                </c:pt>
                <c:pt idx="53">
                  <c:v>17.100000000000001</c:v>
                </c:pt>
                <c:pt idx="54">
                  <c:v>16.8</c:v>
                </c:pt>
                <c:pt idx="55">
                  <c:v>16.7</c:v>
                </c:pt>
                <c:pt idx="56">
                  <c:v>16.7</c:v>
                </c:pt>
                <c:pt idx="57">
                  <c:v>16.399999999999999</c:v>
                </c:pt>
                <c:pt idx="58">
                  <c:v>16.3</c:v>
                </c:pt>
                <c:pt idx="59">
                  <c:v>16.100000000000001</c:v>
                </c:pt>
                <c:pt idx="60">
                  <c:v>16.100000000000001</c:v>
                </c:pt>
                <c:pt idx="61">
                  <c:v>15.4</c:v>
                </c:pt>
                <c:pt idx="62">
                  <c:v>15.2</c:v>
                </c:pt>
                <c:pt idx="63">
                  <c:v>15.1</c:v>
                </c:pt>
                <c:pt idx="64">
                  <c:v>15</c:v>
                </c:pt>
                <c:pt idx="65">
                  <c:v>15</c:v>
                </c:pt>
                <c:pt idx="66">
                  <c:v>14.9</c:v>
                </c:pt>
                <c:pt idx="67">
                  <c:v>14.9</c:v>
                </c:pt>
                <c:pt idx="68">
                  <c:v>14.9</c:v>
                </c:pt>
                <c:pt idx="69">
                  <c:v>14.6</c:v>
                </c:pt>
                <c:pt idx="70">
                  <c:v>14.5</c:v>
                </c:pt>
                <c:pt idx="71">
                  <c:v>14.3</c:v>
                </c:pt>
                <c:pt idx="72">
                  <c:v>14.2</c:v>
                </c:pt>
                <c:pt idx="73">
                  <c:v>14.1</c:v>
                </c:pt>
                <c:pt idx="74">
                  <c:v>14.1</c:v>
                </c:pt>
                <c:pt idx="75">
                  <c:v>14.1</c:v>
                </c:pt>
                <c:pt idx="76">
                  <c:v>13.9</c:v>
                </c:pt>
                <c:pt idx="77">
                  <c:v>13.8</c:v>
                </c:pt>
                <c:pt idx="78">
                  <c:v>13.8</c:v>
                </c:pt>
                <c:pt idx="79">
                  <c:v>13.8</c:v>
                </c:pt>
                <c:pt idx="80">
                  <c:v>13.8</c:v>
                </c:pt>
                <c:pt idx="81">
                  <c:v>13.5</c:v>
                </c:pt>
                <c:pt idx="82">
                  <c:v>13.4</c:v>
                </c:pt>
                <c:pt idx="83">
                  <c:v>13.4</c:v>
                </c:pt>
                <c:pt idx="84">
                  <c:v>13.4</c:v>
                </c:pt>
                <c:pt idx="85">
                  <c:v>13.3</c:v>
                </c:pt>
                <c:pt idx="86">
                  <c:v>13.3</c:v>
                </c:pt>
                <c:pt idx="87">
                  <c:v>13.1</c:v>
                </c:pt>
                <c:pt idx="88">
                  <c:v>13.1</c:v>
                </c:pt>
                <c:pt idx="89">
                  <c:v>13</c:v>
                </c:pt>
                <c:pt idx="90">
                  <c:v>12.8</c:v>
                </c:pt>
                <c:pt idx="91">
                  <c:v>12.7</c:v>
                </c:pt>
                <c:pt idx="92">
                  <c:v>12.7</c:v>
                </c:pt>
                <c:pt idx="93">
                  <c:v>12.6</c:v>
                </c:pt>
                <c:pt idx="94">
                  <c:v>12.5</c:v>
                </c:pt>
                <c:pt idx="95">
                  <c:v>12.3</c:v>
                </c:pt>
                <c:pt idx="96">
                  <c:v>12.1</c:v>
                </c:pt>
                <c:pt idx="97">
                  <c:v>12</c:v>
                </c:pt>
                <c:pt idx="98">
                  <c:v>11.9</c:v>
                </c:pt>
                <c:pt idx="99">
                  <c:v>11.8</c:v>
                </c:pt>
                <c:pt idx="100">
                  <c:v>11.7</c:v>
                </c:pt>
                <c:pt idx="101">
                  <c:v>11.7</c:v>
                </c:pt>
                <c:pt idx="102">
                  <c:v>11.5</c:v>
                </c:pt>
                <c:pt idx="103">
                  <c:v>11.3</c:v>
                </c:pt>
                <c:pt idx="104">
                  <c:v>11</c:v>
                </c:pt>
                <c:pt idx="105">
                  <c:v>10.9</c:v>
                </c:pt>
                <c:pt idx="106">
                  <c:v>10.9</c:v>
                </c:pt>
                <c:pt idx="107">
                  <c:v>10.8</c:v>
                </c:pt>
                <c:pt idx="108">
                  <c:v>10.5</c:v>
                </c:pt>
                <c:pt idx="109">
                  <c:v>10.5</c:v>
                </c:pt>
                <c:pt idx="110">
                  <c:v>10.4</c:v>
                </c:pt>
                <c:pt idx="111">
                  <c:v>10.4</c:v>
                </c:pt>
                <c:pt idx="112">
                  <c:v>10.199999999999999</c:v>
                </c:pt>
                <c:pt idx="113">
                  <c:v>10.199999999999999</c:v>
                </c:pt>
                <c:pt idx="114">
                  <c:v>10.199999999999999</c:v>
                </c:pt>
                <c:pt idx="115">
                  <c:v>9.6999999999999993</c:v>
                </c:pt>
                <c:pt idx="116">
                  <c:v>9.6</c:v>
                </c:pt>
                <c:pt idx="117">
                  <c:v>9.5</c:v>
                </c:pt>
                <c:pt idx="118">
                  <c:v>8.8000000000000007</c:v>
                </c:pt>
                <c:pt idx="119">
                  <c:v>8.8000000000000007</c:v>
                </c:pt>
                <c:pt idx="120">
                  <c:v>8.6999999999999993</c:v>
                </c:pt>
                <c:pt idx="121">
                  <c:v>8.5</c:v>
                </c:pt>
                <c:pt idx="122">
                  <c:v>8.5</c:v>
                </c:pt>
                <c:pt idx="123">
                  <c:v>8.4</c:v>
                </c:pt>
                <c:pt idx="124">
                  <c:v>8.4</c:v>
                </c:pt>
                <c:pt idx="125">
                  <c:v>8.3000000000000007</c:v>
                </c:pt>
                <c:pt idx="126">
                  <c:v>8.3000000000000007</c:v>
                </c:pt>
                <c:pt idx="127">
                  <c:v>7.5</c:v>
                </c:pt>
                <c:pt idx="128">
                  <c:v>7.4</c:v>
                </c:pt>
                <c:pt idx="129">
                  <c:v>7.2</c:v>
                </c:pt>
                <c:pt idx="130">
                  <c:v>7.2</c:v>
                </c:pt>
                <c:pt idx="131">
                  <c:v>7.2</c:v>
                </c:pt>
                <c:pt idx="132">
                  <c:v>7</c:v>
                </c:pt>
                <c:pt idx="133">
                  <c:v>6.3</c:v>
                </c:pt>
                <c:pt idx="134">
                  <c:v>5.6</c:v>
                </c:pt>
                <c:pt idx="135">
                  <c:v>5.0624999999999964</c:v>
                </c:pt>
                <c:pt idx="136">
                  <c:v>5.0624999999999964</c:v>
                </c:pt>
                <c:pt idx="137">
                  <c:v>18.899999999999999</c:v>
                </c:pt>
                <c:pt idx="138">
                  <c:v>23</c:v>
                </c:pt>
                <c:pt idx="139">
                  <c:v>19.600000000000001</c:v>
                </c:pt>
                <c:pt idx="140">
                  <c:v>19.2</c:v>
                </c:pt>
                <c:pt idx="141">
                  <c:v>18.399999999999999</c:v>
                </c:pt>
                <c:pt idx="142">
                  <c:v>18.100000000000001</c:v>
                </c:pt>
                <c:pt idx="143">
                  <c:v>18</c:v>
                </c:pt>
                <c:pt idx="144">
                  <c:v>17.8</c:v>
                </c:pt>
                <c:pt idx="145">
                  <c:v>17.399999999999999</c:v>
                </c:pt>
                <c:pt idx="146">
                  <c:v>17.100000000000001</c:v>
                </c:pt>
                <c:pt idx="147">
                  <c:v>16.2</c:v>
                </c:pt>
                <c:pt idx="148">
                  <c:v>15.6</c:v>
                </c:pt>
                <c:pt idx="149">
                  <c:v>14.4</c:v>
                </c:pt>
                <c:pt idx="150">
                  <c:v>14.3</c:v>
                </c:pt>
                <c:pt idx="151">
                  <c:v>14</c:v>
                </c:pt>
                <c:pt idx="152">
                  <c:v>13.3</c:v>
                </c:pt>
                <c:pt idx="153">
                  <c:v>22.8</c:v>
                </c:pt>
                <c:pt idx="154">
                  <c:v>21.2</c:v>
                </c:pt>
                <c:pt idx="155">
                  <c:v>20.399999999999999</c:v>
                </c:pt>
                <c:pt idx="156">
                  <c:v>19.3</c:v>
                </c:pt>
                <c:pt idx="157">
                  <c:v>19.2</c:v>
                </c:pt>
                <c:pt idx="158">
                  <c:v>18.8</c:v>
                </c:pt>
                <c:pt idx="159">
                  <c:v>18.7</c:v>
                </c:pt>
                <c:pt idx="160">
                  <c:v>18.5</c:v>
                </c:pt>
                <c:pt idx="161">
                  <c:v>18.3</c:v>
                </c:pt>
                <c:pt idx="162">
                  <c:v>22.6</c:v>
                </c:pt>
                <c:pt idx="163">
                  <c:v>19.8</c:v>
                </c:pt>
                <c:pt idx="164">
                  <c:v>19.3</c:v>
                </c:pt>
                <c:pt idx="165">
                  <c:v>16.5</c:v>
                </c:pt>
                <c:pt idx="166">
                  <c:v>24.1</c:v>
                </c:pt>
                <c:pt idx="167">
                  <c:v>18.600000000000001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41.3</c:v>
                </c:pt>
                <c:pt idx="173">
                  <c:v>27</c:v>
                </c:pt>
                <c:pt idx="174">
                  <c:v>25</c:v>
                </c:pt>
                <c:pt idx="175">
                  <c:v>24.3</c:v>
                </c:pt>
                <c:pt idx="176">
                  <c:v>23.8</c:v>
                </c:pt>
                <c:pt idx="177">
                  <c:v>23.8</c:v>
                </c:pt>
                <c:pt idx="178">
                  <c:v>23.3</c:v>
                </c:pt>
                <c:pt idx="179">
                  <c:v>22.7</c:v>
                </c:pt>
                <c:pt idx="180">
                  <c:v>22.3</c:v>
                </c:pt>
                <c:pt idx="181">
                  <c:v>21.5</c:v>
                </c:pt>
                <c:pt idx="182">
                  <c:v>19.600000000000001</c:v>
                </c:pt>
                <c:pt idx="183">
                  <c:v>19.399999999999999</c:v>
                </c:pt>
                <c:pt idx="184">
                  <c:v>19.100000000000001</c:v>
                </c:pt>
                <c:pt idx="185">
                  <c:v>17.8</c:v>
                </c:pt>
                <c:pt idx="186">
                  <c:v>17.399999999999999</c:v>
                </c:pt>
                <c:pt idx="187">
                  <c:v>17</c:v>
                </c:pt>
                <c:pt idx="188">
                  <c:v>15.6</c:v>
                </c:pt>
                <c:pt idx="189">
                  <c:v>15.6</c:v>
                </c:pt>
                <c:pt idx="190">
                  <c:v>15.6</c:v>
                </c:pt>
                <c:pt idx="191">
                  <c:v>15.4</c:v>
                </c:pt>
                <c:pt idx="192">
                  <c:v>15.3</c:v>
                </c:pt>
                <c:pt idx="193">
                  <c:v>14.6</c:v>
                </c:pt>
                <c:pt idx="194">
                  <c:v>13.8</c:v>
                </c:pt>
                <c:pt idx="195">
                  <c:v>13.4</c:v>
                </c:pt>
                <c:pt idx="196">
                  <c:v>13.1</c:v>
                </c:pt>
                <c:pt idx="197">
                  <c:v>11.8</c:v>
                </c:pt>
                <c:pt idx="198">
                  <c:v>34.9</c:v>
                </c:pt>
                <c:pt idx="199">
                  <c:v>32.9</c:v>
                </c:pt>
                <c:pt idx="200">
                  <c:v>37</c:v>
                </c:pt>
                <c:pt idx="201">
                  <c:v>36.4</c:v>
                </c:pt>
                <c:pt idx="202">
                  <c:v>34.9</c:v>
                </c:pt>
                <c:pt idx="203">
                  <c:v>32</c:v>
                </c:pt>
                <c:pt idx="204">
                  <c:v>30.5</c:v>
                </c:pt>
                <c:pt idx="205">
                  <c:v>29.8</c:v>
                </c:pt>
                <c:pt idx="206">
                  <c:v>24.1</c:v>
                </c:pt>
                <c:pt idx="207">
                  <c:v>21.4</c:v>
                </c:pt>
                <c:pt idx="208">
                  <c:v>21.2</c:v>
                </c:pt>
                <c:pt idx="209">
                  <c:v>20.8</c:v>
                </c:pt>
                <c:pt idx="210">
                  <c:v>20.3</c:v>
                </c:pt>
                <c:pt idx="211">
                  <c:v>20</c:v>
                </c:pt>
                <c:pt idx="212">
                  <c:v>24.5</c:v>
                </c:pt>
                <c:pt idx="213">
                  <c:v>23.1</c:v>
                </c:pt>
                <c:pt idx="214">
                  <c:v>21.8</c:v>
                </c:pt>
                <c:pt idx="215">
                  <c:v>21.2</c:v>
                </c:pt>
                <c:pt idx="216">
                  <c:v>19.7</c:v>
                </c:pt>
                <c:pt idx="217">
                  <c:v>18.3</c:v>
                </c:pt>
                <c:pt idx="218">
                  <c:v>17.5</c:v>
                </c:pt>
                <c:pt idx="219">
                  <c:v>16.8</c:v>
                </c:pt>
                <c:pt idx="220">
                  <c:v>27.5</c:v>
                </c:pt>
                <c:pt idx="221">
                  <c:v>26.5</c:v>
                </c:pt>
                <c:pt idx="222">
                  <c:v>21.7</c:v>
                </c:pt>
                <c:pt idx="223">
                  <c:v>20.399999999999999</c:v>
                </c:pt>
                <c:pt idx="224">
                  <c:v>20.100000000000001</c:v>
                </c:pt>
                <c:pt idx="225">
                  <c:v>19.8</c:v>
                </c:pt>
                <c:pt idx="226">
                  <c:v>19.5</c:v>
                </c:pt>
                <c:pt idx="227">
                  <c:v>19.5</c:v>
                </c:pt>
                <c:pt idx="228">
                  <c:v>19.399999999999999</c:v>
                </c:pt>
                <c:pt idx="229">
                  <c:v>19.3</c:v>
                </c:pt>
                <c:pt idx="230">
                  <c:v>18.600000000000001</c:v>
                </c:pt>
                <c:pt idx="231">
                  <c:v>31.2</c:v>
                </c:pt>
                <c:pt idx="232">
                  <c:v>23.9</c:v>
                </c:pt>
                <c:pt idx="233">
                  <c:v>29</c:v>
                </c:pt>
                <c:pt idx="234">
                  <c:v>24.8</c:v>
                </c:pt>
                <c:pt idx="235">
                  <c:v>22.5</c:v>
                </c:pt>
                <c:pt idx="236">
                  <c:v>17.5</c:v>
                </c:pt>
                <c:pt idx="237">
                  <c:v>17.2</c:v>
                </c:pt>
                <c:pt idx="238">
                  <c:v>23.1</c:v>
                </c:pt>
                <c:pt idx="239">
                  <c:v>42.3</c:v>
                </c:pt>
                <c:pt idx="240">
                  <c:v>24.1</c:v>
                </c:pt>
                <c:pt idx="241">
                  <c:v>22</c:v>
                </c:pt>
                <c:pt idx="242">
                  <c:v>20.9</c:v>
                </c:pt>
                <c:pt idx="243">
                  <c:v>17.399999999999999</c:v>
                </c:pt>
                <c:pt idx="244">
                  <c:v>23.5</c:v>
                </c:pt>
                <c:pt idx="245">
                  <c:v>19.399999999999999</c:v>
                </c:pt>
                <c:pt idx="246">
                  <c:v>26.6</c:v>
                </c:pt>
                <c:pt idx="247">
                  <c:v>22.9</c:v>
                </c:pt>
                <c:pt idx="248">
                  <c:v>20.6</c:v>
                </c:pt>
                <c:pt idx="249">
                  <c:v>18.2</c:v>
                </c:pt>
                <c:pt idx="250">
                  <c:v>42.8</c:v>
                </c:pt>
                <c:pt idx="251">
                  <c:v>29.6</c:v>
                </c:pt>
                <c:pt idx="252">
                  <c:v>26.2</c:v>
                </c:pt>
                <c:pt idx="253">
                  <c:v>24.8</c:v>
                </c:pt>
                <c:pt idx="254">
                  <c:v>24.5</c:v>
                </c:pt>
                <c:pt idx="255">
                  <c:v>24.4</c:v>
                </c:pt>
                <c:pt idx="256">
                  <c:v>24.3</c:v>
                </c:pt>
                <c:pt idx="257">
                  <c:v>20.5</c:v>
                </c:pt>
                <c:pt idx="258">
                  <c:v>18.5</c:v>
                </c:pt>
                <c:pt idx="259">
                  <c:v>17.600000000000001</c:v>
                </c:pt>
                <c:pt idx="260">
                  <c:v>34.6</c:v>
                </c:pt>
                <c:pt idx="261">
                  <c:v>33.299999999999997</c:v>
                </c:pt>
                <c:pt idx="262">
                  <c:v>33.1</c:v>
                </c:pt>
                <c:pt idx="263">
                  <c:v>30.3</c:v>
                </c:pt>
                <c:pt idx="264">
                  <c:v>26.4</c:v>
                </c:pt>
                <c:pt idx="265">
                  <c:v>22</c:v>
                </c:pt>
                <c:pt idx="266">
                  <c:v>21.9</c:v>
                </c:pt>
                <c:pt idx="267">
                  <c:v>20.9</c:v>
                </c:pt>
                <c:pt idx="268">
                  <c:v>24.7</c:v>
                </c:pt>
                <c:pt idx="269">
                  <c:v>27.1</c:v>
                </c:pt>
                <c:pt idx="270">
                  <c:v>22.9</c:v>
                </c:pt>
                <c:pt idx="271">
                  <c:v>21.7</c:v>
                </c:pt>
                <c:pt idx="272">
                  <c:v>18.899999999999999</c:v>
                </c:pt>
                <c:pt idx="273">
                  <c:v>18.899999999999999</c:v>
                </c:pt>
                <c:pt idx="274">
                  <c:v>16.5</c:v>
                </c:pt>
                <c:pt idx="275">
                  <c:v>15</c:v>
                </c:pt>
                <c:pt idx="276">
                  <c:v>50</c:v>
                </c:pt>
                <c:pt idx="277">
                  <c:v>48.3</c:v>
                </c:pt>
                <c:pt idx="278">
                  <c:v>46.7</c:v>
                </c:pt>
                <c:pt idx="279">
                  <c:v>44.8</c:v>
                </c:pt>
                <c:pt idx="280">
                  <c:v>41.7</c:v>
                </c:pt>
                <c:pt idx="281">
                  <c:v>37.6</c:v>
                </c:pt>
                <c:pt idx="282">
                  <c:v>31.7</c:v>
                </c:pt>
                <c:pt idx="283">
                  <c:v>31.6</c:v>
                </c:pt>
                <c:pt idx="284">
                  <c:v>31.5</c:v>
                </c:pt>
                <c:pt idx="285">
                  <c:v>31.5</c:v>
                </c:pt>
                <c:pt idx="286">
                  <c:v>30.1</c:v>
                </c:pt>
                <c:pt idx="287">
                  <c:v>29</c:v>
                </c:pt>
                <c:pt idx="288">
                  <c:v>27.5</c:v>
                </c:pt>
                <c:pt idx="289">
                  <c:v>26.7</c:v>
                </c:pt>
                <c:pt idx="290">
                  <c:v>25.1</c:v>
                </c:pt>
                <c:pt idx="291">
                  <c:v>24.3</c:v>
                </c:pt>
                <c:pt idx="292">
                  <c:v>24</c:v>
                </c:pt>
                <c:pt idx="293">
                  <c:v>23.1</c:v>
                </c:pt>
                <c:pt idx="294">
                  <c:v>21.7</c:v>
                </c:pt>
                <c:pt idx="295">
                  <c:v>21</c:v>
                </c:pt>
                <c:pt idx="296">
                  <c:v>20.399999999999999</c:v>
                </c:pt>
                <c:pt idx="297">
                  <c:v>20.2</c:v>
                </c:pt>
                <c:pt idx="298">
                  <c:v>19.899999999999999</c:v>
                </c:pt>
                <c:pt idx="299">
                  <c:v>19.600000000000001</c:v>
                </c:pt>
                <c:pt idx="300">
                  <c:v>18.399999999999999</c:v>
                </c:pt>
                <c:pt idx="301">
                  <c:v>18.2</c:v>
                </c:pt>
                <c:pt idx="302">
                  <c:v>18.2</c:v>
                </c:pt>
                <c:pt idx="303">
                  <c:v>17.5</c:v>
                </c:pt>
                <c:pt idx="304">
                  <c:v>16.600000000000001</c:v>
                </c:pt>
                <c:pt idx="305">
                  <c:v>15.6</c:v>
                </c:pt>
                <c:pt idx="306">
                  <c:v>15.2</c:v>
                </c:pt>
                <c:pt idx="307">
                  <c:v>14.8</c:v>
                </c:pt>
                <c:pt idx="308">
                  <c:v>14.5</c:v>
                </c:pt>
                <c:pt idx="309">
                  <c:v>14.5</c:v>
                </c:pt>
                <c:pt idx="310">
                  <c:v>13.9</c:v>
                </c:pt>
                <c:pt idx="311">
                  <c:v>13.6</c:v>
                </c:pt>
                <c:pt idx="312">
                  <c:v>13.5</c:v>
                </c:pt>
                <c:pt idx="313">
                  <c:v>13.2</c:v>
                </c:pt>
                <c:pt idx="314">
                  <c:v>13.1</c:v>
                </c:pt>
                <c:pt idx="315">
                  <c:v>12.7</c:v>
                </c:pt>
                <c:pt idx="316">
                  <c:v>24.2</c:v>
                </c:pt>
                <c:pt idx="317">
                  <c:v>23.4</c:v>
                </c:pt>
                <c:pt idx="318">
                  <c:v>22.8</c:v>
                </c:pt>
                <c:pt idx="319">
                  <c:v>21.7</c:v>
                </c:pt>
                <c:pt idx="320">
                  <c:v>23.8</c:v>
                </c:pt>
                <c:pt idx="321">
                  <c:v>23.1</c:v>
                </c:pt>
                <c:pt idx="322">
                  <c:v>22.8</c:v>
                </c:pt>
                <c:pt idx="323">
                  <c:v>22.1</c:v>
                </c:pt>
                <c:pt idx="324">
                  <c:v>21.6</c:v>
                </c:pt>
                <c:pt idx="325">
                  <c:v>21</c:v>
                </c:pt>
                <c:pt idx="326">
                  <c:v>20.3</c:v>
                </c:pt>
                <c:pt idx="327">
                  <c:v>19.8</c:v>
                </c:pt>
                <c:pt idx="328">
                  <c:v>19.399999999999999</c:v>
                </c:pt>
                <c:pt idx="329">
                  <c:v>19.399999999999999</c:v>
                </c:pt>
                <c:pt idx="330">
                  <c:v>17.8</c:v>
                </c:pt>
                <c:pt idx="331">
                  <c:v>17.100000000000001</c:v>
                </c:pt>
                <c:pt idx="332">
                  <c:v>16.2</c:v>
                </c:pt>
                <c:pt idx="333">
                  <c:v>16.100000000000001</c:v>
                </c:pt>
                <c:pt idx="334">
                  <c:v>23.7</c:v>
                </c:pt>
                <c:pt idx="335">
                  <c:v>23.7</c:v>
                </c:pt>
                <c:pt idx="336">
                  <c:v>23.3</c:v>
                </c:pt>
                <c:pt idx="337">
                  <c:v>22.2</c:v>
                </c:pt>
                <c:pt idx="338">
                  <c:v>22</c:v>
                </c:pt>
                <c:pt idx="339">
                  <c:v>22</c:v>
                </c:pt>
                <c:pt idx="340">
                  <c:v>20.100000000000001</c:v>
                </c:pt>
                <c:pt idx="341">
                  <c:v>29.9</c:v>
                </c:pt>
                <c:pt idx="342">
                  <c:v>29.4</c:v>
                </c:pt>
                <c:pt idx="343">
                  <c:v>24.6</c:v>
                </c:pt>
                <c:pt idx="344">
                  <c:v>24</c:v>
                </c:pt>
                <c:pt idx="345">
                  <c:v>23.6</c:v>
                </c:pt>
                <c:pt idx="346">
                  <c:v>23.2</c:v>
                </c:pt>
                <c:pt idx="347">
                  <c:v>23.1</c:v>
                </c:pt>
                <c:pt idx="348">
                  <c:v>22.6</c:v>
                </c:pt>
                <c:pt idx="349">
                  <c:v>24.8</c:v>
                </c:pt>
                <c:pt idx="350">
                  <c:v>23.2</c:v>
                </c:pt>
                <c:pt idx="351">
                  <c:v>22.3</c:v>
                </c:pt>
                <c:pt idx="352">
                  <c:v>28.6</c:v>
                </c:pt>
                <c:pt idx="353">
                  <c:v>27.1</c:v>
                </c:pt>
                <c:pt idx="354">
                  <c:v>23.9</c:v>
                </c:pt>
                <c:pt idx="355">
                  <c:v>21.7</c:v>
                </c:pt>
                <c:pt idx="356">
                  <c:v>20.3</c:v>
                </c:pt>
                <c:pt idx="357">
                  <c:v>25</c:v>
                </c:pt>
                <c:pt idx="358">
                  <c:v>24.6</c:v>
                </c:pt>
                <c:pt idx="359">
                  <c:v>23.8</c:v>
                </c:pt>
                <c:pt idx="360">
                  <c:v>23.1</c:v>
                </c:pt>
                <c:pt idx="361">
                  <c:v>23</c:v>
                </c:pt>
                <c:pt idx="362">
                  <c:v>22.2</c:v>
                </c:pt>
                <c:pt idx="363">
                  <c:v>20.399999999999999</c:v>
                </c:pt>
                <c:pt idx="364">
                  <c:v>18.5</c:v>
                </c:pt>
                <c:pt idx="365">
                  <c:v>32.200000000000003</c:v>
                </c:pt>
                <c:pt idx="366">
                  <c:v>32.700000000000003</c:v>
                </c:pt>
                <c:pt idx="367">
                  <c:v>25</c:v>
                </c:pt>
                <c:pt idx="368">
                  <c:v>23.3</c:v>
                </c:pt>
                <c:pt idx="369">
                  <c:v>22.2</c:v>
                </c:pt>
                <c:pt idx="370">
                  <c:v>19.600000000000001</c:v>
                </c:pt>
                <c:pt idx="371">
                  <c:v>18.7</c:v>
                </c:pt>
                <c:pt idx="372">
                  <c:v>16</c:v>
                </c:pt>
                <c:pt idx="373">
                  <c:v>28</c:v>
                </c:pt>
                <c:pt idx="374">
                  <c:v>24.8</c:v>
                </c:pt>
                <c:pt idx="375">
                  <c:v>23.9</c:v>
                </c:pt>
                <c:pt idx="376">
                  <c:v>22.9</c:v>
                </c:pt>
                <c:pt idx="377">
                  <c:v>24.5</c:v>
                </c:pt>
                <c:pt idx="378">
                  <c:v>24.7</c:v>
                </c:pt>
                <c:pt idx="379">
                  <c:v>21</c:v>
                </c:pt>
                <c:pt idx="380">
                  <c:v>20</c:v>
                </c:pt>
                <c:pt idx="381">
                  <c:v>18.899999999999999</c:v>
                </c:pt>
                <c:pt idx="382">
                  <c:v>28.1</c:v>
                </c:pt>
                <c:pt idx="383">
                  <c:v>25</c:v>
                </c:pt>
                <c:pt idx="384">
                  <c:v>24.4</c:v>
                </c:pt>
                <c:pt idx="385">
                  <c:v>24.4</c:v>
                </c:pt>
                <c:pt idx="386">
                  <c:v>23.7</c:v>
                </c:pt>
                <c:pt idx="387">
                  <c:v>22.6</c:v>
                </c:pt>
                <c:pt idx="388">
                  <c:v>22.5</c:v>
                </c:pt>
                <c:pt idx="389">
                  <c:v>22.4</c:v>
                </c:pt>
                <c:pt idx="390">
                  <c:v>21.7</c:v>
                </c:pt>
                <c:pt idx="391">
                  <c:v>20</c:v>
                </c:pt>
                <c:pt idx="392">
                  <c:v>19.3</c:v>
                </c:pt>
                <c:pt idx="393">
                  <c:v>43.8</c:v>
                </c:pt>
                <c:pt idx="394">
                  <c:v>38.700000000000003</c:v>
                </c:pt>
                <c:pt idx="395">
                  <c:v>33.200000000000003</c:v>
                </c:pt>
                <c:pt idx="396">
                  <c:v>28.7</c:v>
                </c:pt>
                <c:pt idx="397">
                  <c:v>28.4</c:v>
                </c:pt>
                <c:pt idx="398">
                  <c:v>23.3</c:v>
                </c:pt>
                <c:pt idx="399">
                  <c:v>23</c:v>
                </c:pt>
                <c:pt idx="400">
                  <c:v>21.5</c:v>
                </c:pt>
                <c:pt idx="401">
                  <c:v>21.4</c:v>
                </c:pt>
                <c:pt idx="402">
                  <c:v>23.9</c:v>
                </c:pt>
                <c:pt idx="403">
                  <c:v>22.4</c:v>
                </c:pt>
                <c:pt idx="404">
                  <c:v>22</c:v>
                </c:pt>
                <c:pt idx="405">
                  <c:v>20.6</c:v>
                </c:pt>
                <c:pt idx="406">
                  <c:v>11.9</c:v>
                </c:pt>
                <c:pt idx="407">
                  <c:v>28.7</c:v>
                </c:pt>
                <c:pt idx="408">
                  <c:v>25</c:v>
                </c:pt>
                <c:pt idx="409">
                  <c:v>23.6</c:v>
                </c:pt>
                <c:pt idx="410">
                  <c:v>22.9</c:v>
                </c:pt>
                <c:pt idx="411">
                  <c:v>22.6</c:v>
                </c:pt>
                <c:pt idx="412">
                  <c:v>22</c:v>
                </c:pt>
                <c:pt idx="413">
                  <c:v>20.6</c:v>
                </c:pt>
                <c:pt idx="414">
                  <c:v>31.1</c:v>
                </c:pt>
                <c:pt idx="415">
                  <c:v>29.1</c:v>
                </c:pt>
                <c:pt idx="416">
                  <c:v>50</c:v>
                </c:pt>
                <c:pt idx="417">
                  <c:v>50</c:v>
                </c:pt>
                <c:pt idx="418">
                  <c:v>48.8</c:v>
                </c:pt>
                <c:pt idx="419">
                  <c:v>43.5</c:v>
                </c:pt>
                <c:pt idx="420">
                  <c:v>43.1</c:v>
                </c:pt>
                <c:pt idx="421">
                  <c:v>36.5</c:v>
                </c:pt>
                <c:pt idx="422">
                  <c:v>36</c:v>
                </c:pt>
                <c:pt idx="423">
                  <c:v>33.799999999999997</c:v>
                </c:pt>
                <c:pt idx="424">
                  <c:v>31</c:v>
                </c:pt>
                <c:pt idx="425">
                  <c:v>30.7</c:v>
                </c:pt>
                <c:pt idx="426">
                  <c:v>30.1</c:v>
                </c:pt>
                <c:pt idx="427">
                  <c:v>22.8</c:v>
                </c:pt>
                <c:pt idx="428">
                  <c:v>31.6</c:v>
                </c:pt>
                <c:pt idx="429">
                  <c:v>50</c:v>
                </c:pt>
                <c:pt idx="430">
                  <c:v>33.200000000000003</c:v>
                </c:pt>
                <c:pt idx="431">
                  <c:v>33.1</c:v>
                </c:pt>
                <c:pt idx="432">
                  <c:v>32.4</c:v>
                </c:pt>
                <c:pt idx="433">
                  <c:v>32</c:v>
                </c:pt>
                <c:pt idx="434">
                  <c:v>29.1</c:v>
                </c:pt>
                <c:pt idx="435">
                  <c:v>34.9</c:v>
                </c:pt>
                <c:pt idx="436">
                  <c:v>30.8</c:v>
                </c:pt>
                <c:pt idx="437">
                  <c:v>26.6</c:v>
                </c:pt>
                <c:pt idx="438">
                  <c:v>23.9</c:v>
                </c:pt>
                <c:pt idx="439">
                  <c:v>22.5</c:v>
                </c:pt>
                <c:pt idx="440">
                  <c:v>22.2</c:v>
                </c:pt>
                <c:pt idx="441">
                  <c:v>37.299999999999997</c:v>
                </c:pt>
                <c:pt idx="442">
                  <c:v>28.5</c:v>
                </c:pt>
                <c:pt idx="443">
                  <c:v>27.9</c:v>
                </c:pt>
                <c:pt idx="444">
                  <c:v>44</c:v>
                </c:pt>
                <c:pt idx="445">
                  <c:v>25</c:v>
                </c:pt>
                <c:pt idx="446">
                  <c:v>23.4</c:v>
                </c:pt>
                <c:pt idx="447">
                  <c:v>20.5</c:v>
                </c:pt>
                <c:pt idx="448">
                  <c:v>19.7</c:v>
                </c:pt>
                <c:pt idx="449">
                  <c:v>34.700000000000003</c:v>
                </c:pt>
                <c:pt idx="450">
                  <c:v>21.6</c:v>
                </c:pt>
                <c:pt idx="451">
                  <c:v>20.100000000000001</c:v>
                </c:pt>
                <c:pt idx="452">
                  <c:v>26.6</c:v>
                </c:pt>
                <c:pt idx="453">
                  <c:v>25.3</c:v>
                </c:pt>
                <c:pt idx="454">
                  <c:v>24.7</c:v>
                </c:pt>
                <c:pt idx="455">
                  <c:v>21.2</c:v>
                </c:pt>
                <c:pt idx="456">
                  <c:v>20</c:v>
                </c:pt>
                <c:pt idx="457">
                  <c:v>19.399999999999999</c:v>
                </c:pt>
                <c:pt idx="458">
                  <c:v>19.3</c:v>
                </c:pt>
                <c:pt idx="459">
                  <c:v>16.600000000000001</c:v>
                </c:pt>
                <c:pt idx="460">
                  <c:v>14.4</c:v>
                </c:pt>
                <c:pt idx="461">
                  <c:v>35.4</c:v>
                </c:pt>
                <c:pt idx="462">
                  <c:v>50</c:v>
                </c:pt>
                <c:pt idx="463">
                  <c:v>48.5</c:v>
                </c:pt>
                <c:pt idx="464">
                  <c:v>22.2</c:v>
                </c:pt>
                <c:pt idx="465">
                  <c:v>21.1</c:v>
                </c:pt>
                <c:pt idx="466">
                  <c:v>20.7</c:v>
                </c:pt>
                <c:pt idx="467">
                  <c:v>20.6</c:v>
                </c:pt>
                <c:pt idx="468">
                  <c:v>19.5</c:v>
                </c:pt>
                <c:pt idx="469">
                  <c:v>19</c:v>
                </c:pt>
                <c:pt idx="470">
                  <c:v>18.7</c:v>
                </c:pt>
                <c:pt idx="471">
                  <c:v>18.5</c:v>
                </c:pt>
                <c:pt idx="472">
                  <c:v>35.200000000000003</c:v>
                </c:pt>
                <c:pt idx="473">
                  <c:v>25.2</c:v>
                </c:pt>
                <c:pt idx="474">
                  <c:v>24.4</c:v>
                </c:pt>
                <c:pt idx="475">
                  <c:v>21.1</c:v>
                </c:pt>
                <c:pt idx="476">
                  <c:v>20.7</c:v>
                </c:pt>
                <c:pt idx="477">
                  <c:v>36.200000000000003</c:v>
                </c:pt>
                <c:pt idx="478">
                  <c:v>36.1</c:v>
                </c:pt>
                <c:pt idx="479">
                  <c:v>33.4</c:v>
                </c:pt>
                <c:pt idx="480">
                  <c:v>33.4</c:v>
                </c:pt>
                <c:pt idx="481">
                  <c:v>28.7</c:v>
                </c:pt>
                <c:pt idx="482">
                  <c:v>28.4</c:v>
                </c:pt>
                <c:pt idx="483">
                  <c:v>28.2</c:v>
                </c:pt>
                <c:pt idx="484">
                  <c:v>46</c:v>
                </c:pt>
                <c:pt idx="485">
                  <c:v>45.4</c:v>
                </c:pt>
                <c:pt idx="486">
                  <c:v>35.4</c:v>
                </c:pt>
                <c:pt idx="487">
                  <c:v>35.1</c:v>
                </c:pt>
                <c:pt idx="488">
                  <c:v>33</c:v>
                </c:pt>
                <c:pt idx="489">
                  <c:v>50</c:v>
                </c:pt>
                <c:pt idx="490">
                  <c:v>50</c:v>
                </c:pt>
                <c:pt idx="491">
                  <c:v>39.799999999999997</c:v>
                </c:pt>
                <c:pt idx="492">
                  <c:v>37.9</c:v>
                </c:pt>
                <c:pt idx="493">
                  <c:v>37.200000000000003</c:v>
                </c:pt>
                <c:pt idx="494">
                  <c:v>36.200000000000003</c:v>
                </c:pt>
                <c:pt idx="495">
                  <c:v>32.5</c:v>
                </c:pt>
                <c:pt idx="496">
                  <c:v>29.6</c:v>
                </c:pt>
                <c:pt idx="497">
                  <c:v>26.4</c:v>
                </c:pt>
                <c:pt idx="498">
                  <c:v>22</c:v>
                </c:pt>
                <c:pt idx="499">
                  <c:v>21.4</c:v>
                </c:pt>
                <c:pt idx="500">
                  <c:v>20.5</c:v>
                </c:pt>
                <c:pt idx="501">
                  <c:v>20.3</c:v>
                </c:pt>
                <c:pt idx="502">
                  <c:v>18.8</c:v>
                </c:pt>
                <c:pt idx="503">
                  <c:v>17.3</c:v>
                </c:pt>
                <c:pt idx="504">
                  <c:v>15.7</c:v>
                </c:pt>
                <c:pt idx="505">
                  <c:v>30.1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06416"/>
        <c:axId val="373201712"/>
      </c:scatterChart>
      <c:valAx>
        <c:axId val="373206416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01712"/>
        <c:crosses val="autoZero"/>
        <c:crossBetween val="midCat"/>
      </c:valAx>
      <c:valAx>
        <c:axId val="3732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06416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Price against Tax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137841161463208E-2"/>
          <c:y val="3.3210579446799927E-2"/>
          <c:w val="0.92370155327612058"/>
          <c:h val="0.862095365850202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'Data Statistics'!$J$2:$J$507</c:f>
              <c:numCache>
                <c:formatCode>General</c:formatCode>
                <c:ptCount val="506"/>
                <c:pt idx="0">
                  <c:v>711</c:v>
                </c:pt>
                <c:pt idx="1">
                  <c:v>711</c:v>
                </c:pt>
                <c:pt idx="2">
                  <c:v>711</c:v>
                </c:pt>
                <c:pt idx="3">
                  <c:v>711</c:v>
                </c:pt>
                <c:pt idx="4">
                  <c:v>711</c:v>
                </c:pt>
                <c:pt idx="5">
                  <c:v>666</c:v>
                </c:pt>
                <c:pt idx="6">
                  <c:v>666</c:v>
                </c:pt>
                <c:pt idx="7">
                  <c:v>666</c:v>
                </c:pt>
                <c:pt idx="8">
                  <c:v>666</c:v>
                </c:pt>
                <c:pt idx="9">
                  <c:v>666</c:v>
                </c:pt>
                <c:pt idx="10">
                  <c:v>666</c:v>
                </c:pt>
                <c:pt idx="11">
                  <c:v>666</c:v>
                </c:pt>
                <c:pt idx="12">
                  <c:v>666</c:v>
                </c:pt>
                <c:pt idx="13">
                  <c:v>666</c:v>
                </c:pt>
                <c:pt idx="14">
                  <c:v>666</c:v>
                </c:pt>
                <c:pt idx="15">
                  <c:v>666</c:v>
                </c:pt>
                <c:pt idx="16">
                  <c:v>666</c:v>
                </c:pt>
                <c:pt idx="17">
                  <c:v>666</c:v>
                </c:pt>
                <c:pt idx="18">
                  <c:v>666</c:v>
                </c:pt>
                <c:pt idx="19">
                  <c:v>666</c:v>
                </c:pt>
                <c:pt idx="20">
                  <c:v>666</c:v>
                </c:pt>
                <c:pt idx="21">
                  <c:v>666</c:v>
                </c:pt>
                <c:pt idx="22">
                  <c:v>666</c:v>
                </c:pt>
                <c:pt idx="23">
                  <c:v>666</c:v>
                </c:pt>
                <c:pt idx="24">
                  <c:v>666</c:v>
                </c:pt>
                <c:pt idx="25">
                  <c:v>666</c:v>
                </c:pt>
                <c:pt idx="26">
                  <c:v>666</c:v>
                </c:pt>
                <c:pt idx="27">
                  <c:v>666</c:v>
                </c:pt>
                <c:pt idx="28">
                  <c:v>666</c:v>
                </c:pt>
                <c:pt idx="29">
                  <c:v>666</c:v>
                </c:pt>
                <c:pt idx="30">
                  <c:v>666</c:v>
                </c:pt>
                <c:pt idx="31">
                  <c:v>666</c:v>
                </c:pt>
                <c:pt idx="32">
                  <c:v>666</c:v>
                </c:pt>
                <c:pt idx="33">
                  <c:v>666</c:v>
                </c:pt>
                <c:pt idx="34">
                  <c:v>666</c:v>
                </c:pt>
                <c:pt idx="35">
                  <c:v>666</c:v>
                </c:pt>
                <c:pt idx="36">
                  <c:v>666</c:v>
                </c:pt>
                <c:pt idx="37">
                  <c:v>666</c:v>
                </c:pt>
                <c:pt idx="38">
                  <c:v>666</c:v>
                </c:pt>
                <c:pt idx="39">
                  <c:v>666</c:v>
                </c:pt>
                <c:pt idx="40">
                  <c:v>666</c:v>
                </c:pt>
                <c:pt idx="41">
                  <c:v>666</c:v>
                </c:pt>
                <c:pt idx="42">
                  <c:v>666</c:v>
                </c:pt>
                <c:pt idx="43">
                  <c:v>666</c:v>
                </c:pt>
                <c:pt idx="44">
                  <c:v>666</c:v>
                </c:pt>
                <c:pt idx="45">
                  <c:v>666</c:v>
                </c:pt>
                <c:pt idx="46">
                  <c:v>666</c:v>
                </c:pt>
                <c:pt idx="47">
                  <c:v>666</c:v>
                </c:pt>
                <c:pt idx="48">
                  <c:v>666</c:v>
                </c:pt>
                <c:pt idx="49">
                  <c:v>666</c:v>
                </c:pt>
                <c:pt idx="50">
                  <c:v>666</c:v>
                </c:pt>
                <c:pt idx="51">
                  <c:v>666</c:v>
                </c:pt>
                <c:pt idx="52">
                  <c:v>666</c:v>
                </c:pt>
                <c:pt idx="53">
                  <c:v>666</c:v>
                </c:pt>
                <c:pt idx="54">
                  <c:v>666</c:v>
                </c:pt>
                <c:pt idx="55">
                  <c:v>666</c:v>
                </c:pt>
                <c:pt idx="56">
                  <c:v>666</c:v>
                </c:pt>
                <c:pt idx="57">
                  <c:v>666</c:v>
                </c:pt>
                <c:pt idx="58">
                  <c:v>666</c:v>
                </c:pt>
                <c:pt idx="59">
                  <c:v>666</c:v>
                </c:pt>
                <c:pt idx="60">
                  <c:v>666</c:v>
                </c:pt>
                <c:pt idx="61">
                  <c:v>666</c:v>
                </c:pt>
                <c:pt idx="62">
                  <c:v>666</c:v>
                </c:pt>
                <c:pt idx="63">
                  <c:v>666</c:v>
                </c:pt>
                <c:pt idx="64">
                  <c:v>666</c:v>
                </c:pt>
                <c:pt idx="65">
                  <c:v>666</c:v>
                </c:pt>
                <c:pt idx="66">
                  <c:v>666</c:v>
                </c:pt>
                <c:pt idx="67">
                  <c:v>666</c:v>
                </c:pt>
                <c:pt idx="68">
                  <c:v>666</c:v>
                </c:pt>
                <c:pt idx="69">
                  <c:v>666</c:v>
                </c:pt>
                <c:pt idx="70">
                  <c:v>666</c:v>
                </c:pt>
                <c:pt idx="71">
                  <c:v>666</c:v>
                </c:pt>
                <c:pt idx="72">
                  <c:v>666</c:v>
                </c:pt>
                <c:pt idx="73">
                  <c:v>666</c:v>
                </c:pt>
                <c:pt idx="74">
                  <c:v>666</c:v>
                </c:pt>
                <c:pt idx="75">
                  <c:v>666</c:v>
                </c:pt>
                <c:pt idx="76">
                  <c:v>666</c:v>
                </c:pt>
                <c:pt idx="77">
                  <c:v>666</c:v>
                </c:pt>
                <c:pt idx="78">
                  <c:v>666</c:v>
                </c:pt>
                <c:pt idx="79">
                  <c:v>666</c:v>
                </c:pt>
                <c:pt idx="80">
                  <c:v>666</c:v>
                </c:pt>
                <c:pt idx="81">
                  <c:v>666</c:v>
                </c:pt>
                <c:pt idx="82">
                  <c:v>666</c:v>
                </c:pt>
                <c:pt idx="83">
                  <c:v>666</c:v>
                </c:pt>
                <c:pt idx="84">
                  <c:v>666</c:v>
                </c:pt>
                <c:pt idx="85">
                  <c:v>666</c:v>
                </c:pt>
                <c:pt idx="86">
                  <c:v>666</c:v>
                </c:pt>
                <c:pt idx="87">
                  <c:v>666</c:v>
                </c:pt>
                <c:pt idx="88">
                  <c:v>666</c:v>
                </c:pt>
                <c:pt idx="89">
                  <c:v>666</c:v>
                </c:pt>
                <c:pt idx="90">
                  <c:v>666</c:v>
                </c:pt>
                <c:pt idx="91">
                  <c:v>666</c:v>
                </c:pt>
                <c:pt idx="92">
                  <c:v>666</c:v>
                </c:pt>
                <c:pt idx="93">
                  <c:v>666</c:v>
                </c:pt>
                <c:pt idx="94">
                  <c:v>666</c:v>
                </c:pt>
                <c:pt idx="95">
                  <c:v>666</c:v>
                </c:pt>
                <c:pt idx="96">
                  <c:v>666</c:v>
                </c:pt>
                <c:pt idx="97">
                  <c:v>666</c:v>
                </c:pt>
                <c:pt idx="98">
                  <c:v>666</c:v>
                </c:pt>
                <c:pt idx="99">
                  <c:v>666</c:v>
                </c:pt>
                <c:pt idx="100">
                  <c:v>666</c:v>
                </c:pt>
                <c:pt idx="101">
                  <c:v>666</c:v>
                </c:pt>
                <c:pt idx="102">
                  <c:v>666</c:v>
                </c:pt>
                <c:pt idx="103">
                  <c:v>666</c:v>
                </c:pt>
                <c:pt idx="104">
                  <c:v>666</c:v>
                </c:pt>
                <c:pt idx="105">
                  <c:v>666</c:v>
                </c:pt>
                <c:pt idx="106">
                  <c:v>666</c:v>
                </c:pt>
                <c:pt idx="107">
                  <c:v>666</c:v>
                </c:pt>
                <c:pt idx="108">
                  <c:v>666</c:v>
                </c:pt>
                <c:pt idx="109">
                  <c:v>666</c:v>
                </c:pt>
                <c:pt idx="110">
                  <c:v>666</c:v>
                </c:pt>
                <c:pt idx="111">
                  <c:v>666</c:v>
                </c:pt>
                <c:pt idx="112">
                  <c:v>666</c:v>
                </c:pt>
                <c:pt idx="113">
                  <c:v>666</c:v>
                </c:pt>
                <c:pt idx="114">
                  <c:v>666</c:v>
                </c:pt>
                <c:pt idx="115">
                  <c:v>666</c:v>
                </c:pt>
                <c:pt idx="116">
                  <c:v>666</c:v>
                </c:pt>
                <c:pt idx="117">
                  <c:v>666</c:v>
                </c:pt>
                <c:pt idx="118">
                  <c:v>666</c:v>
                </c:pt>
                <c:pt idx="119">
                  <c:v>666</c:v>
                </c:pt>
                <c:pt idx="120">
                  <c:v>666</c:v>
                </c:pt>
                <c:pt idx="121">
                  <c:v>666</c:v>
                </c:pt>
                <c:pt idx="122">
                  <c:v>666</c:v>
                </c:pt>
                <c:pt idx="123">
                  <c:v>666</c:v>
                </c:pt>
                <c:pt idx="124">
                  <c:v>666</c:v>
                </c:pt>
                <c:pt idx="125">
                  <c:v>666</c:v>
                </c:pt>
                <c:pt idx="126">
                  <c:v>666</c:v>
                </c:pt>
                <c:pt idx="127">
                  <c:v>666</c:v>
                </c:pt>
                <c:pt idx="128">
                  <c:v>666</c:v>
                </c:pt>
                <c:pt idx="129">
                  <c:v>666</c:v>
                </c:pt>
                <c:pt idx="130">
                  <c:v>666</c:v>
                </c:pt>
                <c:pt idx="131">
                  <c:v>666</c:v>
                </c:pt>
                <c:pt idx="132">
                  <c:v>666</c:v>
                </c:pt>
                <c:pt idx="133">
                  <c:v>666</c:v>
                </c:pt>
                <c:pt idx="134">
                  <c:v>666</c:v>
                </c:pt>
                <c:pt idx="135">
                  <c:v>666</c:v>
                </c:pt>
                <c:pt idx="136">
                  <c:v>666</c:v>
                </c:pt>
                <c:pt idx="137">
                  <c:v>469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437</c:v>
                </c:pt>
                <c:pt idx="143">
                  <c:v>437</c:v>
                </c:pt>
                <c:pt idx="144">
                  <c:v>437</c:v>
                </c:pt>
                <c:pt idx="145">
                  <c:v>437</c:v>
                </c:pt>
                <c:pt idx="146">
                  <c:v>437</c:v>
                </c:pt>
                <c:pt idx="147">
                  <c:v>437</c:v>
                </c:pt>
                <c:pt idx="148">
                  <c:v>437</c:v>
                </c:pt>
                <c:pt idx="149">
                  <c:v>437</c:v>
                </c:pt>
                <c:pt idx="150">
                  <c:v>437</c:v>
                </c:pt>
                <c:pt idx="151">
                  <c:v>437</c:v>
                </c:pt>
                <c:pt idx="152">
                  <c:v>437</c:v>
                </c:pt>
                <c:pt idx="153">
                  <c:v>432</c:v>
                </c:pt>
                <c:pt idx="154">
                  <c:v>432</c:v>
                </c:pt>
                <c:pt idx="155">
                  <c:v>432</c:v>
                </c:pt>
                <c:pt idx="156">
                  <c:v>432</c:v>
                </c:pt>
                <c:pt idx="157">
                  <c:v>432</c:v>
                </c:pt>
                <c:pt idx="158">
                  <c:v>432</c:v>
                </c:pt>
                <c:pt idx="159">
                  <c:v>432</c:v>
                </c:pt>
                <c:pt idx="160">
                  <c:v>432</c:v>
                </c:pt>
                <c:pt idx="161">
                  <c:v>432</c:v>
                </c:pt>
                <c:pt idx="162">
                  <c:v>430</c:v>
                </c:pt>
                <c:pt idx="163">
                  <c:v>430</c:v>
                </c:pt>
                <c:pt idx="164">
                  <c:v>430</c:v>
                </c:pt>
                <c:pt idx="165">
                  <c:v>422</c:v>
                </c:pt>
                <c:pt idx="166">
                  <c:v>411</c:v>
                </c:pt>
                <c:pt idx="167">
                  <c:v>411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403</c:v>
                </c:pt>
                <c:pt idx="173">
                  <c:v>403</c:v>
                </c:pt>
                <c:pt idx="174">
                  <c:v>403</c:v>
                </c:pt>
                <c:pt idx="175">
                  <c:v>403</c:v>
                </c:pt>
                <c:pt idx="176">
                  <c:v>403</c:v>
                </c:pt>
                <c:pt idx="177">
                  <c:v>403</c:v>
                </c:pt>
                <c:pt idx="178">
                  <c:v>403</c:v>
                </c:pt>
                <c:pt idx="179">
                  <c:v>403</c:v>
                </c:pt>
                <c:pt idx="180">
                  <c:v>403</c:v>
                </c:pt>
                <c:pt idx="181">
                  <c:v>403</c:v>
                </c:pt>
                <c:pt idx="182">
                  <c:v>403</c:v>
                </c:pt>
                <c:pt idx="183">
                  <c:v>403</c:v>
                </c:pt>
                <c:pt idx="184">
                  <c:v>403</c:v>
                </c:pt>
                <c:pt idx="185">
                  <c:v>403</c:v>
                </c:pt>
                <c:pt idx="186">
                  <c:v>403</c:v>
                </c:pt>
                <c:pt idx="187">
                  <c:v>403</c:v>
                </c:pt>
                <c:pt idx="188">
                  <c:v>403</c:v>
                </c:pt>
                <c:pt idx="189">
                  <c:v>403</c:v>
                </c:pt>
                <c:pt idx="190">
                  <c:v>403</c:v>
                </c:pt>
                <c:pt idx="191">
                  <c:v>403</c:v>
                </c:pt>
                <c:pt idx="192">
                  <c:v>403</c:v>
                </c:pt>
                <c:pt idx="193">
                  <c:v>403</c:v>
                </c:pt>
                <c:pt idx="194">
                  <c:v>403</c:v>
                </c:pt>
                <c:pt idx="195">
                  <c:v>403</c:v>
                </c:pt>
                <c:pt idx="196">
                  <c:v>403</c:v>
                </c:pt>
                <c:pt idx="197">
                  <c:v>403</c:v>
                </c:pt>
                <c:pt idx="198">
                  <c:v>402</c:v>
                </c:pt>
                <c:pt idx="199">
                  <c:v>402</c:v>
                </c:pt>
                <c:pt idx="200">
                  <c:v>398</c:v>
                </c:pt>
                <c:pt idx="201">
                  <c:v>398</c:v>
                </c:pt>
                <c:pt idx="202">
                  <c:v>398</c:v>
                </c:pt>
                <c:pt idx="203">
                  <c:v>398</c:v>
                </c:pt>
                <c:pt idx="204">
                  <c:v>398</c:v>
                </c:pt>
                <c:pt idx="205">
                  <c:v>398</c:v>
                </c:pt>
                <c:pt idx="206">
                  <c:v>398</c:v>
                </c:pt>
                <c:pt idx="207">
                  <c:v>398</c:v>
                </c:pt>
                <c:pt idx="208">
                  <c:v>398</c:v>
                </c:pt>
                <c:pt idx="209">
                  <c:v>398</c:v>
                </c:pt>
                <c:pt idx="210">
                  <c:v>398</c:v>
                </c:pt>
                <c:pt idx="211">
                  <c:v>398</c:v>
                </c:pt>
                <c:pt idx="212">
                  <c:v>391</c:v>
                </c:pt>
                <c:pt idx="213">
                  <c:v>391</c:v>
                </c:pt>
                <c:pt idx="214">
                  <c:v>391</c:v>
                </c:pt>
                <c:pt idx="215">
                  <c:v>391</c:v>
                </c:pt>
                <c:pt idx="216">
                  <c:v>391</c:v>
                </c:pt>
                <c:pt idx="217">
                  <c:v>391</c:v>
                </c:pt>
                <c:pt idx="218">
                  <c:v>391</c:v>
                </c:pt>
                <c:pt idx="219">
                  <c:v>391</c:v>
                </c:pt>
                <c:pt idx="220">
                  <c:v>384</c:v>
                </c:pt>
                <c:pt idx="221">
                  <c:v>384</c:v>
                </c:pt>
                <c:pt idx="222">
                  <c:v>384</c:v>
                </c:pt>
                <c:pt idx="223">
                  <c:v>384</c:v>
                </c:pt>
                <c:pt idx="224">
                  <c:v>384</c:v>
                </c:pt>
                <c:pt idx="225">
                  <c:v>384</c:v>
                </c:pt>
                <c:pt idx="226">
                  <c:v>384</c:v>
                </c:pt>
                <c:pt idx="227">
                  <c:v>384</c:v>
                </c:pt>
                <c:pt idx="228">
                  <c:v>384</c:v>
                </c:pt>
                <c:pt idx="229">
                  <c:v>384</c:v>
                </c:pt>
                <c:pt idx="230">
                  <c:v>384</c:v>
                </c:pt>
                <c:pt idx="231">
                  <c:v>370</c:v>
                </c:pt>
                <c:pt idx="232">
                  <c:v>370</c:v>
                </c:pt>
                <c:pt idx="233">
                  <c:v>358</c:v>
                </c:pt>
                <c:pt idx="234">
                  <c:v>358</c:v>
                </c:pt>
                <c:pt idx="235">
                  <c:v>358</c:v>
                </c:pt>
                <c:pt idx="236">
                  <c:v>352</c:v>
                </c:pt>
                <c:pt idx="237">
                  <c:v>352</c:v>
                </c:pt>
                <c:pt idx="238">
                  <c:v>351</c:v>
                </c:pt>
                <c:pt idx="239">
                  <c:v>348</c:v>
                </c:pt>
                <c:pt idx="240">
                  <c:v>348</c:v>
                </c:pt>
                <c:pt idx="241">
                  <c:v>345</c:v>
                </c:pt>
                <c:pt idx="242">
                  <c:v>345</c:v>
                </c:pt>
                <c:pt idx="243">
                  <c:v>345</c:v>
                </c:pt>
                <c:pt idx="244">
                  <c:v>337</c:v>
                </c:pt>
                <c:pt idx="245">
                  <c:v>337</c:v>
                </c:pt>
                <c:pt idx="246">
                  <c:v>335</c:v>
                </c:pt>
                <c:pt idx="247">
                  <c:v>335</c:v>
                </c:pt>
                <c:pt idx="248">
                  <c:v>334</c:v>
                </c:pt>
                <c:pt idx="249">
                  <c:v>334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330</c:v>
                </c:pt>
                <c:pt idx="255">
                  <c:v>330</c:v>
                </c:pt>
                <c:pt idx="256">
                  <c:v>330</c:v>
                </c:pt>
                <c:pt idx="257">
                  <c:v>330</c:v>
                </c:pt>
                <c:pt idx="258">
                  <c:v>330</c:v>
                </c:pt>
                <c:pt idx="259">
                  <c:v>330</c:v>
                </c:pt>
                <c:pt idx="260">
                  <c:v>329</c:v>
                </c:pt>
                <c:pt idx="261">
                  <c:v>329</c:v>
                </c:pt>
                <c:pt idx="262">
                  <c:v>329</c:v>
                </c:pt>
                <c:pt idx="263">
                  <c:v>329</c:v>
                </c:pt>
                <c:pt idx="264">
                  <c:v>329</c:v>
                </c:pt>
                <c:pt idx="265">
                  <c:v>329</c:v>
                </c:pt>
                <c:pt idx="266">
                  <c:v>315</c:v>
                </c:pt>
                <c:pt idx="267">
                  <c:v>315</c:v>
                </c:pt>
                <c:pt idx="268">
                  <c:v>313</c:v>
                </c:pt>
                <c:pt idx="269">
                  <c:v>311</c:v>
                </c:pt>
                <c:pt idx="270">
                  <c:v>311</c:v>
                </c:pt>
                <c:pt idx="271">
                  <c:v>311</c:v>
                </c:pt>
                <c:pt idx="272">
                  <c:v>311</c:v>
                </c:pt>
                <c:pt idx="273">
                  <c:v>311</c:v>
                </c:pt>
                <c:pt idx="274">
                  <c:v>311</c:v>
                </c:pt>
                <c:pt idx="275">
                  <c:v>311</c:v>
                </c:pt>
                <c:pt idx="276">
                  <c:v>307</c:v>
                </c:pt>
                <c:pt idx="277">
                  <c:v>307</c:v>
                </c:pt>
                <c:pt idx="278">
                  <c:v>307</c:v>
                </c:pt>
                <c:pt idx="279">
                  <c:v>307</c:v>
                </c:pt>
                <c:pt idx="280">
                  <c:v>307</c:v>
                </c:pt>
                <c:pt idx="281">
                  <c:v>307</c:v>
                </c:pt>
                <c:pt idx="282">
                  <c:v>307</c:v>
                </c:pt>
                <c:pt idx="283">
                  <c:v>307</c:v>
                </c:pt>
                <c:pt idx="284">
                  <c:v>307</c:v>
                </c:pt>
                <c:pt idx="285">
                  <c:v>307</c:v>
                </c:pt>
                <c:pt idx="286">
                  <c:v>307</c:v>
                </c:pt>
                <c:pt idx="287">
                  <c:v>307</c:v>
                </c:pt>
                <c:pt idx="288">
                  <c:v>307</c:v>
                </c:pt>
                <c:pt idx="289">
                  <c:v>307</c:v>
                </c:pt>
                <c:pt idx="290">
                  <c:v>307</c:v>
                </c:pt>
                <c:pt idx="291">
                  <c:v>307</c:v>
                </c:pt>
                <c:pt idx="292">
                  <c:v>307</c:v>
                </c:pt>
                <c:pt idx="293">
                  <c:v>307</c:v>
                </c:pt>
                <c:pt idx="294">
                  <c:v>307</c:v>
                </c:pt>
                <c:pt idx="295">
                  <c:v>307</c:v>
                </c:pt>
                <c:pt idx="296">
                  <c:v>307</c:v>
                </c:pt>
                <c:pt idx="297">
                  <c:v>307</c:v>
                </c:pt>
                <c:pt idx="298">
                  <c:v>307</c:v>
                </c:pt>
                <c:pt idx="299">
                  <c:v>307</c:v>
                </c:pt>
                <c:pt idx="300">
                  <c:v>307</c:v>
                </c:pt>
                <c:pt idx="301">
                  <c:v>307</c:v>
                </c:pt>
                <c:pt idx="302">
                  <c:v>307</c:v>
                </c:pt>
                <c:pt idx="303">
                  <c:v>307</c:v>
                </c:pt>
                <c:pt idx="304">
                  <c:v>307</c:v>
                </c:pt>
                <c:pt idx="305">
                  <c:v>307</c:v>
                </c:pt>
                <c:pt idx="306">
                  <c:v>307</c:v>
                </c:pt>
                <c:pt idx="307">
                  <c:v>307</c:v>
                </c:pt>
                <c:pt idx="308">
                  <c:v>307</c:v>
                </c:pt>
                <c:pt idx="309">
                  <c:v>307</c:v>
                </c:pt>
                <c:pt idx="310">
                  <c:v>307</c:v>
                </c:pt>
                <c:pt idx="311">
                  <c:v>307</c:v>
                </c:pt>
                <c:pt idx="312">
                  <c:v>307</c:v>
                </c:pt>
                <c:pt idx="313">
                  <c:v>307</c:v>
                </c:pt>
                <c:pt idx="314">
                  <c:v>307</c:v>
                </c:pt>
                <c:pt idx="315">
                  <c:v>307</c:v>
                </c:pt>
                <c:pt idx="316">
                  <c:v>305</c:v>
                </c:pt>
                <c:pt idx="317">
                  <c:v>305</c:v>
                </c:pt>
                <c:pt idx="318">
                  <c:v>305</c:v>
                </c:pt>
                <c:pt idx="319">
                  <c:v>305</c:v>
                </c:pt>
                <c:pt idx="320">
                  <c:v>304</c:v>
                </c:pt>
                <c:pt idx="321">
                  <c:v>304</c:v>
                </c:pt>
                <c:pt idx="322">
                  <c:v>304</c:v>
                </c:pt>
                <c:pt idx="323">
                  <c:v>304</c:v>
                </c:pt>
                <c:pt idx="324">
                  <c:v>304</c:v>
                </c:pt>
                <c:pt idx="325">
                  <c:v>304</c:v>
                </c:pt>
                <c:pt idx="326">
                  <c:v>304</c:v>
                </c:pt>
                <c:pt idx="327">
                  <c:v>304</c:v>
                </c:pt>
                <c:pt idx="328">
                  <c:v>304</c:v>
                </c:pt>
                <c:pt idx="329">
                  <c:v>304</c:v>
                </c:pt>
                <c:pt idx="330">
                  <c:v>304</c:v>
                </c:pt>
                <c:pt idx="331">
                  <c:v>304</c:v>
                </c:pt>
                <c:pt idx="332">
                  <c:v>304</c:v>
                </c:pt>
                <c:pt idx="333">
                  <c:v>304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300</c:v>
                </c:pt>
                <c:pt idx="339">
                  <c:v>300</c:v>
                </c:pt>
                <c:pt idx="340">
                  <c:v>300</c:v>
                </c:pt>
                <c:pt idx="341">
                  <c:v>296</c:v>
                </c:pt>
                <c:pt idx="342">
                  <c:v>296</c:v>
                </c:pt>
                <c:pt idx="343">
                  <c:v>296</c:v>
                </c:pt>
                <c:pt idx="344">
                  <c:v>296</c:v>
                </c:pt>
                <c:pt idx="345">
                  <c:v>296</c:v>
                </c:pt>
                <c:pt idx="346">
                  <c:v>296</c:v>
                </c:pt>
                <c:pt idx="347">
                  <c:v>296</c:v>
                </c:pt>
                <c:pt idx="348">
                  <c:v>296</c:v>
                </c:pt>
                <c:pt idx="349">
                  <c:v>293</c:v>
                </c:pt>
                <c:pt idx="350">
                  <c:v>293</c:v>
                </c:pt>
                <c:pt idx="351">
                  <c:v>293</c:v>
                </c:pt>
                <c:pt idx="352">
                  <c:v>289</c:v>
                </c:pt>
                <c:pt idx="353">
                  <c:v>289</c:v>
                </c:pt>
                <c:pt idx="354">
                  <c:v>289</c:v>
                </c:pt>
                <c:pt idx="355">
                  <c:v>289</c:v>
                </c:pt>
                <c:pt idx="356">
                  <c:v>289</c:v>
                </c:pt>
                <c:pt idx="357">
                  <c:v>287</c:v>
                </c:pt>
                <c:pt idx="358">
                  <c:v>287</c:v>
                </c:pt>
                <c:pt idx="359">
                  <c:v>287</c:v>
                </c:pt>
                <c:pt idx="360">
                  <c:v>287</c:v>
                </c:pt>
                <c:pt idx="361">
                  <c:v>287</c:v>
                </c:pt>
                <c:pt idx="362">
                  <c:v>287</c:v>
                </c:pt>
                <c:pt idx="363">
                  <c:v>287</c:v>
                </c:pt>
                <c:pt idx="364">
                  <c:v>287</c:v>
                </c:pt>
                <c:pt idx="365">
                  <c:v>285</c:v>
                </c:pt>
                <c:pt idx="366">
                  <c:v>284</c:v>
                </c:pt>
                <c:pt idx="367">
                  <c:v>284</c:v>
                </c:pt>
                <c:pt idx="368">
                  <c:v>284</c:v>
                </c:pt>
                <c:pt idx="369">
                  <c:v>284</c:v>
                </c:pt>
                <c:pt idx="370">
                  <c:v>284</c:v>
                </c:pt>
                <c:pt idx="371">
                  <c:v>284</c:v>
                </c:pt>
                <c:pt idx="372">
                  <c:v>284</c:v>
                </c:pt>
                <c:pt idx="373">
                  <c:v>281</c:v>
                </c:pt>
                <c:pt idx="374">
                  <c:v>281</c:v>
                </c:pt>
                <c:pt idx="375">
                  <c:v>281</c:v>
                </c:pt>
                <c:pt idx="376">
                  <c:v>281</c:v>
                </c:pt>
                <c:pt idx="377">
                  <c:v>280</c:v>
                </c:pt>
                <c:pt idx="378">
                  <c:v>279</c:v>
                </c:pt>
                <c:pt idx="379">
                  <c:v>279</c:v>
                </c:pt>
                <c:pt idx="380">
                  <c:v>279</c:v>
                </c:pt>
                <c:pt idx="381">
                  <c:v>279</c:v>
                </c:pt>
                <c:pt idx="382">
                  <c:v>277</c:v>
                </c:pt>
                <c:pt idx="383">
                  <c:v>277</c:v>
                </c:pt>
                <c:pt idx="384">
                  <c:v>277</c:v>
                </c:pt>
                <c:pt idx="385">
                  <c:v>277</c:v>
                </c:pt>
                <c:pt idx="386">
                  <c:v>277</c:v>
                </c:pt>
                <c:pt idx="387">
                  <c:v>277</c:v>
                </c:pt>
                <c:pt idx="388">
                  <c:v>277</c:v>
                </c:pt>
                <c:pt idx="389">
                  <c:v>277</c:v>
                </c:pt>
                <c:pt idx="390">
                  <c:v>277</c:v>
                </c:pt>
                <c:pt idx="391">
                  <c:v>277</c:v>
                </c:pt>
                <c:pt idx="392">
                  <c:v>277</c:v>
                </c:pt>
                <c:pt idx="393">
                  <c:v>276</c:v>
                </c:pt>
                <c:pt idx="394">
                  <c:v>276</c:v>
                </c:pt>
                <c:pt idx="395">
                  <c:v>276</c:v>
                </c:pt>
                <c:pt idx="396">
                  <c:v>276</c:v>
                </c:pt>
                <c:pt idx="397">
                  <c:v>276</c:v>
                </c:pt>
                <c:pt idx="398">
                  <c:v>276</c:v>
                </c:pt>
                <c:pt idx="399">
                  <c:v>276</c:v>
                </c:pt>
                <c:pt idx="400">
                  <c:v>276</c:v>
                </c:pt>
                <c:pt idx="401">
                  <c:v>276</c:v>
                </c:pt>
                <c:pt idx="402">
                  <c:v>273</c:v>
                </c:pt>
                <c:pt idx="403">
                  <c:v>273</c:v>
                </c:pt>
                <c:pt idx="404">
                  <c:v>273</c:v>
                </c:pt>
                <c:pt idx="405">
                  <c:v>273</c:v>
                </c:pt>
                <c:pt idx="406">
                  <c:v>273</c:v>
                </c:pt>
                <c:pt idx="407">
                  <c:v>270</c:v>
                </c:pt>
                <c:pt idx="408">
                  <c:v>270</c:v>
                </c:pt>
                <c:pt idx="409">
                  <c:v>270</c:v>
                </c:pt>
                <c:pt idx="410">
                  <c:v>270</c:v>
                </c:pt>
                <c:pt idx="411">
                  <c:v>270</c:v>
                </c:pt>
                <c:pt idx="412">
                  <c:v>270</c:v>
                </c:pt>
                <c:pt idx="413">
                  <c:v>270</c:v>
                </c:pt>
                <c:pt idx="414">
                  <c:v>265</c:v>
                </c:pt>
                <c:pt idx="415">
                  <c:v>265</c:v>
                </c:pt>
                <c:pt idx="416">
                  <c:v>264</c:v>
                </c:pt>
                <c:pt idx="417">
                  <c:v>264</c:v>
                </c:pt>
                <c:pt idx="418">
                  <c:v>264</c:v>
                </c:pt>
                <c:pt idx="419">
                  <c:v>264</c:v>
                </c:pt>
                <c:pt idx="420">
                  <c:v>264</c:v>
                </c:pt>
                <c:pt idx="421">
                  <c:v>264</c:v>
                </c:pt>
                <c:pt idx="422">
                  <c:v>264</c:v>
                </c:pt>
                <c:pt idx="423">
                  <c:v>264</c:v>
                </c:pt>
                <c:pt idx="424">
                  <c:v>264</c:v>
                </c:pt>
                <c:pt idx="425">
                  <c:v>264</c:v>
                </c:pt>
                <c:pt idx="426">
                  <c:v>264</c:v>
                </c:pt>
                <c:pt idx="427">
                  <c:v>264</c:v>
                </c:pt>
                <c:pt idx="428">
                  <c:v>256</c:v>
                </c:pt>
                <c:pt idx="429">
                  <c:v>255</c:v>
                </c:pt>
                <c:pt idx="430">
                  <c:v>254</c:v>
                </c:pt>
                <c:pt idx="431">
                  <c:v>254</c:v>
                </c:pt>
                <c:pt idx="432">
                  <c:v>254</c:v>
                </c:pt>
                <c:pt idx="433">
                  <c:v>254</c:v>
                </c:pt>
                <c:pt idx="434">
                  <c:v>254</c:v>
                </c:pt>
                <c:pt idx="435">
                  <c:v>252</c:v>
                </c:pt>
                <c:pt idx="436">
                  <c:v>252</c:v>
                </c:pt>
                <c:pt idx="437">
                  <c:v>247</c:v>
                </c:pt>
                <c:pt idx="438">
                  <c:v>247</c:v>
                </c:pt>
                <c:pt idx="439">
                  <c:v>247</c:v>
                </c:pt>
                <c:pt idx="440">
                  <c:v>247</c:v>
                </c:pt>
                <c:pt idx="441">
                  <c:v>245</c:v>
                </c:pt>
                <c:pt idx="442">
                  <c:v>245</c:v>
                </c:pt>
                <c:pt idx="443">
                  <c:v>245</c:v>
                </c:pt>
                <c:pt idx="444">
                  <c:v>244</c:v>
                </c:pt>
                <c:pt idx="445">
                  <c:v>243</c:v>
                </c:pt>
                <c:pt idx="446">
                  <c:v>243</c:v>
                </c:pt>
                <c:pt idx="447">
                  <c:v>243</c:v>
                </c:pt>
                <c:pt idx="448">
                  <c:v>243</c:v>
                </c:pt>
                <c:pt idx="449">
                  <c:v>242</c:v>
                </c:pt>
                <c:pt idx="450">
                  <c:v>242</c:v>
                </c:pt>
                <c:pt idx="451">
                  <c:v>241</c:v>
                </c:pt>
                <c:pt idx="452">
                  <c:v>233</c:v>
                </c:pt>
                <c:pt idx="453">
                  <c:v>233</c:v>
                </c:pt>
                <c:pt idx="454">
                  <c:v>233</c:v>
                </c:pt>
                <c:pt idx="455">
                  <c:v>233</c:v>
                </c:pt>
                <c:pt idx="456">
                  <c:v>233</c:v>
                </c:pt>
                <c:pt idx="457">
                  <c:v>233</c:v>
                </c:pt>
                <c:pt idx="458">
                  <c:v>233</c:v>
                </c:pt>
                <c:pt idx="459">
                  <c:v>233</c:v>
                </c:pt>
                <c:pt idx="460">
                  <c:v>233</c:v>
                </c:pt>
                <c:pt idx="461">
                  <c:v>226</c:v>
                </c:pt>
                <c:pt idx="462">
                  <c:v>224</c:v>
                </c:pt>
                <c:pt idx="463">
                  <c:v>224</c:v>
                </c:pt>
                <c:pt idx="464">
                  <c:v>224</c:v>
                </c:pt>
                <c:pt idx="465">
                  <c:v>224</c:v>
                </c:pt>
                <c:pt idx="466">
                  <c:v>224</c:v>
                </c:pt>
                <c:pt idx="467">
                  <c:v>224</c:v>
                </c:pt>
                <c:pt idx="468">
                  <c:v>224</c:v>
                </c:pt>
                <c:pt idx="469">
                  <c:v>224</c:v>
                </c:pt>
                <c:pt idx="470">
                  <c:v>224</c:v>
                </c:pt>
                <c:pt idx="471">
                  <c:v>224</c:v>
                </c:pt>
                <c:pt idx="472">
                  <c:v>223</c:v>
                </c:pt>
                <c:pt idx="473">
                  <c:v>223</c:v>
                </c:pt>
                <c:pt idx="474">
                  <c:v>223</c:v>
                </c:pt>
                <c:pt idx="475">
                  <c:v>223</c:v>
                </c:pt>
                <c:pt idx="476">
                  <c:v>223</c:v>
                </c:pt>
                <c:pt idx="477">
                  <c:v>222</c:v>
                </c:pt>
                <c:pt idx="478">
                  <c:v>222</c:v>
                </c:pt>
                <c:pt idx="479">
                  <c:v>222</c:v>
                </c:pt>
                <c:pt idx="480">
                  <c:v>222</c:v>
                </c:pt>
                <c:pt idx="481">
                  <c:v>222</c:v>
                </c:pt>
                <c:pt idx="482">
                  <c:v>222</c:v>
                </c:pt>
                <c:pt idx="483">
                  <c:v>222</c:v>
                </c:pt>
                <c:pt idx="484">
                  <c:v>216</c:v>
                </c:pt>
                <c:pt idx="485">
                  <c:v>216</c:v>
                </c:pt>
                <c:pt idx="486">
                  <c:v>216</c:v>
                </c:pt>
                <c:pt idx="487">
                  <c:v>216</c:v>
                </c:pt>
                <c:pt idx="488">
                  <c:v>216</c:v>
                </c:pt>
                <c:pt idx="489">
                  <c:v>198</c:v>
                </c:pt>
                <c:pt idx="490">
                  <c:v>193</c:v>
                </c:pt>
                <c:pt idx="491">
                  <c:v>193</c:v>
                </c:pt>
                <c:pt idx="492">
                  <c:v>193</c:v>
                </c:pt>
                <c:pt idx="493">
                  <c:v>193</c:v>
                </c:pt>
                <c:pt idx="494">
                  <c:v>193</c:v>
                </c:pt>
                <c:pt idx="495">
                  <c:v>193</c:v>
                </c:pt>
                <c:pt idx="496">
                  <c:v>193</c:v>
                </c:pt>
                <c:pt idx="497">
                  <c:v>193</c:v>
                </c:pt>
                <c:pt idx="498">
                  <c:v>188</c:v>
                </c:pt>
                <c:pt idx="499">
                  <c:v>188</c:v>
                </c:pt>
                <c:pt idx="500">
                  <c:v>188</c:v>
                </c:pt>
                <c:pt idx="501">
                  <c:v>188</c:v>
                </c:pt>
                <c:pt idx="502">
                  <c:v>188</c:v>
                </c:pt>
                <c:pt idx="503">
                  <c:v>188</c:v>
                </c:pt>
                <c:pt idx="504">
                  <c:v>188</c:v>
                </c:pt>
                <c:pt idx="505">
                  <c:v>187</c:v>
                </c:pt>
              </c:numCache>
            </c:numRef>
          </c:xVal>
          <c:yVal>
            <c:numRef>
              <c:f>'Data Statistics'!$N$2:$N$507</c:f>
              <c:numCache>
                <c:formatCode>General</c:formatCode>
                <c:ptCount val="506"/>
                <c:pt idx="0">
                  <c:v>20.100000000000001</c:v>
                </c:pt>
                <c:pt idx="1">
                  <c:v>15.2</c:v>
                </c:pt>
                <c:pt idx="2">
                  <c:v>13.6</c:v>
                </c:pt>
                <c:pt idx="3">
                  <c:v>8.1</c:v>
                </c:pt>
                <c:pt idx="4">
                  <c:v>7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29.8</c:v>
                </c:pt>
                <c:pt idx="11">
                  <c:v>27.9</c:v>
                </c:pt>
                <c:pt idx="12">
                  <c:v>27.5</c:v>
                </c:pt>
                <c:pt idx="13">
                  <c:v>27.5</c:v>
                </c:pt>
                <c:pt idx="14">
                  <c:v>25</c:v>
                </c:pt>
                <c:pt idx="15">
                  <c:v>25</c:v>
                </c:pt>
                <c:pt idx="16">
                  <c:v>23.7</c:v>
                </c:pt>
                <c:pt idx="17">
                  <c:v>23.2</c:v>
                </c:pt>
                <c:pt idx="18">
                  <c:v>23.2</c:v>
                </c:pt>
                <c:pt idx="19">
                  <c:v>23.1</c:v>
                </c:pt>
                <c:pt idx="20">
                  <c:v>23</c:v>
                </c:pt>
                <c:pt idx="21">
                  <c:v>22.7</c:v>
                </c:pt>
                <c:pt idx="22">
                  <c:v>22.6</c:v>
                </c:pt>
                <c:pt idx="23">
                  <c:v>21.9</c:v>
                </c:pt>
                <c:pt idx="24">
                  <c:v>21.9</c:v>
                </c:pt>
                <c:pt idx="25">
                  <c:v>21.8</c:v>
                </c:pt>
                <c:pt idx="26">
                  <c:v>21.7</c:v>
                </c:pt>
                <c:pt idx="27">
                  <c:v>21.4</c:v>
                </c:pt>
                <c:pt idx="28">
                  <c:v>21.4</c:v>
                </c:pt>
                <c:pt idx="29">
                  <c:v>21.2</c:v>
                </c:pt>
                <c:pt idx="30">
                  <c:v>20.8</c:v>
                </c:pt>
                <c:pt idx="31">
                  <c:v>20.8</c:v>
                </c:pt>
                <c:pt idx="32">
                  <c:v>20.6</c:v>
                </c:pt>
                <c:pt idx="33">
                  <c:v>20.6</c:v>
                </c:pt>
                <c:pt idx="34">
                  <c:v>20.2</c:v>
                </c:pt>
                <c:pt idx="35">
                  <c:v>20.100000000000001</c:v>
                </c:pt>
                <c:pt idx="36">
                  <c:v>20</c:v>
                </c:pt>
                <c:pt idx="37">
                  <c:v>19.899999999999999</c:v>
                </c:pt>
                <c:pt idx="38">
                  <c:v>19.899999999999999</c:v>
                </c:pt>
                <c:pt idx="39">
                  <c:v>19.899999999999999</c:v>
                </c:pt>
                <c:pt idx="40">
                  <c:v>19.600000000000001</c:v>
                </c:pt>
                <c:pt idx="41">
                  <c:v>19.5</c:v>
                </c:pt>
                <c:pt idx="42">
                  <c:v>19.100000000000001</c:v>
                </c:pt>
                <c:pt idx="43">
                  <c:v>19.100000000000001</c:v>
                </c:pt>
                <c:pt idx="44">
                  <c:v>19.100000000000001</c:v>
                </c:pt>
                <c:pt idx="45">
                  <c:v>19</c:v>
                </c:pt>
                <c:pt idx="46">
                  <c:v>18.399999999999999</c:v>
                </c:pt>
                <c:pt idx="47">
                  <c:v>17.899999999999999</c:v>
                </c:pt>
                <c:pt idx="48">
                  <c:v>17.8</c:v>
                </c:pt>
                <c:pt idx="49">
                  <c:v>17.8</c:v>
                </c:pt>
                <c:pt idx="50">
                  <c:v>17.7</c:v>
                </c:pt>
                <c:pt idx="51">
                  <c:v>17.2</c:v>
                </c:pt>
                <c:pt idx="52">
                  <c:v>17.2</c:v>
                </c:pt>
                <c:pt idx="53">
                  <c:v>17.100000000000001</c:v>
                </c:pt>
                <c:pt idx="54">
                  <c:v>16.8</c:v>
                </c:pt>
                <c:pt idx="55">
                  <c:v>16.7</c:v>
                </c:pt>
                <c:pt idx="56">
                  <c:v>16.7</c:v>
                </c:pt>
                <c:pt idx="57">
                  <c:v>16.399999999999999</c:v>
                </c:pt>
                <c:pt idx="58">
                  <c:v>16.3</c:v>
                </c:pt>
                <c:pt idx="59">
                  <c:v>16.100000000000001</c:v>
                </c:pt>
                <c:pt idx="60">
                  <c:v>16.100000000000001</c:v>
                </c:pt>
                <c:pt idx="61">
                  <c:v>15.4</c:v>
                </c:pt>
                <c:pt idx="62">
                  <c:v>15.2</c:v>
                </c:pt>
                <c:pt idx="63">
                  <c:v>15.1</c:v>
                </c:pt>
                <c:pt idx="64">
                  <c:v>15</c:v>
                </c:pt>
                <c:pt idx="65">
                  <c:v>15</c:v>
                </c:pt>
                <c:pt idx="66">
                  <c:v>14.9</c:v>
                </c:pt>
                <c:pt idx="67">
                  <c:v>14.9</c:v>
                </c:pt>
                <c:pt idx="68">
                  <c:v>14.9</c:v>
                </c:pt>
                <c:pt idx="69">
                  <c:v>14.6</c:v>
                </c:pt>
                <c:pt idx="70">
                  <c:v>14.5</c:v>
                </c:pt>
                <c:pt idx="71">
                  <c:v>14.3</c:v>
                </c:pt>
                <c:pt idx="72">
                  <c:v>14.2</c:v>
                </c:pt>
                <c:pt idx="73">
                  <c:v>14.1</c:v>
                </c:pt>
                <c:pt idx="74">
                  <c:v>14.1</c:v>
                </c:pt>
                <c:pt idx="75">
                  <c:v>14.1</c:v>
                </c:pt>
                <c:pt idx="76">
                  <c:v>13.9</c:v>
                </c:pt>
                <c:pt idx="77">
                  <c:v>13.8</c:v>
                </c:pt>
                <c:pt idx="78">
                  <c:v>13.8</c:v>
                </c:pt>
                <c:pt idx="79">
                  <c:v>13.8</c:v>
                </c:pt>
                <c:pt idx="80">
                  <c:v>13.8</c:v>
                </c:pt>
                <c:pt idx="81">
                  <c:v>13.5</c:v>
                </c:pt>
                <c:pt idx="82">
                  <c:v>13.4</c:v>
                </c:pt>
                <c:pt idx="83">
                  <c:v>13.4</c:v>
                </c:pt>
                <c:pt idx="84">
                  <c:v>13.4</c:v>
                </c:pt>
                <c:pt idx="85">
                  <c:v>13.3</c:v>
                </c:pt>
                <c:pt idx="86">
                  <c:v>13.3</c:v>
                </c:pt>
                <c:pt idx="87">
                  <c:v>13.1</c:v>
                </c:pt>
                <c:pt idx="88">
                  <c:v>13.1</c:v>
                </c:pt>
                <c:pt idx="89">
                  <c:v>13</c:v>
                </c:pt>
                <c:pt idx="90">
                  <c:v>12.8</c:v>
                </c:pt>
                <c:pt idx="91">
                  <c:v>12.7</c:v>
                </c:pt>
                <c:pt idx="92">
                  <c:v>12.7</c:v>
                </c:pt>
                <c:pt idx="93">
                  <c:v>12.6</c:v>
                </c:pt>
                <c:pt idx="94">
                  <c:v>12.5</c:v>
                </c:pt>
                <c:pt idx="95">
                  <c:v>12.3</c:v>
                </c:pt>
                <c:pt idx="96">
                  <c:v>12.1</c:v>
                </c:pt>
                <c:pt idx="97">
                  <c:v>12</c:v>
                </c:pt>
                <c:pt idx="98">
                  <c:v>11.9</c:v>
                </c:pt>
                <c:pt idx="99">
                  <c:v>11.8</c:v>
                </c:pt>
                <c:pt idx="100">
                  <c:v>11.7</c:v>
                </c:pt>
                <c:pt idx="101">
                  <c:v>11.7</c:v>
                </c:pt>
                <c:pt idx="102">
                  <c:v>11.5</c:v>
                </c:pt>
                <c:pt idx="103">
                  <c:v>11.3</c:v>
                </c:pt>
                <c:pt idx="104">
                  <c:v>11</c:v>
                </c:pt>
                <c:pt idx="105">
                  <c:v>10.9</c:v>
                </c:pt>
                <c:pt idx="106">
                  <c:v>10.9</c:v>
                </c:pt>
                <c:pt idx="107">
                  <c:v>10.8</c:v>
                </c:pt>
                <c:pt idx="108">
                  <c:v>10.5</c:v>
                </c:pt>
                <c:pt idx="109">
                  <c:v>10.5</c:v>
                </c:pt>
                <c:pt idx="110">
                  <c:v>10.4</c:v>
                </c:pt>
                <c:pt idx="111">
                  <c:v>10.4</c:v>
                </c:pt>
                <c:pt idx="112">
                  <c:v>10.199999999999999</c:v>
                </c:pt>
                <c:pt idx="113">
                  <c:v>10.199999999999999</c:v>
                </c:pt>
                <c:pt idx="114">
                  <c:v>10.199999999999999</c:v>
                </c:pt>
                <c:pt idx="115">
                  <c:v>9.6999999999999993</c:v>
                </c:pt>
                <c:pt idx="116">
                  <c:v>9.6</c:v>
                </c:pt>
                <c:pt idx="117">
                  <c:v>9.5</c:v>
                </c:pt>
                <c:pt idx="118">
                  <c:v>8.8000000000000007</c:v>
                </c:pt>
                <c:pt idx="119">
                  <c:v>8.8000000000000007</c:v>
                </c:pt>
                <c:pt idx="120">
                  <c:v>8.6999999999999993</c:v>
                </c:pt>
                <c:pt idx="121">
                  <c:v>8.5</c:v>
                </c:pt>
                <c:pt idx="122">
                  <c:v>8.5</c:v>
                </c:pt>
                <c:pt idx="123">
                  <c:v>8.4</c:v>
                </c:pt>
                <c:pt idx="124">
                  <c:v>8.4</c:v>
                </c:pt>
                <c:pt idx="125">
                  <c:v>8.3000000000000007</c:v>
                </c:pt>
                <c:pt idx="126">
                  <c:v>8.3000000000000007</c:v>
                </c:pt>
                <c:pt idx="127">
                  <c:v>7.5</c:v>
                </c:pt>
                <c:pt idx="128">
                  <c:v>7.4</c:v>
                </c:pt>
                <c:pt idx="129">
                  <c:v>7.2</c:v>
                </c:pt>
                <c:pt idx="130">
                  <c:v>7.2</c:v>
                </c:pt>
                <c:pt idx="131">
                  <c:v>7.2</c:v>
                </c:pt>
                <c:pt idx="132">
                  <c:v>7</c:v>
                </c:pt>
                <c:pt idx="133">
                  <c:v>6.3</c:v>
                </c:pt>
                <c:pt idx="134">
                  <c:v>5.6</c:v>
                </c:pt>
                <c:pt idx="135">
                  <c:v>5.0624999999999964</c:v>
                </c:pt>
                <c:pt idx="136">
                  <c:v>5.0624999999999964</c:v>
                </c:pt>
                <c:pt idx="137">
                  <c:v>18.899999999999999</c:v>
                </c:pt>
                <c:pt idx="138">
                  <c:v>23</c:v>
                </c:pt>
                <c:pt idx="139">
                  <c:v>19.600000000000001</c:v>
                </c:pt>
                <c:pt idx="140">
                  <c:v>19.2</c:v>
                </c:pt>
                <c:pt idx="141">
                  <c:v>18.399999999999999</c:v>
                </c:pt>
                <c:pt idx="142">
                  <c:v>18.100000000000001</c:v>
                </c:pt>
                <c:pt idx="143">
                  <c:v>18</c:v>
                </c:pt>
                <c:pt idx="144">
                  <c:v>17.8</c:v>
                </c:pt>
                <c:pt idx="145">
                  <c:v>17.399999999999999</c:v>
                </c:pt>
                <c:pt idx="146">
                  <c:v>17.100000000000001</c:v>
                </c:pt>
                <c:pt idx="147">
                  <c:v>16.2</c:v>
                </c:pt>
                <c:pt idx="148">
                  <c:v>15.6</c:v>
                </c:pt>
                <c:pt idx="149">
                  <c:v>14.4</c:v>
                </c:pt>
                <c:pt idx="150">
                  <c:v>14.3</c:v>
                </c:pt>
                <c:pt idx="151">
                  <c:v>14</c:v>
                </c:pt>
                <c:pt idx="152">
                  <c:v>13.3</c:v>
                </c:pt>
                <c:pt idx="153">
                  <c:v>22.8</c:v>
                </c:pt>
                <c:pt idx="154">
                  <c:v>21.2</c:v>
                </c:pt>
                <c:pt idx="155">
                  <c:v>20.399999999999999</c:v>
                </c:pt>
                <c:pt idx="156">
                  <c:v>19.3</c:v>
                </c:pt>
                <c:pt idx="157">
                  <c:v>19.2</c:v>
                </c:pt>
                <c:pt idx="158">
                  <c:v>18.8</c:v>
                </c:pt>
                <c:pt idx="159">
                  <c:v>18.7</c:v>
                </c:pt>
                <c:pt idx="160">
                  <c:v>18.5</c:v>
                </c:pt>
                <c:pt idx="161">
                  <c:v>18.3</c:v>
                </c:pt>
                <c:pt idx="162">
                  <c:v>22.6</c:v>
                </c:pt>
                <c:pt idx="163">
                  <c:v>19.8</c:v>
                </c:pt>
                <c:pt idx="164">
                  <c:v>19.3</c:v>
                </c:pt>
                <c:pt idx="165">
                  <c:v>16.5</c:v>
                </c:pt>
                <c:pt idx="166">
                  <c:v>24.1</c:v>
                </c:pt>
                <c:pt idx="167">
                  <c:v>18.600000000000001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41.3</c:v>
                </c:pt>
                <c:pt idx="173">
                  <c:v>27</c:v>
                </c:pt>
                <c:pt idx="174">
                  <c:v>25</c:v>
                </c:pt>
                <c:pt idx="175">
                  <c:v>24.3</c:v>
                </c:pt>
                <c:pt idx="176">
                  <c:v>23.8</c:v>
                </c:pt>
                <c:pt idx="177">
                  <c:v>23.8</c:v>
                </c:pt>
                <c:pt idx="178">
                  <c:v>23.3</c:v>
                </c:pt>
                <c:pt idx="179">
                  <c:v>22.7</c:v>
                </c:pt>
                <c:pt idx="180">
                  <c:v>22.3</c:v>
                </c:pt>
                <c:pt idx="181">
                  <c:v>21.5</c:v>
                </c:pt>
                <c:pt idx="182">
                  <c:v>19.600000000000001</c:v>
                </c:pt>
                <c:pt idx="183">
                  <c:v>19.399999999999999</c:v>
                </c:pt>
                <c:pt idx="184">
                  <c:v>19.100000000000001</c:v>
                </c:pt>
                <c:pt idx="185">
                  <c:v>17.8</c:v>
                </c:pt>
                <c:pt idx="186">
                  <c:v>17.399999999999999</c:v>
                </c:pt>
                <c:pt idx="187">
                  <c:v>17</c:v>
                </c:pt>
                <c:pt idx="188">
                  <c:v>15.6</c:v>
                </c:pt>
                <c:pt idx="189">
                  <c:v>15.6</c:v>
                </c:pt>
                <c:pt idx="190">
                  <c:v>15.6</c:v>
                </c:pt>
                <c:pt idx="191">
                  <c:v>15.4</c:v>
                </c:pt>
                <c:pt idx="192">
                  <c:v>15.3</c:v>
                </c:pt>
                <c:pt idx="193">
                  <c:v>14.6</c:v>
                </c:pt>
                <c:pt idx="194">
                  <c:v>13.8</c:v>
                </c:pt>
                <c:pt idx="195">
                  <c:v>13.4</c:v>
                </c:pt>
                <c:pt idx="196">
                  <c:v>13.1</c:v>
                </c:pt>
                <c:pt idx="197">
                  <c:v>11.8</c:v>
                </c:pt>
                <c:pt idx="198">
                  <c:v>34.9</c:v>
                </c:pt>
                <c:pt idx="199">
                  <c:v>32.9</c:v>
                </c:pt>
                <c:pt idx="200">
                  <c:v>37</c:v>
                </c:pt>
                <c:pt idx="201">
                  <c:v>36.4</c:v>
                </c:pt>
                <c:pt idx="202">
                  <c:v>34.9</c:v>
                </c:pt>
                <c:pt idx="203">
                  <c:v>32</c:v>
                </c:pt>
                <c:pt idx="204">
                  <c:v>30.5</c:v>
                </c:pt>
                <c:pt idx="205">
                  <c:v>29.8</c:v>
                </c:pt>
                <c:pt idx="206">
                  <c:v>24.1</c:v>
                </c:pt>
                <c:pt idx="207">
                  <c:v>21.4</c:v>
                </c:pt>
                <c:pt idx="208">
                  <c:v>21.2</c:v>
                </c:pt>
                <c:pt idx="209">
                  <c:v>20.8</c:v>
                </c:pt>
                <c:pt idx="210">
                  <c:v>20.3</c:v>
                </c:pt>
                <c:pt idx="211">
                  <c:v>20</c:v>
                </c:pt>
                <c:pt idx="212">
                  <c:v>24.5</c:v>
                </c:pt>
                <c:pt idx="213">
                  <c:v>23.1</c:v>
                </c:pt>
                <c:pt idx="214">
                  <c:v>21.8</c:v>
                </c:pt>
                <c:pt idx="215">
                  <c:v>21.2</c:v>
                </c:pt>
                <c:pt idx="216">
                  <c:v>19.7</c:v>
                </c:pt>
                <c:pt idx="217">
                  <c:v>18.3</c:v>
                </c:pt>
                <c:pt idx="218">
                  <c:v>17.5</c:v>
                </c:pt>
                <c:pt idx="219">
                  <c:v>16.8</c:v>
                </c:pt>
                <c:pt idx="220">
                  <c:v>27.5</c:v>
                </c:pt>
                <c:pt idx="221">
                  <c:v>26.5</c:v>
                </c:pt>
                <c:pt idx="222">
                  <c:v>21.7</c:v>
                </c:pt>
                <c:pt idx="223">
                  <c:v>20.399999999999999</c:v>
                </c:pt>
                <c:pt idx="224">
                  <c:v>20.100000000000001</c:v>
                </c:pt>
                <c:pt idx="225">
                  <c:v>19.8</c:v>
                </c:pt>
                <c:pt idx="226">
                  <c:v>19.5</c:v>
                </c:pt>
                <c:pt idx="227">
                  <c:v>19.5</c:v>
                </c:pt>
                <c:pt idx="228">
                  <c:v>19.399999999999999</c:v>
                </c:pt>
                <c:pt idx="229">
                  <c:v>19.3</c:v>
                </c:pt>
                <c:pt idx="230">
                  <c:v>18.600000000000001</c:v>
                </c:pt>
                <c:pt idx="231">
                  <c:v>31.2</c:v>
                </c:pt>
                <c:pt idx="232">
                  <c:v>23.9</c:v>
                </c:pt>
                <c:pt idx="233">
                  <c:v>29</c:v>
                </c:pt>
                <c:pt idx="234">
                  <c:v>24.8</c:v>
                </c:pt>
                <c:pt idx="235">
                  <c:v>22.5</c:v>
                </c:pt>
                <c:pt idx="236">
                  <c:v>17.5</c:v>
                </c:pt>
                <c:pt idx="237">
                  <c:v>17.2</c:v>
                </c:pt>
                <c:pt idx="238">
                  <c:v>23.1</c:v>
                </c:pt>
                <c:pt idx="239">
                  <c:v>42.3</c:v>
                </c:pt>
                <c:pt idx="240">
                  <c:v>24.1</c:v>
                </c:pt>
                <c:pt idx="241">
                  <c:v>22</c:v>
                </c:pt>
                <c:pt idx="242">
                  <c:v>20.9</c:v>
                </c:pt>
                <c:pt idx="243">
                  <c:v>17.399999999999999</c:v>
                </c:pt>
                <c:pt idx="244">
                  <c:v>23.5</c:v>
                </c:pt>
                <c:pt idx="245">
                  <c:v>19.399999999999999</c:v>
                </c:pt>
                <c:pt idx="246">
                  <c:v>26.6</c:v>
                </c:pt>
                <c:pt idx="247">
                  <c:v>22.9</c:v>
                </c:pt>
                <c:pt idx="248">
                  <c:v>20.6</c:v>
                </c:pt>
                <c:pt idx="249">
                  <c:v>18.2</c:v>
                </c:pt>
                <c:pt idx="250">
                  <c:v>42.8</c:v>
                </c:pt>
                <c:pt idx="251">
                  <c:v>29.6</c:v>
                </c:pt>
                <c:pt idx="252">
                  <c:v>26.2</c:v>
                </c:pt>
                <c:pt idx="253">
                  <c:v>24.8</c:v>
                </c:pt>
                <c:pt idx="254">
                  <c:v>24.5</c:v>
                </c:pt>
                <c:pt idx="255">
                  <c:v>24.4</c:v>
                </c:pt>
                <c:pt idx="256">
                  <c:v>24.3</c:v>
                </c:pt>
                <c:pt idx="257">
                  <c:v>20.5</c:v>
                </c:pt>
                <c:pt idx="258">
                  <c:v>18.5</c:v>
                </c:pt>
                <c:pt idx="259">
                  <c:v>17.600000000000001</c:v>
                </c:pt>
                <c:pt idx="260">
                  <c:v>34.6</c:v>
                </c:pt>
                <c:pt idx="261">
                  <c:v>33.299999999999997</c:v>
                </c:pt>
                <c:pt idx="262">
                  <c:v>33.1</c:v>
                </c:pt>
                <c:pt idx="263">
                  <c:v>30.3</c:v>
                </c:pt>
                <c:pt idx="264">
                  <c:v>26.4</c:v>
                </c:pt>
                <c:pt idx="265">
                  <c:v>22</c:v>
                </c:pt>
                <c:pt idx="266">
                  <c:v>21.9</c:v>
                </c:pt>
                <c:pt idx="267">
                  <c:v>20.9</c:v>
                </c:pt>
                <c:pt idx="268">
                  <c:v>24.7</c:v>
                </c:pt>
                <c:pt idx="269">
                  <c:v>27.1</c:v>
                </c:pt>
                <c:pt idx="270">
                  <c:v>22.9</c:v>
                </c:pt>
                <c:pt idx="271">
                  <c:v>21.7</c:v>
                </c:pt>
                <c:pt idx="272">
                  <c:v>18.899999999999999</c:v>
                </c:pt>
                <c:pt idx="273">
                  <c:v>18.899999999999999</c:v>
                </c:pt>
                <c:pt idx="274">
                  <c:v>16.5</c:v>
                </c:pt>
                <c:pt idx="275">
                  <c:v>15</c:v>
                </c:pt>
                <c:pt idx="276">
                  <c:v>50</c:v>
                </c:pt>
                <c:pt idx="277">
                  <c:v>48.3</c:v>
                </c:pt>
                <c:pt idx="278">
                  <c:v>46.7</c:v>
                </c:pt>
                <c:pt idx="279">
                  <c:v>44.8</c:v>
                </c:pt>
                <c:pt idx="280">
                  <c:v>41.7</c:v>
                </c:pt>
                <c:pt idx="281">
                  <c:v>37.6</c:v>
                </c:pt>
                <c:pt idx="282">
                  <c:v>31.7</c:v>
                </c:pt>
                <c:pt idx="283">
                  <c:v>31.6</c:v>
                </c:pt>
                <c:pt idx="284">
                  <c:v>31.5</c:v>
                </c:pt>
                <c:pt idx="285">
                  <c:v>31.5</c:v>
                </c:pt>
                <c:pt idx="286">
                  <c:v>30.1</c:v>
                </c:pt>
                <c:pt idx="287">
                  <c:v>29</c:v>
                </c:pt>
                <c:pt idx="288">
                  <c:v>27.5</c:v>
                </c:pt>
                <c:pt idx="289">
                  <c:v>26.7</c:v>
                </c:pt>
                <c:pt idx="290">
                  <c:v>25.1</c:v>
                </c:pt>
                <c:pt idx="291">
                  <c:v>24.3</c:v>
                </c:pt>
                <c:pt idx="292">
                  <c:v>24</c:v>
                </c:pt>
                <c:pt idx="293">
                  <c:v>23.1</c:v>
                </c:pt>
                <c:pt idx="294">
                  <c:v>21.7</c:v>
                </c:pt>
                <c:pt idx="295">
                  <c:v>21</c:v>
                </c:pt>
                <c:pt idx="296">
                  <c:v>20.399999999999999</c:v>
                </c:pt>
                <c:pt idx="297">
                  <c:v>20.2</c:v>
                </c:pt>
                <c:pt idx="298">
                  <c:v>19.899999999999999</c:v>
                </c:pt>
                <c:pt idx="299">
                  <c:v>19.600000000000001</c:v>
                </c:pt>
                <c:pt idx="300">
                  <c:v>18.399999999999999</c:v>
                </c:pt>
                <c:pt idx="301">
                  <c:v>18.2</c:v>
                </c:pt>
                <c:pt idx="302">
                  <c:v>18.2</c:v>
                </c:pt>
                <c:pt idx="303">
                  <c:v>17.5</c:v>
                </c:pt>
                <c:pt idx="304">
                  <c:v>16.600000000000001</c:v>
                </c:pt>
                <c:pt idx="305">
                  <c:v>15.6</c:v>
                </c:pt>
                <c:pt idx="306">
                  <c:v>15.2</c:v>
                </c:pt>
                <c:pt idx="307">
                  <c:v>14.8</c:v>
                </c:pt>
                <c:pt idx="308">
                  <c:v>14.5</c:v>
                </c:pt>
                <c:pt idx="309">
                  <c:v>14.5</c:v>
                </c:pt>
                <c:pt idx="310">
                  <c:v>13.9</c:v>
                </c:pt>
                <c:pt idx="311">
                  <c:v>13.6</c:v>
                </c:pt>
                <c:pt idx="312">
                  <c:v>13.5</c:v>
                </c:pt>
                <c:pt idx="313">
                  <c:v>13.2</c:v>
                </c:pt>
                <c:pt idx="314">
                  <c:v>13.1</c:v>
                </c:pt>
                <c:pt idx="315">
                  <c:v>12.7</c:v>
                </c:pt>
                <c:pt idx="316">
                  <c:v>24.2</c:v>
                </c:pt>
                <c:pt idx="317">
                  <c:v>23.4</c:v>
                </c:pt>
                <c:pt idx="318">
                  <c:v>22.8</c:v>
                </c:pt>
                <c:pt idx="319">
                  <c:v>21.7</c:v>
                </c:pt>
                <c:pt idx="320">
                  <c:v>23.8</c:v>
                </c:pt>
                <c:pt idx="321">
                  <c:v>23.1</c:v>
                </c:pt>
                <c:pt idx="322">
                  <c:v>22.8</c:v>
                </c:pt>
                <c:pt idx="323">
                  <c:v>22.1</c:v>
                </c:pt>
                <c:pt idx="324">
                  <c:v>21.6</c:v>
                </c:pt>
                <c:pt idx="325">
                  <c:v>21</c:v>
                </c:pt>
                <c:pt idx="326">
                  <c:v>20.3</c:v>
                </c:pt>
                <c:pt idx="327">
                  <c:v>19.8</c:v>
                </c:pt>
                <c:pt idx="328">
                  <c:v>19.399999999999999</c:v>
                </c:pt>
                <c:pt idx="329">
                  <c:v>19.399999999999999</c:v>
                </c:pt>
                <c:pt idx="330">
                  <c:v>17.8</c:v>
                </c:pt>
                <c:pt idx="331">
                  <c:v>17.100000000000001</c:v>
                </c:pt>
                <c:pt idx="332">
                  <c:v>16.2</c:v>
                </c:pt>
                <c:pt idx="333">
                  <c:v>16.100000000000001</c:v>
                </c:pt>
                <c:pt idx="334">
                  <c:v>23.7</c:v>
                </c:pt>
                <c:pt idx="335">
                  <c:v>23.7</c:v>
                </c:pt>
                <c:pt idx="336">
                  <c:v>23.3</c:v>
                </c:pt>
                <c:pt idx="337">
                  <c:v>22.2</c:v>
                </c:pt>
                <c:pt idx="338">
                  <c:v>22</c:v>
                </c:pt>
                <c:pt idx="339">
                  <c:v>22</c:v>
                </c:pt>
                <c:pt idx="340">
                  <c:v>20.100000000000001</c:v>
                </c:pt>
                <c:pt idx="341">
                  <c:v>29.9</c:v>
                </c:pt>
                <c:pt idx="342">
                  <c:v>29.4</c:v>
                </c:pt>
                <c:pt idx="343">
                  <c:v>24.6</c:v>
                </c:pt>
                <c:pt idx="344">
                  <c:v>24</c:v>
                </c:pt>
                <c:pt idx="345">
                  <c:v>23.6</c:v>
                </c:pt>
                <c:pt idx="346">
                  <c:v>23.2</c:v>
                </c:pt>
                <c:pt idx="347">
                  <c:v>23.1</c:v>
                </c:pt>
                <c:pt idx="348">
                  <c:v>22.6</c:v>
                </c:pt>
                <c:pt idx="349">
                  <c:v>24.8</c:v>
                </c:pt>
                <c:pt idx="350">
                  <c:v>23.2</c:v>
                </c:pt>
                <c:pt idx="351">
                  <c:v>22.3</c:v>
                </c:pt>
                <c:pt idx="352">
                  <c:v>28.6</c:v>
                </c:pt>
                <c:pt idx="353">
                  <c:v>27.1</c:v>
                </c:pt>
                <c:pt idx="354">
                  <c:v>23.9</c:v>
                </c:pt>
                <c:pt idx="355">
                  <c:v>21.7</c:v>
                </c:pt>
                <c:pt idx="356">
                  <c:v>20.3</c:v>
                </c:pt>
                <c:pt idx="357">
                  <c:v>25</c:v>
                </c:pt>
                <c:pt idx="358">
                  <c:v>24.6</c:v>
                </c:pt>
                <c:pt idx="359">
                  <c:v>23.8</c:v>
                </c:pt>
                <c:pt idx="360">
                  <c:v>23.1</c:v>
                </c:pt>
                <c:pt idx="361">
                  <c:v>23</c:v>
                </c:pt>
                <c:pt idx="362">
                  <c:v>22.2</c:v>
                </c:pt>
                <c:pt idx="363">
                  <c:v>20.399999999999999</c:v>
                </c:pt>
                <c:pt idx="364">
                  <c:v>18.5</c:v>
                </c:pt>
                <c:pt idx="365">
                  <c:v>32.200000000000003</c:v>
                </c:pt>
                <c:pt idx="366">
                  <c:v>32.700000000000003</c:v>
                </c:pt>
                <c:pt idx="367">
                  <c:v>25</c:v>
                </c:pt>
                <c:pt idx="368">
                  <c:v>23.3</c:v>
                </c:pt>
                <c:pt idx="369">
                  <c:v>22.2</c:v>
                </c:pt>
                <c:pt idx="370">
                  <c:v>19.600000000000001</c:v>
                </c:pt>
                <c:pt idx="371">
                  <c:v>18.7</c:v>
                </c:pt>
                <c:pt idx="372">
                  <c:v>16</c:v>
                </c:pt>
                <c:pt idx="373">
                  <c:v>28</c:v>
                </c:pt>
                <c:pt idx="374">
                  <c:v>24.8</c:v>
                </c:pt>
                <c:pt idx="375">
                  <c:v>23.9</c:v>
                </c:pt>
                <c:pt idx="376">
                  <c:v>22.9</c:v>
                </c:pt>
                <c:pt idx="377">
                  <c:v>24.5</c:v>
                </c:pt>
                <c:pt idx="378">
                  <c:v>24.7</c:v>
                </c:pt>
                <c:pt idx="379">
                  <c:v>21</c:v>
                </c:pt>
                <c:pt idx="380">
                  <c:v>20</c:v>
                </c:pt>
                <c:pt idx="381">
                  <c:v>18.899999999999999</c:v>
                </c:pt>
                <c:pt idx="382">
                  <c:v>28.1</c:v>
                </c:pt>
                <c:pt idx="383">
                  <c:v>25</c:v>
                </c:pt>
                <c:pt idx="384">
                  <c:v>24.4</c:v>
                </c:pt>
                <c:pt idx="385">
                  <c:v>24.4</c:v>
                </c:pt>
                <c:pt idx="386">
                  <c:v>23.7</c:v>
                </c:pt>
                <c:pt idx="387">
                  <c:v>22.6</c:v>
                </c:pt>
                <c:pt idx="388">
                  <c:v>22.5</c:v>
                </c:pt>
                <c:pt idx="389">
                  <c:v>22.4</c:v>
                </c:pt>
                <c:pt idx="390">
                  <c:v>21.7</c:v>
                </c:pt>
                <c:pt idx="391">
                  <c:v>20</c:v>
                </c:pt>
                <c:pt idx="392">
                  <c:v>19.3</c:v>
                </c:pt>
                <c:pt idx="393">
                  <c:v>43.8</c:v>
                </c:pt>
                <c:pt idx="394">
                  <c:v>38.700000000000003</c:v>
                </c:pt>
                <c:pt idx="395">
                  <c:v>33.200000000000003</c:v>
                </c:pt>
                <c:pt idx="396">
                  <c:v>28.7</c:v>
                </c:pt>
                <c:pt idx="397">
                  <c:v>28.4</c:v>
                </c:pt>
                <c:pt idx="398">
                  <c:v>23.3</c:v>
                </c:pt>
                <c:pt idx="399">
                  <c:v>23</c:v>
                </c:pt>
                <c:pt idx="400">
                  <c:v>21.5</c:v>
                </c:pt>
                <c:pt idx="401">
                  <c:v>21.4</c:v>
                </c:pt>
                <c:pt idx="402">
                  <c:v>23.9</c:v>
                </c:pt>
                <c:pt idx="403">
                  <c:v>22.4</c:v>
                </c:pt>
                <c:pt idx="404">
                  <c:v>22</c:v>
                </c:pt>
                <c:pt idx="405">
                  <c:v>20.6</c:v>
                </c:pt>
                <c:pt idx="406">
                  <c:v>11.9</c:v>
                </c:pt>
                <c:pt idx="407">
                  <c:v>28.7</c:v>
                </c:pt>
                <c:pt idx="408">
                  <c:v>25</c:v>
                </c:pt>
                <c:pt idx="409">
                  <c:v>23.6</c:v>
                </c:pt>
                <c:pt idx="410">
                  <c:v>22.9</c:v>
                </c:pt>
                <c:pt idx="411">
                  <c:v>22.6</c:v>
                </c:pt>
                <c:pt idx="412">
                  <c:v>22</c:v>
                </c:pt>
                <c:pt idx="413">
                  <c:v>20.6</c:v>
                </c:pt>
                <c:pt idx="414">
                  <c:v>31.1</c:v>
                </c:pt>
                <c:pt idx="415">
                  <c:v>29.1</c:v>
                </c:pt>
                <c:pt idx="416">
                  <c:v>50</c:v>
                </c:pt>
                <c:pt idx="417">
                  <c:v>50</c:v>
                </c:pt>
                <c:pt idx="418">
                  <c:v>48.8</c:v>
                </c:pt>
                <c:pt idx="419">
                  <c:v>43.5</c:v>
                </c:pt>
                <c:pt idx="420">
                  <c:v>43.1</c:v>
                </c:pt>
                <c:pt idx="421">
                  <c:v>36.5</c:v>
                </c:pt>
                <c:pt idx="422">
                  <c:v>36</c:v>
                </c:pt>
                <c:pt idx="423">
                  <c:v>33.799999999999997</c:v>
                </c:pt>
                <c:pt idx="424">
                  <c:v>31</c:v>
                </c:pt>
                <c:pt idx="425">
                  <c:v>30.7</c:v>
                </c:pt>
                <c:pt idx="426">
                  <c:v>30.1</c:v>
                </c:pt>
                <c:pt idx="427">
                  <c:v>22.8</c:v>
                </c:pt>
                <c:pt idx="428">
                  <c:v>31.6</c:v>
                </c:pt>
                <c:pt idx="429">
                  <c:v>50</c:v>
                </c:pt>
                <c:pt idx="430">
                  <c:v>33.200000000000003</c:v>
                </c:pt>
                <c:pt idx="431">
                  <c:v>33.1</c:v>
                </c:pt>
                <c:pt idx="432">
                  <c:v>32.4</c:v>
                </c:pt>
                <c:pt idx="433">
                  <c:v>32</c:v>
                </c:pt>
                <c:pt idx="434">
                  <c:v>29.1</c:v>
                </c:pt>
                <c:pt idx="435">
                  <c:v>34.9</c:v>
                </c:pt>
                <c:pt idx="436">
                  <c:v>30.8</c:v>
                </c:pt>
                <c:pt idx="437">
                  <c:v>26.6</c:v>
                </c:pt>
                <c:pt idx="438">
                  <c:v>23.9</c:v>
                </c:pt>
                <c:pt idx="439">
                  <c:v>22.5</c:v>
                </c:pt>
                <c:pt idx="440">
                  <c:v>22.2</c:v>
                </c:pt>
                <c:pt idx="441">
                  <c:v>37.299999999999997</c:v>
                </c:pt>
                <c:pt idx="442">
                  <c:v>28.5</c:v>
                </c:pt>
                <c:pt idx="443">
                  <c:v>27.9</c:v>
                </c:pt>
                <c:pt idx="444">
                  <c:v>44</c:v>
                </c:pt>
                <c:pt idx="445">
                  <c:v>25</c:v>
                </c:pt>
                <c:pt idx="446">
                  <c:v>23.4</c:v>
                </c:pt>
                <c:pt idx="447">
                  <c:v>20.5</c:v>
                </c:pt>
                <c:pt idx="448">
                  <c:v>19.7</c:v>
                </c:pt>
                <c:pt idx="449">
                  <c:v>34.700000000000003</c:v>
                </c:pt>
                <c:pt idx="450">
                  <c:v>21.6</c:v>
                </c:pt>
                <c:pt idx="451">
                  <c:v>20.100000000000001</c:v>
                </c:pt>
                <c:pt idx="452">
                  <c:v>26.6</c:v>
                </c:pt>
                <c:pt idx="453">
                  <c:v>25.3</c:v>
                </c:pt>
                <c:pt idx="454">
                  <c:v>24.7</c:v>
                </c:pt>
                <c:pt idx="455">
                  <c:v>21.2</c:v>
                </c:pt>
                <c:pt idx="456">
                  <c:v>20</c:v>
                </c:pt>
                <c:pt idx="457">
                  <c:v>19.399999999999999</c:v>
                </c:pt>
                <c:pt idx="458">
                  <c:v>19.3</c:v>
                </c:pt>
                <c:pt idx="459">
                  <c:v>16.600000000000001</c:v>
                </c:pt>
                <c:pt idx="460">
                  <c:v>14.4</c:v>
                </c:pt>
                <c:pt idx="461">
                  <c:v>35.4</c:v>
                </c:pt>
                <c:pt idx="462">
                  <c:v>50</c:v>
                </c:pt>
                <c:pt idx="463">
                  <c:v>48.5</c:v>
                </c:pt>
                <c:pt idx="464">
                  <c:v>22.2</c:v>
                </c:pt>
                <c:pt idx="465">
                  <c:v>21.1</c:v>
                </c:pt>
                <c:pt idx="466">
                  <c:v>20.7</c:v>
                </c:pt>
                <c:pt idx="467">
                  <c:v>20.6</c:v>
                </c:pt>
                <c:pt idx="468">
                  <c:v>19.5</c:v>
                </c:pt>
                <c:pt idx="469">
                  <c:v>19</c:v>
                </c:pt>
                <c:pt idx="470">
                  <c:v>18.7</c:v>
                </c:pt>
                <c:pt idx="471">
                  <c:v>18.5</c:v>
                </c:pt>
                <c:pt idx="472">
                  <c:v>35.200000000000003</c:v>
                </c:pt>
                <c:pt idx="473">
                  <c:v>25.2</c:v>
                </c:pt>
                <c:pt idx="474">
                  <c:v>24.4</c:v>
                </c:pt>
                <c:pt idx="475">
                  <c:v>21.1</c:v>
                </c:pt>
                <c:pt idx="476">
                  <c:v>20.7</c:v>
                </c:pt>
                <c:pt idx="477">
                  <c:v>36.200000000000003</c:v>
                </c:pt>
                <c:pt idx="478">
                  <c:v>36.1</c:v>
                </c:pt>
                <c:pt idx="479">
                  <c:v>33.4</c:v>
                </c:pt>
                <c:pt idx="480">
                  <c:v>33.4</c:v>
                </c:pt>
                <c:pt idx="481">
                  <c:v>28.7</c:v>
                </c:pt>
                <c:pt idx="482">
                  <c:v>28.4</c:v>
                </c:pt>
                <c:pt idx="483">
                  <c:v>28.2</c:v>
                </c:pt>
                <c:pt idx="484">
                  <c:v>46</c:v>
                </c:pt>
                <c:pt idx="485">
                  <c:v>45.4</c:v>
                </c:pt>
                <c:pt idx="486">
                  <c:v>35.4</c:v>
                </c:pt>
                <c:pt idx="487">
                  <c:v>35.1</c:v>
                </c:pt>
                <c:pt idx="488">
                  <c:v>33</c:v>
                </c:pt>
                <c:pt idx="489">
                  <c:v>50</c:v>
                </c:pt>
                <c:pt idx="490">
                  <c:v>50</c:v>
                </c:pt>
                <c:pt idx="491">
                  <c:v>39.799999999999997</c:v>
                </c:pt>
                <c:pt idx="492">
                  <c:v>37.9</c:v>
                </c:pt>
                <c:pt idx="493">
                  <c:v>37.200000000000003</c:v>
                </c:pt>
                <c:pt idx="494">
                  <c:v>36.200000000000003</c:v>
                </c:pt>
                <c:pt idx="495">
                  <c:v>32.5</c:v>
                </c:pt>
                <c:pt idx="496">
                  <c:v>29.6</c:v>
                </c:pt>
                <c:pt idx="497">
                  <c:v>26.4</c:v>
                </c:pt>
                <c:pt idx="498">
                  <c:v>22</c:v>
                </c:pt>
                <c:pt idx="499">
                  <c:v>21.4</c:v>
                </c:pt>
                <c:pt idx="500">
                  <c:v>20.5</c:v>
                </c:pt>
                <c:pt idx="501">
                  <c:v>20.3</c:v>
                </c:pt>
                <c:pt idx="502">
                  <c:v>18.8</c:v>
                </c:pt>
                <c:pt idx="503">
                  <c:v>17.3</c:v>
                </c:pt>
                <c:pt idx="504">
                  <c:v>15.7</c:v>
                </c:pt>
                <c:pt idx="505">
                  <c:v>30.1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07984"/>
        <c:axId val="373205632"/>
      </c:scatterChart>
      <c:valAx>
        <c:axId val="373207984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05632"/>
        <c:crosses val="autoZero"/>
        <c:crossBetween val="midCat"/>
      </c:valAx>
      <c:valAx>
        <c:axId val="373205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07984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Price against Proportion of Zoned Land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137841161463208E-2"/>
          <c:y val="3.3210579446799927E-2"/>
          <c:w val="0.92370155327612058"/>
          <c:h val="0.862095365850202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Statistics'!$B$2:$B$507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75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60</c:v>
                </c:pt>
                <c:pt idx="167">
                  <c:v>60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95</c:v>
                </c:pt>
                <c:pt idx="199">
                  <c:v>95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55</c:v>
                </c:pt>
                <c:pt idx="232">
                  <c:v>55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0</c:v>
                </c:pt>
                <c:pt idx="237">
                  <c:v>0</c:v>
                </c:pt>
                <c:pt idx="238">
                  <c:v>85</c:v>
                </c:pt>
                <c:pt idx="239">
                  <c:v>82.5</c:v>
                </c:pt>
                <c:pt idx="240">
                  <c:v>82.5</c:v>
                </c:pt>
                <c:pt idx="241">
                  <c:v>12.5</c:v>
                </c:pt>
                <c:pt idx="242">
                  <c:v>12.5</c:v>
                </c:pt>
                <c:pt idx="243">
                  <c:v>12.5</c:v>
                </c:pt>
                <c:pt idx="244">
                  <c:v>80</c:v>
                </c:pt>
                <c:pt idx="245">
                  <c:v>80</c:v>
                </c:pt>
                <c:pt idx="246">
                  <c:v>40</c:v>
                </c:pt>
                <c:pt idx="247">
                  <c:v>40</c:v>
                </c:pt>
                <c:pt idx="248">
                  <c:v>80</c:v>
                </c:pt>
                <c:pt idx="249">
                  <c:v>80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80</c:v>
                </c:pt>
                <c:pt idx="261">
                  <c:v>80</c:v>
                </c:pt>
                <c:pt idx="262">
                  <c:v>34</c:v>
                </c:pt>
                <c:pt idx="263">
                  <c:v>80</c:v>
                </c:pt>
                <c:pt idx="264">
                  <c:v>34</c:v>
                </c:pt>
                <c:pt idx="265">
                  <c:v>34</c:v>
                </c:pt>
                <c:pt idx="266">
                  <c:v>80</c:v>
                </c:pt>
                <c:pt idx="267">
                  <c:v>80</c:v>
                </c:pt>
                <c:pt idx="268">
                  <c:v>85</c:v>
                </c:pt>
                <c:pt idx="269">
                  <c:v>12.5</c:v>
                </c:pt>
                <c:pt idx="270">
                  <c:v>12.5</c:v>
                </c:pt>
                <c:pt idx="271">
                  <c:v>12.5</c:v>
                </c:pt>
                <c:pt idx="272">
                  <c:v>12.5</c:v>
                </c:pt>
                <c:pt idx="273">
                  <c:v>12.5</c:v>
                </c:pt>
                <c:pt idx="274">
                  <c:v>12.5</c:v>
                </c:pt>
                <c:pt idx="275">
                  <c:v>12.5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35</c:v>
                </c:pt>
                <c:pt idx="330">
                  <c:v>0</c:v>
                </c:pt>
                <c:pt idx="331">
                  <c:v>35</c:v>
                </c:pt>
                <c:pt idx="332">
                  <c:v>0</c:v>
                </c:pt>
                <c:pt idx="333">
                  <c:v>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55</c:v>
                </c:pt>
                <c:pt idx="340">
                  <c:v>30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18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52.5</c:v>
                </c:pt>
                <c:pt idx="350">
                  <c:v>52.5</c:v>
                </c:pt>
                <c:pt idx="351">
                  <c:v>52.5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90</c:v>
                </c:pt>
                <c:pt idx="366">
                  <c:v>35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80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28</c:v>
                </c:pt>
                <c:pt idx="409">
                  <c:v>0</c:v>
                </c:pt>
                <c:pt idx="410">
                  <c:v>28</c:v>
                </c:pt>
                <c:pt idx="411">
                  <c:v>0</c:v>
                </c:pt>
                <c:pt idx="412">
                  <c:v>0</c:v>
                </c:pt>
                <c:pt idx="413">
                  <c:v>28</c:v>
                </c:pt>
                <c:pt idx="414">
                  <c:v>60</c:v>
                </c:pt>
                <c:pt idx="415">
                  <c:v>60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100</c:v>
                </c:pt>
                <c:pt idx="429">
                  <c:v>80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75</c:v>
                </c:pt>
                <c:pt idx="436">
                  <c:v>75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90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0</c:v>
                </c:pt>
                <c:pt idx="450">
                  <c:v>0</c:v>
                </c:pt>
                <c:pt idx="451">
                  <c:v>80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90</c:v>
                </c:pt>
                <c:pt idx="462">
                  <c:v>95</c:v>
                </c:pt>
                <c:pt idx="463">
                  <c:v>95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0</c:v>
                </c:pt>
                <c:pt idx="478">
                  <c:v>33</c:v>
                </c:pt>
                <c:pt idx="479">
                  <c:v>33</c:v>
                </c:pt>
                <c:pt idx="480">
                  <c:v>0</c:v>
                </c:pt>
                <c:pt idx="481">
                  <c:v>0</c:v>
                </c:pt>
                <c:pt idx="482">
                  <c:v>33</c:v>
                </c:pt>
                <c:pt idx="483">
                  <c:v>33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17.5</c:v>
                </c:pt>
                <c:pt idx="489">
                  <c:v>90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90</c:v>
                </c:pt>
              </c:numCache>
            </c:numRef>
          </c:xVal>
          <c:yVal>
            <c:numRef>
              <c:f>'Data Statistics'!$N$2:$N$507</c:f>
              <c:numCache>
                <c:formatCode>General</c:formatCode>
                <c:ptCount val="506"/>
                <c:pt idx="0">
                  <c:v>20.100000000000001</c:v>
                </c:pt>
                <c:pt idx="1">
                  <c:v>15.2</c:v>
                </c:pt>
                <c:pt idx="2">
                  <c:v>13.6</c:v>
                </c:pt>
                <c:pt idx="3">
                  <c:v>8.1</c:v>
                </c:pt>
                <c:pt idx="4">
                  <c:v>7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29.8</c:v>
                </c:pt>
                <c:pt idx="11">
                  <c:v>27.9</c:v>
                </c:pt>
                <c:pt idx="12">
                  <c:v>27.5</c:v>
                </c:pt>
                <c:pt idx="13">
                  <c:v>27.5</c:v>
                </c:pt>
                <c:pt idx="14">
                  <c:v>25</c:v>
                </c:pt>
                <c:pt idx="15">
                  <c:v>25</c:v>
                </c:pt>
                <c:pt idx="16">
                  <c:v>23.7</c:v>
                </c:pt>
                <c:pt idx="17">
                  <c:v>23.2</c:v>
                </c:pt>
                <c:pt idx="18">
                  <c:v>23.2</c:v>
                </c:pt>
                <c:pt idx="19">
                  <c:v>23.1</c:v>
                </c:pt>
                <c:pt idx="20">
                  <c:v>23</c:v>
                </c:pt>
                <c:pt idx="21">
                  <c:v>22.7</c:v>
                </c:pt>
                <c:pt idx="22">
                  <c:v>22.6</c:v>
                </c:pt>
                <c:pt idx="23">
                  <c:v>21.9</c:v>
                </c:pt>
                <c:pt idx="24">
                  <c:v>21.9</c:v>
                </c:pt>
                <c:pt idx="25">
                  <c:v>21.8</c:v>
                </c:pt>
                <c:pt idx="26">
                  <c:v>21.7</c:v>
                </c:pt>
                <c:pt idx="27">
                  <c:v>21.4</c:v>
                </c:pt>
                <c:pt idx="28">
                  <c:v>21.4</c:v>
                </c:pt>
                <c:pt idx="29">
                  <c:v>21.2</c:v>
                </c:pt>
                <c:pt idx="30">
                  <c:v>20.8</c:v>
                </c:pt>
                <c:pt idx="31">
                  <c:v>20.8</c:v>
                </c:pt>
                <c:pt idx="32">
                  <c:v>20.6</c:v>
                </c:pt>
                <c:pt idx="33">
                  <c:v>20.6</c:v>
                </c:pt>
                <c:pt idx="34">
                  <c:v>20.2</c:v>
                </c:pt>
                <c:pt idx="35">
                  <c:v>20.100000000000001</c:v>
                </c:pt>
                <c:pt idx="36">
                  <c:v>20</c:v>
                </c:pt>
                <c:pt idx="37">
                  <c:v>19.899999999999999</c:v>
                </c:pt>
                <c:pt idx="38">
                  <c:v>19.899999999999999</c:v>
                </c:pt>
                <c:pt idx="39">
                  <c:v>19.899999999999999</c:v>
                </c:pt>
                <c:pt idx="40">
                  <c:v>19.600000000000001</c:v>
                </c:pt>
                <c:pt idx="41">
                  <c:v>19.5</c:v>
                </c:pt>
                <c:pt idx="42">
                  <c:v>19.100000000000001</c:v>
                </c:pt>
                <c:pt idx="43">
                  <c:v>19.100000000000001</c:v>
                </c:pt>
                <c:pt idx="44">
                  <c:v>19.100000000000001</c:v>
                </c:pt>
                <c:pt idx="45">
                  <c:v>19</c:v>
                </c:pt>
                <c:pt idx="46">
                  <c:v>18.399999999999999</c:v>
                </c:pt>
                <c:pt idx="47">
                  <c:v>17.899999999999999</c:v>
                </c:pt>
                <c:pt idx="48">
                  <c:v>17.8</c:v>
                </c:pt>
                <c:pt idx="49">
                  <c:v>17.8</c:v>
                </c:pt>
                <c:pt idx="50">
                  <c:v>17.7</c:v>
                </c:pt>
                <c:pt idx="51">
                  <c:v>17.2</c:v>
                </c:pt>
                <c:pt idx="52">
                  <c:v>17.2</c:v>
                </c:pt>
                <c:pt idx="53">
                  <c:v>17.100000000000001</c:v>
                </c:pt>
                <c:pt idx="54">
                  <c:v>16.8</c:v>
                </c:pt>
                <c:pt idx="55">
                  <c:v>16.7</c:v>
                </c:pt>
                <c:pt idx="56">
                  <c:v>16.7</c:v>
                </c:pt>
                <c:pt idx="57">
                  <c:v>16.399999999999999</c:v>
                </c:pt>
                <c:pt idx="58">
                  <c:v>16.3</c:v>
                </c:pt>
                <c:pt idx="59">
                  <c:v>16.100000000000001</c:v>
                </c:pt>
                <c:pt idx="60">
                  <c:v>16.100000000000001</c:v>
                </c:pt>
                <c:pt idx="61">
                  <c:v>15.4</c:v>
                </c:pt>
                <c:pt idx="62">
                  <c:v>15.2</c:v>
                </c:pt>
                <c:pt idx="63">
                  <c:v>15.1</c:v>
                </c:pt>
                <c:pt idx="64">
                  <c:v>15</c:v>
                </c:pt>
                <c:pt idx="65">
                  <c:v>15</c:v>
                </c:pt>
                <c:pt idx="66">
                  <c:v>14.9</c:v>
                </c:pt>
                <c:pt idx="67">
                  <c:v>14.9</c:v>
                </c:pt>
                <c:pt idx="68">
                  <c:v>14.9</c:v>
                </c:pt>
                <c:pt idx="69">
                  <c:v>14.6</c:v>
                </c:pt>
                <c:pt idx="70">
                  <c:v>14.5</c:v>
                </c:pt>
                <c:pt idx="71">
                  <c:v>14.3</c:v>
                </c:pt>
                <c:pt idx="72">
                  <c:v>14.2</c:v>
                </c:pt>
                <c:pt idx="73">
                  <c:v>14.1</c:v>
                </c:pt>
                <c:pt idx="74">
                  <c:v>14.1</c:v>
                </c:pt>
                <c:pt idx="75">
                  <c:v>14.1</c:v>
                </c:pt>
                <c:pt idx="76">
                  <c:v>13.9</c:v>
                </c:pt>
                <c:pt idx="77">
                  <c:v>13.8</c:v>
                </c:pt>
                <c:pt idx="78">
                  <c:v>13.8</c:v>
                </c:pt>
                <c:pt idx="79">
                  <c:v>13.8</c:v>
                </c:pt>
                <c:pt idx="80">
                  <c:v>13.8</c:v>
                </c:pt>
                <c:pt idx="81">
                  <c:v>13.5</c:v>
                </c:pt>
                <c:pt idx="82">
                  <c:v>13.4</c:v>
                </c:pt>
                <c:pt idx="83">
                  <c:v>13.4</c:v>
                </c:pt>
                <c:pt idx="84">
                  <c:v>13.4</c:v>
                </c:pt>
                <c:pt idx="85">
                  <c:v>13.3</c:v>
                </c:pt>
                <c:pt idx="86">
                  <c:v>13.3</c:v>
                </c:pt>
                <c:pt idx="87">
                  <c:v>13.1</c:v>
                </c:pt>
                <c:pt idx="88">
                  <c:v>13.1</c:v>
                </c:pt>
                <c:pt idx="89">
                  <c:v>13</c:v>
                </c:pt>
                <c:pt idx="90">
                  <c:v>12.8</c:v>
                </c:pt>
                <c:pt idx="91">
                  <c:v>12.7</c:v>
                </c:pt>
                <c:pt idx="92">
                  <c:v>12.7</c:v>
                </c:pt>
                <c:pt idx="93">
                  <c:v>12.6</c:v>
                </c:pt>
                <c:pt idx="94">
                  <c:v>12.5</c:v>
                </c:pt>
                <c:pt idx="95">
                  <c:v>12.3</c:v>
                </c:pt>
                <c:pt idx="96">
                  <c:v>12.1</c:v>
                </c:pt>
                <c:pt idx="97">
                  <c:v>12</c:v>
                </c:pt>
                <c:pt idx="98">
                  <c:v>11.9</c:v>
                </c:pt>
                <c:pt idx="99">
                  <c:v>11.8</c:v>
                </c:pt>
                <c:pt idx="100">
                  <c:v>11.7</c:v>
                </c:pt>
                <c:pt idx="101">
                  <c:v>11.7</c:v>
                </c:pt>
                <c:pt idx="102">
                  <c:v>11.5</c:v>
                </c:pt>
                <c:pt idx="103">
                  <c:v>11.3</c:v>
                </c:pt>
                <c:pt idx="104">
                  <c:v>11</c:v>
                </c:pt>
                <c:pt idx="105">
                  <c:v>10.9</c:v>
                </c:pt>
                <c:pt idx="106">
                  <c:v>10.9</c:v>
                </c:pt>
                <c:pt idx="107">
                  <c:v>10.8</c:v>
                </c:pt>
                <c:pt idx="108">
                  <c:v>10.5</c:v>
                </c:pt>
                <c:pt idx="109">
                  <c:v>10.5</c:v>
                </c:pt>
                <c:pt idx="110">
                  <c:v>10.4</c:v>
                </c:pt>
                <c:pt idx="111">
                  <c:v>10.4</c:v>
                </c:pt>
                <c:pt idx="112">
                  <c:v>10.199999999999999</c:v>
                </c:pt>
                <c:pt idx="113">
                  <c:v>10.199999999999999</c:v>
                </c:pt>
                <c:pt idx="114">
                  <c:v>10.199999999999999</c:v>
                </c:pt>
                <c:pt idx="115">
                  <c:v>9.6999999999999993</c:v>
                </c:pt>
                <c:pt idx="116">
                  <c:v>9.6</c:v>
                </c:pt>
                <c:pt idx="117">
                  <c:v>9.5</c:v>
                </c:pt>
                <c:pt idx="118">
                  <c:v>8.8000000000000007</c:v>
                </c:pt>
                <c:pt idx="119">
                  <c:v>8.8000000000000007</c:v>
                </c:pt>
                <c:pt idx="120">
                  <c:v>8.6999999999999993</c:v>
                </c:pt>
                <c:pt idx="121">
                  <c:v>8.5</c:v>
                </c:pt>
                <c:pt idx="122">
                  <c:v>8.5</c:v>
                </c:pt>
                <c:pt idx="123">
                  <c:v>8.4</c:v>
                </c:pt>
                <c:pt idx="124">
                  <c:v>8.4</c:v>
                </c:pt>
                <c:pt idx="125">
                  <c:v>8.3000000000000007</c:v>
                </c:pt>
                <c:pt idx="126">
                  <c:v>8.3000000000000007</c:v>
                </c:pt>
                <c:pt idx="127">
                  <c:v>7.5</c:v>
                </c:pt>
                <c:pt idx="128">
                  <c:v>7.4</c:v>
                </c:pt>
                <c:pt idx="129">
                  <c:v>7.2</c:v>
                </c:pt>
                <c:pt idx="130">
                  <c:v>7.2</c:v>
                </c:pt>
                <c:pt idx="131">
                  <c:v>7.2</c:v>
                </c:pt>
                <c:pt idx="132">
                  <c:v>7</c:v>
                </c:pt>
                <c:pt idx="133">
                  <c:v>6.3</c:v>
                </c:pt>
                <c:pt idx="134">
                  <c:v>5.6</c:v>
                </c:pt>
                <c:pt idx="135">
                  <c:v>5.0624999999999964</c:v>
                </c:pt>
                <c:pt idx="136">
                  <c:v>5.0624999999999964</c:v>
                </c:pt>
                <c:pt idx="137">
                  <c:v>18.899999999999999</c:v>
                </c:pt>
                <c:pt idx="138">
                  <c:v>23</c:v>
                </c:pt>
                <c:pt idx="139">
                  <c:v>19.600000000000001</c:v>
                </c:pt>
                <c:pt idx="140">
                  <c:v>19.2</c:v>
                </c:pt>
                <c:pt idx="141">
                  <c:v>18.399999999999999</c:v>
                </c:pt>
                <c:pt idx="142">
                  <c:v>18.100000000000001</c:v>
                </c:pt>
                <c:pt idx="143">
                  <c:v>18</c:v>
                </c:pt>
                <c:pt idx="144">
                  <c:v>17.8</c:v>
                </c:pt>
                <c:pt idx="145">
                  <c:v>17.399999999999999</c:v>
                </c:pt>
                <c:pt idx="146">
                  <c:v>17.100000000000001</c:v>
                </c:pt>
                <c:pt idx="147">
                  <c:v>16.2</c:v>
                </c:pt>
                <c:pt idx="148">
                  <c:v>15.6</c:v>
                </c:pt>
                <c:pt idx="149">
                  <c:v>14.4</c:v>
                </c:pt>
                <c:pt idx="150">
                  <c:v>14.3</c:v>
                </c:pt>
                <c:pt idx="151">
                  <c:v>14</c:v>
                </c:pt>
                <c:pt idx="152">
                  <c:v>13.3</c:v>
                </c:pt>
                <c:pt idx="153">
                  <c:v>22.8</c:v>
                </c:pt>
                <c:pt idx="154">
                  <c:v>21.2</c:v>
                </c:pt>
                <c:pt idx="155">
                  <c:v>20.399999999999999</c:v>
                </c:pt>
                <c:pt idx="156">
                  <c:v>19.3</c:v>
                </c:pt>
                <c:pt idx="157">
                  <c:v>19.2</c:v>
                </c:pt>
                <c:pt idx="158">
                  <c:v>18.8</c:v>
                </c:pt>
                <c:pt idx="159">
                  <c:v>18.7</c:v>
                </c:pt>
                <c:pt idx="160">
                  <c:v>18.5</c:v>
                </c:pt>
                <c:pt idx="161">
                  <c:v>18.3</c:v>
                </c:pt>
                <c:pt idx="162">
                  <c:v>22.6</c:v>
                </c:pt>
                <c:pt idx="163">
                  <c:v>19.8</c:v>
                </c:pt>
                <c:pt idx="164">
                  <c:v>19.3</c:v>
                </c:pt>
                <c:pt idx="165">
                  <c:v>16.5</c:v>
                </c:pt>
                <c:pt idx="166">
                  <c:v>24.1</c:v>
                </c:pt>
                <c:pt idx="167">
                  <c:v>18.600000000000001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41.3</c:v>
                </c:pt>
                <c:pt idx="173">
                  <c:v>27</c:v>
                </c:pt>
                <c:pt idx="174">
                  <c:v>25</c:v>
                </c:pt>
                <c:pt idx="175">
                  <c:v>24.3</c:v>
                </c:pt>
                <c:pt idx="176">
                  <c:v>23.8</c:v>
                </c:pt>
                <c:pt idx="177">
                  <c:v>23.8</c:v>
                </c:pt>
                <c:pt idx="178">
                  <c:v>23.3</c:v>
                </c:pt>
                <c:pt idx="179">
                  <c:v>22.7</c:v>
                </c:pt>
                <c:pt idx="180">
                  <c:v>22.3</c:v>
                </c:pt>
                <c:pt idx="181">
                  <c:v>21.5</c:v>
                </c:pt>
                <c:pt idx="182">
                  <c:v>19.600000000000001</c:v>
                </c:pt>
                <c:pt idx="183">
                  <c:v>19.399999999999999</c:v>
                </c:pt>
                <c:pt idx="184">
                  <c:v>19.100000000000001</c:v>
                </c:pt>
                <c:pt idx="185">
                  <c:v>17.8</c:v>
                </c:pt>
                <c:pt idx="186">
                  <c:v>17.399999999999999</c:v>
                </c:pt>
                <c:pt idx="187">
                  <c:v>17</c:v>
                </c:pt>
                <c:pt idx="188">
                  <c:v>15.6</c:v>
                </c:pt>
                <c:pt idx="189">
                  <c:v>15.6</c:v>
                </c:pt>
                <c:pt idx="190">
                  <c:v>15.6</c:v>
                </c:pt>
                <c:pt idx="191">
                  <c:v>15.4</c:v>
                </c:pt>
                <c:pt idx="192">
                  <c:v>15.3</c:v>
                </c:pt>
                <c:pt idx="193">
                  <c:v>14.6</c:v>
                </c:pt>
                <c:pt idx="194">
                  <c:v>13.8</c:v>
                </c:pt>
                <c:pt idx="195">
                  <c:v>13.4</c:v>
                </c:pt>
                <c:pt idx="196">
                  <c:v>13.1</c:v>
                </c:pt>
                <c:pt idx="197">
                  <c:v>11.8</c:v>
                </c:pt>
                <c:pt idx="198">
                  <c:v>34.9</c:v>
                </c:pt>
                <c:pt idx="199">
                  <c:v>32.9</c:v>
                </c:pt>
                <c:pt idx="200">
                  <c:v>37</c:v>
                </c:pt>
                <c:pt idx="201">
                  <c:v>36.4</c:v>
                </c:pt>
                <c:pt idx="202">
                  <c:v>34.9</c:v>
                </c:pt>
                <c:pt idx="203">
                  <c:v>32</c:v>
                </c:pt>
                <c:pt idx="204">
                  <c:v>30.5</c:v>
                </c:pt>
                <c:pt idx="205">
                  <c:v>29.8</c:v>
                </c:pt>
                <c:pt idx="206">
                  <c:v>24.1</c:v>
                </c:pt>
                <c:pt idx="207">
                  <c:v>21.4</c:v>
                </c:pt>
                <c:pt idx="208">
                  <c:v>21.2</c:v>
                </c:pt>
                <c:pt idx="209">
                  <c:v>20.8</c:v>
                </c:pt>
                <c:pt idx="210">
                  <c:v>20.3</c:v>
                </c:pt>
                <c:pt idx="211">
                  <c:v>20</c:v>
                </c:pt>
                <c:pt idx="212">
                  <c:v>24.5</c:v>
                </c:pt>
                <c:pt idx="213">
                  <c:v>23.1</c:v>
                </c:pt>
                <c:pt idx="214">
                  <c:v>21.8</c:v>
                </c:pt>
                <c:pt idx="215">
                  <c:v>21.2</c:v>
                </c:pt>
                <c:pt idx="216">
                  <c:v>19.7</c:v>
                </c:pt>
                <c:pt idx="217">
                  <c:v>18.3</c:v>
                </c:pt>
                <c:pt idx="218">
                  <c:v>17.5</c:v>
                </c:pt>
                <c:pt idx="219">
                  <c:v>16.8</c:v>
                </c:pt>
                <c:pt idx="220">
                  <c:v>27.5</c:v>
                </c:pt>
                <c:pt idx="221">
                  <c:v>26.5</c:v>
                </c:pt>
                <c:pt idx="222">
                  <c:v>21.7</c:v>
                </c:pt>
                <c:pt idx="223">
                  <c:v>20.399999999999999</c:v>
                </c:pt>
                <c:pt idx="224">
                  <c:v>20.100000000000001</c:v>
                </c:pt>
                <c:pt idx="225">
                  <c:v>19.8</c:v>
                </c:pt>
                <c:pt idx="226">
                  <c:v>19.5</c:v>
                </c:pt>
                <c:pt idx="227">
                  <c:v>19.5</c:v>
                </c:pt>
                <c:pt idx="228">
                  <c:v>19.399999999999999</c:v>
                </c:pt>
                <c:pt idx="229">
                  <c:v>19.3</c:v>
                </c:pt>
                <c:pt idx="230">
                  <c:v>18.600000000000001</c:v>
                </c:pt>
                <c:pt idx="231">
                  <c:v>31.2</c:v>
                </c:pt>
                <c:pt idx="232">
                  <c:v>23.9</c:v>
                </c:pt>
                <c:pt idx="233">
                  <c:v>29</c:v>
                </c:pt>
                <c:pt idx="234">
                  <c:v>24.8</c:v>
                </c:pt>
                <c:pt idx="235">
                  <c:v>22.5</c:v>
                </c:pt>
                <c:pt idx="236">
                  <c:v>17.5</c:v>
                </c:pt>
                <c:pt idx="237">
                  <c:v>17.2</c:v>
                </c:pt>
                <c:pt idx="238">
                  <c:v>23.1</c:v>
                </c:pt>
                <c:pt idx="239">
                  <c:v>42.3</c:v>
                </c:pt>
                <c:pt idx="240">
                  <c:v>24.1</c:v>
                </c:pt>
                <c:pt idx="241">
                  <c:v>22</c:v>
                </c:pt>
                <c:pt idx="242">
                  <c:v>20.9</c:v>
                </c:pt>
                <c:pt idx="243">
                  <c:v>17.399999999999999</c:v>
                </c:pt>
                <c:pt idx="244">
                  <c:v>23.5</c:v>
                </c:pt>
                <c:pt idx="245">
                  <c:v>19.399999999999999</c:v>
                </c:pt>
                <c:pt idx="246">
                  <c:v>26.6</c:v>
                </c:pt>
                <c:pt idx="247">
                  <c:v>22.9</c:v>
                </c:pt>
                <c:pt idx="248">
                  <c:v>20.6</c:v>
                </c:pt>
                <c:pt idx="249">
                  <c:v>18.2</c:v>
                </c:pt>
                <c:pt idx="250">
                  <c:v>42.8</c:v>
                </c:pt>
                <c:pt idx="251">
                  <c:v>29.6</c:v>
                </c:pt>
                <c:pt idx="252">
                  <c:v>26.2</c:v>
                </c:pt>
                <c:pt idx="253">
                  <c:v>24.8</c:v>
                </c:pt>
                <c:pt idx="254">
                  <c:v>24.5</c:v>
                </c:pt>
                <c:pt idx="255">
                  <c:v>24.4</c:v>
                </c:pt>
                <c:pt idx="256">
                  <c:v>24.3</c:v>
                </c:pt>
                <c:pt idx="257">
                  <c:v>20.5</c:v>
                </c:pt>
                <c:pt idx="258">
                  <c:v>18.5</c:v>
                </c:pt>
                <c:pt idx="259">
                  <c:v>17.600000000000001</c:v>
                </c:pt>
                <c:pt idx="260">
                  <c:v>34.6</c:v>
                </c:pt>
                <c:pt idx="261">
                  <c:v>33.299999999999997</c:v>
                </c:pt>
                <c:pt idx="262">
                  <c:v>33.1</c:v>
                </c:pt>
                <c:pt idx="263">
                  <c:v>30.3</c:v>
                </c:pt>
                <c:pt idx="264">
                  <c:v>26.4</c:v>
                </c:pt>
                <c:pt idx="265">
                  <c:v>22</c:v>
                </c:pt>
                <c:pt idx="266">
                  <c:v>21.9</c:v>
                </c:pt>
                <c:pt idx="267">
                  <c:v>20.9</c:v>
                </c:pt>
                <c:pt idx="268">
                  <c:v>24.7</c:v>
                </c:pt>
                <c:pt idx="269">
                  <c:v>27.1</c:v>
                </c:pt>
                <c:pt idx="270">
                  <c:v>22.9</c:v>
                </c:pt>
                <c:pt idx="271">
                  <c:v>21.7</c:v>
                </c:pt>
                <c:pt idx="272">
                  <c:v>18.899999999999999</c:v>
                </c:pt>
                <c:pt idx="273">
                  <c:v>18.899999999999999</c:v>
                </c:pt>
                <c:pt idx="274">
                  <c:v>16.5</c:v>
                </c:pt>
                <c:pt idx="275">
                  <c:v>15</c:v>
                </c:pt>
                <c:pt idx="276">
                  <c:v>50</c:v>
                </c:pt>
                <c:pt idx="277">
                  <c:v>48.3</c:v>
                </c:pt>
                <c:pt idx="278">
                  <c:v>46.7</c:v>
                </c:pt>
                <c:pt idx="279">
                  <c:v>44.8</c:v>
                </c:pt>
                <c:pt idx="280">
                  <c:v>41.7</c:v>
                </c:pt>
                <c:pt idx="281">
                  <c:v>37.6</c:v>
                </c:pt>
                <c:pt idx="282">
                  <c:v>31.7</c:v>
                </c:pt>
                <c:pt idx="283">
                  <c:v>31.6</c:v>
                </c:pt>
                <c:pt idx="284">
                  <c:v>31.5</c:v>
                </c:pt>
                <c:pt idx="285">
                  <c:v>31.5</c:v>
                </c:pt>
                <c:pt idx="286">
                  <c:v>30.1</c:v>
                </c:pt>
                <c:pt idx="287">
                  <c:v>29</c:v>
                </c:pt>
                <c:pt idx="288">
                  <c:v>27.5</c:v>
                </c:pt>
                <c:pt idx="289">
                  <c:v>26.7</c:v>
                </c:pt>
                <c:pt idx="290">
                  <c:v>25.1</c:v>
                </c:pt>
                <c:pt idx="291">
                  <c:v>24.3</c:v>
                </c:pt>
                <c:pt idx="292">
                  <c:v>24</c:v>
                </c:pt>
                <c:pt idx="293">
                  <c:v>23.1</c:v>
                </c:pt>
                <c:pt idx="294">
                  <c:v>21.7</c:v>
                </c:pt>
                <c:pt idx="295">
                  <c:v>21</c:v>
                </c:pt>
                <c:pt idx="296">
                  <c:v>20.399999999999999</c:v>
                </c:pt>
                <c:pt idx="297">
                  <c:v>20.2</c:v>
                </c:pt>
                <c:pt idx="298">
                  <c:v>19.899999999999999</c:v>
                </c:pt>
                <c:pt idx="299">
                  <c:v>19.600000000000001</c:v>
                </c:pt>
                <c:pt idx="300">
                  <c:v>18.399999999999999</c:v>
                </c:pt>
                <c:pt idx="301">
                  <c:v>18.2</c:v>
                </c:pt>
                <c:pt idx="302">
                  <c:v>18.2</c:v>
                </c:pt>
                <c:pt idx="303">
                  <c:v>17.5</c:v>
                </c:pt>
                <c:pt idx="304">
                  <c:v>16.600000000000001</c:v>
                </c:pt>
                <c:pt idx="305">
                  <c:v>15.6</c:v>
                </c:pt>
                <c:pt idx="306">
                  <c:v>15.2</c:v>
                </c:pt>
                <c:pt idx="307">
                  <c:v>14.8</c:v>
                </c:pt>
                <c:pt idx="308">
                  <c:v>14.5</c:v>
                </c:pt>
                <c:pt idx="309">
                  <c:v>14.5</c:v>
                </c:pt>
                <c:pt idx="310">
                  <c:v>13.9</c:v>
                </c:pt>
                <c:pt idx="311">
                  <c:v>13.6</c:v>
                </c:pt>
                <c:pt idx="312">
                  <c:v>13.5</c:v>
                </c:pt>
                <c:pt idx="313">
                  <c:v>13.2</c:v>
                </c:pt>
                <c:pt idx="314">
                  <c:v>13.1</c:v>
                </c:pt>
                <c:pt idx="315">
                  <c:v>12.7</c:v>
                </c:pt>
                <c:pt idx="316">
                  <c:v>24.2</c:v>
                </c:pt>
                <c:pt idx="317">
                  <c:v>23.4</c:v>
                </c:pt>
                <c:pt idx="318">
                  <c:v>22.8</c:v>
                </c:pt>
                <c:pt idx="319">
                  <c:v>21.7</c:v>
                </c:pt>
                <c:pt idx="320">
                  <c:v>23.8</c:v>
                </c:pt>
                <c:pt idx="321">
                  <c:v>23.1</c:v>
                </c:pt>
                <c:pt idx="322">
                  <c:v>22.8</c:v>
                </c:pt>
                <c:pt idx="323">
                  <c:v>22.1</c:v>
                </c:pt>
                <c:pt idx="324">
                  <c:v>21.6</c:v>
                </c:pt>
                <c:pt idx="325">
                  <c:v>21</c:v>
                </c:pt>
                <c:pt idx="326">
                  <c:v>20.3</c:v>
                </c:pt>
                <c:pt idx="327">
                  <c:v>19.8</c:v>
                </c:pt>
                <c:pt idx="328">
                  <c:v>19.399999999999999</c:v>
                </c:pt>
                <c:pt idx="329">
                  <c:v>19.399999999999999</c:v>
                </c:pt>
                <c:pt idx="330">
                  <c:v>17.8</c:v>
                </c:pt>
                <c:pt idx="331">
                  <c:v>17.100000000000001</c:v>
                </c:pt>
                <c:pt idx="332">
                  <c:v>16.2</c:v>
                </c:pt>
                <c:pt idx="333">
                  <c:v>16.100000000000001</c:v>
                </c:pt>
                <c:pt idx="334">
                  <c:v>23.7</c:v>
                </c:pt>
                <c:pt idx="335">
                  <c:v>23.7</c:v>
                </c:pt>
                <c:pt idx="336">
                  <c:v>23.3</c:v>
                </c:pt>
                <c:pt idx="337">
                  <c:v>22.2</c:v>
                </c:pt>
                <c:pt idx="338">
                  <c:v>22</c:v>
                </c:pt>
                <c:pt idx="339">
                  <c:v>22</c:v>
                </c:pt>
                <c:pt idx="340">
                  <c:v>20.100000000000001</c:v>
                </c:pt>
                <c:pt idx="341">
                  <c:v>29.9</c:v>
                </c:pt>
                <c:pt idx="342">
                  <c:v>29.4</c:v>
                </c:pt>
                <c:pt idx="343">
                  <c:v>24.6</c:v>
                </c:pt>
                <c:pt idx="344">
                  <c:v>24</c:v>
                </c:pt>
                <c:pt idx="345">
                  <c:v>23.6</c:v>
                </c:pt>
                <c:pt idx="346">
                  <c:v>23.2</c:v>
                </c:pt>
                <c:pt idx="347">
                  <c:v>23.1</c:v>
                </c:pt>
                <c:pt idx="348">
                  <c:v>22.6</c:v>
                </c:pt>
                <c:pt idx="349">
                  <c:v>24.8</c:v>
                </c:pt>
                <c:pt idx="350">
                  <c:v>23.2</c:v>
                </c:pt>
                <c:pt idx="351">
                  <c:v>22.3</c:v>
                </c:pt>
                <c:pt idx="352">
                  <c:v>28.6</c:v>
                </c:pt>
                <c:pt idx="353">
                  <c:v>27.1</c:v>
                </c:pt>
                <c:pt idx="354">
                  <c:v>23.9</c:v>
                </c:pt>
                <c:pt idx="355">
                  <c:v>21.7</c:v>
                </c:pt>
                <c:pt idx="356">
                  <c:v>20.3</c:v>
                </c:pt>
                <c:pt idx="357">
                  <c:v>25</c:v>
                </c:pt>
                <c:pt idx="358">
                  <c:v>24.6</c:v>
                </c:pt>
                <c:pt idx="359">
                  <c:v>23.8</c:v>
                </c:pt>
                <c:pt idx="360">
                  <c:v>23.1</c:v>
                </c:pt>
                <c:pt idx="361">
                  <c:v>23</c:v>
                </c:pt>
                <c:pt idx="362">
                  <c:v>22.2</c:v>
                </c:pt>
                <c:pt idx="363">
                  <c:v>20.399999999999999</c:v>
                </c:pt>
                <c:pt idx="364">
                  <c:v>18.5</c:v>
                </c:pt>
                <c:pt idx="365">
                  <c:v>32.200000000000003</c:v>
                </c:pt>
                <c:pt idx="366">
                  <c:v>32.700000000000003</c:v>
                </c:pt>
                <c:pt idx="367">
                  <c:v>25</c:v>
                </c:pt>
                <c:pt idx="368">
                  <c:v>23.3</c:v>
                </c:pt>
                <c:pt idx="369">
                  <c:v>22.2</c:v>
                </c:pt>
                <c:pt idx="370">
                  <c:v>19.600000000000001</c:v>
                </c:pt>
                <c:pt idx="371">
                  <c:v>18.7</c:v>
                </c:pt>
                <c:pt idx="372">
                  <c:v>16</c:v>
                </c:pt>
                <c:pt idx="373">
                  <c:v>28</c:v>
                </c:pt>
                <c:pt idx="374">
                  <c:v>24.8</c:v>
                </c:pt>
                <c:pt idx="375">
                  <c:v>23.9</c:v>
                </c:pt>
                <c:pt idx="376">
                  <c:v>22.9</c:v>
                </c:pt>
                <c:pt idx="377">
                  <c:v>24.5</c:v>
                </c:pt>
                <c:pt idx="378">
                  <c:v>24.7</c:v>
                </c:pt>
                <c:pt idx="379">
                  <c:v>21</c:v>
                </c:pt>
                <c:pt idx="380">
                  <c:v>20</c:v>
                </c:pt>
                <c:pt idx="381">
                  <c:v>18.899999999999999</c:v>
                </c:pt>
                <c:pt idx="382">
                  <c:v>28.1</c:v>
                </c:pt>
                <c:pt idx="383">
                  <c:v>25</c:v>
                </c:pt>
                <c:pt idx="384">
                  <c:v>24.4</c:v>
                </c:pt>
                <c:pt idx="385">
                  <c:v>24.4</c:v>
                </c:pt>
                <c:pt idx="386">
                  <c:v>23.7</c:v>
                </c:pt>
                <c:pt idx="387">
                  <c:v>22.6</c:v>
                </c:pt>
                <c:pt idx="388">
                  <c:v>22.5</c:v>
                </c:pt>
                <c:pt idx="389">
                  <c:v>22.4</c:v>
                </c:pt>
                <c:pt idx="390">
                  <c:v>21.7</c:v>
                </c:pt>
                <c:pt idx="391">
                  <c:v>20</c:v>
                </c:pt>
                <c:pt idx="392">
                  <c:v>19.3</c:v>
                </c:pt>
                <c:pt idx="393">
                  <c:v>43.8</c:v>
                </c:pt>
                <c:pt idx="394">
                  <c:v>38.700000000000003</c:v>
                </c:pt>
                <c:pt idx="395">
                  <c:v>33.200000000000003</c:v>
                </c:pt>
                <c:pt idx="396">
                  <c:v>28.7</c:v>
                </c:pt>
                <c:pt idx="397">
                  <c:v>28.4</c:v>
                </c:pt>
                <c:pt idx="398">
                  <c:v>23.3</c:v>
                </c:pt>
                <c:pt idx="399">
                  <c:v>23</c:v>
                </c:pt>
                <c:pt idx="400">
                  <c:v>21.5</c:v>
                </c:pt>
                <c:pt idx="401">
                  <c:v>21.4</c:v>
                </c:pt>
                <c:pt idx="402">
                  <c:v>23.9</c:v>
                </c:pt>
                <c:pt idx="403">
                  <c:v>22.4</c:v>
                </c:pt>
                <c:pt idx="404">
                  <c:v>22</c:v>
                </c:pt>
                <c:pt idx="405">
                  <c:v>20.6</c:v>
                </c:pt>
                <c:pt idx="406">
                  <c:v>11.9</c:v>
                </c:pt>
                <c:pt idx="407">
                  <c:v>28.7</c:v>
                </c:pt>
                <c:pt idx="408">
                  <c:v>25</c:v>
                </c:pt>
                <c:pt idx="409">
                  <c:v>23.6</c:v>
                </c:pt>
                <c:pt idx="410">
                  <c:v>22.9</c:v>
                </c:pt>
                <c:pt idx="411">
                  <c:v>22.6</c:v>
                </c:pt>
                <c:pt idx="412">
                  <c:v>22</c:v>
                </c:pt>
                <c:pt idx="413">
                  <c:v>20.6</c:v>
                </c:pt>
                <c:pt idx="414">
                  <c:v>31.1</c:v>
                </c:pt>
                <c:pt idx="415">
                  <c:v>29.1</c:v>
                </c:pt>
                <c:pt idx="416">
                  <c:v>50</c:v>
                </c:pt>
                <c:pt idx="417">
                  <c:v>50</c:v>
                </c:pt>
                <c:pt idx="418">
                  <c:v>48.8</c:v>
                </c:pt>
                <c:pt idx="419">
                  <c:v>43.5</c:v>
                </c:pt>
                <c:pt idx="420">
                  <c:v>43.1</c:v>
                </c:pt>
                <c:pt idx="421">
                  <c:v>36.5</c:v>
                </c:pt>
                <c:pt idx="422">
                  <c:v>36</c:v>
                </c:pt>
                <c:pt idx="423">
                  <c:v>33.799999999999997</c:v>
                </c:pt>
                <c:pt idx="424">
                  <c:v>31</c:v>
                </c:pt>
                <c:pt idx="425">
                  <c:v>30.7</c:v>
                </c:pt>
                <c:pt idx="426">
                  <c:v>30.1</c:v>
                </c:pt>
                <c:pt idx="427">
                  <c:v>22.8</c:v>
                </c:pt>
                <c:pt idx="428">
                  <c:v>31.6</c:v>
                </c:pt>
                <c:pt idx="429">
                  <c:v>50</c:v>
                </c:pt>
                <c:pt idx="430">
                  <c:v>33.200000000000003</c:v>
                </c:pt>
                <c:pt idx="431">
                  <c:v>33.1</c:v>
                </c:pt>
                <c:pt idx="432">
                  <c:v>32.4</c:v>
                </c:pt>
                <c:pt idx="433">
                  <c:v>32</c:v>
                </c:pt>
                <c:pt idx="434">
                  <c:v>29.1</c:v>
                </c:pt>
                <c:pt idx="435">
                  <c:v>34.9</c:v>
                </c:pt>
                <c:pt idx="436">
                  <c:v>30.8</c:v>
                </c:pt>
                <c:pt idx="437">
                  <c:v>26.6</c:v>
                </c:pt>
                <c:pt idx="438">
                  <c:v>23.9</c:v>
                </c:pt>
                <c:pt idx="439">
                  <c:v>22.5</c:v>
                </c:pt>
                <c:pt idx="440">
                  <c:v>22.2</c:v>
                </c:pt>
                <c:pt idx="441">
                  <c:v>37.299999999999997</c:v>
                </c:pt>
                <c:pt idx="442">
                  <c:v>28.5</c:v>
                </c:pt>
                <c:pt idx="443">
                  <c:v>27.9</c:v>
                </c:pt>
                <c:pt idx="444">
                  <c:v>44</c:v>
                </c:pt>
                <c:pt idx="445">
                  <c:v>25</c:v>
                </c:pt>
                <c:pt idx="446">
                  <c:v>23.4</c:v>
                </c:pt>
                <c:pt idx="447">
                  <c:v>20.5</c:v>
                </c:pt>
                <c:pt idx="448">
                  <c:v>19.7</c:v>
                </c:pt>
                <c:pt idx="449">
                  <c:v>34.700000000000003</c:v>
                </c:pt>
                <c:pt idx="450">
                  <c:v>21.6</c:v>
                </c:pt>
                <c:pt idx="451">
                  <c:v>20.100000000000001</c:v>
                </c:pt>
                <c:pt idx="452">
                  <c:v>26.6</c:v>
                </c:pt>
                <c:pt idx="453">
                  <c:v>25.3</c:v>
                </c:pt>
                <c:pt idx="454">
                  <c:v>24.7</c:v>
                </c:pt>
                <c:pt idx="455">
                  <c:v>21.2</c:v>
                </c:pt>
                <c:pt idx="456">
                  <c:v>20</c:v>
                </c:pt>
                <c:pt idx="457">
                  <c:v>19.399999999999999</c:v>
                </c:pt>
                <c:pt idx="458">
                  <c:v>19.3</c:v>
                </c:pt>
                <c:pt idx="459">
                  <c:v>16.600000000000001</c:v>
                </c:pt>
                <c:pt idx="460">
                  <c:v>14.4</c:v>
                </c:pt>
                <c:pt idx="461">
                  <c:v>35.4</c:v>
                </c:pt>
                <c:pt idx="462">
                  <c:v>50</c:v>
                </c:pt>
                <c:pt idx="463">
                  <c:v>48.5</c:v>
                </c:pt>
                <c:pt idx="464">
                  <c:v>22.2</c:v>
                </c:pt>
                <c:pt idx="465">
                  <c:v>21.1</c:v>
                </c:pt>
                <c:pt idx="466">
                  <c:v>20.7</c:v>
                </c:pt>
                <c:pt idx="467">
                  <c:v>20.6</c:v>
                </c:pt>
                <c:pt idx="468">
                  <c:v>19.5</c:v>
                </c:pt>
                <c:pt idx="469">
                  <c:v>19</c:v>
                </c:pt>
                <c:pt idx="470">
                  <c:v>18.7</c:v>
                </c:pt>
                <c:pt idx="471">
                  <c:v>18.5</c:v>
                </c:pt>
                <c:pt idx="472">
                  <c:v>35.200000000000003</c:v>
                </c:pt>
                <c:pt idx="473">
                  <c:v>25.2</c:v>
                </c:pt>
                <c:pt idx="474">
                  <c:v>24.4</c:v>
                </c:pt>
                <c:pt idx="475">
                  <c:v>21.1</c:v>
                </c:pt>
                <c:pt idx="476">
                  <c:v>20.7</c:v>
                </c:pt>
                <c:pt idx="477">
                  <c:v>36.200000000000003</c:v>
                </c:pt>
                <c:pt idx="478">
                  <c:v>36.1</c:v>
                </c:pt>
                <c:pt idx="479">
                  <c:v>33.4</c:v>
                </c:pt>
                <c:pt idx="480">
                  <c:v>33.4</c:v>
                </c:pt>
                <c:pt idx="481">
                  <c:v>28.7</c:v>
                </c:pt>
                <c:pt idx="482">
                  <c:v>28.4</c:v>
                </c:pt>
                <c:pt idx="483">
                  <c:v>28.2</c:v>
                </c:pt>
                <c:pt idx="484">
                  <c:v>46</c:v>
                </c:pt>
                <c:pt idx="485">
                  <c:v>45.4</c:v>
                </c:pt>
                <c:pt idx="486">
                  <c:v>35.4</c:v>
                </c:pt>
                <c:pt idx="487">
                  <c:v>35.1</c:v>
                </c:pt>
                <c:pt idx="488">
                  <c:v>33</c:v>
                </c:pt>
                <c:pt idx="489">
                  <c:v>50</c:v>
                </c:pt>
                <c:pt idx="490">
                  <c:v>50</c:v>
                </c:pt>
                <c:pt idx="491">
                  <c:v>39.799999999999997</c:v>
                </c:pt>
                <c:pt idx="492">
                  <c:v>37.9</c:v>
                </c:pt>
                <c:pt idx="493">
                  <c:v>37.200000000000003</c:v>
                </c:pt>
                <c:pt idx="494">
                  <c:v>36.200000000000003</c:v>
                </c:pt>
                <c:pt idx="495">
                  <c:v>32.5</c:v>
                </c:pt>
                <c:pt idx="496">
                  <c:v>29.6</c:v>
                </c:pt>
                <c:pt idx="497">
                  <c:v>26.4</c:v>
                </c:pt>
                <c:pt idx="498">
                  <c:v>22</c:v>
                </c:pt>
                <c:pt idx="499">
                  <c:v>21.4</c:v>
                </c:pt>
                <c:pt idx="500">
                  <c:v>20.5</c:v>
                </c:pt>
                <c:pt idx="501">
                  <c:v>20.3</c:v>
                </c:pt>
                <c:pt idx="502">
                  <c:v>18.8</c:v>
                </c:pt>
                <c:pt idx="503">
                  <c:v>17.3</c:v>
                </c:pt>
                <c:pt idx="504">
                  <c:v>15.7</c:v>
                </c:pt>
                <c:pt idx="505">
                  <c:v>30.1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43912"/>
        <c:axId val="374646264"/>
      </c:scatterChart>
      <c:valAx>
        <c:axId val="374643912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46264"/>
        <c:crosses val="autoZero"/>
        <c:crossBetween val="midCat"/>
      </c:valAx>
      <c:valAx>
        <c:axId val="37464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43912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Price against Pupil-Teacher Ratio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137841161463208E-2"/>
          <c:y val="3.3210579446799927E-2"/>
          <c:w val="0.92370155327612058"/>
          <c:h val="0.862095365850202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'Data Statistics'!$K$2:$K$507</c:f>
              <c:numCache>
                <c:formatCode>General</c:formatCode>
                <c:ptCount val="506"/>
                <c:pt idx="0">
                  <c:v>20.100000000000001</c:v>
                </c:pt>
                <c:pt idx="1">
                  <c:v>20.100000000000001</c:v>
                </c:pt>
                <c:pt idx="2">
                  <c:v>20.100000000000001</c:v>
                </c:pt>
                <c:pt idx="3">
                  <c:v>20.100000000000001</c:v>
                </c:pt>
                <c:pt idx="4">
                  <c:v>20.100000000000001</c:v>
                </c:pt>
                <c:pt idx="5">
                  <c:v>20.2</c:v>
                </c:pt>
                <c:pt idx="6">
                  <c:v>20.2</c:v>
                </c:pt>
                <c:pt idx="7">
                  <c:v>20.2</c:v>
                </c:pt>
                <c:pt idx="8">
                  <c:v>20.2</c:v>
                </c:pt>
                <c:pt idx="9">
                  <c:v>20.2</c:v>
                </c:pt>
                <c:pt idx="10">
                  <c:v>20.2</c:v>
                </c:pt>
                <c:pt idx="11">
                  <c:v>20.2</c:v>
                </c:pt>
                <c:pt idx="12">
                  <c:v>20.2</c:v>
                </c:pt>
                <c:pt idx="13">
                  <c:v>20.2</c:v>
                </c:pt>
                <c:pt idx="14">
                  <c:v>20.2</c:v>
                </c:pt>
                <c:pt idx="15">
                  <c:v>20.2</c:v>
                </c:pt>
                <c:pt idx="16">
                  <c:v>20.2</c:v>
                </c:pt>
                <c:pt idx="17">
                  <c:v>20.2</c:v>
                </c:pt>
                <c:pt idx="18">
                  <c:v>20.2</c:v>
                </c:pt>
                <c:pt idx="19">
                  <c:v>20.2</c:v>
                </c:pt>
                <c:pt idx="20">
                  <c:v>20.2</c:v>
                </c:pt>
                <c:pt idx="21">
                  <c:v>20.2</c:v>
                </c:pt>
                <c:pt idx="22">
                  <c:v>20.2</c:v>
                </c:pt>
                <c:pt idx="23">
                  <c:v>20.2</c:v>
                </c:pt>
                <c:pt idx="24">
                  <c:v>20.2</c:v>
                </c:pt>
                <c:pt idx="25">
                  <c:v>20.2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20.2</c:v>
                </c:pt>
                <c:pt idx="31">
                  <c:v>20.2</c:v>
                </c:pt>
                <c:pt idx="32">
                  <c:v>20.2</c:v>
                </c:pt>
                <c:pt idx="33">
                  <c:v>20.2</c:v>
                </c:pt>
                <c:pt idx="34">
                  <c:v>20.2</c:v>
                </c:pt>
                <c:pt idx="35">
                  <c:v>20.2</c:v>
                </c:pt>
                <c:pt idx="36">
                  <c:v>20.2</c:v>
                </c:pt>
                <c:pt idx="37">
                  <c:v>20.2</c:v>
                </c:pt>
                <c:pt idx="38">
                  <c:v>20.2</c:v>
                </c:pt>
                <c:pt idx="39">
                  <c:v>20.2</c:v>
                </c:pt>
                <c:pt idx="40">
                  <c:v>20.2</c:v>
                </c:pt>
                <c:pt idx="41">
                  <c:v>20.2</c:v>
                </c:pt>
                <c:pt idx="42">
                  <c:v>20.2</c:v>
                </c:pt>
                <c:pt idx="43">
                  <c:v>20.2</c:v>
                </c:pt>
                <c:pt idx="44">
                  <c:v>20.2</c:v>
                </c:pt>
                <c:pt idx="45">
                  <c:v>20.2</c:v>
                </c:pt>
                <c:pt idx="46">
                  <c:v>20.2</c:v>
                </c:pt>
                <c:pt idx="47">
                  <c:v>20.2</c:v>
                </c:pt>
                <c:pt idx="48">
                  <c:v>20.2</c:v>
                </c:pt>
                <c:pt idx="49">
                  <c:v>20.2</c:v>
                </c:pt>
                <c:pt idx="50">
                  <c:v>20.2</c:v>
                </c:pt>
                <c:pt idx="51">
                  <c:v>20.2</c:v>
                </c:pt>
                <c:pt idx="52">
                  <c:v>20.2</c:v>
                </c:pt>
                <c:pt idx="53">
                  <c:v>20.2</c:v>
                </c:pt>
                <c:pt idx="54">
                  <c:v>20.2</c:v>
                </c:pt>
                <c:pt idx="55">
                  <c:v>20.2</c:v>
                </c:pt>
                <c:pt idx="56">
                  <c:v>20.2</c:v>
                </c:pt>
                <c:pt idx="57">
                  <c:v>20.2</c:v>
                </c:pt>
                <c:pt idx="58">
                  <c:v>20.2</c:v>
                </c:pt>
                <c:pt idx="59">
                  <c:v>20.2</c:v>
                </c:pt>
                <c:pt idx="60">
                  <c:v>20.2</c:v>
                </c:pt>
                <c:pt idx="61">
                  <c:v>20.2</c:v>
                </c:pt>
                <c:pt idx="62">
                  <c:v>20.2</c:v>
                </c:pt>
                <c:pt idx="63">
                  <c:v>20.2</c:v>
                </c:pt>
                <c:pt idx="64">
                  <c:v>20.2</c:v>
                </c:pt>
                <c:pt idx="65">
                  <c:v>20.2</c:v>
                </c:pt>
                <c:pt idx="66">
                  <c:v>20.2</c:v>
                </c:pt>
                <c:pt idx="67">
                  <c:v>20.2</c:v>
                </c:pt>
                <c:pt idx="68">
                  <c:v>20.2</c:v>
                </c:pt>
                <c:pt idx="69">
                  <c:v>20.2</c:v>
                </c:pt>
                <c:pt idx="70">
                  <c:v>20.2</c:v>
                </c:pt>
                <c:pt idx="71">
                  <c:v>20.2</c:v>
                </c:pt>
                <c:pt idx="72">
                  <c:v>20.2</c:v>
                </c:pt>
                <c:pt idx="73">
                  <c:v>20.2</c:v>
                </c:pt>
                <c:pt idx="74">
                  <c:v>20.2</c:v>
                </c:pt>
                <c:pt idx="75">
                  <c:v>20.2</c:v>
                </c:pt>
                <c:pt idx="76">
                  <c:v>20.2</c:v>
                </c:pt>
                <c:pt idx="77">
                  <c:v>20.2</c:v>
                </c:pt>
                <c:pt idx="78">
                  <c:v>20.2</c:v>
                </c:pt>
                <c:pt idx="79">
                  <c:v>20.2</c:v>
                </c:pt>
                <c:pt idx="80">
                  <c:v>20.2</c:v>
                </c:pt>
                <c:pt idx="81">
                  <c:v>20.2</c:v>
                </c:pt>
                <c:pt idx="82">
                  <c:v>20.2</c:v>
                </c:pt>
                <c:pt idx="83">
                  <c:v>20.2</c:v>
                </c:pt>
                <c:pt idx="84">
                  <c:v>20.2</c:v>
                </c:pt>
                <c:pt idx="85">
                  <c:v>20.2</c:v>
                </c:pt>
                <c:pt idx="86">
                  <c:v>20.2</c:v>
                </c:pt>
                <c:pt idx="87">
                  <c:v>20.2</c:v>
                </c:pt>
                <c:pt idx="88">
                  <c:v>20.2</c:v>
                </c:pt>
                <c:pt idx="89">
                  <c:v>20.2</c:v>
                </c:pt>
                <c:pt idx="90">
                  <c:v>20.2</c:v>
                </c:pt>
                <c:pt idx="91">
                  <c:v>20.2</c:v>
                </c:pt>
                <c:pt idx="92">
                  <c:v>20.2</c:v>
                </c:pt>
                <c:pt idx="93">
                  <c:v>20.2</c:v>
                </c:pt>
                <c:pt idx="94">
                  <c:v>20.2</c:v>
                </c:pt>
                <c:pt idx="95">
                  <c:v>20.2</c:v>
                </c:pt>
                <c:pt idx="96">
                  <c:v>20.2</c:v>
                </c:pt>
                <c:pt idx="97">
                  <c:v>20.2</c:v>
                </c:pt>
                <c:pt idx="98">
                  <c:v>20.2</c:v>
                </c:pt>
                <c:pt idx="99">
                  <c:v>20.2</c:v>
                </c:pt>
                <c:pt idx="100">
                  <c:v>20.2</c:v>
                </c:pt>
                <c:pt idx="101">
                  <c:v>20.2</c:v>
                </c:pt>
                <c:pt idx="102">
                  <c:v>20.2</c:v>
                </c:pt>
                <c:pt idx="103">
                  <c:v>20.2</c:v>
                </c:pt>
                <c:pt idx="104">
                  <c:v>20.2</c:v>
                </c:pt>
                <c:pt idx="105">
                  <c:v>20.2</c:v>
                </c:pt>
                <c:pt idx="106">
                  <c:v>20.2</c:v>
                </c:pt>
                <c:pt idx="107">
                  <c:v>20.2</c:v>
                </c:pt>
                <c:pt idx="108">
                  <c:v>20.2</c:v>
                </c:pt>
                <c:pt idx="109">
                  <c:v>20.2</c:v>
                </c:pt>
                <c:pt idx="110">
                  <c:v>20.2</c:v>
                </c:pt>
                <c:pt idx="111">
                  <c:v>20.2</c:v>
                </c:pt>
                <c:pt idx="112">
                  <c:v>20.2</c:v>
                </c:pt>
                <c:pt idx="113">
                  <c:v>20.2</c:v>
                </c:pt>
                <c:pt idx="114">
                  <c:v>20.2</c:v>
                </c:pt>
                <c:pt idx="115">
                  <c:v>20.2</c:v>
                </c:pt>
                <c:pt idx="116">
                  <c:v>20.2</c:v>
                </c:pt>
                <c:pt idx="117">
                  <c:v>20.2</c:v>
                </c:pt>
                <c:pt idx="118">
                  <c:v>20.2</c:v>
                </c:pt>
                <c:pt idx="119">
                  <c:v>20.2</c:v>
                </c:pt>
                <c:pt idx="120">
                  <c:v>20.2</c:v>
                </c:pt>
                <c:pt idx="121">
                  <c:v>20.2</c:v>
                </c:pt>
                <c:pt idx="122">
                  <c:v>20.2</c:v>
                </c:pt>
                <c:pt idx="123">
                  <c:v>20.2</c:v>
                </c:pt>
                <c:pt idx="124">
                  <c:v>20.2</c:v>
                </c:pt>
                <c:pt idx="125">
                  <c:v>20.2</c:v>
                </c:pt>
                <c:pt idx="126">
                  <c:v>20.2</c:v>
                </c:pt>
                <c:pt idx="127">
                  <c:v>20.2</c:v>
                </c:pt>
                <c:pt idx="128">
                  <c:v>20.2</c:v>
                </c:pt>
                <c:pt idx="129">
                  <c:v>20.2</c:v>
                </c:pt>
                <c:pt idx="130">
                  <c:v>20.2</c:v>
                </c:pt>
                <c:pt idx="131">
                  <c:v>20.2</c:v>
                </c:pt>
                <c:pt idx="132">
                  <c:v>20.2</c:v>
                </c:pt>
                <c:pt idx="133">
                  <c:v>20.2</c:v>
                </c:pt>
                <c:pt idx="134">
                  <c:v>20.2</c:v>
                </c:pt>
                <c:pt idx="135">
                  <c:v>20.2</c:v>
                </c:pt>
                <c:pt idx="136">
                  <c:v>20.2</c:v>
                </c:pt>
                <c:pt idx="137">
                  <c:v>21.1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21.2</c:v>
                </c:pt>
                <c:pt idx="143">
                  <c:v>21.2</c:v>
                </c:pt>
                <c:pt idx="144">
                  <c:v>21.2</c:v>
                </c:pt>
                <c:pt idx="145">
                  <c:v>21.2</c:v>
                </c:pt>
                <c:pt idx="146">
                  <c:v>21.2</c:v>
                </c:pt>
                <c:pt idx="147">
                  <c:v>21.2</c:v>
                </c:pt>
                <c:pt idx="148">
                  <c:v>21.2</c:v>
                </c:pt>
                <c:pt idx="149">
                  <c:v>21.2</c:v>
                </c:pt>
                <c:pt idx="150">
                  <c:v>21.2</c:v>
                </c:pt>
                <c:pt idx="151">
                  <c:v>21.2</c:v>
                </c:pt>
                <c:pt idx="152">
                  <c:v>21.2</c:v>
                </c:pt>
                <c:pt idx="153">
                  <c:v>17.8</c:v>
                </c:pt>
                <c:pt idx="154">
                  <c:v>17.8</c:v>
                </c:pt>
                <c:pt idx="155">
                  <c:v>17.8</c:v>
                </c:pt>
                <c:pt idx="156">
                  <c:v>17.8</c:v>
                </c:pt>
                <c:pt idx="157">
                  <c:v>17.8</c:v>
                </c:pt>
                <c:pt idx="158">
                  <c:v>17.8</c:v>
                </c:pt>
                <c:pt idx="159">
                  <c:v>17.8</c:v>
                </c:pt>
                <c:pt idx="160">
                  <c:v>17.8</c:v>
                </c:pt>
                <c:pt idx="161">
                  <c:v>17.8</c:v>
                </c:pt>
                <c:pt idx="162">
                  <c:v>16.899999999999999</c:v>
                </c:pt>
                <c:pt idx="163">
                  <c:v>16.899999999999999</c:v>
                </c:pt>
                <c:pt idx="164">
                  <c:v>16.899999999999999</c:v>
                </c:pt>
                <c:pt idx="165">
                  <c:v>15.9</c:v>
                </c:pt>
                <c:pt idx="166">
                  <c:v>18.3</c:v>
                </c:pt>
                <c:pt idx="167">
                  <c:v>18.3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14.7</c:v>
                </c:pt>
                <c:pt idx="173">
                  <c:v>14.7</c:v>
                </c:pt>
                <c:pt idx="174">
                  <c:v>14.7</c:v>
                </c:pt>
                <c:pt idx="175">
                  <c:v>14.7</c:v>
                </c:pt>
                <c:pt idx="176">
                  <c:v>14.7</c:v>
                </c:pt>
                <c:pt idx="177">
                  <c:v>14.7</c:v>
                </c:pt>
                <c:pt idx="178">
                  <c:v>14.7</c:v>
                </c:pt>
                <c:pt idx="179">
                  <c:v>14.7</c:v>
                </c:pt>
                <c:pt idx="180">
                  <c:v>14.7</c:v>
                </c:pt>
                <c:pt idx="181">
                  <c:v>14.7</c:v>
                </c:pt>
                <c:pt idx="182">
                  <c:v>14.7</c:v>
                </c:pt>
                <c:pt idx="183">
                  <c:v>14.7</c:v>
                </c:pt>
                <c:pt idx="184">
                  <c:v>14.7</c:v>
                </c:pt>
                <c:pt idx="185">
                  <c:v>14.7</c:v>
                </c:pt>
                <c:pt idx="186">
                  <c:v>14.7</c:v>
                </c:pt>
                <c:pt idx="187">
                  <c:v>14.7</c:v>
                </c:pt>
                <c:pt idx="188">
                  <c:v>14.7</c:v>
                </c:pt>
                <c:pt idx="189">
                  <c:v>14.7</c:v>
                </c:pt>
                <c:pt idx="190">
                  <c:v>14.7</c:v>
                </c:pt>
                <c:pt idx="191">
                  <c:v>14.7</c:v>
                </c:pt>
                <c:pt idx="192">
                  <c:v>14.7</c:v>
                </c:pt>
                <c:pt idx="193">
                  <c:v>14.7</c:v>
                </c:pt>
                <c:pt idx="194">
                  <c:v>14.7</c:v>
                </c:pt>
                <c:pt idx="195">
                  <c:v>14.7</c:v>
                </c:pt>
                <c:pt idx="196">
                  <c:v>14.7</c:v>
                </c:pt>
                <c:pt idx="197">
                  <c:v>14.7</c:v>
                </c:pt>
                <c:pt idx="198">
                  <c:v>17</c:v>
                </c:pt>
                <c:pt idx="199">
                  <c:v>17</c:v>
                </c:pt>
                <c:pt idx="200">
                  <c:v>15.2</c:v>
                </c:pt>
                <c:pt idx="201">
                  <c:v>15.2</c:v>
                </c:pt>
                <c:pt idx="202">
                  <c:v>15.2</c:v>
                </c:pt>
                <c:pt idx="203">
                  <c:v>15.2</c:v>
                </c:pt>
                <c:pt idx="204">
                  <c:v>15.2</c:v>
                </c:pt>
                <c:pt idx="205">
                  <c:v>15.2</c:v>
                </c:pt>
                <c:pt idx="206">
                  <c:v>18.7</c:v>
                </c:pt>
                <c:pt idx="207">
                  <c:v>18.7</c:v>
                </c:pt>
                <c:pt idx="208">
                  <c:v>18.7</c:v>
                </c:pt>
                <c:pt idx="209">
                  <c:v>18.7</c:v>
                </c:pt>
                <c:pt idx="210">
                  <c:v>18.7</c:v>
                </c:pt>
                <c:pt idx="211">
                  <c:v>18.7</c:v>
                </c:pt>
                <c:pt idx="212">
                  <c:v>19.2</c:v>
                </c:pt>
                <c:pt idx="213">
                  <c:v>19.2</c:v>
                </c:pt>
                <c:pt idx="214">
                  <c:v>19.2</c:v>
                </c:pt>
                <c:pt idx="215">
                  <c:v>19.2</c:v>
                </c:pt>
                <c:pt idx="216">
                  <c:v>19.2</c:v>
                </c:pt>
                <c:pt idx="217">
                  <c:v>19.2</c:v>
                </c:pt>
                <c:pt idx="218">
                  <c:v>19.2</c:v>
                </c:pt>
                <c:pt idx="219">
                  <c:v>19.2</c:v>
                </c:pt>
                <c:pt idx="220">
                  <c:v>20.9</c:v>
                </c:pt>
                <c:pt idx="221">
                  <c:v>20.9</c:v>
                </c:pt>
                <c:pt idx="222">
                  <c:v>20.9</c:v>
                </c:pt>
                <c:pt idx="223">
                  <c:v>20.9</c:v>
                </c:pt>
                <c:pt idx="224">
                  <c:v>20.9</c:v>
                </c:pt>
                <c:pt idx="225">
                  <c:v>20.9</c:v>
                </c:pt>
                <c:pt idx="226">
                  <c:v>20.9</c:v>
                </c:pt>
                <c:pt idx="227">
                  <c:v>20.9</c:v>
                </c:pt>
                <c:pt idx="228">
                  <c:v>20.9</c:v>
                </c:pt>
                <c:pt idx="229">
                  <c:v>20.9</c:v>
                </c:pt>
                <c:pt idx="230">
                  <c:v>20.9</c:v>
                </c:pt>
                <c:pt idx="231">
                  <c:v>17.600000000000001</c:v>
                </c:pt>
                <c:pt idx="232">
                  <c:v>17.600000000000001</c:v>
                </c:pt>
                <c:pt idx="233">
                  <c:v>14.8</c:v>
                </c:pt>
                <c:pt idx="234">
                  <c:v>14.8</c:v>
                </c:pt>
                <c:pt idx="235">
                  <c:v>14.8</c:v>
                </c:pt>
                <c:pt idx="236">
                  <c:v>18.8</c:v>
                </c:pt>
                <c:pt idx="237">
                  <c:v>18.8</c:v>
                </c:pt>
                <c:pt idx="238">
                  <c:v>17.899999999999999</c:v>
                </c:pt>
                <c:pt idx="239">
                  <c:v>14.7</c:v>
                </c:pt>
                <c:pt idx="240">
                  <c:v>14.7</c:v>
                </c:pt>
                <c:pt idx="241">
                  <c:v>18.899999999999999</c:v>
                </c:pt>
                <c:pt idx="242">
                  <c:v>18.899999999999999</c:v>
                </c:pt>
                <c:pt idx="243">
                  <c:v>18.899999999999999</c:v>
                </c:pt>
                <c:pt idx="244">
                  <c:v>16.100000000000001</c:v>
                </c:pt>
                <c:pt idx="245">
                  <c:v>16.100000000000001</c:v>
                </c:pt>
                <c:pt idx="246">
                  <c:v>19.7</c:v>
                </c:pt>
                <c:pt idx="247">
                  <c:v>19.7</c:v>
                </c:pt>
                <c:pt idx="248">
                  <c:v>22</c:v>
                </c:pt>
                <c:pt idx="249">
                  <c:v>22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19.100000000000001</c:v>
                </c:pt>
                <c:pt idx="255">
                  <c:v>19.100000000000001</c:v>
                </c:pt>
                <c:pt idx="256">
                  <c:v>19.100000000000001</c:v>
                </c:pt>
                <c:pt idx="257">
                  <c:v>19.100000000000001</c:v>
                </c:pt>
                <c:pt idx="258">
                  <c:v>19.100000000000001</c:v>
                </c:pt>
                <c:pt idx="259">
                  <c:v>19.100000000000001</c:v>
                </c:pt>
                <c:pt idx="260">
                  <c:v>13.199999999999998</c:v>
                </c:pt>
                <c:pt idx="261">
                  <c:v>13.199999999999998</c:v>
                </c:pt>
                <c:pt idx="262">
                  <c:v>16.100000000000001</c:v>
                </c:pt>
                <c:pt idx="263">
                  <c:v>13.199999999999998</c:v>
                </c:pt>
                <c:pt idx="264">
                  <c:v>16.100000000000001</c:v>
                </c:pt>
                <c:pt idx="265">
                  <c:v>16.100000000000001</c:v>
                </c:pt>
                <c:pt idx="266">
                  <c:v>16.399999999999999</c:v>
                </c:pt>
                <c:pt idx="267">
                  <c:v>16.399999999999999</c:v>
                </c:pt>
                <c:pt idx="268">
                  <c:v>17.3</c:v>
                </c:pt>
                <c:pt idx="269">
                  <c:v>15.2</c:v>
                </c:pt>
                <c:pt idx="270">
                  <c:v>15.2</c:v>
                </c:pt>
                <c:pt idx="271">
                  <c:v>15.2</c:v>
                </c:pt>
                <c:pt idx="272">
                  <c:v>15.2</c:v>
                </c:pt>
                <c:pt idx="273">
                  <c:v>15.2</c:v>
                </c:pt>
                <c:pt idx="274">
                  <c:v>15.2</c:v>
                </c:pt>
                <c:pt idx="275">
                  <c:v>15.2</c:v>
                </c:pt>
                <c:pt idx="276">
                  <c:v>17.399999999999999</c:v>
                </c:pt>
                <c:pt idx="277">
                  <c:v>17.399999999999999</c:v>
                </c:pt>
                <c:pt idx="278">
                  <c:v>17.399999999999999</c:v>
                </c:pt>
                <c:pt idx="279">
                  <c:v>17.399999999999999</c:v>
                </c:pt>
                <c:pt idx="280">
                  <c:v>17.399999999999999</c:v>
                </c:pt>
                <c:pt idx="281">
                  <c:v>17.399999999999999</c:v>
                </c:pt>
                <c:pt idx="282">
                  <c:v>17.399999999999999</c:v>
                </c:pt>
                <c:pt idx="283">
                  <c:v>17.399999999999999</c:v>
                </c:pt>
                <c:pt idx="284">
                  <c:v>17.399999999999999</c:v>
                </c:pt>
                <c:pt idx="285">
                  <c:v>17.399999999999999</c:v>
                </c:pt>
                <c:pt idx="286">
                  <c:v>17.399999999999999</c:v>
                </c:pt>
                <c:pt idx="287">
                  <c:v>17.399999999999999</c:v>
                </c:pt>
                <c:pt idx="288">
                  <c:v>17.399999999999999</c:v>
                </c:pt>
                <c:pt idx="289">
                  <c:v>17.399999999999999</c:v>
                </c:pt>
                <c:pt idx="290">
                  <c:v>17.399999999999999</c:v>
                </c:pt>
                <c:pt idx="291">
                  <c:v>17.399999999999999</c:v>
                </c:pt>
                <c:pt idx="292">
                  <c:v>17.399999999999999</c:v>
                </c:pt>
                <c:pt idx="293">
                  <c:v>21</c:v>
                </c:pt>
                <c:pt idx="294">
                  <c:v>17.399999999999999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19.2</c:v>
                </c:pt>
                <c:pt idx="317">
                  <c:v>19.2</c:v>
                </c:pt>
                <c:pt idx="318">
                  <c:v>19.2</c:v>
                </c:pt>
                <c:pt idx="319">
                  <c:v>19.2</c:v>
                </c:pt>
                <c:pt idx="320">
                  <c:v>18.399999999999999</c:v>
                </c:pt>
                <c:pt idx="321">
                  <c:v>18.399999999999999</c:v>
                </c:pt>
                <c:pt idx="322">
                  <c:v>18.399999999999999</c:v>
                </c:pt>
                <c:pt idx="323">
                  <c:v>18.399999999999999</c:v>
                </c:pt>
                <c:pt idx="324">
                  <c:v>18.399999999999999</c:v>
                </c:pt>
                <c:pt idx="325">
                  <c:v>18.399999999999999</c:v>
                </c:pt>
                <c:pt idx="326">
                  <c:v>18.399999999999999</c:v>
                </c:pt>
                <c:pt idx="327">
                  <c:v>18.399999999999999</c:v>
                </c:pt>
                <c:pt idx="328">
                  <c:v>18.399999999999999</c:v>
                </c:pt>
                <c:pt idx="329">
                  <c:v>16.899999999999999</c:v>
                </c:pt>
                <c:pt idx="330">
                  <c:v>18.399999999999999</c:v>
                </c:pt>
                <c:pt idx="331">
                  <c:v>16.899999999999999</c:v>
                </c:pt>
                <c:pt idx="332">
                  <c:v>18.399999999999999</c:v>
                </c:pt>
                <c:pt idx="333">
                  <c:v>18.399999999999999</c:v>
                </c:pt>
                <c:pt idx="334">
                  <c:v>16.600000000000001</c:v>
                </c:pt>
                <c:pt idx="335">
                  <c:v>16.600000000000001</c:v>
                </c:pt>
                <c:pt idx="336">
                  <c:v>16.600000000000001</c:v>
                </c:pt>
                <c:pt idx="337">
                  <c:v>16.600000000000001</c:v>
                </c:pt>
                <c:pt idx="338">
                  <c:v>16.600000000000001</c:v>
                </c:pt>
                <c:pt idx="339">
                  <c:v>15.3</c:v>
                </c:pt>
                <c:pt idx="340">
                  <c:v>16.600000000000001</c:v>
                </c:pt>
                <c:pt idx="341">
                  <c:v>16.600000000000001</c:v>
                </c:pt>
                <c:pt idx="342">
                  <c:v>16.600000000000001</c:v>
                </c:pt>
                <c:pt idx="343">
                  <c:v>16.600000000000001</c:v>
                </c:pt>
                <c:pt idx="344">
                  <c:v>15.3</c:v>
                </c:pt>
                <c:pt idx="345">
                  <c:v>16.600000000000001</c:v>
                </c:pt>
                <c:pt idx="346">
                  <c:v>16.600000000000001</c:v>
                </c:pt>
                <c:pt idx="347">
                  <c:v>16.600000000000001</c:v>
                </c:pt>
                <c:pt idx="348">
                  <c:v>16.600000000000001</c:v>
                </c:pt>
                <c:pt idx="349">
                  <c:v>16.600000000000001</c:v>
                </c:pt>
                <c:pt idx="350">
                  <c:v>16.600000000000001</c:v>
                </c:pt>
                <c:pt idx="351">
                  <c:v>16.600000000000001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19.600000000000001</c:v>
                </c:pt>
                <c:pt idx="358">
                  <c:v>19.600000000000001</c:v>
                </c:pt>
                <c:pt idx="359">
                  <c:v>19.600000000000001</c:v>
                </c:pt>
                <c:pt idx="360">
                  <c:v>19.600000000000001</c:v>
                </c:pt>
                <c:pt idx="361">
                  <c:v>19.600000000000001</c:v>
                </c:pt>
                <c:pt idx="362">
                  <c:v>19.600000000000001</c:v>
                </c:pt>
                <c:pt idx="363">
                  <c:v>19.600000000000001</c:v>
                </c:pt>
                <c:pt idx="364">
                  <c:v>19.600000000000001</c:v>
                </c:pt>
                <c:pt idx="365">
                  <c:v>15.3</c:v>
                </c:pt>
                <c:pt idx="366">
                  <c:v>15.5</c:v>
                </c:pt>
                <c:pt idx="367">
                  <c:v>19.7</c:v>
                </c:pt>
                <c:pt idx="368">
                  <c:v>19.7</c:v>
                </c:pt>
                <c:pt idx="369">
                  <c:v>19.7</c:v>
                </c:pt>
                <c:pt idx="370">
                  <c:v>19.7</c:v>
                </c:pt>
                <c:pt idx="371">
                  <c:v>19.7</c:v>
                </c:pt>
                <c:pt idx="372">
                  <c:v>19.7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17</c:v>
                </c:pt>
                <c:pt idx="378">
                  <c:v>19.2</c:v>
                </c:pt>
                <c:pt idx="379">
                  <c:v>19.2</c:v>
                </c:pt>
                <c:pt idx="380">
                  <c:v>19.2</c:v>
                </c:pt>
                <c:pt idx="381">
                  <c:v>19.2</c:v>
                </c:pt>
                <c:pt idx="382">
                  <c:v>18.600000000000001</c:v>
                </c:pt>
                <c:pt idx="383">
                  <c:v>18.600000000000001</c:v>
                </c:pt>
                <c:pt idx="384">
                  <c:v>18.600000000000001</c:v>
                </c:pt>
                <c:pt idx="385">
                  <c:v>18.600000000000001</c:v>
                </c:pt>
                <c:pt idx="386">
                  <c:v>18.600000000000001</c:v>
                </c:pt>
                <c:pt idx="387">
                  <c:v>18.600000000000001</c:v>
                </c:pt>
                <c:pt idx="388">
                  <c:v>18.600000000000001</c:v>
                </c:pt>
                <c:pt idx="389">
                  <c:v>18.600000000000001</c:v>
                </c:pt>
                <c:pt idx="390">
                  <c:v>18.600000000000001</c:v>
                </c:pt>
                <c:pt idx="391">
                  <c:v>18.600000000000001</c:v>
                </c:pt>
                <c:pt idx="392">
                  <c:v>18.600000000000001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16.399999999999999</c:v>
                </c:pt>
                <c:pt idx="397">
                  <c:v>18</c:v>
                </c:pt>
                <c:pt idx="398">
                  <c:v>16.399999999999999</c:v>
                </c:pt>
                <c:pt idx="399">
                  <c:v>16.399999999999999</c:v>
                </c:pt>
                <c:pt idx="400">
                  <c:v>16.399999999999999</c:v>
                </c:pt>
                <c:pt idx="401">
                  <c:v>18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17.8</c:v>
                </c:pt>
                <c:pt idx="408">
                  <c:v>18.2</c:v>
                </c:pt>
                <c:pt idx="409">
                  <c:v>17.8</c:v>
                </c:pt>
                <c:pt idx="410">
                  <c:v>18.2</c:v>
                </c:pt>
                <c:pt idx="411">
                  <c:v>17.8</c:v>
                </c:pt>
                <c:pt idx="412">
                  <c:v>17.8</c:v>
                </c:pt>
                <c:pt idx="413">
                  <c:v>18.2</c:v>
                </c:pt>
                <c:pt idx="414">
                  <c:v>15.6</c:v>
                </c:pt>
                <c:pt idx="415">
                  <c:v>15.6</c:v>
                </c:pt>
                <c:pt idx="416">
                  <c:v>13.199999999999998</c:v>
                </c:pt>
                <c:pt idx="417">
                  <c:v>13.199999999999998</c:v>
                </c:pt>
                <c:pt idx="418">
                  <c:v>13.199999999999998</c:v>
                </c:pt>
                <c:pt idx="419">
                  <c:v>13.199999999999998</c:v>
                </c:pt>
                <c:pt idx="420">
                  <c:v>13.199999999999998</c:v>
                </c:pt>
                <c:pt idx="421">
                  <c:v>13.199999999999998</c:v>
                </c:pt>
                <c:pt idx="422">
                  <c:v>13.199999999999998</c:v>
                </c:pt>
                <c:pt idx="423">
                  <c:v>13.199999999999998</c:v>
                </c:pt>
                <c:pt idx="424">
                  <c:v>13.199999999999998</c:v>
                </c:pt>
                <c:pt idx="425">
                  <c:v>13.199999999999998</c:v>
                </c:pt>
                <c:pt idx="426">
                  <c:v>13.199999999999998</c:v>
                </c:pt>
                <c:pt idx="427">
                  <c:v>13.199999999999998</c:v>
                </c:pt>
                <c:pt idx="428">
                  <c:v>15.1</c:v>
                </c:pt>
                <c:pt idx="429">
                  <c:v>14.4</c:v>
                </c:pt>
                <c:pt idx="430">
                  <c:v>17.600000000000001</c:v>
                </c:pt>
                <c:pt idx="431">
                  <c:v>17.600000000000001</c:v>
                </c:pt>
                <c:pt idx="432">
                  <c:v>17.600000000000001</c:v>
                </c:pt>
                <c:pt idx="433">
                  <c:v>17.600000000000001</c:v>
                </c:pt>
                <c:pt idx="434">
                  <c:v>17.600000000000001</c:v>
                </c:pt>
                <c:pt idx="435">
                  <c:v>18.3</c:v>
                </c:pt>
                <c:pt idx="436">
                  <c:v>18.3</c:v>
                </c:pt>
                <c:pt idx="437">
                  <c:v>18.5</c:v>
                </c:pt>
                <c:pt idx="438">
                  <c:v>18.5</c:v>
                </c:pt>
                <c:pt idx="439">
                  <c:v>18.5</c:v>
                </c:pt>
                <c:pt idx="440">
                  <c:v>18.5</c:v>
                </c:pt>
                <c:pt idx="441">
                  <c:v>19.2</c:v>
                </c:pt>
                <c:pt idx="442">
                  <c:v>19.2</c:v>
                </c:pt>
                <c:pt idx="443">
                  <c:v>19.2</c:v>
                </c:pt>
                <c:pt idx="444">
                  <c:v>15.9</c:v>
                </c:pt>
                <c:pt idx="445">
                  <c:v>16.8</c:v>
                </c:pt>
                <c:pt idx="446">
                  <c:v>16.8</c:v>
                </c:pt>
                <c:pt idx="447">
                  <c:v>16.8</c:v>
                </c:pt>
                <c:pt idx="448">
                  <c:v>16.8</c:v>
                </c:pt>
                <c:pt idx="449">
                  <c:v>17.8</c:v>
                </c:pt>
                <c:pt idx="450">
                  <c:v>17.8</c:v>
                </c:pt>
                <c:pt idx="451">
                  <c:v>18.2</c:v>
                </c:pt>
                <c:pt idx="452">
                  <c:v>17.899999999999999</c:v>
                </c:pt>
                <c:pt idx="453">
                  <c:v>17.899999999999999</c:v>
                </c:pt>
                <c:pt idx="454">
                  <c:v>17.899999999999999</c:v>
                </c:pt>
                <c:pt idx="455">
                  <c:v>17.899999999999999</c:v>
                </c:pt>
                <c:pt idx="456">
                  <c:v>17.899999999999999</c:v>
                </c:pt>
                <c:pt idx="457">
                  <c:v>17.899999999999999</c:v>
                </c:pt>
                <c:pt idx="458">
                  <c:v>17.899999999999999</c:v>
                </c:pt>
                <c:pt idx="459">
                  <c:v>17.899999999999999</c:v>
                </c:pt>
                <c:pt idx="460">
                  <c:v>17.899999999999999</c:v>
                </c:pt>
                <c:pt idx="461">
                  <c:v>17.899999999999999</c:v>
                </c:pt>
                <c:pt idx="462">
                  <c:v>14.7</c:v>
                </c:pt>
                <c:pt idx="463">
                  <c:v>14.7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18.600000000000001</c:v>
                </c:pt>
                <c:pt idx="473">
                  <c:v>18.600000000000001</c:v>
                </c:pt>
                <c:pt idx="474">
                  <c:v>18.600000000000001</c:v>
                </c:pt>
                <c:pt idx="475">
                  <c:v>18.600000000000001</c:v>
                </c:pt>
                <c:pt idx="476">
                  <c:v>18.600000000000001</c:v>
                </c:pt>
                <c:pt idx="477">
                  <c:v>18.7</c:v>
                </c:pt>
                <c:pt idx="478">
                  <c:v>18.399999999999999</c:v>
                </c:pt>
                <c:pt idx="479">
                  <c:v>18.399999999999999</c:v>
                </c:pt>
                <c:pt idx="480">
                  <c:v>18.7</c:v>
                </c:pt>
                <c:pt idx="481">
                  <c:v>18.7</c:v>
                </c:pt>
                <c:pt idx="482">
                  <c:v>18.399999999999999</c:v>
                </c:pt>
                <c:pt idx="483">
                  <c:v>18.399999999999999</c:v>
                </c:pt>
                <c:pt idx="484">
                  <c:v>14.9</c:v>
                </c:pt>
                <c:pt idx="485">
                  <c:v>14.9</c:v>
                </c:pt>
                <c:pt idx="486">
                  <c:v>14.9</c:v>
                </c:pt>
                <c:pt idx="487">
                  <c:v>14.9</c:v>
                </c:pt>
                <c:pt idx="488">
                  <c:v>18.600000000000001</c:v>
                </c:pt>
                <c:pt idx="489">
                  <c:v>13.6</c:v>
                </c:pt>
                <c:pt idx="490">
                  <c:v>17.8</c:v>
                </c:pt>
                <c:pt idx="491">
                  <c:v>17.8</c:v>
                </c:pt>
                <c:pt idx="492">
                  <c:v>17.8</c:v>
                </c:pt>
                <c:pt idx="493">
                  <c:v>17.8</c:v>
                </c:pt>
                <c:pt idx="494">
                  <c:v>17.8</c:v>
                </c:pt>
                <c:pt idx="495">
                  <c:v>17.8</c:v>
                </c:pt>
                <c:pt idx="496">
                  <c:v>17.8</c:v>
                </c:pt>
                <c:pt idx="497">
                  <c:v>17.8</c:v>
                </c:pt>
                <c:pt idx="498">
                  <c:v>19.100000000000001</c:v>
                </c:pt>
                <c:pt idx="499">
                  <c:v>19.100000000000001</c:v>
                </c:pt>
                <c:pt idx="500">
                  <c:v>19.100000000000001</c:v>
                </c:pt>
                <c:pt idx="501">
                  <c:v>19.100000000000001</c:v>
                </c:pt>
                <c:pt idx="502">
                  <c:v>19.100000000000001</c:v>
                </c:pt>
                <c:pt idx="503">
                  <c:v>19.100000000000001</c:v>
                </c:pt>
                <c:pt idx="504">
                  <c:v>19.100000000000001</c:v>
                </c:pt>
                <c:pt idx="505">
                  <c:v>17</c:v>
                </c:pt>
              </c:numCache>
            </c:numRef>
          </c:xVal>
          <c:yVal>
            <c:numRef>
              <c:f>'Data Statistics'!$N$2:$N$507</c:f>
              <c:numCache>
                <c:formatCode>General</c:formatCode>
                <c:ptCount val="506"/>
                <c:pt idx="0">
                  <c:v>20.100000000000001</c:v>
                </c:pt>
                <c:pt idx="1">
                  <c:v>15.2</c:v>
                </c:pt>
                <c:pt idx="2">
                  <c:v>13.6</c:v>
                </c:pt>
                <c:pt idx="3">
                  <c:v>8.1</c:v>
                </c:pt>
                <c:pt idx="4">
                  <c:v>7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29.8</c:v>
                </c:pt>
                <c:pt idx="11">
                  <c:v>27.9</c:v>
                </c:pt>
                <c:pt idx="12">
                  <c:v>27.5</c:v>
                </c:pt>
                <c:pt idx="13">
                  <c:v>27.5</c:v>
                </c:pt>
                <c:pt idx="14">
                  <c:v>25</c:v>
                </c:pt>
                <c:pt idx="15">
                  <c:v>25</c:v>
                </c:pt>
                <c:pt idx="16">
                  <c:v>23.7</c:v>
                </c:pt>
                <c:pt idx="17">
                  <c:v>23.2</c:v>
                </c:pt>
                <c:pt idx="18">
                  <c:v>23.2</c:v>
                </c:pt>
                <c:pt idx="19">
                  <c:v>23.1</c:v>
                </c:pt>
                <c:pt idx="20">
                  <c:v>23</c:v>
                </c:pt>
                <c:pt idx="21">
                  <c:v>22.7</c:v>
                </c:pt>
                <c:pt idx="22">
                  <c:v>22.6</c:v>
                </c:pt>
                <c:pt idx="23">
                  <c:v>21.9</c:v>
                </c:pt>
                <c:pt idx="24">
                  <c:v>21.9</c:v>
                </c:pt>
                <c:pt idx="25">
                  <c:v>21.8</c:v>
                </c:pt>
                <c:pt idx="26">
                  <c:v>21.7</c:v>
                </c:pt>
                <c:pt idx="27">
                  <c:v>21.4</c:v>
                </c:pt>
                <c:pt idx="28">
                  <c:v>21.4</c:v>
                </c:pt>
                <c:pt idx="29">
                  <c:v>21.2</c:v>
                </c:pt>
                <c:pt idx="30">
                  <c:v>20.8</c:v>
                </c:pt>
                <c:pt idx="31">
                  <c:v>20.8</c:v>
                </c:pt>
                <c:pt idx="32">
                  <c:v>20.6</c:v>
                </c:pt>
                <c:pt idx="33">
                  <c:v>20.6</c:v>
                </c:pt>
                <c:pt idx="34">
                  <c:v>20.2</c:v>
                </c:pt>
                <c:pt idx="35">
                  <c:v>20.100000000000001</c:v>
                </c:pt>
                <c:pt idx="36">
                  <c:v>20</c:v>
                </c:pt>
                <c:pt idx="37">
                  <c:v>19.899999999999999</c:v>
                </c:pt>
                <c:pt idx="38">
                  <c:v>19.899999999999999</c:v>
                </c:pt>
                <c:pt idx="39">
                  <c:v>19.899999999999999</c:v>
                </c:pt>
                <c:pt idx="40">
                  <c:v>19.600000000000001</c:v>
                </c:pt>
                <c:pt idx="41">
                  <c:v>19.5</c:v>
                </c:pt>
                <c:pt idx="42">
                  <c:v>19.100000000000001</c:v>
                </c:pt>
                <c:pt idx="43">
                  <c:v>19.100000000000001</c:v>
                </c:pt>
                <c:pt idx="44">
                  <c:v>19.100000000000001</c:v>
                </c:pt>
                <c:pt idx="45">
                  <c:v>19</c:v>
                </c:pt>
                <c:pt idx="46">
                  <c:v>18.399999999999999</c:v>
                </c:pt>
                <c:pt idx="47">
                  <c:v>17.899999999999999</c:v>
                </c:pt>
                <c:pt idx="48">
                  <c:v>17.8</c:v>
                </c:pt>
                <c:pt idx="49">
                  <c:v>17.8</c:v>
                </c:pt>
                <c:pt idx="50">
                  <c:v>17.7</c:v>
                </c:pt>
                <c:pt idx="51">
                  <c:v>17.2</c:v>
                </c:pt>
                <c:pt idx="52">
                  <c:v>17.2</c:v>
                </c:pt>
                <c:pt idx="53">
                  <c:v>17.100000000000001</c:v>
                </c:pt>
                <c:pt idx="54">
                  <c:v>16.8</c:v>
                </c:pt>
                <c:pt idx="55">
                  <c:v>16.7</c:v>
                </c:pt>
                <c:pt idx="56">
                  <c:v>16.7</c:v>
                </c:pt>
                <c:pt idx="57">
                  <c:v>16.399999999999999</c:v>
                </c:pt>
                <c:pt idx="58">
                  <c:v>16.3</c:v>
                </c:pt>
                <c:pt idx="59">
                  <c:v>16.100000000000001</c:v>
                </c:pt>
                <c:pt idx="60">
                  <c:v>16.100000000000001</c:v>
                </c:pt>
                <c:pt idx="61">
                  <c:v>15.4</c:v>
                </c:pt>
                <c:pt idx="62">
                  <c:v>15.2</c:v>
                </c:pt>
                <c:pt idx="63">
                  <c:v>15.1</c:v>
                </c:pt>
                <c:pt idx="64">
                  <c:v>15</c:v>
                </c:pt>
                <c:pt idx="65">
                  <c:v>15</c:v>
                </c:pt>
                <c:pt idx="66">
                  <c:v>14.9</c:v>
                </c:pt>
                <c:pt idx="67">
                  <c:v>14.9</c:v>
                </c:pt>
                <c:pt idx="68">
                  <c:v>14.9</c:v>
                </c:pt>
                <c:pt idx="69">
                  <c:v>14.6</c:v>
                </c:pt>
                <c:pt idx="70">
                  <c:v>14.5</c:v>
                </c:pt>
                <c:pt idx="71">
                  <c:v>14.3</c:v>
                </c:pt>
                <c:pt idx="72">
                  <c:v>14.2</c:v>
                </c:pt>
                <c:pt idx="73">
                  <c:v>14.1</c:v>
                </c:pt>
                <c:pt idx="74">
                  <c:v>14.1</c:v>
                </c:pt>
                <c:pt idx="75">
                  <c:v>14.1</c:v>
                </c:pt>
                <c:pt idx="76">
                  <c:v>13.9</c:v>
                </c:pt>
                <c:pt idx="77">
                  <c:v>13.8</c:v>
                </c:pt>
                <c:pt idx="78">
                  <c:v>13.8</c:v>
                </c:pt>
                <c:pt idx="79">
                  <c:v>13.8</c:v>
                </c:pt>
                <c:pt idx="80">
                  <c:v>13.8</c:v>
                </c:pt>
                <c:pt idx="81">
                  <c:v>13.5</c:v>
                </c:pt>
                <c:pt idx="82">
                  <c:v>13.4</c:v>
                </c:pt>
                <c:pt idx="83">
                  <c:v>13.4</c:v>
                </c:pt>
                <c:pt idx="84">
                  <c:v>13.4</c:v>
                </c:pt>
                <c:pt idx="85">
                  <c:v>13.3</c:v>
                </c:pt>
                <c:pt idx="86">
                  <c:v>13.3</c:v>
                </c:pt>
                <c:pt idx="87">
                  <c:v>13.1</c:v>
                </c:pt>
                <c:pt idx="88">
                  <c:v>13.1</c:v>
                </c:pt>
                <c:pt idx="89">
                  <c:v>13</c:v>
                </c:pt>
                <c:pt idx="90">
                  <c:v>12.8</c:v>
                </c:pt>
                <c:pt idx="91">
                  <c:v>12.7</c:v>
                </c:pt>
                <c:pt idx="92">
                  <c:v>12.7</c:v>
                </c:pt>
                <c:pt idx="93">
                  <c:v>12.6</c:v>
                </c:pt>
                <c:pt idx="94">
                  <c:v>12.5</c:v>
                </c:pt>
                <c:pt idx="95">
                  <c:v>12.3</c:v>
                </c:pt>
                <c:pt idx="96">
                  <c:v>12.1</c:v>
                </c:pt>
                <c:pt idx="97">
                  <c:v>12</c:v>
                </c:pt>
                <c:pt idx="98">
                  <c:v>11.9</c:v>
                </c:pt>
                <c:pt idx="99">
                  <c:v>11.8</c:v>
                </c:pt>
                <c:pt idx="100">
                  <c:v>11.7</c:v>
                </c:pt>
                <c:pt idx="101">
                  <c:v>11.7</c:v>
                </c:pt>
                <c:pt idx="102">
                  <c:v>11.5</c:v>
                </c:pt>
                <c:pt idx="103">
                  <c:v>11.3</c:v>
                </c:pt>
                <c:pt idx="104">
                  <c:v>11</c:v>
                </c:pt>
                <c:pt idx="105">
                  <c:v>10.9</c:v>
                </c:pt>
                <c:pt idx="106">
                  <c:v>10.9</c:v>
                </c:pt>
                <c:pt idx="107">
                  <c:v>10.8</c:v>
                </c:pt>
                <c:pt idx="108">
                  <c:v>10.5</c:v>
                </c:pt>
                <c:pt idx="109">
                  <c:v>10.5</c:v>
                </c:pt>
                <c:pt idx="110">
                  <c:v>10.4</c:v>
                </c:pt>
                <c:pt idx="111">
                  <c:v>10.4</c:v>
                </c:pt>
                <c:pt idx="112">
                  <c:v>10.199999999999999</c:v>
                </c:pt>
                <c:pt idx="113">
                  <c:v>10.199999999999999</c:v>
                </c:pt>
                <c:pt idx="114">
                  <c:v>10.199999999999999</c:v>
                </c:pt>
                <c:pt idx="115">
                  <c:v>9.6999999999999993</c:v>
                </c:pt>
                <c:pt idx="116">
                  <c:v>9.6</c:v>
                </c:pt>
                <c:pt idx="117">
                  <c:v>9.5</c:v>
                </c:pt>
                <c:pt idx="118">
                  <c:v>8.8000000000000007</c:v>
                </c:pt>
                <c:pt idx="119">
                  <c:v>8.8000000000000007</c:v>
                </c:pt>
                <c:pt idx="120">
                  <c:v>8.6999999999999993</c:v>
                </c:pt>
                <c:pt idx="121">
                  <c:v>8.5</c:v>
                </c:pt>
                <c:pt idx="122">
                  <c:v>8.5</c:v>
                </c:pt>
                <c:pt idx="123">
                  <c:v>8.4</c:v>
                </c:pt>
                <c:pt idx="124">
                  <c:v>8.4</c:v>
                </c:pt>
                <c:pt idx="125">
                  <c:v>8.3000000000000007</c:v>
                </c:pt>
                <c:pt idx="126">
                  <c:v>8.3000000000000007</c:v>
                </c:pt>
                <c:pt idx="127">
                  <c:v>7.5</c:v>
                </c:pt>
                <c:pt idx="128">
                  <c:v>7.4</c:v>
                </c:pt>
                <c:pt idx="129">
                  <c:v>7.2</c:v>
                </c:pt>
                <c:pt idx="130">
                  <c:v>7.2</c:v>
                </c:pt>
                <c:pt idx="131">
                  <c:v>7.2</c:v>
                </c:pt>
                <c:pt idx="132">
                  <c:v>7</c:v>
                </c:pt>
                <c:pt idx="133">
                  <c:v>6.3</c:v>
                </c:pt>
                <c:pt idx="134">
                  <c:v>5.6</c:v>
                </c:pt>
                <c:pt idx="135">
                  <c:v>5.0624999999999964</c:v>
                </c:pt>
                <c:pt idx="136">
                  <c:v>5.0624999999999964</c:v>
                </c:pt>
                <c:pt idx="137">
                  <c:v>18.899999999999999</c:v>
                </c:pt>
                <c:pt idx="138">
                  <c:v>23</c:v>
                </c:pt>
                <c:pt idx="139">
                  <c:v>19.600000000000001</c:v>
                </c:pt>
                <c:pt idx="140">
                  <c:v>19.2</c:v>
                </c:pt>
                <c:pt idx="141">
                  <c:v>18.399999999999999</c:v>
                </c:pt>
                <c:pt idx="142">
                  <c:v>18.100000000000001</c:v>
                </c:pt>
                <c:pt idx="143">
                  <c:v>18</c:v>
                </c:pt>
                <c:pt idx="144">
                  <c:v>17.8</c:v>
                </c:pt>
                <c:pt idx="145">
                  <c:v>17.399999999999999</c:v>
                </c:pt>
                <c:pt idx="146">
                  <c:v>17.100000000000001</c:v>
                </c:pt>
                <c:pt idx="147">
                  <c:v>16.2</c:v>
                </c:pt>
                <c:pt idx="148">
                  <c:v>15.6</c:v>
                </c:pt>
                <c:pt idx="149">
                  <c:v>14.4</c:v>
                </c:pt>
                <c:pt idx="150">
                  <c:v>14.3</c:v>
                </c:pt>
                <c:pt idx="151">
                  <c:v>14</c:v>
                </c:pt>
                <c:pt idx="152">
                  <c:v>13.3</c:v>
                </c:pt>
                <c:pt idx="153">
                  <c:v>22.8</c:v>
                </c:pt>
                <c:pt idx="154">
                  <c:v>21.2</c:v>
                </c:pt>
                <c:pt idx="155">
                  <c:v>20.399999999999999</c:v>
                </c:pt>
                <c:pt idx="156">
                  <c:v>19.3</c:v>
                </c:pt>
                <c:pt idx="157">
                  <c:v>19.2</c:v>
                </c:pt>
                <c:pt idx="158">
                  <c:v>18.8</c:v>
                </c:pt>
                <c:pt idx="159">
                  <c:v>18.7</c:v>
                </c:pt>
                <c:pt idx="160">
                  <c:v>18.5</c:v>
                </c:pt>
                <c:pt idx="161">
                  <c:v>18.3</c:v>
                </c:pt>
                <c:pt idx="162">
                  <c:v>22.6</c:v>
                </c:pt>
                <c:pt idx="163">
                  <c:v>19.8</c:v>
                </c:pt>
                <c:pt idx="164">
                  <c:v>19.3</c:v>
                </c:pt>
                <c:pt idx="165">
                  <c:v>16.5</c:v>
                </c:pt>
                <c:pt idx="166">
                  <c:v>24.1</c:v>
                </c:pt>
                <c:pt idx="167">
                  <c:v>18.600000000000001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41.3</c:v>
                </c:pt>
                <c:pt idx="173">
                  <c:v>27</c:v>
                </c:pt>
                <c:pt idx="174">
                  <c:v>25</c:v>
                </c:pt>
                <c:pt idx="175">
                  <c:v>24.3</c:v>
                </c:pt>
                <c:pt idx="176">
                  <c:v>23.8</c:v>
                </c:pt>
                <c:pt idx="177">
                  <c:v>23.8</c:v>
                </c:pt>
                <c:pt idx="178">
                  <c:v>23.3</c:v>
                </c:pt>
                <c:pt idx="179">
                  <c:v>22.7</c:v>
                </c:pt>
                <c:pt idx="180">
                  <c:v>22.3</c:v>
                </c:pt>
                <c:pt idx="181">
                  <c:v>21.5</c:v>
                </c:pt>
                <c:pt idx="182">
                  <c:v>19.600000000000001</c:v>
                </c:pt>
                <c:pt idx="183">
                  <c:v>19.399999999999999</c:v>
                </c:pt>
                <c:pt idx="184">
                  <c:v>19.100000000000001</c:v>
                </c:pt>
                <c:pt idx="185">
                  <c:v>17.8</c:v>
                </c:pt>
                <c:pt idx="186">
                  <c:v>17.399999999999999</c:v>
                </c:pt>
                <c:pt idx="187">
                  <c:v>17</c:v>
                </c:pt>
                <c:pt idx="188">
                  <c:v>15.6</c:v>
                </c:pt>
                <c:pt idx="189">
                  <c:v>15.6</c:v>
                </c:pt>
                <c:pt idx="190">
                  <c:v>15.6</c:v>
                </c:pt>
                <c:pt idx="191">
                  <c:v>15.4</c:v>
                </c:pt>
                <c:pt idx="192">
                  <c:v>15.3</c:v>
                </c:pt>
                <c:pt idx="193">
                  <c:v>14.6</c:v>
                </c:pt>
                <c:pt idx="194">
                  <c:v>13.8</c:v>
                </c:pt>
                <c:pt idx="195">
                  <c:v>13.4</c:v>
                </c:pt>
                <c:pt idx="196">
                  <c:v>13.1</c:v>
                </c:pt>
                <c:pt idx="197">
                  <c:v>11.8</c:v>
                </c:pt>
                <c:pt idx="198">
                  <c:v>34.9</c:v>
                </c:pt>
                <c:pt idx="199">
                  <c:v>32.9</c:v>
                </c:pt>
                <c:pt idx="200">
                  <c:v>37</c:v>
                </c:pt>
                <c:pt idx="201">
                  <c:v>36.4</c:v>
                </c:pt>
                <c:pt idx="202">
                  <c:v>34.9</c:v>
                </c:pt>
                <c:pt idx="203">
                  <c:v>32</c:v>
                </c:pt>
                <c:pt idx="204">
                  <c:v>30.5</c:v>
                </c:pt>
                <c:pt idx="205">
                  <c:v>29.8</c:v>
                </c:pt>
                <c:pt idx="206">
                  <c:v>24.1</c:v>
                </c:pt>
                <c:pt idx="207">
                  <c:v>21.4</c:v>
                </c:pt>
                <c:pt idx="208">
                  <c:v>21.2</c:v>
                </c:pt>
                <c:pt idx="209">
                  <c:v>20.8</c:v>
                </c:pt>
                <c:pt idx="210">
                  <c:v>20.3</c:v>
                </c:pt>
                <c:pt idx="211">
                  <c:v>20</c:v>
                </c:pt>
                <c:pt idx="212">
                  <c:v>24.5</c:v>
                </c:pt>
                <c:pt idx="213">
                  <c:v>23.1</c:v>
                </c:pt>
                <c:pt idx="214">
                  <c:v>21.8</c:v>
                </c:pt>
                <c:pt idx="215">
                  <c:v>21.2</c:v>
                </c:pt>
                <c:pt idx="216">
                  <c:v>19.7</c:v>
                </c:pt>
                <c:pt idx="217">
                  <c:v>18.3</c:v>
                </c:pt>
                <c:pt idx="218">
                  <c:v>17.5</c:v>
                </c:pt>
                <c:pt idx="219">
                  <c:v>16.8</c:v>
                </c:pt>
                <c:pt idx="220">
                  <c:v>27.5</c:v>
                </c:pt>
                <c:pt idx="221">
                  <c:v>26.5</c:v>
                </c:pt>
                <c:pt idx="222">
                  <c:v>21.7</c:v>
                </c:pt>
                <c:pt idx="223">
                  <c:v>20.399999999999999</c:v>
                </c:pt>
                <c:pt idx="224">
                  <c:v>20.100000000000001</c:v>
                </c:pt>
                <c:pt idx="225">
                  <c:v>19.8</c:v>
                </c:pt>
                <c:pt idx="226">
                  <c:v>19.5</c:v>
                </c:pt>
                <c:pt idx="227">
                  <c:v>19.5</c:v>
                </c:pt>
                <c:pt idx="228">
                  <c:v>19.399999999999999</c:v>
                </c:pt>
                <c:pt idx="229">
                  <c:v>19.3</c:v>
                </c:pt>
                <c:pt idx="230">
                  <c:v>18.600000000000001</c:v>
                </c:pt>
                <c:pt idx="231">
                  <c:v>31.2</c:v>
                </c:pt>
                <c:pt idx="232">
                  <c:v>23.9</c:v>
                </c:pt>
                <c:pt idx="233">
                  <c:v>29</c:v>
                </c:pt>
                <c:pt idx="234">
                  <c:v>24.8</c:v>
                </c:pt>
                <c:pt idx="235">
                  <c:v>22.5</c:v>
                </c:pt>
                <c:pt idx="236">
                  <c:v>17.5</c:v>
                </c:pt>
                <c:pt idx="237">
                  <c:v>17.2</c:v>
                </c:pt>
                <c:pt idx="238">
                  <c:v>23.1</c:v>
                </c:pt>
                <c:pt idx="239">
                  <c:v>42.3</c:v>
                </c:pt>
                <c:pt idx="240">
                  <c:v>24.1</c:v>
                </c:pt>
                <c:pt idx="241">
                  <c:v>22</c:v>
                </c:pt>
                <c:pt idx="242">
                  <c:v>20.9</c:v>
                </c:pt>
                <c:pt idx="243">
                  <c:v>17.399999999999999</c:v>
                </c:pt>
                <c:pt idx="244">
                  <c:v>23.5</c:v>
                </c:pt>
                <c:pt idx="245">
                  <c:v>19.399999999999999</c:v>
                </c:pt>
                <c:pt idx="246">
                  <c:v>26.6</c:v>
                </c:pt>
                <c:pt idx="247">
                  <c:v>22.9</c:v>
                </c:pt>
                <c:pt idx="248">
                  <c:v>20.6</c:v>
                </c:pt>
                <c:pt idx="249">
                  <c:v>18.2</c:v>
                </c:pt>
                <c:pt idx="250">
                  <c:v>42.8</c:v>
                </c:pt>
                <c:pt idx="251">
                  <c:v>29.6</c:v>
                </c:pt>
                <c:pt idx="252">
                  <c:v>26.2</c:v>
                </c:pt>
                <c:pt idx="253">
                  <c:v>24.8</c:v>
                </c:pt>
                <c:pt idx="254">
                  <c:v>24.5</c:v>
                </c:pt>
                <c:pt idx="255">
                  <c:v>24.4</c:v>
                </c:pt>
                <c:pt idx="256">
                  <c:v>24.3</c:v>
                </c:pt>
                <c:pt idx="257">
                  <c:v>20.5</c:v>
                </c:pt>
                <c:pt idx="258">
                  <c:v>18.5</c:v>
                </c:pt>
                <c:pt idx="259">
                  <c:v>17.600000000000001</c:v>
                </c:pt>
                <c:pt idx="260">
                  <c:v>34.6</c:v>
                </c:pt>
                <c:pt idx="261">
                  <c:v>33.299999999999997</c:v>
                </c:pt>
                <c:pt idx="262">
                  <c:v>33.1</c:v>
                </c:pt>
                <c:pt idx="263">
                  <c:v>30.3</c:v>
                </c:pt>
                <c:pt idx="264">
                  <c:v>26.4</c:v>
                </c:pt>
                <c:pt idx="265">
                  <c:v>22</c:v>
                </c:pt>
                <c:pt idx="266">
                  <c:v>21.9</c:v>
                </c:pt>
                <c:pt idx="267">
                  <c:v>20.9</c:v>
                </c:pt>
                <c:pt idx="268">
                  <c:v>24.7</c:v>
                </c:pt>
                <c:pt idx="269">
                  <c:v>27.1</c:v>
                </c:pt>
                <c:pt idx="270">
                  <c:v>22.9</c:v>
                </c:pt>
                <c:pt idx="271">
                  <c:v>21.7</c:v>
                </c:pt>
                <c:pt idx="272">
                  <c:v>18.899999999999999</c:v>
                </c:pt>
                <c:pt idx="273">
                  <c:v>18.899999999999999</c:v>
                </c:pt>
                <c:pt idx="274">
                  <c:v>16.5</c:v>
                </c:pt>
                <c:pt idx="275">
                  <c:v>15</c:v>
                </c:pt>
                <c:pt idx="276">
                  <c:v>50</c:v>
                </c:pt>
                <c:pt idx="277">
                  <c:v>48.3</c:v>
                </c:pt>
                <c:pt idx="278">
                  <c:v>46.7</c:v>
                </c:pt>
                <c:pt idx="279">
                  <c:v>44.8</c:v>
                </c:pt>
                <c:pt idx="280">
                  <c:v>41.7</c:v>
                </c:pt>
                <c:pt idx="281">
                  <c:v>37.6</c:v>
                </c:pt>
                <c:pt idx="282">
                  <c:v>31.7</c:v>
                </c:pt>
                <c:pt idx="283">
                  <c:v>31.6</c:v>
                </c:pt>
                <c:pt idx="284">
                  <c:v>31.5</c:v>
                </c:pt>
                <c:pt idx="285">
                  <c:v>31.5</c:v>
                </c:pt>
                <c:pt idx="286">
                  <c:v>30.1</c:v>
                </c:pt>
                <c:pt idx="287">
                  <c:v>29</c:v>
                </c:pt>
                <c:pt idx="288">
                  <c:v>27.5</c:v>
                </c:pt>
                <c:pt idx="289">
                  <c:v>26.7</c:v>
                </c:pt>
                <c:pt idx="290">
                  <c:v>25.1</c:v>
                </c:pt>
                <c:pt idx="291">
                  <c:v>24.3</c:v>
                </c:pt>
                <c:pt idx="292">
                  <c:v>24</c:v>
                </c:pt>
                <c:pt idx="293">
                  <c:v>23.1</c:v>
                </c:pt>
                <c:pt idx="294">
                  <c:v>21.7</c:v>
                </c:pt>
                <c:pt idx="295">
                  <c:v>21</c:v>
                </c:pt>
                <c:pt idx="296">
                  <c:v>20.399999999999999</c:v>
                </c:pt>
                <c:pt idx="297">
                  <c:v>20.2</c:v>
                </c:pt>
                <c:pt idx="298">
                  <c:v>19.899999999999999</c:v>
                </c:pt>
                <c:pt idx="299">
                  <c:v>19.600000000000001</c:v>
                </c:pt>
                <c:pt idx="300">
                  <c:v>18.399999999999999</c:v>
                </c:pt>
                <c:pt idx="301">
                  <c:v>18.2</c:v>
                </c:pt>
                <c:pt idx="302">
                  <c:v>18.2</c:v>
                </c:pt>
                <c:pt idx="303">
                  <c:v>17.5</c:v>
                </c:pt>
                <c:pt idx="304">
                  <c:v>16.600000000000001</c:v>
                </c:pt>
                <c:pt idx="305">
                  <c:v>15.6</c:v>
                </c:pt>
                <c:pt idx="306">
                  <c:v>15.2</c:v>
                </c:pt>
                <c:pt idx="307">
                  <c:v>14.8</c:v>
                </c:pt>
                <c:pt idx="308">
                  <c:v>14.5</c:v>
                </c:pt>
                <c:pt idx="309">
                  <c:v>14.5</c:v>
                </c:pt>
                <c:pt idx="310">
                  <c:v>13.9</c:v>
                </c:pt>
                <c:pt idx="311">
                  <c:v>13.6</c:v>
                </c:pt>
                <c:pt idx="312">
                  <c:v>13.5</c:v>
                </c:pt>
                <c:pt idx="313">
                  <c:v>13.2</c:v>
                </c:pt>
                <c:pt idx="314">
                  <c:v>13.1</c:v>
                </c:pt>
                <c:pt idx="315">
                  <c:v>12.7</c:v>
                </c:pt>
                <c:pt idx="316">
                  <c:v>24.2</c:v>
                </c:pt>
                <c:pt idx="317">
                  <c:v>23.4</c:v>
                </c:pt>
                <c:pt idx="318">
                  <c:v>22.8</c:v>
                </c:pt>
                <c:pt idx="319">
                  <c:v>21.7</c:v>
                </c:pt>
                <c:pt idx="320">
                  <c:v>23.8</c:v>
                </c:pt>
                <c:pt idx="321">
                  <c:v>23.1</c:v>
                </c:pt>
                <c:pt idx="322">
                  <c:v>22.8</c:v>
                </c:pt>
                <c:pt idx="323">
                  <c:v>22.1</c:v>
                </c:pt>
                <c:pt idx="324">
                  <c:v>21.6</c:v>
                </c:pt>
                <c:pt idx="325">
                  <c:v>21</c:v>
                </c:pt>
                <c:pt idx="326">
                  <c:v>20.3</c:v>
                </c:pt>
                <c:pt idx="327">
                  <c:v>19.8</c:v>
                </c:pt>
                <c:pt idx="328">
                  <c:v>19.399999999999999</c:v>
                </c:pt>
                <c:pt idx="329">
                  <c:v>19.399999999999999</c:v>
                </c:pt>
                <c:pt idx="330">
                  <c:v>17.8</c:v>
                </c:pt>
                <c:pt idx="331">
                  <c:v>17.100000000000001</c:v>
                </c:pt>
                <c:pt idx="332">
                  <c:v>16.2</c:v>
                </c:pt>
                <c:pt idx="333">
                  <c:v>16.100000000000001</c:v>
                </c:pt>
                <c:pt idx="334">
                  <c:v>23.7</c:v>
                </c:pt>
                <c:pt idx="335">
                  <c:v>23.7</c:v>
                </c:pt>
                <c:pt idx="336">
                  <c:v>23.3</c:v>
                </c:pt>
                <c:pt idx="337">
                  <c:v>22.2</c:v>
                </c:pt>
                <c:pt idx="338">
                  <c:v>22</c:v>
                </c:pt>
                <c:pt idx="339">
                  <c:v>22</c:v>
                </c:pt>
                <c:pt idx="340">
                  <c:v>20.100000000000001</c:v>
                </c:pt>
                <c:pt idx="341">
                  <c:v>29.9</c:v>
                </c:pt>
                <c:pt idx="342">
                  <c:v>29.4</c:v>
                </c:pt>
                <c:pt idx="343">
                  <c:v>24.6</c:v>
                </c:pt>
                <c:pt idx="344">
                  <c:v>24</c:v>
                </c:pt>
                <c:pt idx="345">
                  <c:v>23.6</c:v>
                </c:pt>
                <c:pt idx="346">
                  <c:v>23.2</c:v>
                </c:pt>
                <c:pt idx="347">
                  <c:v>23.1</c:v>
                </c:pt>
                <c:pt idx="348">
                  <c:v>22.6</c:v>
                </c:pt>
                <c:pt idx="349">
                  <c:v>24.8</c:v>
                </c:pt>
                <c:pt idx="350">
                  <c:v>23.2</c:v>
                </c:pt>
                <c:pt idx="351">
                  <c:v>22.3</c:v>
                </c:pt>
                <c:pt idx="352">
                  <c:v>28.6</c:v>
                </c:pt>
                <c:pt idx="353">
                  <c:v>27.1</c:v>
                </c:pt>
                <c:pt idx="354">
                  <c:v>23.9</c:v>
                </c:pt>
                <c:pt idx="355">
                  <c:v>21.7</c:v>
                </c:pt>
                <c:pt idx="356">
                  <c:v>20.3</c:v>
                </c:pt>
                <c:pt idx="357">
                  <c:v>25</c:v>
                </c:pt>
                <c:pt idx="358">
                  <c:v>24.6</c:v>
                </c:pt>
                <c:pt idx="359">
                  <c:v>23.8</c:v>
                </c:pt>
                <c:pt idx="360">
                  <c:v>23.1</c:v>
                </c:pt>
                <c:pt idx="361">
                  <c:v>23</c:v>
                </c:pt>
                <c:pt idx="362">
                  <c:v>22.2</c:v>
                </c:pt>
                <c:pt idx="363">
                  <c:v>20.399999999999999</c:v>
                </c:pt>
                <c:pt idx="364">
                  <c:v>18.5</c:v>
                </c:pt>
                <c:pt idx="365">
                  <c:v>32.200000000000003</c:v>
                </c:pt>
                <c:pt idx="366">
                  <c:v>32.700000000000003</c:v>
                </c:pt>
                <c:pt idx="367">
                  <c:v>25</c:v>
                </c:pt>
                <c:pt idx="368">
                  <c:v>23.3</c:v>
                </c:pt>
                <c:pt idx="369">
                  <c:v>22.2</c:v>
                </c:pt>
                <c:pt idx="370">
                  <c:v>19.600000000000001</c:v>
                </c:pt>
                <c:pt idx="371">
                  <c:v>18.7</c:v>
                </c:pt>
                <c:pt idx="372">
                  <c:v>16</c:v>
                </c:pt>
                <c:pt idx="373">
                  <c:v>28</c:v>
                </c:pt>
                <c:pt idx="374">
                  <c:v>24.8</c:v>
                </c:pt>
                <c:pt idx="375">
                  <c:v>23.9</c:v>
                </c:pt>
                <c:pt idx="376">
                  <c:v>22.9</c:v>
                </c:pt>
                <c:pt idx="377">
                  <c:v>24.5</c:v>
                </c:pt>
                <c:pt idx="378">
                  <c:v>24.7</c:v>
                </c:pt>
                <c:pt idx="379">
                  <c:v>21</c:v>
                </c:pt>
                <c:pt idx="380">
                  <c:v>20</c:v>
                </c:pt>
                <c:pt idx="381">
                  <c:v>18.899999999999999</c:v>
                </c:pt>
                <c:pt idx="382">
                  <c:v>28.1</c:v>
                </c:pt>
                <c:pt idx="383">
                  <c:v>25</c:v>
                </c:pt>
                <c:pt idx="384">
                  <c:v>24.4</c:v>
                </c:pt>
                <c:pt idx="385">
                  <c:v>24.4</c:v>
                </c:pt>
                <c:pt idx="386">
                  <c:v>23.7</c:v>
                </c:pt>
                <c:pt idx="387">
                  <c:v>22.6</c:v>
                </c:pt>
                <c:pt idx="388">
                  <c:v>22.5</c:v>
                </c:pt>
                <c:pt idx="389">
                  <c:v>22.4</c:v>
                </c:pt>
                <c:pt idx="390">
                  <c:v>21.7</c:v>
                </c:pt>
                <c:pt idx="391">
                  <c:v>20</c:v>
                </c:pt>
                <c:pt idx="392">
                  <c:v>19.3</c:v>
                </c:pt>
                <c:pt idx="393">
                  <c:v>43.8</c:v>
                </c:pt>
                <c:pt idx="394">
                  <c:v>38.700000000000003</c:v>
                </c:pt>
                <c:pt idx="395">
                  <c:v>33.200000000000003</c:v>
                </c:pt>
                <c:pt idx="396">
                  <c:v>28.7</c:v>
                </c:pt>
                <c:pt idx="397">
                  <c:v>28.4</c:v>
                </c:pt>
                <c:pt idx="398">
                  <c:v>23.3</c:v>
                </c:pt>
                <c:pt idx="399">
                  <c:v>23</c:v>
                </c:pt>
                <c:pt idx="400">
                  <c:v>21.5</c:v>
                </c:pt>
                <c:pt idx="401">
                  <c:v>21.4</c:v>
                </c:pt>
                <c:pt idx="402">
                  <c:v>23.9</c:v>
                </c:pt>
                <c:pt idx="403">
                  <c:v>22.4</c:v>
                </c:pt>
                <c:pt idx="404">
                  <c:v>22</c:v>
                </c:pt>
                <c:pt idx="405">
                  <c:v>20.6</c:v>
                </c:pt>
                <c:pt idx="406">
                  <c:v>11.9</c:v>
                </c:pt>
                <c:pt idx="407">
                  <c:v>28.7</c:v>
                </c:pt>
                <c:pt idx="408">
                  <c:v>25</c:v>
                </c:pt>
                <c:pt idx="409">
                  <c:v>23.6</c:v>
                </c:pt>
                <c:pt idx="410">
                  <c:v>22.9</c:v>
                </c:pt>
                <c:pt idx="411">
                  <c:v>22.6</c:v>
                </c:pt>
                <c:pt idx="412">
                  <c:v>22</c:v>
                </c:pt>
                <c:pt idx="413">
                  <c:v>20.6</c:v>
                </c:pt>
                <c:pt idx="414">
                  <c:v>31.1</c:v>
                </c:pt>
                <c:pt idx="415">
                  <c:v>29.1</c:v>
                </c:pt>
                <c:pt idx="416">
                  <c:v>50</c:v>
                </c:pt>
                <c:pt idx="417">
                  <c:v>50</c:v>
                </c:pt>
                <c:pt idx="418">
                  <c:v>48.8</c:v>
                </c:pt>
                <c:pt idx="419">
                  <c:v>43.5</c:v>
                </c:pt>
                <c:pt idx="420">
                  <c:v>43.1</c:v>
                </c:pt>
                <c:pt idx="421">
                  <c:v>36.5</c:v>
                </c:pt>
                <c:pt idx="422">
                  <c:v>36</c:v>
                </c:pt>
                <c:pt idx="423">
                  <c:v>33.799999999999997</c:v>
                </c:pt>
                <c:pt idx="424">
                  <c:v>31</c:v>
                </c:pt>
                <c:pt idx="425">
                  <c:v>30.7</c:v>
                </c:pt>
                <c:pt idx="426">
                  <c:v>30.1</c:v>
                </c:pt>
                <c:pt idx="427">
                  <c:v>22.8</c:v>
                </c:pt>
                <c:pt idx="428">
                  <c:v>31.6</c:v>
                </c:pt>
                <c:pt idx="429">
                  <c:v>50</c:v>
                </c:pt>
                <c:pt idx="430">
                  <c:v>33.200000000000003</c:v>
                </c:pt>
                <c:pt idx="431">
                  <c:v>33.1</c:v>
                </c:pt>
                <c:pt idx="432">
                  <c:v>32.4</c:v>
                </c:pt>
                <c:pt idx="433">
                  <c:v>32</c:v>
                </c:pt>
                <c:pt idx="434">
                  <c:v>29.1</c:v>
                </c:pt>
                <c:pt idx="435">
                  <c:v>34.9</c:v>
                </c:pt>
                <c:pt idx="436">
                  <c:v>30.8</c:v>
                </c:pt>
                <c:pt idx="437">
                  <c:v>26.6</c:v>
                </c:pt>
                <c:pt idx="438">
                  <c:v>23.9</c:v>
                </c:pt>
                <c:pt idx="439">
                  <c:v>22.5</c:v>
                </c:pt>
                <c:pt idx="440">
                  <c:v>22.2</c:v>
                </c:pt>
                <c:pt idx="441">
                  <c:v>37.299999999999997</c:v>
                </c:pt>
                <c:pt idx="442">
                  <c:v>28.5</c:v>
                </c:pt>
                <c:pt idx="443">
                  <c:v>27.9</c:v>
                </c:pt>
                <c:pt idx="444">
                  <c:v>44</c:v>
                </c:pt>
                <c:pt idx="445">
                  <c:v>25</c:v>
                </c:pt>
                <c:pt idx="446">
                  <c:v>23.4</c:v>
                </c:pt>
                <c:pt idx="447">
                  <c:v>20.5</c:v>
                </c:pt>
                <c:pt idx="448">
                  <c:v>19.7</c:v>
                </c:pt>
                <c:pt idx="449">
                  <c:v>34.700000000000003</c:v>
                </c:pt>
                <c:pt idx="450">
                  <c:v>21.6</c:v>
                </c:pt>
                <c:pt idx="451">
                  <c:v>20.100000000000001</c:v>
                </c:pt>
                <c:pt idx="452">
                  <c:v>26.6</c:v>
                </c:pt>
                <c:pt idx="453">
                  <c:v>25.3</c:v>
                </c:pt>
                <c:pt idx="454">
                  <c:v>24.7</c:v>
                </c:pt>
                <c:pt idx="455">
                  <c:v>21.2</c:v>
                </c:pt>
                <c:pt idx="456">
                  <c:v>20</c:v>
                </c:pt>
                <c:pt idx="457">
                  <c:v>19.399999999999999</c:v>
                </c:pt>
                <c:pt idx="458">
                  <c:v>19.3</c:v>
                </c:pt>
                <c:pt idx="459">
                  <c:v>16.600000000000001</c:v>
                </c:pt>
                <c:pt idx="460">
                  <c:v>14.4</c:v>
                </c:pt>
                <c:pt idx="461">
                  <c:v>35.4</c:v>
                </c:pt>
                <c:pt idx="462">
                  <c:v>50</c:v>
                </c:pt>
                <c:pt idx="463">
                  <c:v>48.5</c:v>
                </c:pt>
                <c:pt idx="464">
                  <c:v>22.2</c:v>
                </c:pt>
                <c:pt idx="465">
                  <c:v>21.1</c:v>
                </c:pt>
                <c:pt idx="466">
                  <c:v>20.7</c:v>
                </c:pt>
                <c:pt idx="467">
                  <c:v>20.6</c:v>
                </c:pt>
                <c:pt idx="468">
                  <c:v>19.5</c:v>
                </c:pt>
                <c:pt idx="469">
                  <c:v>19</c:v>
                </c:pt>
                <c:pt idx="470">
                  <c:v>18.7</c:v>
                </c:pt>
                <c:pt idx="471">
                  <c:v>18.5</c:v>
                </c:pt>
                <c:pt idx="472">
                  <c:v>35.200000000000003</c:v>
                </c:pt>
                <c:pt idx="473">
                  <c:v>25.2</c:v>
                </c:pt>
                <c:pt idx="474">
                  <c:v>24.4</c:v>
                </c:pt>
                <c:pt idx="475">
                  <c:v>21.1</c:v>
                </c:pt>
                <c:pt idx="476">
                  <c:v>20.7</c:v>
                </c:pt>
                <c:pt idx="477">
                  <c:v>36.200000000000003</c:v>
                </c:pt>
                <c:pt idx="478">
                  <c:v>36.1</c:v>
                </c:pt>
                <c:pt idx="479">
                  <c:v>33.4</c:v>
                </c:pt>
                <c:pt idx="480">
                  <c:v>33.4</c:v>
                </c:pt>
                <c:pt idx="481">
                  <c:v>28.7</c:v>
                </c:pt>
                <c:pt idx="482">
                  <c:v>28.4</c:v>
                </c:pt>
                <c:pt idx="483">
                  <c:v>28.2</c:v>
                </c:pt>
                <c:pt idx="484">
                  <c:v>46</c:v>
                </c:pt>
                <c:pt idx="485">
                  <c:v>45.4</c:v>
                </c:pt>
                <c:pt idx="486">
                  <c:v>35.4</c:v>
                </c:pt>
                <c:pt idx="487">
                  <c:v>35.1</c:v>
                </c:pt>
                <c:pt idx="488">
                  <c:v>33</c:v>
                </c:pt>
                <c:pt idx="489">
                  <c:v>50</c:v>
                </c:pt>
                <c:pt idx="490">
                  <c:v>50</c:v>
                </c:pt>
                <c:pt idx="491">
                  <c:v>39.799999999999997</c:v>
                </c:pt>
                <c:pt idx="492">
                  <c:v>37.9</c:v>
                </c:pt>
                <c:pt idx="493">
                  <c:v>37.200000000000003</c:v>
                </c:pt>
                <c:pt idx="494">
                  <c:v>36.200000000000003</c:v>
                </c:pt>
                <c:pt idx="495">
                  <c:v>32.5</c:v>
                </c:pt>
                <c:pt idx="496">
                  <c:v>29.6</c:v>
                </c:pt>
                <c:pt idx="497">
                  <c:v>26.4</c:v>
                </c:pt>
                <c:pt idx="498">
                  <c:v>22</c:v>
                </c:pt>
                <c:pt idx="499">
                  <c:v>21.4</c:v>
                </c:pt>
                <c:pt idx="500">
                  <c:v>20.5</c:v>
                </c:pt>
                <c:pt idx="501">
                  <c:v>20.3</c:v>
                </c:pt>
                <c:pt idx="502">
                  <c:v>18.8</c:v>
                </c:pt>
                <c:pt idx="503">
                  <c:v>17.3</c:v>
                </c:pt>
                <c:pt idx="504">
                  <c:v>15.7</c:v>
                </c:pt>
                <c:pt idx="505">
                  <c:v>30.1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45088"/>
        <c:axId val="374639992"/>
      </c:scatterChart>
      <c:valAx>
        <c:axId val="374645088"/>
        <c:scaling>
          <c:orientation val="minMax"/>
          <c:max val="24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39992"/>
        <c:crosses val="autoZero"/>
        <c:crossBetween val="midCat"/>
      </c:valAx>
      <c:valAx>
        <c:axId val="37463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45088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Resource!$A$2:$A$58</c:f>
              <c:strCach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More</c:v>
                </c:pt>
              </c:strCache>
            </c:strRef>
          </c:cat>
          <c:val>
            <c:numRef>
              <c:f>Resource!$B$2:$B$58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10</c:v>
                </c:pt>
                <c:pt idx="10">
                  <c:v>3</c:v>
                </c:pt>
                <c:pt idx="11">
                  <c:v>11</c:v>
                </c:pt>
                <c:pt idx="12">
                  <c:v>9</c:v>
                </c:pt>
                <c:pt idx="13">
                  <c:v>9</c:v>
                </c:pt>
                <c:pt idx="14">
                  <c:v>24</c:v>
                </c:pt>
                <c:pt idx="15">
                  <c:v>20</c:v>
                </c:pt>
                <c:pt idx="16">
                  <c:v>14</c:v>
                </c:pt>
                <c:pt idx="17">
                  <c:v>16</c:v>
                </c:pt>
                <c:pt idx="18">
                  <c:v>22</c:v>
                </c:pt>
                <c:pt idx="19">
                  <c:v>26</c:v>
                </c:pt>
                <c:pt idx="20">
                  <c:v>40</c:v>
                </c:pt>
                <c:pt idx="21">
                  <c:v>34</c:v>
                </c:pt>
                <c:pt idx="22">
                  <c:v>35</c:v>
                </c:pt>
                <c:pt idx="23">
                  <c:v>32</c:v>
                </c:pt>
                <c:pt idx="24">
                  <c:v>35</c:v>
                </c:pt>
                <c:pt idx="25">
                  <c:v>31</c:v>
                </c:pt>
                <c:pt idx="26">
                  <c:v>3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4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640776"/>
        <c:axId val="374644304"/>
      </c:barChart>
      <c:catAx>
        <c:axId val="37464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644304"/>
        <c:crosses val="autoZero"/>
        <c:auto val="1"/>
        <c:lblAlgn val="ctr"/>
        <c:lblOffset val="100"/>
        <c:noMultiLvlLbl val="0"/>
      </c:catAx>
      <c:valAx>
        <c:axId val="374644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640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'Data Statistics'!$M$2:$M$507</c:f>
              <c:numCache>
                <c:formatCode>General</c:formatCode>
                <c:ptCount val="506"/>
                <c:pt idx="0">
                  <c:v>13.35</c:v>
                </c:pt>
                <c:pt idx="1">
                  <c:v>18.059999999999999</c:v>
                </c:pt>
                <c:pt idx="2">
                  <c:v>18.07</c:v>
                </c:pt>
                <c:pt idx="3">
                  <c:v>29.68</c:v>
                </c:pt>
                <c:pt idx="4">
                  <c:v>23.97</c:v>
                </c:pt>
                <c:pt idx="5">
                  <c:v>9.5299999999999994</c:v>
                </c:pt>
                <c:pt idx="6">
                  <c:v>8.8800000000000008</c:v>
                </c:pt>
                <c:pt idx="7">
                  <c:v>3.73</c:v>
                </c:pt>
                <c:pt idx="8">
                  <c:v>3.26</c:v>
                </c:pt>
                <c:pt idx="9">
                  <c:v>2.96</c:v>
                </c:pt>
                <c:pt idx="10">
                  <c:v>11.66</c:v>
                </c:pt>
                <c:pt idx="11">
                  <c:v>12.13</c:v>
                </c:pt>
                <c:pt idx="12">
                  <c:v>19.78</c:v>
                </c:pt>
                <c:pt idx="13">
                  <c:v>7.12</c:v>
                </c:pt>
                <c:pt idx="14">
                  <c:v>7.79</c:v>
                </c:pt>
                <c:pt idx="15">
                  <c:v>7.01</c:v>
                </c:pt>
                <c:pt idx="16">
                  <c:v>7.74</c:v>
                </c:pt>
                <c:pt idx="17">
                  <c:v>18.760000000000002</c:v>
                </c:pt>
                <c:pt idx="18">
                  <c:v>14.36</c:v>
                </c:pt>
                <c:pt idx="19">
                  <c:v>13.33</c:v>
                </c:pt>
                <c:pt idx="20">
                  <c:v>10.74</c:v>
                </c:pt>
                <c:pt idx="21">
                  <c:v>11.48</c:v>
                </c:pt>
                <c:pt idx="22">
                  <c:v>12.67</c:v>
                </c:pt>
                <c:pt idx="23">
                  <c:v>14</c:v>
                </c:pt>
                <c:pt idx="24">
                  <c:v>5.29</c:v>
                </c:pt>
                <c:pt idx="25">
                  <c:v>10.42</c:v>
                </c:pt>
                <c:pt idx="26">
                  <c:v>13.27</c:v>
                </c:pt>
                <c:pt idx="27">
                  <c:v>13.22</c:v>
                </c:pt>
                <c:pt idx="28">
                  <c:v>13.11</c:v>
                </c:pt>
                <c:pt idx="29">
                  <c:v>10.58</c:v>
                </c:pt>
                <c:pt idx="30">
                  <c:v>14.1</c:v>
                </c:pt>
                <c:pt idx="31">
                  <c:v>10.19</c:v>
                </c:pt>
                <c:pt idx="32">
                  <c:v>13.34</c:v>
                </c:pt>
                <c:pt idx="33">
                  <c:v>11.45</c:v>
                </c:pt>
                <c:pt idx="34">
                  <c:v>10.29</c:v>
                </c:pt>
                <c:pt idx="35">
                  <c:v>14.76</c:v>
                </c:pt>
                <c:pt idx="36">
                  <c:v>14.7</c:v>
                </c:pt>
                <c:pt idx="37">
                  <c:v>16.29</c:v>
                </c:pt>
                <c:pt idx="38">
                  <c:v>14.19</c:v>
                </c:pt>
                <c:pt idx="39">
                  <c:v>14.13</c:v>
                </c:pt>
                <c:pt idx="40">
                  <c:v>12.87</c:v>
                </c:pt>
                <c:pt idx="41">
                  <c:v>13.99</c:v>
                </c:pt>
                <c:pt idx="42">
                  <c:v>21.32</c:v>
                </c:pt>
                <c:pt idx="43">
                  <c:v>18.13</c:v>
                </c:pt>
                <c:pt idx="44">
                  <c:v>14.98</c:v>
                </c:pt>
                <c:pt idx="45">
                  <c:v>17.149999999999999</c:v>
                </c:pt>
                <c:pt idx="46">
                  <c:v>16.59</c:v>
                </c:pt>
                <c:pt idx="47">
                  <c:v>31.962500000000006</c:v>
                </c:pt>
                <c:pt idx="48">
                  <c:v>17.600000000000001</c:v>
                </c:pt>
                <c:pt idx="49">
                  <c:v>16.739999999999998</c:v>
                </c:pt>
                <c:pt idx="50">
                  <c:v>14.65</c:v>
                </c:pt>
                <c:pt idx="51">
                  <c:v>26.4</c:v>
                </c:pt>
                <c:pt idx="52">
                  <c:v>21.22</c:v>
                </c:pt>
                <c:pt idx="53">
                  <c:v>19.52</c:v>
                </c:pt>
                <c:pt idx="54">
                  <c:v>14.64</c:v>
                </c:pt>
                <c:pt idx="55">
                  <c:v>18.68</c:v>
                </c:pt>
                <c:pt idx="56">
                  <c:v>15.02</c:v>
                </c:pt>
                <c:pt idx="57">
                  <c:v>16.420000000000002</c:v>
                </c:pt>
                <c:pt idx="58">
                  <c:v>20.079999999999998</c:v>
                </c:pt>
                <c:pt idx="59">
                  <c:v>17.27</c:v>
                </c:pt>
                <c:pt idx="60">
                  <c:v>12.03</c:v>
                </c:pt>
                <c:pt idx="61">
                  <c:v>18.850000000000001</c:v>
                </c:pt>
                <c:pt idx="62">
                  <c:v>17.73</c:v>
                </c:pt>
                <c:pt idx="63">
                  <c:v>17.11</c:v>
                </c:pt>
                <c:pt idx="64">
                  <c:v>13.44</c:v>
                </c:pt>
                <c:pt idx="65">
                  <c:v>10.11</c:v>
                </c:pt>
                <c:pt idx="66">
                  <c:v>18.71</c:v>
                </c:pt>
                <c:pt idx="67">
                  <c:v>17.79</c:v>
                </c:pt>
                <c:pt idx="68">
                  <c:v>16.23</c:v>
                </c:pt>
                <c:pt idx="69">
                  <c:v>18.03</c:v>
                </c:pt>
                <c:pt idx="70">
                  <c:v>17.64</c:v>
                </c:pt>
                <c:pt idx="71">
                  <c:v>16.22</c:v>
                </c:pt>
                <c:pt idx="72">
                  <c:v>15.7</c:v>
                </c:pt>
                <c:pt idx="73">
                  <c:v>19.690000000000001</c:v>
                </c:pt>
                <c:pt idx="74">
                  <c:v>18.13</c:v>
                </c:pt>
                <c:pt idx="75">
                  <c:v>18.13</c:v>
                </c:pt>
                <c:pt idx="76">
                  <c:v>23.24</c:v>
                </c:pt>
                <c:pt idx="77">
                  <c:v>31.962500000000006</c:v>
                </c:pt>
                <c:pt idx="78">
                  <c:v>31.962500000000006</c:v>
                </c:pt>
                <c:pt idx="79">
                  <c:v>18.14</c:v>
                </c:pt>
                <c:pt idx="80">
                  <c:v>15.17</c:v>
                </c:pt>
                <c:pt idx="81">
                  <c:v>16.940000000000001</c:v>
                </c:pt>
                <c:pt idx="82">
                  <c:v>23.29</c:v>
                </c:pt>
                <c:pt idx="83">
                  <c:v>23.27</c:v>
                </c:pt>
                <c:pt idx="84">
                  <c:v>17.440000000000001</c:v>
                </c:pt>
                <c:pt idx="85">
                  <c:v>24.1</c:v>
                </c:pt>
                <c:pt idx="86">
                  <c:v>21.24</c:v>
                </c:pt>
                <c:pt idx="87">
                  <c:v>23.69</c:v>
                </c:pt>
                <c:pt idx="88">
                  <c:v>17.12</c:v>
                </c:pt>
                <c:pt idx="89">
                  <c:v>19.309999999999999</c:v>
                </c:pt>
                <c:pt idx="90">
                  <c:v>22.88</c:v>
                </c:pt>
                <c:pt idx="91">
                  <c:v>19.010000000000002</c:v>
                </c:pt>
                <c:pt idx="92">
                  <c:v>16.350000000000001</c:v>
                </c:pt>
                <c:pt idx="93">
                  <c:v>16.440000000000001</c:v>
                </c:pt>
                <c:pt idx="94">
                  <c:v>19.37</c:v>
                </c:pt>
                <c:pt idx="95">
                  <c:v>24.56</c:v>
                </c:pt>
                <c:pt idx="96">
                  <c:v>20.309999999999999</c:v>
                </c:pt>
                <c:pt idx="97">
                  <c:v>24.91</c:v>
                </c:pt>
                <c:pt idx="98">
                  <c:v>23.34</c:v>
                </c:pt>
                <c:pt idx="99">
                  <c:v>23.98</c:v>
                </c:pt>
                <c:pt idx="100">
                  <c:v>17.16</c:v>
                </c:pt>
                <c:pt idx="101">
                  <c:v>15.17</c:v>
                </c:pt>
                <c:pt idx="102">
                  <c:v>20.85</c:v>
                </c:pt>
                <c:pt idx="103">
                  <c:v>23.6</c:v>
                </c:pt>
                <c:pt idx="104">
                  <c:v>21.52</c:v>
                </c:pt>
                <c:pt idx="105">
                  <c:v>21.08</c:v>
                </c:pt>
                <c:pt idx="106">
                  <c:v>14.52</c:v>
                </c:pt>
                <c:pt idx="107">
                  <c:v>23.79</c:v>
                </c:pt>
                <c:pt idx="108">
                  <c:v>28.28</c:v>
                </c:pt>
                <c:pt idx="109">
                  <c:v>22.11</c:v>
                </c:pt>
                <c:pt idx="110">
                  <c:v>26.64</c:v>
                </c:pt>
                <c:pt idx="111">
                  <c:v>17.21</c:v>
                </c:pt>
                <c:pt idx="112">
                  <c:v>30.62</c:v>
                </c:pt>
                <c:pt idx="113">
                  <c:v>21.78</c:v>
                </c:pt>
                <c:pt idx="114">
                  <c:v>15.69</c:v>
                </c:pt>
                <c:pt idx="115">
                  <c:v>25.68</c:v>
                </c:pt>
                <c:pt idx="116">
                  <c:v>18.05</c:v>
                </c:pt>
                <c:pt idx="117">
                  <c:v>24.08</c:v>
                </c:pt>
                <c:pt idx="118">
                  <c:v>30.63</c:v>
                </c:pt>
                <c:pt idx="119">
                  <c:v>20.62</c:v>
                </c:pt>
                <c:pt idx="120">
                  <c:v>26.45</c:v>
                </c:pt>
                <c:pt idx="121">
                  <c:v>27.38</c:v>
                </c:pt>
                <c:pt idx="122">
                  <c:v>19.920000000000002</c:v>
                </c:pt>
                <c:pt idx="123">
                  <c:v>31.962500000000006</c:v>
                </c:pt>
                <c:pt idx="124">
                  <c:v>22.74</c:v>
                </c:pt>
                <c:pt idx="125">
                  <c:v>24.39</c:v>
                </c:pt>
                <c:pt idx="126">
                  <c:v>19.77</c:v>
                </c:pt>
                <c:pt idx="127">
                  <c:v>25.79</c:v>
                </c:pt>
                <c:pt idx="128">
                  <c:v>31.962500000000006</c:v>
                </c:pt>
                <c:pt idx="129">
                  <c:v>30.81</c:v>
                </c:pt>
                <c:pt idx="130">
                  <c:v>29.05</c:v>
                </c:pt>
                <c:pt idx="131">
                  <c:v>20.32</c:v>
                </c:pt>
                <c:pt idx="132">
                  <c:v>31.962500000000006</c:v>
                </c:pt>
                <c:pt idx="133">
                  <c:v>29.97</c:v>
                </c:pt>
                <c:pt idx="134">
                  <c:v>26.77</c:v>
                </c:pt>
                <c:pt idx="135">
                  <c:v>30.59</c:v>
                </c:pt>
                <c:pt idx="136">
                  <c:v>22.98</c:v>
                </c:pt>
                <c:pt idx="137">
                  <c:v>14.8</c:v>
                </c:pt>
                <c:pt idx="138">
                  <c:v>11.12</c:v>
                </c:pt>
                <c:pt idx="139">
                  <c:v>12.26</c:v>
                </c:pt>
                <c:pt idx="140">
                  <c:v>12.6</c:v>
                </c:pt>
                <c:pt idx="141">
                  <c:v>15.03</c:v>
                </c:pt>
                <c:pt idx="142">
                  <c:v>16.96</c:v>
                </c:pt>
                <c:pt idx="143">
                  <c:v>15.39</c:v>
                </c:pt>
                <c:pt idx="144">
                  <c:v>18.46</c:v>
                </c:pt>
                <c:pt idx="145">
                  <c:v>16.899999999999999</c:v>
                </c:pt>
                <c:pt idx="146">
                  <c:v>14.59</c:v>
                </c:pt>
                <c:pt idx="147">
                  <c:v>17.190000000000001</c:v>
                </c:pt>
                <c:pt idx="148">
                  <c:v>17.309999999999999</c:v>
                </c:pt>
                <c:pt idx="149">
                  <c:v>31.962500000000006</c:v>
                </c:pt>
                <c:pt idx="150">
                  <c:v>18.34</c:v>
                </c:pt>
                <c:pt idx="151">
                  <c:v>24.16</c:v>
                </c:pt>
                <c:pt idx="152">
                  <c:v>21.32</c:v>
                </c:pt>
                <c:pt idx="153">
                  <c:v>10.16</c:v>
                </c:pt>
                <c:pt idx="154">
                  <c:v>12.04</c:v>
                </c:pt>
                <c:pt idx="155">
                  <c:v>15.37</c:v>
                </c:pt>
                <c:pt idx="156">
                  <c:v>13.61</c:v>
                </c:pt>
                <c:pt idx="157">
                  <c:v>10.3</c:v>
                </c:pt>
                <c:pt idx="158">
                  <c:v>16.21</c:v>
                </c:pt>
                <c:pt idx="159">
                  <c:v>17.09</c:v>
                </c:pt>
                <c:pt idx="160">
                  <c:v>10.45</c:v>
                </c:pt>
                <c:pt idx="161">
                  <c:v>15.76</c:v>
                </c:pt>
                <c:pt idx="162">
                  <c:v>7.34</c:v>
                </c:pt>
                <c:pt idx="163">
                  <c:v>9.09</c:v>
                </c:pt>
                <c:pt idx="164">
                  <c:v>9.9700000000000006</c:v>
                </c:pt>
                <c:pt idx="165">
                  <c:v>8.65</c:v>
                </c:pt>
                <c:pt idx="166">
                  <c:v>5.49</c:v>
                </c:pt>
                <c:pt idx="167">
                  <c:v>7.79</c:v>
                </c:pt>
                <c:pt idx="168">
                  <c:v>3.7</c:v>
                </c:pt>
                <c:pt idx="169">
                  <c:v>3.32</c:v>
                </c:pt>
                <c:pt idx="170">
                  <c:v>1.92</c:v>
                </c:pt>
                <c:pt idx="171">
                  <c:v>1.73</c:v>
                </c:pt>
                <c:pt idx="172">
                  <c:v>4.59</c:v>
                </c:pt>
                <c:pt idx="173">
                  <c:v>5.5</c:v>
                </c:pt>
                <c:pt idx="174">
                  <c:v>9.81</c:v>
                </c:pt>
                <c:pt idx="175">
                  <c:v>6.43</c:v>
                </c:pt>
                <c:pt idx="176">
                  <c:v>12.14</c:v>
                </c:pt>
                <c:pt idx="177">
                  <c:v>11.1</c:v>
                </c:pt>
                <c:pt idx="178">
                  <c:v>7.39</c:v>
                </c:pt>
                <c:pt idx="179">
                  <c:v>11.64</c:v>
                </c:pt>
                <c:pt idx="180">
                  <c:v>11.32</c:v>
                </c:pt>
                <c:pt idx="181">
                  <c:v>14.1</c:v>
                </c:pt>
                <c:pt idx="182">
                  <c:v>13.28</c:v>
                </c:pt>
                <c:pt idx="183">
                  <c:v>15.79</c:v>
                </c:pt>
                <c:pt idx="184">
                  <c:v>12.03</c:v>
                </c:pt>
                <c:pt idx="185">
                  <c:v>28.32</c:v>
                </c:pt>
                <c:pt idx="186">
                  <c:v>14.43</c:v>
                </c:pt>
                <c:pt idx="187">
                  <c:v>15.12</c:v>
                </c:pt>
                <c:pt idx="188">
                  <c:v>26.42</c:v>
                </c:pt>
                <c:pt idx="189">
                  <c:v>16.649999999999999</c:v>
                </c:pt>
                <c:pt idx="190">
                  <c:v>15.02</c:v>
                </c:pt>
                <c:pt idx="191">
                  <c:v>21.45</c:v>
                </c:pt>
                <c:pt idx="192">
                  <c:v>12.12</c:v>
                </c:pt>
                <c:pt idx="193">
                  <c:v>29.53</c:v>
                </c:pt>
                <c:pt idx="194">
                  <c:v>27.8</c:v>
                </c:pt>
                <c:pt idx="195">
                  <c:v>26.82</c:v>
                </c:pt>
                <c:pt idx="196">
                  <c:v>16.14</c:v>
                </c:pt>
                <c:pt idx="197">
                  <c:v>29.29</c:v>
                </c:pt>
                <c:pt idx="198">
                  <c:v>4.5599999999999996</c:v>
                </c:pt>
                <c:pt idx="199">
                  <c:v>4.45</c:v>
                </c:pt>
                <c:pt idx="200">
                  <c:v>5.0999999999999996</c:v>
                </c:pt>
                <c:pt idx="201">
                  <c:v>2.87</c:v>
                </c:pt>
                <c:pt idx="202">
                  <c:v>5.39</c:v>
                </c:pt>
                <c:pt idx="203">
                  <c:v>6.68</c:v>
                </c:pt>
                <c:pt idx="204">
                  <c:v>4.6900000000000004</c:v>
                </c:pt>
                <c:pt idx="205">
                  <c:v>4.5599999999999996</c:v>
                </c:pt>
                <c:pt idx="206">
                  <c:v>6.78</c:v>
                </c:pt>
                <c:pt idx="207">
                  <c:v>8.94</c:v>
                </c:pt>
                <c:pt idx="208">
                  <c:v>12.34</c:v>
                </c:pt>
                <c:pt idx="209">
                  <c:v>10.27</c:v>
                </c:pt>
                <c:pt idx="210">
                  <c:v>9.1</c:v>
                </c:pt>
                <c:pt idx="211">
                  <c:v>11.97</c:v>
                </c:pt>
                <c:pt idx="212">
                  <c:v>13.59</c:v>
                </c:pt>
                <c:pt idx="213">
                  <c:v>17.600000000000001</c:v>
                </c:pt>
                <c:pt idx="214">
                  <c:v>12.01</c:v>
                </c:pt>
                <c:pt idx="215">
                  <c:v>12.92</c:v>
                </c:pt>
                <c:pt idx="216">
                  <c:v>21.14</c:v>
                </c:pt>
                <c:pt idx="217">
                  <c:v>14.1</c:v>
                </c:pt>
                <c:pt idx="218">
                  <c:v>15.1</c:v>
                </c:pt>
                <c:pt idx="219">
                  <c:v>14.33</c:v>
                </c:pt>
                <c:pt idx="220">
                  <c:v>9.42</c:v>
                </c:pt>
                <c:pt idx="221">
                  <c:v>7.67</c:v>
                </c:pt>
                <c:pt idx="222">
                  <c:v>13</c:v>
                </c:pt>
                <c:pt idx="223">
                  <c:v>14.09</c:v>
                </c:pt>
                <c:pt idx="224">
                  <c:v>12.33</c:v>
                </c:pt>
                <c:pt idx="225">
                  <c:v>12.27</c:v>
                </c:pt>
                <c:pt idx="226">
                  <c:v>18.66</c:v>
                </c:pt>
                <c:pt idx="227">
                  <c:v>16.47</c:v>
                </c:pt>
                <c:pt idx="228">
                  <c:v>15.55</c:v>
                </c:pt>
                <c:pt idx="229">
                  <c:v>13.44</c:v>
                </c:pt>
                <c:pt idx="230">
                  <c:v>10.63</c:v>
                </c:pt>
                <c:pt idx="231">
                  <c:v>4.6100000000000003</c:v>
                </c:pt>
                <c:pt idx="232">
                  <c:v>7.18</c:v>
                </c:pt>
                <c:pt idx="233">
                  <c:v>4.74</c:v>
                </c:pt>
                <c:pt idx="234">
                  <c:v>6.07</c:v>
                </c:pt>
                <c:pt idx="235">
                  <c:v>4.97</c:v>
                </c:pt>
                <c:pt idx="236">
                  <c:v>10.53</c:v>
                </c:pt>
                <c:pt idx="237">
                  <c:v>12.67</c:v>
                </c:pt>
                <c:pt idx="238">
                  <c:v>6.36</c:v>
                </c:pt>
                <c:pt idx="239">
                  <c:v>3.11</c:v>
                </c:pt>
                <c:pt idx="240">
                  <c:v>7.43</c:v>
                </c:pt>
                <c:pt idx="241">
                  <c:v>8.1</c:v>
                </c:pt>
                <c:pt idx="242">
                  <c:v>8.7899999999999991</c:v>
                </c:pt>
                <c:pt idx="243">
                  <c:v>13.09</c:v>
                </c:pt>
                <c:pt idx="244">
                  <c:v>4.67</c:v>
                </c:pt>
                <c:pt idx="245">
                  <c:v>10.24</c:v>
                </c:pt>
                <c:pt idx="246">
                  <c:v>5.89</c:v>
                </c:pt>
                <c:pt idx="247">
                  <c:v>5.98</c:v>
                </c:pt>
                <c:pt idx="248">
                  <c:v>5.57</c:v>
                </c:pt>
                <c:pt idx="249">
                  <c:v>8.0500000000000007</c:v>
                </c:pt>
                <c:pt idx="250">
                  <c:v>3.54</c:v>
                </c:pt>
                <c:pt idx="251">
                  <c:v>3.53</c:v>
                </c:pt>
                <c:pt idx="252">
                  <c:v>6.56</c:v>
                </c:pt>
                <c:pt idx="253">
                  <c:v>3.59</c:v>
                </c:pt>
                <c:pt idx="254">
                  <c:v>9.52</c:v>
                </c:pt>
                <c:pt idx="255">
                  <c:v>5.9</c:v>
                </c:pt>
                <c:pt idx="256">
                  <c:v>9.16</c:v>
                </c:pt>
                <c:pt idx="257">
                  <c:v>10.15</c:v>
                </c:pt>
                <c:pt idx="258">
                  <c:v>18.46</c:v>
                </c:pt>
                <c:pt idx="259">
                  <c:v>12.5</c:v>
                </c:pt>
                <c:pt idx="260">
                  <c:v>6.62</c:v>
                </c:pt>
                <c:pt idx="261">
                  <c:v>4.08</c:v>
                </c:pt>
                <c:pt idx="262">
                  <c:v>4.8600000000000003</c:v>
                </c:pt>
                <c:pt idx="263">
                  <c:v>8.61</c:v>
                </c:pt>
                <c:pt idx="264">
                  <c:v>8.67</c:v>
                </c:pt>
                <c:pt idx="265">
                  <c:v>9.5</c:v>
                </c:pt>
                <c:pt idx="266">
                  <c:v>6.57</c:v>
                </c:pt>
                <c:pt idx="267">
                  <c:v>9.25</c:v>
                </c:pt>
                <c:pt idx="268">
                  <c:v>5.77</c:v>
                </c:pt>
                <c:pt idx="269">
                  <c:v>19.149999999999999</c:v>
                </c:pt>
                <c:pt idx="270">
                  <c:v>12.43</c:v>
                </c:pt>
                <c:pt idx="271">
                  <c:v>15.71</c:v>
                </c:pt>
                <c:pt idx="272">
                  <c:v>17.100000000000001</c:v>
                </c:pt>
                <c:pt idx="273">
                  <c:v>13.27</c:v>
                </c:pt>
                <c:pt idx="274">
                  <c:v>29.93</c:v>
                </c:pt>
                <c:pt idx="275">
                  <c:v>20.45</c:v>
                </c:pt>
                <c:pt idx="276">
                  <c:v>4.63</c:v>
                </c:pt>
                <c:pt idx="277">
                  <c:v>3.95</c:v>
                </c:pt>
                <c:pt idx="278">
                  <c:v>3.92</c:v>
                </c:pt>
                <c:pt idx="279">
                  <c:v>4.1399999999999997</c:v>
                </c:pt>
                <c:pt idx="280">
                  <c:v>2.4700000000000002</c:v>
                </c:pt>
                <c:pt idx="281">
                  <c:v>3.13</c:v>
                </c:pt>
                <c:pt idx="282">
                  <c:v>5.25</c:v>
                </c:pt>
                <c:pt idx="283">
                  <c:v>6.36</c:v>
                </c:pt>
                <c:pt idx="284">
                  <c:v>4.7300000000000004</c:v>
                </c:pt>
                <c:pt idx="285">
                  <c:v>3.76</c:v>
                </c:pt>
                <c:pt idx="286">
                  <c:v>7.6</c:v>
                </c:pt>
                <c:pt idx="287">
                  <c:v>8.0500000000000007</c:v>
                </c:pt>
                <c:pt idx="288">
                  <c:v>9.93</c:v>
                </c:pt>
                <c:pt idx="289">
                  <c:v>9.7100000000000009</c:v>
                </c:pt>
                <c:pt idx="290">
                  <c:v>9.5399999999999991</c:v>
                </c:pt>
                <c:pt idx="291">
                  <c:v>11.65</c:v>
                </c:pt>
                <c:pt idx="292">
                  <c:v>10.88</c:v>
                </c:pt>
                <c:pt idx="293">
                  <c:v>6.58</c:v>
                </c:pt>
                <c:pt idx="294">
                  <c:v>21.46</c:v>
                </c:pt>
                <c:pt idx="295">
                  <c:v>11.98</c:v>
                </c:pt>
                <c:pt idx="296">
                  <c:v>8.26</c:v>
                </c:pt>
                <c:pt idx="297">
                  <c:v>11.69</c:v>
                </c:pt>
                <c:pt idx="298">
                  <c:v>8.4700000000000006</c:v>
                </c:pt>
                <c:pt idx="299">
                  <c:v>13.83</c:v>
                </c:pt>
                <c:pt idx="300">
                  <c:v>12.8</c:v>
                </c:pt>
                <c:pt idx="301">
                  <c:v>11.28</c:v>
                </c:pt>
                <c:pt idx="302">
                  <c:v>10.26</c:v>
                </c:pt>
                <c:pt idx="303">
                  <c:v>14.67</c:v>
                </c:pt>
                <c:pt idx="304">
                  <c:v>14.81</c:v>
                </c:pt>
                <c:pt idx="305">
                  <c:v>16.3</c:v>
                </c:pt>
                <c:pt idx="306">
                  <c:v>18.72</c:v>
                </c:pt>
                <c:pt idx="307">
                  <c:v>17.28</c:v>
                </c:pt>
                <c:pt idx="308">
                  <c:v>19.88</c:v>
                </c:pt>
                <c:pt idx="309">
                  <c:v>13.04</c:v>
                </c:pt>
                <c:pt idx="310">
                  <c:v>16.510000000000002</c:v>
                </c:pt>
                <c:pt idx="311">
                  <c:v>21.02</c:v>
                </c:pt>
                <c:pt idx="312">
                  <c:v>20.34</c:v>
                </c:pt>
                <c:pt idx="313">
                  <c:v>27.71</c:v>
                </c:pt>
                <c:pt idx="314">
                  <c:v>18.350000000000001</c:v>
                </c:pt>
                <c:pt idx="315">
                  <c:v>22.6</c:v>
                </c:pt>
                <c:pt idx="316">
                  <c:v>6.72</c:v>
                </c:pt>
                <c:pt idx="317">
                  <c:v>7.54</c:v>
                </c:pt>
                <c:pt idx="318">
                  <c:v>5.52</c:v>
                </c:pt>
                <c:pt idx="319">
                  <c:v>9.8800000000000008</c:v>
                </c:pt>
                <c:pt idx="320">
                  <c:v>9.2799999999999994</c:v>
                </c:pt>
                <c:pt idx="321">
                  <c:v>10.36</c:v>
                </c:pt>
                <c:pt idx="322">
                  <c:v>4.54</c:v>
                </c:pt>
                <c:pt idx="323">
                  <c:v>5.98</c:v>
                </c:pt>
                <c:pt idx="324">
                  <c:v>7.9</c:v>
                </c:pt>
                <c:pt idx="325">
                  <c:v>12.73</c:v>
                </c:pt>
                <c:pt idx="326">
                  <c:v>9.9700000000000006</c:v>
                </c:pt>
                <c:pt idx="327">
                  <c:v>15.94</c:v>
                </c:pt>
                <c:pt idx="328">
                  <c:v>11.72</c:v>
                </c:pt>
                <c:pt idx="329">
                  <c:v>7.83</c:v>
                </c:pt>
                <c:pt idx="330">
                  <c:v>18.329999999999998</c:v>
                </c:pt>
                <c:pt idx="331">
                  <c:v>12.43</c:v>
                </c:pt>
                <c:pt idx="332">
                  <c:v>11.5</c:v>
                </c:pt>
                <c:pt idx="333">
                  <c:v>12.64</c:v>
                </c:pt>
                <c:pt idx="334">
                  <c:v>6.36</c:v>
                </c:pt>
                <c:pt idx="335">
                  <c:v>5.19</c:v>
                </c:pt>
                <c:pt idx="336">
                  <c:v>7.37</c:v>
                </c:pt>
                <c:pt idx="337">
                  <c:v>11.22</c:v>
                </c:pt>
                <c:pt idx="338">
                  <c:v>11.38</c:v>
                </c:pt>
                <c:pt idx="339">
                  <c:v>8.23</c:v>
                </c:pt>
                <c:pt idx="340">
                  <c:v>12.4</c:v>
                </c:pt>
                <c:pt idx="341">
                  <c:v>6.92</c:v>
                </c:pt>
                <c:pt idx="342">
                  <c:v>5.33</c:v>
                </c:pt>
                <c:pt idx="343">
                  <c:v>6.29</c:v>
                </c:pt>
                <c:pt idx="344">
                  <c:v>4.9800000000000004</c:v>
                </c:pt>
                <c:pt idx="345">
                  <c:v>9.0399999999999991</c:v>
                </c:pt>
                <c:pt idx="346">
                  <c:v>10.11</c:v>
                </c:pt>
                <c:pt idx="347">
                  <c:v>14.69</c:v>
                </c:pt>
                <c:pt idx="348">
                  <c:v>9.64</c:v>
                </c:pt>
                <c:pt idx="349">
                  <c:v>9.51</c:v>
                </c:pt>
                <c:pt idx="350">
                  <c:v>7.14</c:v>
                </c:pt>
                <c:pt idx="351">
                  <c:v>7.6</c:v>
                </c:pt>
                <c:pt idx="352">
                  <c:v>6.27</c:v>
                </c:pt>
                <c:pt idx="353">
                  <c:v>7.39</c:v>
                </c:pt>
                <c:pt idx="354">
                  <c:v>8.58</c:v>
                </c:pt>
                <c:pt idx="355">
                  <c:v>10.4</c:v>
                </c:pt>
                <c:pt idx="356">
                  <c:v>15.84</c:v>
                </c:pt>
                <c:pt idx="357">
                  <c:v>6.12</c:v>
                </c:pt>
                <c:pt idx="358">
                  <c:v>5.08</c:v>
                </c:pt>
                <c:pt idx="359">
                  <c:v>7.2</c:v>
                </c:pt>
                <c:pt idx="360">
                  <c:v>6.87</c:v>
                </c:pt>
                <c:pt idx="361">
                  <c:v>6.15</c:v>
                </c:pt>
                <c:pt idx="362">
                  <c:v>12.79</c:v>
                </c:pt>
                <c:pt idx="363">
                  <c:v>7.7</c:v>
                </c:pt>
                <c:pt idx="364">
                  <c:v>11.74</c:v>
                </c:pt>
                <c:pt idx="365">
                  <c:v>7.85</c:v>
                </c:pt>
                <c:pt idx="366">
                  <c:v>5.49</c:v>
                </c:pt>
                <c:pt idx="367">
                  <c:v>9.5</c:v>
                </c:pt>
                <c:pt idx="368">
                  <c:v>6.86</c:v>
                </c:pt>
                <c:pt idx="369">
                  <c:v>6.73</c:v>
                </c:pt>
                <c:pt idx="370">
                  <c:v>9.2200000000000006</c:v>
                </c:pt>
                <c:pt idx="371">
                  <c:v>13.15</c:v>
                </c:pt>
                <c:pt idx="372">
                  <c:v>14.44</c:v>
                </c:pt>
                <c:pt idx="373">
                  <c:v>5.29</c:v>
                </c:pt>
                <c:pt idx="374">
                  <c:v>6.72</c:v>
                </c:pt>
                <c:pt idx="375">
                  <c:v>7.22</c:v>
                </c:pt>
                <c:pt idx="376">
                  <c:v>7.51</c:v>
                </c:pt>
                <c:pt idx="377">
                  <c:v>5.99</c:v>
                </c:pt>
                <c:pt idx="378">
                  <c:v>10.130000000000001</c:v>
                </c:pt>
                <c:pt idx="379">
                  <c:v>8.77</c:v>
                </c:pt>
                <c:pt idx="380">
                  <c:v>11.41</c:v>
                </c:pt>
                <c:pt idx="381">
                  <c:v>9.68</c:v>
                </c:pt>
                <c:pt idx="382">
                  <c:v>9.3800000000000008</c:v>
                </c:pt>
                <c:pt idx="383">
                  <c:v>9.4700000000000006</c:v>
                </c:pt>
                <c:pt idx="384">
                  <c:v>14.66</c:v>
                </c:pt>
                <c:pt idx="385">
                  <c:v>10.97</c:v>
                </c:pt>
                <c:pt idx="386">
                  <c:v>29.55</c:v>
                </c:pt>
                <c:pt idx="387">
                  <c:v>10.87</c:v>
                </c:pt>
                <c:pt idx="388">
                  <c:v>18.059999999999999</c:v>
                </c:pt>
                <c:pt idx="389">
                  <c:v>16.03</c:v>
                </c:pt>
                <c:pt idx="390">
                  <c:v>17.27</c:v>
                </c:pt>
                <c:pt idx="391">
                  <c:v>23.09</c:v>
                </c:pt>
                <c:pt idx="392">
                  <c:v>23.98</c:v>
                </c:pt>
                <c:pt idx="393">
                  <c:v>3.57</c:v>
                </c:pt>
                <c:pt idx="394">
                  <c:v>4.21</c:v>
                </c:pt>
                <c:pt idx="395">
                  <c:v>6.19</c:v>
                </c:pt>
                <c:pt idx="396">
                  <c:v>9.69</c:v>
                </c:pt>
                <c:pt idx="397">
                  <c:v>6.65</c:v>
                </c:pt>
                <c:pt idx="398">
                  <c:v>13.51</c:v>
                </c:pt>
                <c:pt idx="399">
                  <c:v>10.5</c:v>
                </c:pt>
                <c:pt idx="400">
                  <c:v>17.920000000000002</c:v>
                </c:pt>
                <c:pt idx="401">
                  <c:v>11.34</c:v>
                </c:pt>
                <c:pt idx="402">
                  <c:v>5.64</c:v>
                </c:pt>
                <c:pt idx="403">
                  <c:v>9.67</c:v>
                </c:pt>
                <c:pt idx="404">
                  <c:v>6.48</c:v>
                </c:pt>
                <c:pt idx="405">
                  <c:v>9.08</c:v>
                </c:pt>
                <c:pt idx="406">
                  <c:v>7.88</c:v>
                </c:pt>
                <c:pt idx="407">
                  <c:v>5.7</c:v>
                </c:pt>
                <c:pt idx="408">
                  <c:v>6.21</c:v>
                </c:pt>
                <c:pt idx="409">
                  <c:v>5.5</c:v>
                </c:pt>
                <c:pt idx="410">
                  <c:v>8.16</c:v>
                </c:pt>
                <c:pt idx="411">
                  <c:v>8.81</c:v>
                </c:pt>
                <c:pt idx="412">
                  <c:v>8.1999999999999993</c:v>
                </c:pt>
                <c:pt idx="413">
                  <c:v>10.59</c:v>
                </c:pt>
                <c:pt idx="414">
                  <c:v>5.03</c:v>
                </c:pt>
                <c:pt idx="415">
                  <c:v>4.38</c:v>
                </c:pt>
                <c:pt idx="416">
                  <c:v>7.44</c:v>
                </c:pt>
                <c:pt idx="417">
                  <c:v>5.12</c:v>
                </c:pt>
                <c:pt idx="418">
                  <c:v>5.91</c:v>
                </c:pt>
                <c:pt idx="419">
                  <c:v>3.16</c:v>
                </c:pt>
                <c:pt idx="420">
                  <c:v>7.26</c:v>
                </c:pt>
                <c:pt idx="421">
                  <c:v>8.1</c:v>
                </c:pt>
                <c:pt idx="422">
                  <c:v>7.79</c:v>
                </c:pt>
                <c:pt idx="423">
                  <c:v>9.59</c:v>
                </c:pt>
                <c:pt idx="424">
                  <c:v>11.25</c:v>
                </c:pt>
                <c:pt idx="425">
                  <c:v>14.79</c:v>
                </c:pt>
                <c:pt idx="426">
                  <c:v>6.9</c:v>
                </c:pt>
                <c:pt idx="427">
                  <c:v>10.45</c:v>
                </c:pt>
                <c:pt idx="428">
                  <c:v>3.95</c:v>
                </c:pt>
                <c:pt idx="429">
                  <c:v>2.97</c:v>
                </c:pt>
                <c:pt idx="430">
                  <c:v>6.05</c:v>
                </c:pt>
                <c:pt idx="431">
                  <c:v>4.16</c:v>
                </c:pt>
                <c:pt idx="432">
                  <c:v>3.53</c:v>
                </c:pt>
                <c:pt idx="433">
                  <c:v>2.98</c:v>
                </c:pt>
                <c:pt idx="434">
                  <c:v>7.19</c:v>
                </c:pt>
                <c:pt idx="435">
                  <c:v>1.98</c:v>
                </c:pt>
                <c:pt idx="436">
                  <c:v>4.32</c:v>
                </c:pt>
                <c:pt idx="437">
                  <c:v>6.53</c:v>
                </c:pt>
                <c:pt idx="438">
                  <c:v>9.6199999999999992</c:v>
                </c:pt>
                <c:pt idx="439">
                  <c:v>12.86</c:v>
                </c:pt>
                <c:pt idx="440">
                  <c:v>8.44</c:v>
                </c:pt>
                <c:pt idx="441">
                  <c:v>3.56</c:v>
                </c:pt>
                <c:pt idx="442">
                  <c:v>3.33</c:v>
                </c:pt>
                <c:pt idx="443">
                  <c:v>4.7</c:v>
                </c:pt>
                <c:pt idx="444">
                  <c:v>3.11</c:v>
                </c:pt>
                <c:pt idx="445">
                  <c:v>5.28</c:v>
                </c:pt>
                <c:pt idx="446">
                  <c:v>8.43</c:v>
                </c:pt>
                <c:pt idx="447">
                  <c:v>9.43</c:v>
                </c:pt>
                <c:pt idx="448">
                  <c:v>13.45</c:v>
                </c:pt>
                <c:pt idx="449">
                  <c:v>4.03</c:v>
                </c:pt>
                <c:pt idx="450">
                  <c:v>9.14</c:v>
                </c:pt>
                <c:pt idx="451">
                  <c:v>12.93</c:v>
                </c:pt>
                <c:pt idx="452">
                  <c:v>4.84</c:v>
                </c:pt>
                <c:pt idx="453">
                  <c:v>5.81</c:v>
                </c:pt>
                <c:pt idx="454">
                  <c:v>7.44</c:v>
                </c:pt>
                <c:pt idx="455">
                  <c:v>9.5500000000000007</c:v>
                </c:pt>
                <c:pt idx="456">
                  <c:v>14.15</c:v>
                </c:pt>
                <c:pt idx="457">
                  <c:v>16.2</c:v>
                </c:pt>
                <c:pt idx="458">
                  <c:v>10.210000000000001</c:v>
                </c:pt>
                <c:pt idx="459">
                  <c:v>18.8</c:v>
                </c:pt>
                <c:pt idx="460">
                  <c:v>30.81</c:v>
                </c:pt>
                <c:pt idx="461">
                  <c:v>4.8099999999999996</c:v>
                </c:pt>
                <c:pt idx="462">
                  <c:v>2.88</c:v>
                </c:pt>
                <c:pt idx="463">
                  <c:v>3.81</c:v>
                </c:pt>
                <c:pt idx="464">
                  <c:v>5.68</c:v>
                </c:pt>
                <c:pt idx="465">
                  <c:v>8.01</c:v>
                </c:pt>
                <c:pt idx="466">
                  <c:v>6.75</c:v>
                </c:pt>
                <c:pt idx="467">
                  <c:v>8.51</c:v>
                </c:pt>
                <c:pt idx="468">
                  <c:v>9.8000000000000007</c:v>
                </c:pt>
                <c:pt idx="469">
                  <c:v>9.74</c:v>
                </c:pt>
                <c:pt idx="470">
                  <c:v>9.2899999999999991</c:v>
                </c:pt>
                <c:pt idx="471">
                  <c:v>10.56</c:v>
                </c:pt>
                <c:pt idx="472">
                  <c:v>6.58</c:v>
                </c:pt>
                <c:pt idx="473">
                  <c:v>6.59</c:v>
                </c:pt>
                <c:pt idx="474">
                  <c:v>7.73</c:v>
                </c:pt>
                <c:pt idx="475">
                  <c:v>13</c:v>
                </c:pt>
                <c:pt idx="476">
                  <c:v>13.65</c:v>
                </c:pt>
                <c:pt idx="477">
                  <c:v>5.33</c:v>
                </c:pt>
                <c:pt idx="478">
                  <c:v>6.93</c:v>
                </c:pt>
                <c:pt idx="479">
                  <c:v>6.47</c:v>
                </c:pt>
                <c:pt idx="480">
                  <c:v>2.94</c:v>
                </c:pt>
                <c:pt idx="481">
                  <c:v>5.21</c:v>
                </c:pt>
                <c:pt idx="482">
                  <c:v>8.93</c:v>
                </c:pt>
                <c:pt idx="483">
                  <c:v>7.53</c:v>
                </c:pt>
                <c:pt idx="484">
                  <c:v>3.01</c:v>
                </c:pt>
                <c:pt idx="485">
                  <c:v>3.76</c:v>
                </c:pt>
                <c:pt idx="486">
                  <c:v>4.59</c:v>
                </c:pt>
                <c:pt idx="487">
                  <c:v>4.8499999999999996</c:v>
                </c:pt>
                <c:pt idx="488">
                  <c:v>8.0500000000000007</c:v>
                </c:pt>
                <c:pt idx="489">
                  <c:v>3.16</c:v>
                </c:pt>
                <c:pt idx="490">
                  <c:v>4.45</c:v>
                </c:pt>
                <c:pt idx="491">
                  <c:v>7.56</c:v>
                </c:pt>
                <c:pt idx="492">
                  <c:v>4.82</c:v>
                </c:pt>
                <c:pt idx="493">
                  <c:v>5.04</c:v>
                </c:pt>
                <c:pt idx="494">
                  <c:v>9.4499999999999993</c:v>
                </c:pt>
                <c:pt idx="495">
                  <c:v>5.68</c:v>
                </c:pt>
                <c:pt idx="496">
                  <c:v>13.15</c:v>
                </c:pt>
                <c:pt idx="497">
                  <c:v>13.98</c:v>
                </c:pt>
                <c:pt idx="498">
                  <c:v>14.37</c:v>
                </c:pt>
                <c:pt idx="499">
                  <c:v>14.81</c:v>
                </c:pt>
                <c:pt idx="500">
                  <c:v>17.93</c:v>
                </c:pt>
                <c:pt idx="501">
                  <c:v>14.27</c:v>
                </c:pt>
                <c:pt idx="502">
                  <c:v>17.579999999999998</c:v>
                </c:pt>
                <c:pt idx="503">
                  <c:v>25.41</c:v>
                </c:pt>
                <c:pt idx="504">
                  <c:v>27.26</c:v>
                </c:pt>
                <c:pt idx="505">
                  <c:v>4.5</c:v>
                </c:pt>
              </c:numCache>
            </c:numRef>
          </c:xVal>
          <c:yVal>
            <c:numRef>
              <c:f>'Data Statistics'!$N$2:$N$507</c:f>
              <c:numCache>
                <c:formatCode>General</c:formatCode>
                <c:ptCount val="506"/>
                <c:pt idx="0">
                  <c:v>20.100000000000001</c:v>
                </c:pt>
                <c:pt idx="1">
                  <c:v>15.2</c:v>
                </c:pt>
                <c:pt idx="2">
                  <c:v>13.6</c:v>
                </c:pt>
                <c:pt idx="3">
                  <c:v>8.1</c:v>
                </c:pt>
                <c:pt idx="4">
                  <c:v>7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29.8</c:v>
                </c:pt>
                <c:pt idx="11">
                  <c:v>27.9</c:v>
                </c:pt>
                <c:pt idx="12">
                  <c:v>27.5</c:v>
                </c:pt>
                <c:pt idx="13">
                  <c:v>27.5</c:v>
                </c:pt>
                <c:pt idx="14">
                  <c:v>25</c:v>
                </c:pt>
                <c:pt idx="15">
                  <c:v>25</c:v>
                </c:pt>
                <c:pt idx="16">
                  <c:v>23.7</c:v>
                </c:pt>
                <c:pt idx="17">
                  <c:v>23.2</c:v>
                </c:pt>
                <c:pt idx="18">
                  <c:v>23.2</c:v>
                </c:pt>
                <c:pt idx="19">
                  <c:v>23.1</c:v>
                </c:pt>
                <c:pt idx="20">
                  <c:v>23</c:v>
                </c:pt>
                <c:pt idx="21">
                  <c:v>22.7</c:v>
                </c:pt>
                <c:pt idx="22">
                  <c:v>22.6</c:v>
                </c:pt>
                <c:pt idx="23">
                  <c:v>21.9</c:v>
                </c:pt>
                <c:pt idx="24">
                  <c:v>21.9</c:v>
                </c:pt>
                <c:pt idx="25">
                  <c:v>21.8</c:v>
                </c:pt>
                <c:pt idx="26">
                  <c:v>21.7</c:v>
                </c:pt>
                <c:pt idx="27">
                  <c:v>21.4</c:v>
                </c:pt>
                <c:pt idx="28">
                  <c:v>21.4</c:v>
                </c:pt>
                <c:pt idx="29">
                  <c:v>21.2</c:v>
                </c:pt>
                <c:pt idx="30">
                  <c:v>20.8</c:v>
                </c:pt>
                <c:pt idx="31">
                  <c:v>20.8</c:v>
                </c:pt>
                <c:pt idx="32">
                  <c:v>20.6</c:v>
                </c:pt>
                <c:pt idx="33">
                  <c:v>20.6</c:v>
                </c:pt>
                <c:pt idx="34">
                  <c:v>20.2</c:v>
                </c:pt>
                <c:pt idx="35">
                  <c:v>20.100000000000001</c:v>
                </c:pt>
                <c:pt idx="36">
                  <c:v>20</c:v>
                </c:pt>
                <c:pt idx="37">
                  <c:v>19.899999999999999</c:v>
                </c:pt>
                <c:pt idx="38">
                  <c:v>19.899999999999999</c:v>
                </c:pt>
                <c:pt idx="39">
                  <c:v>19.899999999999999</c:v>
                </c:pt>
                <c:pt idx="40">
                  <c:v>19.600000000000001</c:v>
                </c:pt>
                <c:pt idx="41">
                  <c:v>19.5</c:v>
                </c:pt>
                <c:pt idx="42">
                  <c:v>19.100000000000001</c:v>
                </c:pt>
                <c:pt idx="43">
                  <c:v>19.100000000000001</c:v>
                </c:pt>
                <c:pt idx="44">
                  <c:v>19.100000000000001</c:v>
                </c:pt>
                <c:pt idx="45">
                  <c:v>19</c:v>
                </c:pt>
                <c:pt idx="46">
                  <c:v>18.399999999999999</c:v>
                </c:pt>
                <c:pt idx="47">
                  <c:v>17.899999999999999</c:v>
                </c:pt>
                <c:pt idx="48">
                  <c:v>17.8</c:v>
                </c:pt>
                <c:pt idx="49">
                  <c:v>17.8</c:v>
                </c:pt>
                <c:pt idx="50">
                  <c:v>17.7</c:v>
                </c:pt>
                <c:pt idx="51">
                  <c:v>17.2</c:v>
                </c:pt>
                <c:pt idx="52">
                  <c:v>17.2</c:v>
                </c:pt>
                <c:pt idx="53">
                  <c:v>17.100000000000001</c:v>
                </c:pt>
                <c:pt idx="54">
                  <c:v>16.8</c:v>
                </c:pt>
                <c:pt idx="55">
                  <c:v>16.7</c:v>
                </c:pt>
                <c:pt idx="56">
                  <c:v>16.7</c:v>
                </c:pt>
                <c:pt idx="57">
                  <c:v>16.399999999999999</c:v>
                </c:pt>
                <c:pt idx="58">
                  <c:v>16.3</c:v>
                </c:pt>
                <c:pt idx="59">
                  <c:v>16.100000000000001</c:v>
                </c:pt>
                <c:pt idx="60">
                  <c:v>16.100000000000001</c:v>
                </c:pt>
                <c:pt idx="61">
                  <c:v>15.4</c:v>
                </c:pt>
                <c:pt idx="62">
                  <c:v>15.2</c:v>
                </c:pt>
                <c:pt idx="63">
                  <c:v>15.1</c:v>
                </c:pt>
                <c:pt idx="64">
                  <c:v>15</c:v>
                </c:pt>
                <c:pt idx="65">
                  <c:v>15</c:v>
                </c:pt>
                <c:pt idx="66">
                  <c:v>14.9</c:v>
                </c:pt>
                <c:pt idx="67">
                  <c:v>14.9</c:v>
                </c:pt>
                <c:pt idx="68">
                  <c:v>14.9</c:v>
                </c:pt>
                <c:pt idx="69">
                  <c:v>14.6</c:v>
                </c:pt>
                <c:pt idx="70">
                  <c:v>14.5</c:v>
                </c:pt>
                <c:pt idx="71">
                  <c:v>14.3</c:v>
                </c:pt>
                <c:pt idx="72">
                  <c:v>14.2</c:v>
                </c:pt>
                <c:pt idx="73">
                  <c:v>14.1</c:v>
                </c:pt>
                <c:pt idx="74">
                  <c:v>14.1</c:v>
                </c:pt>
                <c:pt idx="75">
                  <c:v>14.1</c:v>
                </c:pt>
                <c:pt idx="76">
                  <c:v>13.9</c:v>
                </c:pt>
                <c:pt idx="77">
                  <c:v>13.8</c:v>
                </c:pt>
                <c:pt idx="78">
                  <c:v>13.8</c:v>
                </c:pt>
                <c:pt idx="79">
                  <c:v>13.8</c:v>
                </c:pt>
                <c:pt idx="80">
                  <c:v>13.8</c:v>
                </c:pt>
                <c:pt idx="81">
                  <c:v>13.5</c:v>
                </c:pt>
                <c:pt idx="82">
                  <c:v>13.4</c:v>
                </c:pt>
                <c:pt idx="83">
                  <c:v>13.4</c:v>
                </c:pt>
                <c:pt idx="84">
                  <c:v>13.4</c:v>
                </c:pt>
                <c:pt idx="85">
                  <c:v>13.3</c:v>
                </c:pt>
                <c:pt idx="86">
                  <c:v>13.3</c:v>
                </c:pt>
                <c:pt idx="87">
                  <c:v>13.1</c:v>
                </c:pt>
                <c:pt idx="88">
                  <c:v>13.1</c:v>
                </c:pt>
                <c:pt idx="89">
                  <c:v>13</c:v>
                </c:pt>
                <c:pt idx="90">
                  <c:v>12.8</c:v>
                </c:pt>
                <c:pt idx="91">
                  <c:v>12.7</c:v>
                </c:pt>
                <c:pt idx="92">
                  <c:v>12.7</c:v>
                </c:pt>
                <c:pt idx="93">
                  <c:v>12.6</c:v>
                </c:pt>
                <c:pt idx="94">
                  <c:v>12.5</c:v>
                </c:pt>
                <c:pt idx="95">
                  <c:v>12.3</c:v>
                </c:pt>
                <c:pt idx="96">
                  <c:v>12.1</c:v>
                </c:pt>
                <c:pt idx="97">
                  <c:v>12</c:v>
                </c:pt>
                <c:pt idx="98">
                  <c:v>11.9</c:v>
                </c:pt>
                <c:pt idx="99">
                  <c:v>11.8</c:v>
                </c:pt>
                <c:pt idx="100">
                  <c:v>11.7</c:v>
                </c:pt>
                <c:pt idx="101">
                  <c:v>11.7</c:v>
                </c:pt>
                <c:pt idx="102">
                  <c:v>11.5</c:v>
                </c:pt>
                <c:pt idx="103">
                  <c:v>11.3</c:v>
                </c:pt>
                <c:pt idx="104">
                  <c:v>11</c:v>
                </c:pt>
                <c:pt idx="105">
                  <c:v>10.9</c:v>
                </c:pt>
                <c:pt idx="106">
                  <c:v>10.9</c:v>
                </c:pt>
                <c:pt idx="107">
                  <c:v>10.8</c:v>
                </c:pt>
                <c:pt idx="108">
                  <c:v>10.5</c:v>
                </c:pt>
                <c:pt idx="109">
                  <c:v>10.5</c:v>
                </c:pt>
                <c:pt idx="110">
                  <c:v>10.4</c:v>
                </c:pt>
                <c:pt idx="111">
                  <c:v>10.4</c:v>
                </c:pt>
                <c:pt idx="112">
                  <c:v>10.199999999999999</c:v>
                </c:pt>
                <c:pt idx="113">
                  <c:v>10.199999999999999</c:v>
                </c:pt>
                <c:pt idx="114">
                  <c:v>10.199999999999999</c:v>
                </c:pt>
                <c:pt idx="115">
                  <c:v>9.6999999999999993</c:v>
                </c:pt>
                <c:pt idx="116">
                  <c:v>9.6</c:v>
                </c:pt>
                <c:pt idx="117">
                  <c:v>9.5</c:v>
                </c:pt>
                <c:pt idx="118">
                  <c:v>8.8000000000000007</c:v>
                </c:pt>
                <c:pt idx="119">
                  <c:v>8.8000000000000007</c:v>
                </c:pt>
                <c:pt idx="120">
                  <c:v>8.6999999999999993</c:v>
                </c:pt>
                <c:pt idx="121">
                  <c:v>8.5</c:v>
                </c:pt>
                <c:pt idx="122">
                  <c:v>8.5</c:v>
                </c:pt>
                <c:pt idx="123">
                  <c:v>8.4</c:v>
                </c:pt>
                <c:pt idx="124">
                  <c:v>8.4</c:v>
                </c:pt>
                <c:pt idx="125">
                  <c:v>8.3000000000000007</c:v>
                </c:pt>
                <c:pt idx="126">
                  <c:v>8.3000000000000007</c:v>
                </c:pt>
                <c:pt idx="127">
                  <c:v>7.5</c:v>
                </c:pt>
                <c:pt idx="128">
                  <c:v>7.4</c:v>
                </c:pt>
                <c:pt idx="129">
                  <c:v>7.2</c:v>
                </c:pt>
                <c:pt idx="130">
                  <c:v>7.2</c:v>
                </c:pt>
                <c:pt idx="131">
                  <c:v>7.2</c:v>
                </c:pt>
                <c:pt idx="132">
                  <c:v>7</c:v>
                </c:pt>
                <c:pt idx="133">
                  <c:v>6.3</c:v>
                </c:pt>
                <c:pt idx="134">
                  <c:v>5.6</c:v>
                </c:pt>
                <c:pt idx="135">
                  <c:v>5.0624999999999964</c:v>
                </c:pt>
                <c:pt idx="136">
                  <c:v>5.0624999999999964</c:v>
                </c:pt>
                <c:pt idx="137">
                  <c:v>18.899999999999999</c:v>
                </c:pt>
                <c:pt idx="138">
                  <c:v>23</c:v>
                </c:pt>
                <c:pt idx="139">
                  <c:v>19.600000000000001</c:v>
                </c:pt>
                <c:pt idx="140">
                  <c:v>19.2</c:v>
                </c:pt>
                <c:pt idx="141">
                  <c:v>18.399999999999999</c:v>
                </c:pt>
                <c:pt idx="142">
                  <c:v>18.100000000000001</c:v>
                </c:pt>
                <c:pt idx="143">
                  <c:v>18</c:v>
                </c:pt>
                <c:pt idx="144">
                  <c:v>17.8</c:v>
                </c:pt>
                <c:pt idx="145">
                  <c:v>17.399999999999999</c:v>
                </c:pt>
                <c:pt idx="146">
                  <c:v>17.100000000000001</c:v>
                </c:pt>
                <c:pt idx="147">
                  <c:v>16.2</c:v>
                </c:pt>
                <c:pt idx="148">
                  <c:v>15.6</c:v>
                </c:pt>
                <c:pt idx="149">
                  <c:v>14.4</c:v>
                </c:pt>
                <c:pt idx="150">
                  <c:v>14.3</c:v>
                </c:pt>
                <c:pt idx="151">
                  <c:v>14</c:v>
                </c:pt>
                <c:pt idx="152">
                  <c:v>13.3</c:v>
                </c:pt>
                <c:pt idx="153">
                  <c:v>22.8</c:v>
                </c:pt>
                <c:pt idx="154">
                  <c:v>21.2</c:v>
                </c:pt>
                <c:pt idx="155">
                  <c:v>20.399999999999999</c:v>
                </c:pt>
                <c:pt idx="156">
                  <c:v>19.3</c:v>
                </c:pt>
                <c:pt idx="157">
                  <c:v>19.2</c:v>
                </c:pt>
                <c:pt idx="158">
                  <c:v>18.8</c:v>
                </c:pt>
                <c:pt idx="159">
                  <c:v>18.7</c:v>
                </c:pt>
                <c:pt idx="160">
                  <c:v>18.5</c:v>
                </c:pt>
                <c:pt idx="161">
                  <c:v>18.3</c:v>
                </c:pt>
                <c:pt idx="162">
                  <c:v>22.6</c:v>
                </c:pt>
                <c:pt idx="163">
                  <c:v>19.8</c:v>
                </c:pt>
                <c:pt idx="164">
                  <c:v>19.3</c:v>
                </c:pt>
                <c:pt idx="165">
                  <c:v>16.5</c:v>
                </c:pt>
                <c:pt idx="166">
                  <c:v>24.1</c:v>
                </c:pt>
                <c:pt idx="167">
                  <c:v>18.600000000000001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41.3</c:v>
                </c:pt>
                <c:pt idx="173">
                  <c:v>27</c:v>
                </c:pt>
                <c:pt idx="174">
                  <c:v>25</c:v>
                </c:pt>
                <c:pt idx="175">
                  <c:v>24.3</c:v>
                </c:pt>
                <c:pt idx="176">
                  <c:v>23.8</c:v>
                </c:pt>
                <c:pt idx="177">
                  <c:v>23.8</c:v>
                </c:pt>
                <c:pt idx="178">
                  <c:v>23.3</c:v>
                </c:pt>
                <c:pt idx="179">
                  <c:v>22.7</c:v>
                </c:pt>
                <c:pt idx="180">
                  <c:v>22.3</c:v>
                </c:pt>
                <c:pt idx="181">
                  <c:v>21.5</c:v>
                </c:pt>
                <c:pt idx="182">
                  <c:v>19.600000000000001</c:v>
                </c:pt>
                <c:pt idx="183">
                  <c:v>19.399999999999999</c:v>
                </c:pt>
                <c:pt idx="184">
                  <c:v>19.100000000000001</c:v>
                </c:pt>
                <c:pt idx="185">
                  <c:v>17.8</c:v>
                </c:pt>
                <c:pt idx="186">
                  <c:v>17.399999999999999</c:v>
                </c:pt>
                <c:pt idx="187">
                  <c:v>17</c:v>
                </c:pt>
                <c:pt idx="188">
                  <c:v>15.6</c:v>
                </c:pt>
                <c:pt idx="189">
                  <c:v>15.6</c:v>
                </c:pt>
                <c:pt idx="190">
                  <c:v>15.6</c:v>
                </c:pt>
                <c:pt idx="191">
                  <c:v>15.4</c:v>
                </c:pt>
                <c:pt idx="192">
                  <c:v>15.3</c:v>
                </c:pt>
                <c:pt idx="193">
                  <c:v>14.6</c:v>
                </c:pt>
                <c:pt idx="194">
                  <c:v>13.8</c:v>
                </c:pt>
                <c:pt idx="195">
                  <c:v>13.4</c:v>
                </c:pt>
                <c:pt idx="196">
                  <c:v>13.1</c:v>
                </c:pt>
                <c:pt idx="197">
                  <c:v>11.8</c:v>
                </c:pt>
                <c:pt idx="198">
                  <c:v>34.9</c:v>
                </c:pt>
                <c:pt idx="199">
                  <c:v>32.9</c:v>
                </c:pt>
                <c:pt idx="200">
                  <c:v>37</c:v>
                </c:pt>
                <c:pt idx="201">
                  <c:v>36.4</c:v>
                </c:pt>
                <c:pt idx="202">
                  <c:v>34.9</c:v>
                </c:pt>
                <c:pt idx="203">
                  <c:v>32</c:v>
                </c:pt>
                <c:pt idx="204">
                  <c:v>30.5</c:v>
                </c:pt>
                <c:pt idx="205">
                  <c:v>29.8</c:v>
                </c:pt>
                <c:pt idx="206">
                  <c:v>24.1</c:v>
                </c:pt>
                <c:pt idx="207">
                  <c:v>21.4</c:v>
                </c:pt>
                <c:pt idx="208">
                  <c:v>21.2</c:v>
                </c:pt>
                <c:pt idx="209">
                  <c:v>20.8</c:v>
                </c:pt>
                <c:pt idx="210">
                  <c:v>20.3</c:v>
                </c:pt>
                <c:pt idx="211">
                  <c:v>20</c:v>
                </c:pt>
                <c:pt idx="212">
                  <c:v>24.5</c:v>
                </c:pt>
                <c:pt idx="213">
                  <c:v>23.1</c:v>
                </c:pt>
                <c:pt idx="214">
                  <c:v>21.8</c:v>
                </c:pt>
                <c:pt idx="215">
                  <c:v>21.2</c:v>
                </c:pt>
                <c:pt idx="216">
                  <c:v>19.7</c:v>
                </c:pt>
                <c:pt idx="217">
                  <c:v>18.3</c:v>
                </c:pt>
                <c:pt idx="218">
                  <c:v>17.5</c:v>
                </c:pt>
                <c:pt idx="219">
                  <c:v>16.8</c:v>
                </c:pt>
                <c:pt idx="220">
                  <c:v>27.5</c:v>
                </c:pt>
                <c:pt idx="221">
                  <c:v>26.5</c:v>
                </c:pt>
                <c:pt idx="222">
                  <c:v>21.7</c:v>
                </c:pt>
                <c:pt idx="223">
                  <c:v>20.399999999999999</c:v>
                </c:pt>
                <c:pt idx="224">
                  <c:v>20.100000000000001</c:v>
                </c:pt>
                <c:pt idx="225">
                  <c:v>19.8</c:v>
                </c:pt>
                <c:pt idx="226">
                  <c:v>19.5</c:v>
                </c:pt>
                <c:pt idx="227">
                  <c:v>19.5</c:v>
                </c:pt>
                <c:pt idx="228">
                  <c:v>19.399999999999999</c:v>
                </c:pt>
                <c:pt idx="229">
                  <c:v>19.3</c:v>
                </c:pt>
                <c:pt idx="230">
                  <c:v>18.600000000000001</c:v>
                </c:pt>
                <c:pt idx="231">
                  <c:v>31.2</c:v>
                </c:pt>
                <c:pt idx="232">
                  <c:v>23.9</c:v>
                </c:pt>
                <c:pt idx="233">
                  <c:v>29</c:v>
                </c:pt>
                <c:pt idx="234">
                  <c:v>24.8</c:v>
                </c:pt>
                <c:pt idx="235">
                  <c:v>22.5</c:v>
                </c:pt>
                <c:pt idx="236">
                  <c:v>17.5</c:v>
                </c:pt>
                <c:pt idx="237">
                  <c:v>17.2</c:v>
                </c:pt>
                <c:pt idx="238">
                  <c:v>23.1</c:v>
                </c:pt>
                <c:pt idx="239">
                  <c:v>42.3</c:v>
                </c:pt>
                <c:pt idx="240">
                  <c:v>24.1</c:v>
                </c:pt>
                <c:pt idx="241">
                  <c:v>22</c:v>
                </c:pt>
                <c:pt idx="242">
                  <c:v>20.9</c:v>
                </c:pt>
                <c:pt idx="243">
                  <c:v>17.399999999999999</c:v>
                </c:pt>
                <c:pt idx="244">
                  <c:v>23.5</c:v>
                </c:pt>
                <c:pt idx="245">
                  <c:v>19.399999999999999</c:v>
                </c:pt>
                <c:pt idx="246">
                  <c:v>26.6</c:v>
                </c:pt>
                <c:pt idx="247">
                  <c:v>22.9</c:v>
                </c:pt>
                <c:pt idx="248">
                  <c:v>20.6</c:v>
                </c:pt>
                <c:pt idx="249">
                  <c:v>18.2</c:v>
                </c:pt>
                <c:pt idx="250">
                  <c:v>42.8</c:v>
                </c:pt>
                <c:pt idx="251">
                  <c:v>29.6</c:v>
                </c:pt>
                <c:pt idx="252">
                  <c:v>26.2</c:v>
                </c:pt>
                <c:pt idx="253">
                  <c:v>24.8</c:v>
                </c:pt>
                <c:pt idx="254">
                  <c:v>24.5</c:v>
                </c:pt>
                <c:pt idx="255">
                  <c:v>24.4</c:v>
                </c:pt>
                <c:pt idx="256">
                  <c:v>24.3</c:v>
                </c:pt>
                <c:pt idx="257">
                  <c:v>20.5</c:v>
                </c:pt>
                <c:pt idx="258">
                  <c:v>18.5</c:v>
                </c:pt>
                <c:pt idx="259">
                  <c:v>17.600000000000001</c:v>
                </c:pt>
                <c:pt idx="260">
                  <c:v>34.6</c:v>
                </c:pt>
                <c:pt idx="261">
                  <c:v>33.299999999999997</c:v>
                </c:pt>
                <c:pt idx="262">
                  <c:v>33.1</c:v>
                </c:pt>
                <c:pt idx="263">
                  <c:v>30.3</c:v>
                </c:pt>
                <c:pt idx="264">
                  <c:v>26.4</c:v>
                </c:pt>
                <c:pt idx="265">
                  <c:v>22</c:v>
                </c:pt>
                <c:pt idx="266">
                  <c:v>21.9</c:v>
                </c:pt>
                <c:pt idx="267">
                  <c:v>20.9</c:v>
                </c:pt>
                <c:pt idx="268">
                  <c:v>24.7</c:v>
                </c:pt>
                <c:pt idx="269">
                  <c:v>27.1</c:v>
                </c:pt>
                <c:pt idx="270">
                  <c:v>22.9</c:v>
                </c:pt>
                <c:pt idx="271">
                  <c:v>21.7</c:v>
                </c:pt>
                <c:pt idx="272">
                  <c:v>18.899999999999999</c:v>
                </c:pt>
                <c:pt idx="273">
                  <c:v>18.899999999999999</c:v>
                </c:pt>
                <c:pt idx="274">
                  <c:v>16.5</c:v>
                </c:pt>
                <c:pt idx="275">
                  <c:v>15</c:v>
                </c:pt>
                <c:pt idx="276">
                  <c:v>50</c:v>
                </c:pt>
                <c:pt idx="277">
                  <c:v>48.3</c:v>
                </c:pt>
                <c:pt idx="278">
                  <c:v>46.7</c:v>
                </c:pt>
                <c:pt idx="279">
                  <c:v>44.8</c:v>
                </c:pt>
                <c:pt idx="280">
                  <c:v>41.7</c:v>
                </c:pt>
                <c:pt idx="281">
                  <c:v>37.6</c:v>
                </c:pt>
                <c:pt idx="282">
                  <c:v>31.7</c:v>
                </c:pt>
                <c:pt idx="283">
                  <c:v>31.6</c:v>
                </c:pt>
                <c:pt idx="284">
                  <c:v>31.5</c:v>
                </c:pt>
                <c:pt idx="285">
                  <c:v>31.5</c:v>
                </c:pt>
                <c:pt idx="286">
                  <c:v>30.1</c:v>
                </c:pt>
                <c:pt idx="287">
                  <c:v>29</c:v>
                </c:pt>
                <c:pt idx="288">
                  <c:v>27.5</c:v>
                </c:pt>
                <c:pt idx="289">
                  <c:v>26.7</c:v>
                </c:pt>
                <c:pt idx="290">
                  <c:v>25.1</c:v>
                </c:pt>
                <c:pt idx="291">
                  <c:v>24.3</c:v>
                </c:pt>
                <c:pt idx="292">
                  <c:v>24</c:v>
                </c:pt>
                <c:pt idx="293">
                  <c:v>23.1</c:v>
                </c:pt>
                <c:pt idx="294">
                  <c:v>21.7</c:v>
                </c:pt>
                <c:pt idx="295">
                  <c:v>21</c:v>
                </c:pt>
                <c:pt idx="296">
                  <c:v>20.399999999999999</c:v>
                </c:pt>
                <c:pt idx="297">
                  <c:v>20.2</c:v>
                </c:pt>
                <c:pt idx="298">
                  <c:v>19.899999999999999</c:v>
                </c:pt>
                <c:pt idx="299">
                  <c:v>19.600000000000001</c:v>
                </c:pt>
                <c:pt idx="300">
                  <c:v>18.399999999999999</c:v>
                </c:pt>
                <c:pt idx="301">
                  <c:v>18.2</c:v>
                </c:pt>
                <c:pt idx="302">
                  <c:v>18.2</c:v>
                </c:pt>
                <c:pt idx="303">
                  <c:v>17.5</c:v>
                </c:pt>
                <c:pt idx="304">
                  <c:v>16.600000000000001</c:v>
                </c:pt>
                <c:pt idx="305">
                  <c:v>15.6</c:v>
                </c:pt>
                <c:pt idx="306">
                  <c:v>15.2</c:v>
                </c:pt>
                <c:pt idx="307">
                  <c:v>14.8</c:v>
                </c:pt>
                <c:pt idx="308">
                  <c:v>14.5</c:v>
                </c:pt>
                <c:pt idx="309">
                  <c:v>14.5</c:v>
                </c:pt>
                <c:pt idx="310">
                  <c:v>13.9</c:v>
                </c:pt>
                <c:pt idx="311">
                  <c:v>13.6</c:v>
                </c:pt>
                <c:pt idx="312">
                  <c:v>13.5</c:v>
                </c:pt>
                <c:pt idx="313">
                  <c:v>13.2</c:v>
                </c:pt>
                <c:pt idx="314">
                  <c:v>13.1</c:v>
                </c:pt>
                <c:pt idx="315">
                  <c:v>12.7</c:v>
                </c:pt>
                <c:pt idx="316">
                  <c:v>24.2</c:v>
                </c:pt>
                <c:pt idx="317">
                  <c:v>23.4</c:v>
                </c:pt>
                <c:pt idx="318">
                  <c:v>22.8</c:v>
                </c:pt>
                <c:pt idx="319">
                  <c:v>21.7</c:v>
                </c:pt>
                <c:pt idx="320">
                  <c:v>23.8</c:v>
                </c:pt>
                <c:pt idx="321">
                  <c:v>23.1</c:v>
                </c:pt>
                <c:pt idx="322">
                  <c:v>22.8</c:v>
                </c:pt>
                <c:pt idx="323">
                  <c:v>22.1</c:v>
                </c:pt>
                <c:pt idx="324">
                  <c:v>21.6</c:v>
                </c:pt>
                <c:pt idx="325">
                  <c:v>21</c:v>
                </c:pt>
                <c:pt idx="326">
                  <c:v>20.3</c:v>
                </c:pt>
                <c:pt idx="327">
                  <c:v>19.8</c:v>
                </c:pt>
                <c:pt idx="328">
                  <c:v>19.399999999999999</c:v>
                </c:pt>
                <c:pt idx="329">
                  <c:v>19.399999999999999</c:v>
                </c:pt>
                <c:pt idx="330">
                  <c:v>17.8</c:v>
                </c:pt>
                <c:pt idx="331">
                  <c:v>17.100000000000001</c:v>
                </c:pt>
                <c:pt idx="332">
                  <c:v>16.2</c:v>
                </c:pt>
                <c:pt idx="333">
                  <c:v>16.100000000000001</c:v>
                </c:pt>
                <c:pt idx="334">
                  <c:v>23.7</c:v>
                </c:pt>
                <c:pt idx="335">
                  <c:v>23.7</c:v>
                </c:pt>
                <c:pt idx="336">
                  <c:v>23.3</c:v>
                </c:pt>
                <c:pt idx="337">
                  <c:v>22.2</c:v>
                </c:pt>
                <c:pt idx="338">
                  <c:v>22</c:v>
                </c:pt>
                <c:pt idx="339">
                  <c:v>22</c:v>
                </c:pt>
                <c:pt idx="340">
                  <c:v>20.100000000000001</c:v>
                </c:pt>
                <c:pt idx="341">
                  <c:v>29.9</c:v>
                </c:pt>
                <c:pt idx="342">
                  <c:v>29.4</c:v>
                </c:pt>
                <c:pt idx="343">
                  <c:v>24.6</c:v>
                </c:pt>
                <c:pt idx="344">
                  <c:v>24</c:v>
                </c:pt>
                <c:pt idx="345">
                  <c:v>23.6</c:v>
                </c:pt>
                <c:pt idx="346">
                  <c:v>23.2</c:v>
                </c:pt>
                <c:pt idx="347">
                  <c:v>23.1</c:v>
                </c:pt>
                <c:pt idx="348">
                  <c:v>22.6</c:v>
                </c:pt>
                <c:pt idx="349">
                  <c:v>24.8</c:v>
                </c:pt>
                <c:pt idx="350">
                  <c:v>23.2</c:v>
                </c:pt>
                <c:pt idx="351">
                  <c:v>22.3</c:v>
                </c:pt>
                <c:pt idx="352">
                  <c:v>28.6</c:v>
                </c:pt>
                <c:pt idx="353">
                  <c:v>27.1</c:v>
                </c:pt>
                <c:pt idx="354">
                  <c:v>23.9</c:v>
                </c:pt>
                <c:pt idx="355">
                  <c:v>21.7</c:v>
                </c:pt>
                <c:pt idx="356">
                  <c:v>20.3</c:v>
                </c:pt>
                <c:pt idx="357">
                  <c:v>25</c:v>
                </c:pt>
                <c:pt idx="358">
                  <c:v>24.6</c:v>
                </c:pt>
                <c:pt idx="359">
                  <c:v>23.8</c:v>
                </c:pt>
                <c:pt idx="360">
                  <c:v>23.1</c:v>
                </c:pt>
                <c:pt idx="361">
                  <c:v>23</c:v>
                </c:pt>
                <c:pt idx="362">
                  <c:v>22.2</c:v>
                </c:pt>
                <c:pt idx="363">
                  <c:v>20.399999999999999</c:v>
                </c:pt>
                <c:pt idx="364">
                  <c:v>18.5</c:v>
                </c:pt>
                <c:pt idx="365">
                  <c:v>32.200000000000003</c:v>
                </c:pt>
                <c:pt idx="366">
                  <c:v>32.700000000000003</c:v>
                </c:pt>
                <c:pt idx="367">
                  <c:v>25</c:v>
                </c:pt>
                <c:pt idx="368">
                  <c:v>23.3</c:v>
                </c:pt>
                <c:pt idx="369">
                  <c:v>22.2</c:v>
                </c:pt>
                <c:pt idx="370">
                  <c:v>19.600000000000001</c:v>
                </c:pt>
                <c:pt idx="371">
                  <c:v>18.7</c:v>
                </c:pt>
                <c:pt idx="372">
                  <c:v>16</c:v>
                </c:pt>
                <c:pt idx="373">
                  <c:v>28</c:v>
                </c:pt>
                <c:pt idx="374">
                  <c:v>24.8</c:v>
                </c:pt>
                <c:pt idx="375">
                  <c:v>23.9</c:v>
                </c:pt>
                <c:pt idx="376">
                  <c:v>22.9</c:v>
                </c:pt>
                <c:pt idx="377">
                  <c:v>24.5</c:v>
                </c:pt>
                <c:pt idx="378">
                  <c:v>24.7</c:v>
                </c:pt>
                <c:pt idx="379">
                  <c:v>21</c:v>
                </c:pt>
                <c:pt idx="380">
                  <c:v>20</c:v>
                </c:pt>
                <c:pt idx="381">
                  <c:v>18.899999999999999</c:v>
                </c:pt>
                <c:pt idx="382">
                  <c:v>28.1</c:v>
                </c:pt>
                <c:pt idx="383">
                  <c:v>25</c:v>
                </c:pt>
                <c:pt idx="384">
                  <c:v>24.4</c:v>
                </c:pt>
                <c:pt idx="385">
                  <c:v>24.4</c:v>
                </c:pt>
                <c:pt idx="386">
                  <c:v>23.7</c:v>
                </c:pt>
                <c:pt idx="387">
                  <c:v>22.6</c:v>
                </c:pt>
                <c:pt idx="388">
                  <c:v>22.5</c:v>
                </c:pt>
                <c:pt idx="389">
                  <c:v>22.4</c:v>
                </c:pt>
                <c:pt idx="390">
                  <c:v>21.7</c:v>
                </c:pt>
                <c:pt idx="391">
                  <c:v>20</c:v>
                </c:pt>
                <c:pt idx="392">
                  <c:v>19.3</c:v>
                </c:pt>
                <c:pt idx="393">
                  <c:v>43.8</c:v>
                </c:pt>
                <c:pt idx="394">
                  <c:v>38.700000000000003</c:v>
                </c:pt>
                <c:pt idx="395">
                  <c:v>33.200000000000003</c:v>
                </c:pt>
                <c:pt idx="396">
                  <c:v>28.7</c:v>
                </c:pt>
                <c:pt idx="397">
                  <c:v>28.4</c:v>
                </c:pt>
                <c:pt idx="398">
                  <c:v>23.3</c:v>
                </c:pt>
                <c:pt idx="399">
                  <c:v>23</c:v>
                </c:pt>
                <c:pt idx="400">
                  <c:v>21.5</c:v>
                </c:pt>
                <c:pt idx="401">
                  <c:v>21.4</c:v>
                </c:pt>
                <c:pt idx="402">
                  <c:v>23.9</c:v>
                </c:pt>
                <c:pt idx="403">
                  <c:v>22.4</c:v>
                </c:pt>
                <c:pt idx="404">
                  <c:v>22</c:v>
                </c:pt>
                <c:pt idx="405">
                  <c:v>20.6</c:v>
                </c:pt>
                <c:pt idx="406">
                  <c:v>11.9</c:v>
                </c:pt>
                <c:pt idx="407">
                  <c:v>28.7</c:v>
                </c:pt>
                <c:pt idx="408">
                  <c:v>25</c:v>
                </c:pt>
                <c:pt idx="409">
                  <c:v>23.6</c:v>
                </c:pt>
                <c:pt idx="410">
                  <c:v>22.9</c:v>
                </c:pt>
                <c:pt idx="411">
                  <c:v>22.6</c:v>
                </c:pt>
                <c:pt idx="412">
                  <c:v>22</c:v>
                </c:pt>
                <c:pt idx="413">
                  <c:v>20.6</c:v>
                </c:pt>
                <c:pt idx="414">
                  <c:v>31.1</c:v>
                </c:pt>
                <c:pt idx="415">
                  <c:v>29.1</c:v>
                </c:pt>
                <c:pt idx="416">
                  <c:v>50</c:v>
                </c:pt>
                <c:pt idx="417">
                  <c:v>50</c:v>
                </c:pt>
                <c:pt idx="418">
                  <c:v>48.8</c:v>
                </c:pt>
                <c:pt idx="419">
                  <c:v>43.5</c:v>
                </c:pt>
                <c:pt idx="420">
                  <c:v>43.1</c:v>
                </c:pt>
                <c:pt idx="421">
                  <c:v>36.5</c:v>
                </c:pt>
                <c:pt idx="422">
                  <c:v>36</c:v>
                </c:pt>
                <c:pt idx="423">
                  <c:v>33.799999999999997</c:v>
                </c:pt>
                <c:pt idx="424">
                  <c:v>31</c:v>
                </c:pt>
                <c:pt idx="425">
                  <c:v>30.7</c:v>
                </c:pt>
                <c:pt idx="426">
                  <c:v>30.1</c:v>
                </c:pt>
                <c:pt idx="427">
                  <c:v>22.8</c:v>
                </c:pt>
                <c:pt idx="428">
                  <c:v>31.6</c:v>
                </c:pt>
                <c:pt idx="429">
                  <c:v>50</c:v>
                </c:pt>
                <c:pt idx="430">
                  <c:v>33.200000000000003</c:v>
                </c:pt>
                <c:pt idx="431">
                  <c:v>33.1</c:v>
                </c:pt>
                <c:pt idx="432">
                  <c:v>32.4</c:v>
                </c:pt>
                <c:pt idx="433">
                  <c:v>32</c:v>
                </c:pt>
                <c:pt idx="434">
                  <c:v>29.1</c:v>
                </c:pt>
                <c:pt idx="435">
                  <c:v>34.9</c:v>
                </c:pt>
                <c:pt idx="436">
                  <c:v>30.8</c:v>
                </c:pt>
                <c:pt idx="437">
                  <c:v>26.6</c:v>
                </c:pt>
                <c:pt idx="438">
                  <c:v>23.9</c:v>
                </c:pt>
                <c:pt idx="439">
                  <c:v>22.5</c:v>
                </c:pt>
                <c:pt idx="440">
                  <c:v>22.2</c:v>
                </c:pt>
                <c:pt idx="441">
                  <c:v>37.299999999999997</c:v>
                </c:pt>
                <c:pt idx="442">
                  <c:v>28.5</c:v>
                </c:pt>
                <c:pt idx="443">
                  <c:v>27.9</c:v>
                </c:pt>
                <c:pt idx="444">
                  <c:v>44</c:v>
                </c:pt>
                <c:pt idx="445">
                  <c:v>25</c:v>
                </c:pt>
                <c:pt idx="446">
                  <c:v>23.4</c:v>
                </c:pt>
                <c:pt idx="447">
                  <c:v>20.5</c:v>
                </c:pt>
                <c:pt idx="448">
                  <c:v>19.7</c:v>
                </c:pt>
                <c:pt idx="449">
                  <c:v>34.700000000000003</c:v>
                </c:pt>
                <c:pt idx="450">
                  <c:v>21.6</c:v>
                </c:pt>
                <c:pt idx="451">
                  <c:v>20.100000000000001</c:v>
                </c:pt>
                <c:pt idx="452">
                  <c:v>26.6</c:v>
                </c:pt>
                <c:pt idx="453">
                  <c:v>25.3</c:v>
                </c:pt>
                <c:pt idx="454">
                  <c:v>24.7</c:v>
                </c:pt>
                <c:pt idx="455">
                  <c:v>21.2</c:v>
                </c:pt>
                <c:pt idx="456">
                  <c:v>20</c:v>
                </c:pt>
                <c:pt idx="457">
                  <c:v>19.399999999999999</c:v>
                </c:pt>
                <c:pt idx="458">
                  <c:v>19.3</c:v>
                </c:pt>
                <c:pt idx="459">
                  <c:v>16.600000000000001</c:v>
                </c:pt>
                <c:pt idx="460">
                  <c:v>14.4</c:v>
                </c:pt>
                <c:pt idx="461">
                  <c:v>35.4</c:v>
                </c:pt>
                <c:pt idx="462">
                  <c:v>50</c:v>
                </c:pt>
                <c:pt idx="463">
                  <c:v>48.5</c:v>
                </c:pt>
                <c:pt idx="464">
                  <c:v>22.2</c:v>
                </c:pt>
                <c:pt idx="465">
                  <c:v>21.1</c:v>
                </c:pt>
                <c:pt idx="466">
                  <c:v>20.7</c:v>
                </c:pt>
                <c:pt idx="467">
                  <c:v>20.6</c:v>
                </c:pt>
                <c:pt idx="468">
                  <c:v>19.5</c:v>
                </c:pt>
                <c:pt idx="469">
                  <c:v>19</c:v>
                </c:pt>
                <c:pt idx="470">
                  <c:v>18.7</c:v>
                </c:pt>
                <c:pt idx="471">
                  <c:v>18.5</c:v>
                </c:pt>
                <c:pt idx="472">
                  <c:v>35.200000000000003</c:v>
                </c:pt>
                <c:pt idx="473">
                  <c:v>25.2</c:v>
                </c:pt>
                <c:pt idx="474">
                  <c:v>24.4</c:v>
                </c:pt>
                <c:pt idx="475">
                  <c:v>21.1</c:v>
                </c:pt>
                <c:pt idx="476">
                  <c:v>20.7</c:v>
                </c:pt>
                <c:pt idx="477">
                  <c:v>36.200000000000003</c:v>
                </c:pt>
                <c:pt idx="478">
                  <c:v>36.1</c:v>
                </c:pt>
                <c:pt idx="479">
                  <c:v>33.4</c:v>
                </c:pt>
                <c:pt idx="480">
                  <c:v>33.4</c:v>
                </c:pt>
                <c:pt idx="481">
                  <c:v>28.7</c:v>
                </c:pt>
                <c:pt idx="482">
                  <c:v>28.4</c:v>
                </c:pt>
                <c:pt idx="483">
                  <c:v>28.2</c:v>
                </c:pt>
                <c:pt idx="484">
                  <c:v>46</c:v>
                </c:pt>
                <c:pt idx="485">
                  <c:v>45.4</c:v>
                </c:pt>
                <c:pt idx="486">
                  <c:v>35.4</c:v>
                </c:pt>
                <c:pt idx="487">
                  <c:v>35.1</c:v>
                </c:pt>
                <c:pt idx="488">
                  <c:v>33</c:v>
                </c:pt>
                <c:pt idx="489">
                  <c:v>50</c:v>
                </c:pt>
                <c:pt idx="490">
                  <c:v>50</c:v>
                </c:pt>
                <c:pt idx="491">
                  <c:v>39.799999999999997</c:v>
                </c:pt>
                <c:pt idx="492">
                  <c:v>37.9</c:v>
                </c:pt>
                <c:pt idx="493">
                  <c:v>37.200000000000003</c:v>
                </c:pt>
                <c:pt idx="494">
                  <c:v>36.200000000000003</c:v>
                </c:pt>
                <c:pt idx="495">
                  <c:v>32.5</c:v>
                </c:pt>
                <c:pt idx="496">
                  <c:v>29.6</c:v>
                </c:pt>
                <c:pt idx="497">
                  <c:v>26.4</c:v>
                </c:pt>
                <c:pt idx="498">
                  <c:v>22</c:v>
                </c:pt>
                <c:pt idx="499">
                  <c:v>21.4</c:v>
                </c:pt>
                <c:pt idx="500">
                  <c:v>20.5</c:v>
                </c:pt>
                <c:pt idx="501">
                  <c:v>20.3</c:v>
                </c:pt>
                <c:pt idx="502">
                  <c:v>18.8</c:v>
                </c:pt>
                <c:pt idx="503">
                  <c:v>17.3</c:v>
                </c:pt>
                <c:pt idx="504">
                  <c:v>15.7</c:v>
                </c:pt>
                <c:pt idx="505">
                  <c:v>30.1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'Data Statistics'!$M$2:$M$507</c:f>
              <c:numCache>
                <c:formatCode>General</c:formatCode>
                <c:ptCount val="506"/>
                <c:pt idx="0">
                  <c:v>13.35</c:v>
                </c:pt>
                <c:pt idx="1">
                  <c:v>18.059999999999999</c:v>
                </c:pt>
                <c:pt idx="2">
                  <c:v>18.07</c:v>
                </c:pt>
                <c:pt idx="3">
                  <c:v>29.68</c:v>
                </c:pt>
                <c:pt idx="4">
                  <c:v>23.97</c:v>
                </c:pt>
                <c:pt idx="5">
                  <c:v>9.5299999999999994</c:v>
                </c:pt>
                <c:pt idx="6">
                  <c:v>8.8800000000000008</c:v>
                </c:pt>
                <c:pt idx="7">
                  <c:v>3.73</c:v>
                </c:pt>
                <c:pt idx="8">
                  <c:v>3.26</c:v>
                </c:pt>
                <c:pt idx="9">
                  <c:v>2.96</c:v>
                </c:pt>
                <c:pt idx="10">
                  <c:v>11.66</c:v>
                </c:pt>
                <c:pt idx="11">
                  <c:v>12.13</c:v>
                </c:pt>
                <c:pt idx="12">
                  <c:v>19.78</c:v>
                </c:pt>
                <c:pt idx="13">
                  <c:v>7.12</c:v>
                </c:pt>
                <c:pt idx="14">
                  <c:v>7.79</c:v>
                </c:pt>
                <c:pt idx="15">
                  <c:v>7.01</c:v>
                </c:pt>
                <c:pt idx="16">
                  <c:v>7.74</c:v>
                </c:pt>
                <c:pt idx="17">
                  <c:v>18.760000000000002</c:v>
                </c:pt>
                <c:pt idx="18">
                  <c:v>14.36</c:v>
                </c:pt>
                <c:pt idx="19">
                  <c:v>13.33</c:v>
                </c:pt>
                <c:pt idx="20">
                  <c:v>10.74</c:v>
                </c:pt>
                <c:pt idx="21">
                  <c:v>11.48</c:v>
                </c:pt>
                <c:pt idx="22">
                  <c:v>12.67</c:v>
                </c:pt>
                <c:pt idx="23">
                  <c:v>14</c:v>
                </c:pt>
                <c:pt idx="24">
                  <c:v>5.29</c:v>
                </c:pt>
                <c:pt idx="25">
                  <c:v>10.42</c:v>
                </c:pt>
                <c:pt idx="26">
                  <c:v>13.27</c:v>
                </c:pt>
                <c:pt idx="27">
                  <c:v>13.22</c:v>
                </c:pt>
                <c:pt idx="28">
                  <c:v>13.11</c:v>
                </c:pt>
                <c:pt idx="29">
                  <c:v>10.58</c:v>
                </c:pt>
                <c:pt idx="30">
                  <c:v>14.1</c:v>
                </c:pt>
                <c:pt idx="31">
                  <c:v>10.19</c:v>
                </c:pt>
                <c:pt idx="32">
                  <c:v>13.34</c:v>
                </c:pt>
                <c:pt idx="33">
                  <c:v>11.45</c:v>
                </c:pt>
                <c:pt idx="34">
                  <c:v>10.29</c:v>
                </c:pt>
                <c:pt idx="35">
                  <c:v>14.76</c:v>
                </c:pt>
                <c:pt idx="36">
                  <c:v>14.7</c:v>
                </c:pt>
                <c:pt idx="37">
                  <c:v>16.29</c:v>
                </c:pt>
                <c:pt idx="38">
                  <c:v>14.19</c:v>
                </c:pt>
                <c:pt idx="39">
                  <c:v>14.13</c:v>
                </c:pt>
                <c:pt idx="40">
                  <c:v>12.87</c:v>
                </c:pt>
                <c:pt idx="41">
                  <c:v>13.99</c:v>
                </c:pt>
                <c:pt idx="42">
                  <c:v>21.32</c:v>
                </c:pt>
                <c:pt idx="43">
                  <c:v>18.13</c:v>
                </c:pt>
                <c:pt idx="44">
                  <c:v>14.98</c:v>
                </c:pt>
                <c:pt idx="45">
                  <c:v>17.149999999999999</c:v>
                </c:pt>
                <c:pt idx="46">
                  <c:v>16.59</c:v>
                </c:pt>
                <c:pt idx="47">
                  <c:v>31.962500000000006</c:v>
                </c:pt>
                <c:pt idx="48">
                  <c:v>17.600000000000001</c:v>
                </c:pt>
                <c:pt idx="49">
                  <c:v>16.739999999999998</c:v>
                </c:pt>
                <c:pt idx="50">
                  <c:v>14.65</c:v>
                </c:pt>
                <c:pt idx="51">
                  <c:v>26.4</c:v>
                </c:pt>
                <c:pt idx="52">
                  <c:v>21.22</c:v>
                </c:pt>
                <c:pt idx="53">
                  <c:v>19.52</c:v>
                </c:pt>
                <c:pt idx="54">
                  <c:v>14.64</c:v>
                </c:pt>
                <c:pt idx="55">
                  <c:v>18.68</c:v>
                </c:pt>
                <c:pt idx="56">
                  <c:v>15.02</c:v>
                </c:pt>
                <c:pt idx="57">
                  <c:v>16.420000000000002</c:v>
                </c:pt>
                <c:pt idx="58">
                  <c:v>20.079999999999998</c:v>
                </c:pt>
                <c:pt idx="59">
                  <c:v>17.27</c:v>
                </c:pt>
                <c:pt idx="60">
                  <c:v>12.03</c:v>
                </c:pt>
                <c:pt idx="61">
                  <c:v>18.850000000000001</c:v>
                </c:pt>
                <c:pt idx="62">
                  <c:v>17.73</c:v>
                </c:pt>
                <c:pt idx="63">
                  <c:v>17.11</c:v>
                </c:pt>
                <c:pt idx="64">
                  <c:v>13.44</c:v>
                </c:pt>
                <c:pt idx="65">
                  <c:v>10.11</c:v>
                </c:pt>
                <c:pt idx="66">
                  <c:v>18.71</c:v>
                </c:pt>
                <c:pt idx="67">
                  <c:v>17.79</c:v>
                </c:pt>
                <c:pt idx="68">
                  <c:v>16.23</c:v>
                </c:pt>
                <c:pt idx="69">
                  <c:v>18.03</c:v>
                </c:pt>
                <c:pt idx="70">
                  <c:v>17.64</c:v>
                </c:pt>
                <c:pt idx="71">
                  <c:v>16.22</c:v>
                </c:pt>
                <c:pt idx="72">
                  <c:v>15.7</c:v>
                </c:pt>
                <c:pt idx="73">
                  <c:v>19.690000000000001</c:v>
                </c:pt>
                <c:pt idx="74">
                  <c:v>18.13</c:v>
                </c:pt>
                <c:pt idx="75">
                  <c:v>18.13</c:v>
                </c:pt>
                <c:pt idx="76">
                  <c:v>23.24</c:v>
                </c:pt>
                <c:pt idx="77">
                  <c:v>31.962500000000006</c:v>
                </c:pt>
                <c:pt idx="78">
                  <c:v>31.962500000000006</c:v>
                </c:pt>
                <c:pt idx="79">
                  <c:v>18.14</c:v>
                </c:pt>
                <c:pt idx="80">
                  <c:v>15.17</c:v>
                </c:pt>
                <c:pt idx="81">
                  <c:v>16.940000000000001</c:v>
                </c:pt>
                <c:pt idx="82">
                  <c:v>23.29</c:v>
                </c:pt>
                <c:pt idx="83">
                  <c:v>23.27</c:v>
                </c:pt>
                <c:pt idx="84">
                  <c:v>17.440000000000001</c:v>
                </c:pt>
                <c:pt idx="85">
                  <c:v>24.1</c:v>
                </c:pt>
                <c:pt idx="86">
                  <c:v>21.24</c:v>
                </c:pt>
                <c:pt idx="87">
                  <c:v>23.69</c:v>
                </c:pt>
                <c:pt idx="88">
                  <c:v>17.12</c:v>
                </c:pt>
                <c:pt idx="89">
                  <c:v>19.309999999999999</c:v>
                </c:pt>
                <c:pt idx="90">
                  <c:v>22.88</c:v>
                </c:pt>
                <c:pt idx="91">
                  <c:v>19.010000000000002</c:v>
                </c:pt>
                <c:pt idx="92">
                  <c:v>16.350000000000001</c:v>
                </c:pt>
                <c:pt idx="93">
                  <c:v>16.440000000000001</c:v>
                </c:pt>
                <c:pt idx="94">
                  <c:v>19.37</c:v>
                </c:pt>
                <c:pt idx="95">
                  <c:v>24.56</c:v>
                </c:pt>
                <c:pt idx="96">
                  <c:v>20.309999999999999</c:v>
                </c:pt>
                <c:pt idx="97">
                  <c:v>24.91</c:v>
                </c:pt>
                <c:pt idx="98">
                  <c:v>23.34</c:v>
                </c:pt>
                <c:pt idx="99">
                  <c:v>23.98</c:v>
                </c:pt>
                <c:pt idx="100">
                  <c:v>17.16</c:v>
                </c:pt>
                <c:pt idx="101">
                  <c:v>15.17</c:v>
                </c:pt>
                <c:pt idx="102">
                  <c:v>20.85</c:v>
                </c:pt>
                <c:pt idx="103">
                  <c:v>23.6</c:v>
                </c:pt>
                <c:pt idx="104">
                  <c:v>21.52</c:v>
                </c:pt>
                <c:pt idx="105">
                  <c:v>21.08</c:v>
                </c:pt>
                <c:pt idx="106">
                  <c:v>14.52</c:v>
                </c:pt>
                <c:pt idx="107">
                  <c:v>23.79</c:v>
                </c:pt>
                <c:pt idx="108">
                  <c:v>28.28</c:v>
                </c:pt>
                <c:pt idx="109">
                  <c:v>22.11</c:v>
                </c:pt>
                <c:pt idx="110">
                  <c:v>26.64</c:v>
                </c:pt>
                <c:pt idx="111">
                  <c:v>17.21</c:v>
                </c:pt>
                <c:pt idx="112">
                  <c:v>30.62</c:v>
                </c:pt>
                <c:pt idx="113">
                  <c:v>21.78</c:v>
                </c:pt>
                <c:pt idx="114">
                  <c:v>15.69</c:v>
                </c:pt>
                <c:pt idx="115">
                  <c:v>25.68</c:v>
                </c:pt>
                <c:pt idx="116">
                  <c:v>18.05</c:v>
                </c:pt>
                <c:pt idx="117">
                  <c:v>24.08</c:v>
                </c:pt>
                <c:pt idx="118">
                  <c:v>30.63</c:v>
                </c:pt>
                <c:pt idx="119">
                  <c:v>20.62</c:v>
                </c:pt>
                <c:pt idx="120">
                  <c:v>26.45</c:v>
                </c:pt>
                <c:pt idx="121">
                  <c:v>27.38</c:v>
                </c:pt>
                <c:pt idx="122">
                  <c:v>19.920000000000002</c:v>
                </c:pt>
                <c:pt idx="123">
                  <c:v>31.962500000000006</c:v>
                </c:pt>
                <c:pt idx="124">
                  <c:v>22.74</c:v>
                </c:pt>
                <c:pt idx="125">
                  <c:v>24.39</c:v>
                </c:pt>
                <c:pt idx="126">
                  <c:v>19.77</c:v>
                </c:pt>
                <c:pt idx="127">
                  <c:v>25.79</c:v>
                </c:pt>
                <c:pt idx="128">
                  <c:v>31.962500000000006</c:v>
                </c:pt>
                <c:pt idx="129">
                  <c:v>30.81</c:v>
                </c:pt>
                <c:pt idx="130">
                  <c:v>29.05</c:v>
                </c:pt>
                <c:pt idx="131">
                  <c:v>20.32</c:v>
                </c:pt>
                <c:pt idx="132">
                  <c:v>31.962500000000006</c:v>
                </c:pt>
                <c:pt idx="133">
                  <c:v>29.97</c:v>
                </c:pt>
                <c:pt idx="134">
                  <c:v>26.77</c:v>
                </c:pt>
                <c:pt idx="135">
                  <c:v>30.59</c:v>
                </c:pt>
                <c:pt idx="136">
                  <c:v>22.98</c:v>
                </c:pt>
                <c:pt idx="137">
                  <c:v>14.8</c:v>
                </c:pt>
                <c:pt idx="138">
                  <c:v>11.12</c:v>
                </c:pt>
                <c:pt idx="139">
                  <c:v>12.26</c:v>
                </c:pt>
                <c:pt idx="140">
                  <c:v>12.6</c:v>
                </c:pt>
                <c:pt idx="141">
                  <c:v>15.03</c:v>
                </c:pt>
                <c:pt idx="142">
                  <c:v>16.96</c:v>
                </c:pt>
                <c:pt idx="143">
                  <c:v>15.39</c:v>
                </c:pt>
                <c:pt idx="144">
                  <c:v>18.46</c:v>
                </c:pt>
                <c:pt idx="145">
                  <c:v>16.899999999999999</c:v>
                </c:pt>
                <c:pt idx="146">
                  <c:v>14.59</c:v>
                </c:pt>
                <c:pt idx="147">
                  <c:v>17.190000000000001</c:v>
                </c:pt>
                <c:pt idx="148">
                  <c:v>17.309999999999999</c:v>
                </c:pt>
                <c:pt idx="149">
                  <c:v>31.962500000000006</c:v>
                </c:pt>
                <c:pt idx="150">
                  <c:v>18.34</c:v>
                </c:pt>
                <c:pt idx="151">
                  <c:v>24.16</c:v>
                </c:pt>
                <c:pt idx="152">
                  <c:v>21.32</c:v>
                </c:pt>
                <c:pt idx="153">
                  <c:v>10.16</c:v>
                </c:pt>
                <c:pt idx="154">
                  <c:v>12.04</c:v>
                </c:pt>
                <c:pt idx="155">
                  <c:v>15.37</c:v>
                </c:pt>
                <c:pt idx="156">
                  <c:v>13.61</c:v>
                </c:pt>
                <c:pt idx="157">
                  <c:v>10.3</c:v>
                </c:pt>
                <c:pt idx="158">
                  <c:v>16.21</c:v>
                </c:pt>
                <c:pt idx="159">
                  <c:v>17.09</c:v>
                </c:pt>
                <c:pt idx="160">
                  <c:v>10.45</c:v>
                </c:pt>
                <c:pt idx="161">
                  <c:v>15.76</c:v>
                </c:pt>
                <c:pt idx="162">
                  <c:v>7.34</c:v>
                </c:pt>
                <c:pt idx="163">
                  <c:v>9.09</c:v>
                </c:pt>
                <c:pt idx="164">
                  <c:v>9.9700000000000006</c:v>
                </c:pt>
                <c:pt idx="165">
                  <c:v>8.65</c:v>
                </c:pt>
                <c:pt idx="166">
                  <c:v>5.49</c:v>
                </c:pt>
                <c:pt idx="167">
                  <c:v>7.79</c:v>
                </c:pt>
                <c:pt idx="168">
                  <c:v>3.7</c:v>
                </c:pt>
                <c:pt idx="169">
                  <c:v>3.32</c:v>
                </c:pt>
                <c:pt idx="170">
                  <c:v>1.92</c:v>
                </c:pt>
                <c:pt idx="171">
                  <c:v>1.73</c:v>
                </c:pt>
                <c:pt idx="172">
                  <c:v>4.59</c:v>
                </c:pt>
                <c:pt idx="173">
                  <c:v>5.5</c:v>
                </c:pt>
                <c:pt idx="174">
                  <c:v>9.81</c:v>
                </c:pt>
                <c:pt idx="175">
                  <c:v>6.43</c:v>
                </c:pt>
                <c:pt idx="176">
                  <c:v>12.14</c:v>
                </c:pt>
                <c:pt idx="177">
                  <c:v>11.1</c:v>
                </c:pt>
                <c:pt idx="178">
                  <c:v>7.39</c:v>
                </c:pt>
                <c:pt idx="179">
                  <c:v>11.64</c:v>
                </c:pt>
                <c:pt idx="180">
                  <c:v>11.32</c:v>
                </c:pt>
                <c:pt idx="181">
                  <c:v>14.1</c:v>
                </c:pt>
                <c:pt idx="182">
                  <c:v>13.28</c:v>
                </c:pt>
                <c:pt idx="183">
                  <c:v>15.79</c:v>
                </c:pt>
                <c:pt idx="184">
                  <c:v>12.03</c:v>
                </c:pt>
                <c:pt idx="185">
                  <c:v>28.32</c:v>
                </c:pt>
                <c:pt idx="186">
                  <c:v>14.43</c:v>
                </c:pt>
                <c:pt idx="187">
                  <c:v>15.12</c:v>
                </c:pt>
                <c:pt idx="188">
                  <c:v>26.42</c:v>
                </c:pt>
                <c:pt idx="189">
                  <c:v>16.649999999999999</c:v>
                </c:pt>
                <c:pt idx="190">
                  <c:v>15.02</c:v>
                </c:pt>
                <c:pt idx="191">
                  <c:v>21.45</c:v>
                </c:pt>
                <c:pt idx="192">
                  <c:v>12.12</c:v>
                </c:pt>
                <c:pt idx="193">
                  <c:v>29.53</c:v>
                </c:pt>
                <c:pt idx="194">
                  <c:v>27.8</c:v>
                </c:pt>
                <c:pt idx="195">
                  <c:v>26.82</c:v>
                </c:pt>
                <c:pt idx="196">
                  <c:v>16.14</c:v>
                </c:pt>
                <c:pt idx="197">
                  <c:v>29.29</c:v>
                </c:pt>
                <c:pt idx="198">
                  <c:v>4.5599999999999996</c:v>
                </c:pt>
                <c:pt idx="199">
                  <c:v>4.45</c:v>
                </c:pt>
                <c:pt idx="200">
                  <c:v>5.0999999999999996</c:v>
                </c:pt>
                <c:pt idx="201">
                  <c:v>2.87</c:v>
                </c:pt>
                <c:pt idx="202">
                  <c:v>5.39</c:v>
                </c:pt>
                <c:pt idx="203">
                  <c:v>6.68</c:v>
                </c:pt>
                <c:pt idx="204">
                  <c:v>4.6900000000000004</c:v>
                </c:pt>
                <c:pt idx="205">
                  <c:v>4.5599999999999996</c:v>
                </c:pt>
                <c:pt idx="206">
                  <c:v>6.78</c:v>
                </c:pt>
                <c:pt idx="207">
                  <c:v>8.94</c:v>
                </c:pt>
                <c:pt idx="208">
                  <c:v>12.34</c:v>
                </c:pt>
                <c:pt idx="209">
                  <c:v>10.27</c:v>
                </c:pt>
                <c:pt idx="210">
                  <c:v>9.1</c:v>
                </c:pt>
                <c:pt idx="211">
                  <c:v>11.97</c:v>
                </c:pt>
                <c:pt idx="212">
                  <c:v>13.59</c:v>
                </c:pt>
                <c:pt idx="213">
                  <c:v>17.600000000000001</c:v>
                </c:pt>
                <c:pt idx="214">
                  <c:v>12.01</c:v>
                </c:pt>
                <c:pt idx="215">
                  <c:v>12.92</c:v>
                </c:pt>
                <c:pt idx="216">
                  <c:v>21.14</c:v>
                </c:pt>
                <c:pt idx="217">
                  <c:v>14.1</c:v>
                </c:pt>
                <c:pt idx="218">
                  <c:v>15.1</c:v>
                </c:pt>
                <c:pt idx="219">
                  <c:v>14.33</c:v>
                </c:pt>
                <c:pt idx="220">
                  <c:v>9.42</c:v>
                </c:pt>
                <c:pt idx="221">
                  <c:v>7.67</c:v>
                </c:pt>
                <c:pt idx="222">
                  <c:v>13</c:v>
                </c:pt>
                <c:pt idx="223">
                  <c:v>14.09</c:v>
                </c:pt>
                <c:pt idx="224">
                  <c:v>12.33</c:v>
                </c:pt>
                <c:pt idx="225">
                  <c:v>12.27</c:v>
                </c:pt>
                <c:pt idx="226">
                  <c:v>18.66</c:v>
                </c:pt>
                <c:pt idx="227">
                  <c:v>16.47</c:v>
                </c:pt>
                <c:pt idx="228">
                  <c:v>15.55</c:v>
                </c:pt>
                <c:pt idx="229">
                  <c:v>13.44</c:v>
                </c:pt>
                <c:pt idx="230">
                  <c:v>10.63</c:v>
                </c:pt>
                <c:pt idx="231">
                  <c:v>4.6100000000000003</c:v>
                </c:pt>
                <c:pt idx="232">
                  <c:v>7.18</c:v>
                </c:pt>
                <c:pt idx="233">
                  <c:v>4.74</c:v>
                </c:pt>
                <c:pt idx="234">
                  <c:v>6.07</c:v>
                </c:pt>
                <c:pt idx="235">
                  <c:v>4.97</c:v>
                </c:pt>
                <c:pt idx="236">
                  <c:v>10.53</c:v>
                </c:pt>
                <c:pt idx="237">
                  <c:v>12.67</c:v>
                </c:pt>
                <c:pt idx="238">
                  <c:v>6.36</c:v>
                </c:pt>
                <c:pt idx="239">
                  <c:v>3.11</c:v>
                </c:pt>
                <c:pt idx="240">
                  <c:v>7.43</c:v>
                </c:pt>
                <c:pt idx="241">
                  <c:v>8.1</c:v>
                </c:pt>
                <c:pt idx="242">
                  <c:v>8.7899999999999991</c:v>
                </c:pt>
                <c:pt idx="243">
                  <c:v>13.09</c:v>
                </c:pt>
                <c:pt idx="244">
                  <c:v>4.67</c:v>
                </c:pt>
                <c:pt idx="245">
                  <c:v>10.24</c:v>
                </c:pt>
                <c:pt idx="246">
                  <c:v>5.89</c:v>
                </c:pt>
                <c:pt idx="247">
                  <c:v>5.98</c:v>
                </c:pt>
                <c:pt idx="248">
                  <c:v>5.57</c:v>
                </c:pt>
                <c:pt idx="249">
                  <c:v>8.0500000000000007</c:v>
                </c:pt>
                <c:pt idx="250">
                  <c:v>3.54</c:v>
                </c:pt>
                <c:pt idx="251">
                  <c:v>3.53</c:v>
                </c:pt>
                <c:pt idx="252">
                  <c:v>6.56</c:v>
                </c:pt>
                <c:pt idx="253">
                  <c:v>3.59</c:v>
                </c:pt>
                <c:pt idx="254">
                  <c:v>9.52</c:v>
                </c:pt>
                <c:pt idx="255">
                  <c:v>5.9</c:v>
                </c:pt>
                <c:pt idx="256">
                  <c:v>9.16</c:v>
                </c:pt>
                <c:pt idx="257">
                  <c:v>10.15</c:v>
                </c:pt>
                <c:pt idx="258">
                  <c:v>18.46</c:v>
                </c:pt>
                <c:pt idx="259">
                  <c:v>12.5</c:v>
                </c:pt>
                <c:pt idx="260">
                  <c:v>6.62</c:v>
                </c:pt>
                <c:pt idx="261">
                  <c:v>4.08</c:v>
                </c:pt>
                <c:pt idx="262">
                  <c:v>4.8600000000000003</c:v>
                </c:pt>
                <c:pt idx="263">
                  <c:v>8.61</c:v>
                </c:pt>
                <c:pt idx="264">
                  <c:v>8.67</c:v>
                </c:pt>
                <c:pt idx="265">
                  <c:v>9.5</c:v>
                </c:pt>
                <c:pt idx="266">
                  <c:v>6.57</c:v>
                </c:pt>
                <c:pt idx="267">
                  <c:v>9.25</c:v>
                </c:pt>
                <c:pt idx="268">
                  <c:v>5.77</c:v>
                </c:pt>
                <c:pt idx="269">
                  <c:v>19.149999999999999</c:v>
                </c:pt>
                <c:pt idx="270">
                  <c:v>12.43</c:v>
                </c:pt>
                <c:pt idx="271">
                  <c:v>15.71</c:v>
                </c:pt>
                <c:pt idx="272">
                  <c:v>17.100000000000001</c:v>
                </c:pt>
                <c:pt idx="273">
                  <c:v>13.27</c:v>
                </c:pt>
                <c:pt idx="274">
                  <c:v>29.93</c:v>
                </c:pt>
                <c:pt idx="275">
                  <c:v>20.45</c:v>
                </c:pt>
                <c:pt idx="276">
                  <c:v>4.63</c:v>
                </c:pt>
                <c:pt idx="277">
                  <c:v>3.95</c:v>
                </c:pt>
                <c:pt idx="278">
                  <c:v>3.92</c:v>
                </c:pt>
                <c:pt idx="279">
                  <c:v>4.1399999999999997</c:v>
                </c:pt>
                <c:pt idx="280">
                  <c:v>2.4700000000000002</c:v>
                </c:pt>
                <c:pt idx="281">
                  <c:v>3.13</c:v>
                </c:pt>
                <c:pt idx="282">
                  <c:v>5.25</c:v>
                </c:pt>
                <c:pt idx="283">
                  <c:v>6.36</c:v>
                </c:pt>
                <c:pt idx="284">
                  <c:v>4.7300000000000004</c:v>
                </c:pt>
                <c:pt idx="285">
                  <c:v>3.76</c:v>
                </c:pt>
                <c:pt idx="286">
                  <c:v>7.6</c:v>
                </c:pt>
                <c:pt idx="287">
                  <c:v>8.0500000000000007</c:v>
                </c:pt>
                <c:pt idx="288">
                  <c:v>9.93</c:v>
                </c:pt>
                <c:pt idx="289">
                  <c:v>9.7100000000000009</c:v>
                </c:pt>
                <c:pt idx="290">
                  <c:v>9.5399999999999991</c:v>
                </c:pt>
                <c:pt idx="291">
                  <c:v>11.65</c:v>
                </c:pt>
                <c:pt idx="292">
                  <c:v>10.88</c:v>
                </c:pt>
                <c:pt idx="293">
                  <c:v>6.58</c:v>
                </c:pt>
                <c:pt idx="294">
                  <c:v>21.46</c:v>
                </c:pt>
                <c:pt idx="295">
                  <c:v>11.98</c:v>
                </c:pt>
                <c:pt idx="296">
                  <c:v>8.26</c:v>
                </c:pt>
                <c:pt idx="297">
                  <c:v>11.69</c:v>
                </c:pt>
                <c:pt idx="298">
                  <c:v>8.4700000000000006</c:v>
                </c:pt>
                <c:pt idx="299">
                  <c:v>13.83</c:v>
                </c:pt>
                <c:pt idx="300">
                  <c:v>12.8</c:v>
                </c:pt>
                <c:pt idx="301">
                  <c:v>11.28</c:v>
                </c:pt>
                <c:pt idx="302">
                  <c:v>10.26</c:v>
                </c:pt>
                <c:pt idx="303">
                  <c:v>14.67</c:v>
                </c:pt>
                <c:pt idx="304">
                  <c:v>14.81</c:v>
                </c:pt>
                <c:pt idx="305">
                  <c:v>16.3</c:v>
                </c:pt>
                <c:pt idx="306">
                  <c:v>18.72</c:v>
                </c:pt>
                <c:pt idx="307">
                  <c:v>17.28</c:v>
                </c:pt>
                <c:pt idx="308">
                  <c:v>19.88</c:v>
                </c:pt>
                <c:pt idx="309">
                  <c:v>13.04</c:v>
                </c:pt>
                <c:pt idx="310">
                  <c:v>16.510000000000002</c:v>
                </c:pt>
                <c:pt idx="311">
                  <c:v>21.02</c:v>
                </c:pt>
                <c:pt idx="312">
                  <c:v>20.34</c:v>
                </c:pt>
                <c:pt idx="313">
                  <c:v>27.71</c:v>
                </c:pt>
                <c:pt idx="314">
                  <c:v>18.350000000000001</c:v>
                </c:pt>
                <c:pt idx="315">
                  <c:v>22.6</c:v>
                </c:pt>
                <c:pt idx="316">
                  <c:v>6.72</c:v>
                </c:pt>
                <c:pt idx="317">
                  <c:v>7.54</c:v>
                </c:pt>
                <c:pt idx="318">
                  <c:v>5.52</c:v>
                </c:pt>
                <c:pt idx="319">
                  <c:v>9.8800000000000008</c:v>
                </c:pt>
                <c:pt idx="320">
                  <c:v>9.2799999999999994</c:v>
                </c:pt>
                <c:pt idx="321">
                  <c:v>10.36</c:v>
                </c:pt>
                <c:pt idx="322">
                  <c:v>4.54</c:v>
                </c:pt>
                <c:pt idx="323">
                  <c:v>5.98</c:v>
                </c:pt>
                <c:pt idx="324">
                  <c:v>7.9</c:v>
                </c:pt>
                <c:pt idx="325">
                  <c:v>12.73</c:v>
                </c:pt>
                <c:pt idx="326">
                  <c:v>9.9700000000000006</c:v>
                </c:pt>
                <c:pt idx="327">
                  <c:v>15.94</c:v>
                </c:pt>
                <c:pt idx="328">
                  <c:v>11.72</c:v>
                </c:pt>
                <c:pt idx="329">
                  <c:v>7.83</c:v>
                </c:pt>
                <c:pt idx="330">
                  <c:v>18.329999999999998</c:v>
                </c:pt>
                <c:pt idx="331">
                  <c:v>12.43</c:v>
                </c:pt>
                <c:pt idx="332">
                  <c:v>11.5</c:v>
                </c:pt>
                <c:pt idx="333">
                  <c:v>12.64</c:v>
                </c:pt>
                <c:pt idx="334">
                  <c:v>6.36</c:v>
                </c:pt>
                <c:pt idx="335">
                  <c:v>5.19</c:v>
                </c:pt>
                <c:pt idx="336">
                  <c:v>7.37</c:v>
                </c:pt>
                <c:pt idx="337">
                  <c:v>11.22</c:v>
                </c:pt>
                <c:pt idx="338">
                  <c:v>11.38</c:v>
                </c:pt>
                <c:pt idx="339">
                  <c:v>8.23</c:v>
                </c:pt>
                <c:pt idx="340">
                  <c:v>12.4</c:v>
                </c:pt>
                <c:pt idx="341">
                  <c:v>6.92</c:v>
                </c:pt>
                <c:pt idx="342">
                  <c:v>5.33</c:v>
                </c:pt>
                <c:pt idx="343">
                  <c:v>6.29</c:v>
                </c:pt>
                <c:pt idx="344">
                  <c:v>4.9800000000000004</c:v>
                </c:pt>
                <c:pt idx="345">
                  <c:v>9.0399999999999991</c:v>
                </c:pt>
                <c:pt idx="346">
                  <c:v>10.11</c:v>
                </c:pt>
                <c:pt idx="347">
                  <c:v>14.69</c:v>
                </c:pt>
                <c:pt idx="348">
                  <c:v>9.64</c:v>
                </c:pt>
                <c:pt idx="349">
                  <c:v>9.51</c:v>
                </c:pt>
                <c:pt idx="350">
                  <c:v>7.14</c:v>
                </c:pt>
                <c:pt idx="351">
                  <c:v>7.6</c:v>
                </c:pt>
                <c:pt idx="352">
                  <c:v>6.27</c:v>
                </c:pt>
                <c:pt idx="353">
                  <c:v>7.39</c:v>
                </c:pt>
                <c:pt idx="354">
                  <c:v>8.58</c:v>
                </c:pt>
                <c:pt idx="355">
                  <c:v>10.4</c:v>
                </c:pt>
                <c:pt idx="356">
                  <c:v>15.84</c:v>
                </c:pt>
                <c:pt idx="357">
                  <c:v>6.12</c:v>
                </c:pt>
                <c:pt idx="358">
                  <c:v>5.08</c:v>
                </c:pt>
                <c:pt idx="359">
                  <c:v>7.2</c:v>
                </c:pt>
                <c:pt idx="360">
                  <c:v>6.87</c:v>
                </c:pt>
                <c:pt idx="361">
                  <c:v>6.15</c:v>
                </c:pt>
                <c:pt idx="362">
                  <c:v>12.79</c:v>
                </c:pt>
                <c:pt idx="363">
                  <c:v>7.7</c:v>
                </c:pt>
                <c:pt idx="364">
                  <c:v>11.74</c:v>
                </c:pt>
                <c:pt idx="365">
                  <c:v>7.85</c:v>
                </c:pt>
                <c:pt idx="366">
                  <c:v>5.49</c:v>
                </c:pt>
                <c:pt idx="367">
                  <c:v>9.5</c:v>
                </c:pt>
                <c:pt idx="368">
                  <c:v>6.86</c:v>
                </c:pt>
                <c:pt idx="369">
                  <c:v>6.73</c:v>
                </c:pt>
                <c:pt idx="370">
                  <c:v>9.2200000000000006</c:v>
                </c:pt>
                <c:pt idx="371">
                  <c:v>13.15</c:v>
                </c:pt>
                <c:pt idx="372">
                  <c:v>14.44</c:v>
                </c:pt>
                <c:pt idx="373">
                  <c:v>5.29</c:v>
                </c:pt>
                <c:pt idx="374">
                  <c:v>6.72</c:v>
                </c:pt>
                <c:pt idx="375">
                  <c:v>7.22</c:v>
                </c:pt>
                <c:pt idx="376">
                  <c:v>7.51</c:v>
                </c:pt>
                <c:pt idx="377">
                  <c:v>5.99</c:v>
                </c:pt>
                <c:pt idx="378">
                  <c:v>10.130000000000001</c:v>
                </c:pt>
                <c:pt idx="379">
                  <c:v>8.77</c:v>
                </c:pt>
                <c:pt idx="380">
                  <c:v>11.41</c:v>
                </c:pt>
                <c:pt idx="381">
                  <c:v>9.68</c:v>
                </c:pt>
                <c:pt idx="382">
                  <c:v>9.3800000000000008</c:v>
                </c:pt>
                <c:pt idx="383">
                  <c:v>9.4700000000000006</c:v>
                </c:pt>
                <c:pt idx="384">
                  <c:v>14.66</c:v>
                </c:pt>
                <c:pt idx="385">
                  <c:v>10.97</c:v>
                </c:pt>
                <c:pt idx="386">
                  <c:v>29.55</c:v>
                </c:pt>
                <c:pt idx="387">
                  <c:v>10.87</c:v>
                </c:pt>
                <c:pt idx="388">
                  <c:v>18.059999999999999</c:v>
                </c:pt>
                <c:pt idx="389">
                  <c:v>16.03</c:v>
                </c:pt>
                <c:pt idx="390">
                  <c:v>17.27</c:v>
                </c:pt>
                <c:pt idx="391">
                  <c:v>23.09</c:v>
                </c:pt>
                <c:pt idx="392">
                  <c:v>23.98</c:v>
                </c:pt>
                <c:pt idx="393">
                  <c:v>3.57</c:v>
                </c:pt>
                <c:pt idx="394">
                  <c:v>4.21</c:v>
                </c:pt>
                <c:pt idx="395">
                  <c:v>6.19</c:v>
                </c:pt>
                <c:pt idx="396">
                  <c:v>9.69</c:v>
                </c:pt>
                <c:pt idx="397">
                  <c:v>6.65</c:v>
                </c:pt>
                <c:pt idx="398">
                  <c:v>13.51</c:v>
                </c:pt>
                <c:pt idx="399">
                  <c:v>10.5</c:v>
                </c:pt>
                <c:pt idx="400">
                  <c:v>17.920000000000002</c:v>
                </c:pt>
                <c:pt idx="401">
                  <c:v>11.34</c:v>
                </c:pt>
                <c:pt idx="402">
                  <c:v>5.64</c:v>
                </c:pt>
                <c:pt idx="403">
                  <c:v>9.67</c:v>
                </c:pt>
                <c:pt idx="404">
                  <c:v>6.48</c:v>
                </c:pt>
                <c:pt idx="405">
                  <c:v>9.08</c:v>
                </c:pt>
                <c:pt idx="406">
                  <c:v>7.88</c:v>
                </c:pt>
                <c:pt idx="407">
                  <c:v>5.7</c:v>
                </c:pt>
                <c:pt idx="408">
                  <c:v>6.21</c:v>
                </c:pt>
                <c:pt idx="409">
                  <c:v>5.5</c:v>
                </c:pt>
                <c:pt idx="410">
                  <c:v>8.16</c:v>
                </c:pt>
                <c:pt idx="411">
                  <c:v>8.81</c:v>
                </c:pt>
                <c:pt idx="412">
                  <c:v>8.1999999999999993</c:v>
                </c:pt>
                <c:pt idx="413">
                  <c:v>10.59</c:v>
                </c:pt>
                <c:pt idx="414">
                  <c:v>5.03</c:v>
                </c:pt>
                <c:pt idx="415">
                  <c:v>4.38</c:v>
                </c:pt>
                <c:pt idx="416">
                  <c:v>7.44</c:v>
                </c:pt>
                <c:pt idx="417">
                  <c:v>5.12</c:v>
                </c:pt>
                <c:pt idx="418">
                  <c:v>5.91</c:v>
                </c:pt>
                <c:pt idx="419">
                  <c:v>3.16</c:v>
                </c:pt>
                <c:pt idx="420">
                  <c:v>7.26</c:v>
                </c:pt>
                <c:pt idx="421">
                  <c:v>8.1</c:v>
                </c:pt>
                <c:pt idx="422">
                  <c:v>7.79</c:v>
                </c:pt>
                <c:pt idx="423">
                  <c:v>9.59</c:v>
                </c:pt>
                <c:pt idx="424">
                  <c:v>11.25</c:v>
                </c:pt>
                <c:pt idx="425">
                  <c:v>14.79</c:v>
                </c:pt>
                <c:pt idx="426">
                  <c:v>6.9</c:v>
                </c:pt>
                <c:pt idx="427">
                  <c:v>10.45</c:v>
                </c:pt>
                <c:pt idx="428">
                  <c:v>3.95</c:v>
                </c:pt>
                <c:pt idx="429">
                  <c:v>2.97</c:v>
                </c:pt>
                <c:pt idx="430">
                  <c:v>6.05</c:v>
                </c:pt>
                <c:pt idx="431">
                  <c:v>4.16</c:v>
                </c:pt>
                <c:pt idx="432">
                  <c:v>3.53</c:v>
                </c:pt>
                <c:pt idx="433">
                  <c:v>2.98</c:v>
                </c:pt>
                <c:pt idx="434">
                  <c:v>7.19</c:v>
                </c:pt>
                <c:pt idx="435">
                  <c:v>1.98</c:v>
                </c:pt>
                <c:pt idx="436">
                  <c:v>4.32</c:v>
                </c:pt>
                <c:pt idx="437">
                  <c:v>6.53</c:v>
                </c:pt>
                <c:pt idx="438">
                  <c:v>9.6199999999999992</c:v>
                </c:pt>
                <c:pt idx="439">
                  <c:v>12.86</c:v>
                </c:pt>
                <c:pt idx="440">
                  <c:v>8.44</c:v>
                </c:pt>
                <c:pt idx="441">
                  <c:v>3.56</c:v>
                </c:pt>
                <c:pt idx="442">
                  <c:v>3.33</c:v>
                </c:pt>
                <c:pt idx="443">
                  <c:v>4.7</c:v>
                </c:pt>
                <c:pt idx="444">
                  <c:v>3.11</c:v>
                </c:pt>
                <c:pt idx="445">
                  <c:v>5.28</c:v>
                </c:pt>
                <c:pt idx="446">
                  <c:v>8.43</c:v>
                </c:pt>
                <c:pt idx="447">
                  <c:v>9.43</c:v>
                </c:pt>
                <c:pt idx="448">
                  <c:v>13.45</c:v>
                </c:pt>
                <c:pt idx="449">
                  <c:v>4.03</c:v>
                </c:pt>
                <c:pt idx="450">
                  <c:v>9.14</c:v>
                </c:pt>
                <c:pt idx="451">
                  <c:v>12.93</c:v>
                </c:pt>
                <c:pt idx="452">
                  <c:v>4.84</c:v>
                </c:pt>
                <c:pt idx="453">
                  <c:v>5.81</c:v>
                </c:pt>
                <c:pt idx="454">
                  <c:v>7.44</c:v>
                </c:pt>
                <c:pt idx="455">
                  <c:v>9.5500000000000007</c:v>
                </c:pt>
                <c:pt idx="456">
                  <c:v>14.15</c:v>
                </c:pt>
                <c:pt idx="457">
                  <c:v>16.2</c:v>
                </c:pt>
                <c:pt idx="458">
                  <c:v>10.210000000000001</c:v>
                </c:pt>
                <c:pt idx="459">
                  <c:v>18.8</c:v>
                </c:pt>
                <c:pt idx="460">
                  <c:v>30.81</c:v>
                </c:pt>
                <c:pt idx="461">
                  <c:v>4.8099999999999996</c:v>
                </c:pt>
                <c:pt idx="462">
                  <c:v>2.88</c:v>
                </c:pt>
                <c:pt idx="463">
                  <c:v>3.81</c:v>
                </c:pt>
                <c:pt idx="464">
                  <c:v>5.68</c:v>
                </c:pt>
                <c:pt idx="465">
                  <c:v>8.01</c:v>
                </c:pt>
                <c:pt idx="466">
                  <c:v>6.75</c:v>
                </c:pt>
                <c:pt idx="467">
                  <c:v>8.51</c:v>
                </c:pt>
                <c:pt idx="468">
                  <c:v>9.8000000000000007</c:v>
                </c:pt>
                <c:pt idx="469">
                  <c:v>9.74</c:v>
                </c:pt>
                <c:pt idx="470">
                  <c:v>9.2899999999999991</c:v>
                </c:pt>
                <c:pt idx="471">
                  <c:v>10.56</c:v>
                </c:pt>
                <c:pt idx="472">
                  <c:v>6.58</c:v>
                </c:pt>
                <c:pt idx="473">
                  <c:v>6.59</c:v>
                </c:pt>
                <c:pt idx="474">
                  <c:v>7.73</c:v>
                </c:pt>
                <c:pt idx="475">
                  <c:v>13</c:v>
                </c:pt>
                <c:pt idx="476">
                  <c:v>13.65</c:v>
                </c:pt>
                <c:pt idx="477">
                  <c:v>5.33</c:v>
                </c:pt>
                <c:pt idx="478">
                  <c:v>6.93</c:v>
                </c:pt>
                <c:pt idx="479">
                  <c:v>6.47</c:v>
                </c:pt>
                <c:pt idx="480">
                  <c:v>2.94</c:v>
                </c:pt>
                <c:pt idx="481">
                  <c:v>5.21</c:v>
                </c:pt>
                <c:pt idx="482">
                  <c:v>8.93</c:v>
                </c:pt>
                <c:pt idx="483">
                  <c:v>7.53</c:v>
                </c:pt>
                <c:pt idx="484">
                  <c:v>3.01</c:v>
                </c:pt>
                <c:pt idx="485">
                  <c:v>3.76</c:v>
                </c:pt>
                <c:pt idx="486">
                  <c:v>4.59</c:v>
                </c:pt>
                <c:pt idx="487">
                  <c:v>4.8499999999999996</c:v>
                </c:pt>
                <c:pt idx="488">
                  <c:v>8.0500000000000007</c:v>
                </c:pt>
                <c:pt idx="489">
                  <c:v>3.16</c:v>
                </c:pt>
                <c:pt idx="490">
                  <c:v>4.45</c:v>
                </c:pt>
                <c:pt idx="491">
                  <c:v>7.56</c:v>
                </c:pt>
                <c:pt idx="492">
                  <c:v>4.82</c:v>
                </c:pt>
                <c:pt idx="493">
                  <c:v>5.04</c:v>
                </c:pt>
                <c:pt idx="494">
                  <c:v>9.4499999999999993</c:v>
                </c:pt>
                <c:pt idx="495">
                  <c:v>5.68</c:v>
                </c:pt>
                <c:pt idx="496">
                  <c:v>13.15</c:v>
                </c:pt>
                <c:pt idx="497">
                  <c:v>13.98</c:v>
                </c:pt>
                <c:pt idx="498">
                  <c:v>14.37</c:v>
                </c:pt>
                <c:pt idx="499">
                  <c:v>14.81</c:v>
                </c:pt>
                <c:pt idx="500">
                  <c:v>17.93</c:v>
                </c:pt>
                <c:pt idx="501">
                  <c:v>14.27</c:v>
                </c:pt>
                <c:pt idx="502">
                  <c:v>17.579999999999998</c:v>
                </c:pt>
                <c:pt idx="503">
                  <c:v>25.41</c:v>
                </c:pt>
                <c:pt idx="504">
                  <c:v>27.26</c:v>
                </c:pt>
                <c:pt idx="505">
                  <c:v>4.5</c:v>
                </c:pt>
              </c:numCache>
            </c:numRef>
          </c:xVal>
          <c:yVal>
            <c:numRef>
              <c:f>'Model Building'!$B$37:$B$542</c:f>
              <c:numCache>
                <c:formatCode>General</c:formatCode>
                <c:ptCount val="506"/>
                <c:pt idx="0">
                  <c:v>-1.5716182356833226</c:v>
                </c:pt>
                <c:pt idx="1">
                  <c:v>4.9996734127099423</c:v>
                </c:pt>
                <c:pt idx="2">
                  <c:v>5.7370365620842136</c:v>
                </c:pt>
                <c:pt idx="3">
                  <c:v>5.5931936395297122</c:v>
                </c:pt>
                <c:pt idx="4">
                  <c:v>6.9029725465758851</c:v>
                </c:pt>
                <c:pt idx="5">
                  <c:v>4.9619675703729627</c:v>
                </c:pt>
                <c:pt idx="6">
                  <c:v>2.6433783089245182</c:v>
                </c:pt>
                <c:pt idx="7">
                  <c:v>7.5492216434629142</c:v>
                </c:pt>
                <c:pt idx="8">
                  <c:v>8.6196705463105729</c:v>
                </c:pt>
                <c:pt idx="9">
                  <c:v>4.0654314414611701</c:v>
                </c:pt>
                <c:pt idx="10">
                  <c:v>5.7364577489787401</c:v>
                </c:pt>
                <c:pt idx="11">
                  <c:v>6.0671742287166985</c:v>
                </c:pt>
                <c:pt idx="12">
                  <c:v>10.713514046791873</c:v>
                </c:pt>
                <c:pt idx="13">
                  <c:v>11.081998318578242</c:v>
                </c:pt>
                <c:pt idx="14">
                  <c:v>3.5419951386449089</c:v>
                </c:pt>
                <c:pt idx="15">
                  <c:v>10.92859626182867</c:v>
                </c:pt>
                <c:pt idx="16">
                  <c:v>8.1136662531722745</c:v>
                </c:pt>
                <c:pt idx="17">
                  <c:v>8.3093321329126333</c:v>
                </c:pt>
                <c:pt idx="18">
                  <c:v>9.5219043135883155</c:v>
                </c:pt>
                <c:pt idx="19">
                  <c:v>9.4362796471210615</c:v>
                </c:pt>
                <c:pt idx="20">
                  <c:v>5.815731894795233</c:v>
                </c:pt>
                <c:pt idx="21">
                  <c:v>12.155377198682187</c:v>
                </c:pt>
                <c:pt idx="22">
                  <c:v>8.7073932525200188</c:v>
                </c:pt>
                <c:pt idx="23">
                  <c:v>6.9309042695725953</c:v>
                </c:pt>
                <c:pt idx="24">
                  <c:v>14.45649251594493</c:v>
                </c:pt>
                <c:pt idx="25">
                  <c:v>14.346494633951066</c:v>
                </c:pt>
                <c:pt idx="26">
                  <c:v>11.674528099828521</c:v>
                </c:pt>
                <c:pt idx="27">
                  <c:v>6.2983271465327828</c:v>
                </c:pt>
                <c:pt idx="28">
                  <c:v>8.6373850432311894</c:v>
                </c:pt>
                <c:pt idx="29">
                  <c:v>11.987127333002549</c:v>
                </c:pt>
                <c:pt idx="30">
                  <c:v>13.29287297521827</c:v>
                </c:pt>
                <c:pt idx="31">
                  <c:v>13.502422031200503</c:v>
                </c:pt>
                <c:pt idx="32">
                  <c:v>9.2489828128610156</c:v>
                </c:pt>
                <c:pt idx="33">
                  <c:v>16.316568609300184</c:v>
                </c:pt>
                <c:pt idx="34">
                  <c:v>10.964016993730075</c:v>
                </c:pt>
                <c:pt idx="35">
                  <c:v>12.655731587215245</c:v>
                </c:pt>
                <c:pt idx="36">
                  <c:v>9.5837400245534639</c:v>
                </c:pt>
                <c:pt idx="37">
                  <c:v>13.8132790078506</c:v>
                </c:pt>
                <c:pt idx="38">
                  <c:v>15.947587664773126</c:v>
                </c:pt>
                <c:pt idx="39">
                  <c:v>12.969938117667175</c:v>
                </c:pt>
                <c:pt idx="40">
                  <c:v>11.9654225551112</c:v>
                </c:pt>
                <c:pt idx="41">
                  <c:v>16.575345280609113</c:v>
                </c:pt>
                <c:pt idx="42">
                  <c:v>8.2392463670406855</c:v>
                </c:pt>
                <c:pt idx="43">
                  <c:v>11.246651528721824</c:v>
                </c:pt>
                <c:pt idx="44">
                  <c:v>15.809804060825551</c:v>
                </c:pt>
                <c:pt idx="45">
                  <c:v>13.021825375690632</c:v>
                </c:pt>
                <c:pt idx="46">
                  <c:v>9.6693899882286267</c:v>
                </c:pt>
                <c:pt idx="47">
                  <c:v>12.94723660580649</c:v>
                </c:pt>
                <c:pt idx="48">
                  <c:v>13.450219798707414</c:v>
                </c:pt>
                <c:pt idx="49">
                  <c:v>17.867537592210109</c:v>
                </c:pt>
                <c:pt idx="50">
                  <c:v>16.454836293286796</c:v>
                </c:pt>
                <c:pt idx="51">
                  <c:v>7.7304730144931622</c:v>
                </c:pt>
                <c:pt idx="52">
                  <c:v>12.73721595408144</c:v>
                </c:pt>
                <c:pt idx="53">
                  <c:v>14.811798180397908</c:v>
                </c:pt>
                <c:pt idx="54">
                  <c:v>11.208268199459042</c:v>
                </c:pt>
                <c:pt idx="55">
                  <c:v>12.441110760067325</c:v>
                </c:pt>
                <c:pt idx="56">
                  <c:v>16.726496799559271</c:v>
                </c:pt>
                <c:pt idx="57">
                  <c:v>14.141639386515116</c:v>
                </c:pt>
                <c:pt idx="58">
                  <c:v>23.537918427025076</c:v>
                </c:pt>
                <c:pt idx="59">
                  <c:v>14.687203591160799</c:v>
                </c:pt>
                <c:pt idx="60">
                  <c:v>13.873330712273413</c:v>
                </c:pt>
                <c:pt idx="61">
                  <c:v>16.709894557089854</c:v>
                </c:pt>
                <c:pt idx="62">
                  <c:v>20.428483517898869</c:v>
                </c:pt>
                <c:pt idx="63">
                  <c:v>16.942193472253699</c:v>
                </c:pt>
                <c:pt idx="64">
                  <c:v>13.686621499731334</c:v>
                </c:pt>
                <c:pt idx="65">
                  <c:v>18.532292559018437</c:v>
                </c:pt>
                <c:pt idx="66">
                  <c:v>12.192724588723639</c:v>
                </c:pt>
                <c:pt idx="67">
                  <c:v>13.720462732854186</c:v>
                </c:pt>
                <c:pt idx="68">
                  <c:v>5.6732321137366526</c:v>
                </c:pt>
                <c:pt idx="69">
                  <c:v>18.897715807279187</c:v>
                </c:pt>
                <c:pt idx="70">
                  <c:v>13.602645634553523</c:v>
                </c:pt>
                <c:pt idx="71">
                  <c:v>17.775301131000006</c:v>
                </c:pt>
                <c:pt idx="72">
                  <c:v>18.260364335579837</c:v>
                </c:pt>
                <c:pt idx="73">
                  <c:v>11.046387320089407</c:v>
                </c:pt>
                <c:pt idx="74">
                  <c:v>16.018938043421795</c:v>
                </c:pt>
                <c:pt idx="75">
                  <c:v>13.589315768753842</c:v>
                </c:pt>
                <c:pt idx="76">
                  <c:v>19.961093718348259</c:v>
                </c:pt>
                <c:pt idx="77">
                  <c:v>12.431739165498756</c:v>
                </c:pt>
                <c:pt idx="78">
                  <c:v>18.785470336035623</c:v>
                </c:pt>
                <c:pt idx="79">
                  <c:v>17.323801130525844</c:v>
                </c:pt>
                <c:pt idx="80">
                  <c:v>19.315582154245334</c:v>
                </c:pt>
                <c:pt idx="81">
                  <c:v>17.226770244311535</c:v>
                </c:pt>
                <c:pt idx="82">
                  <c:v>19.323704343457504</c:v>
                </c:pt>
                <c:pt idx="83">
                  <c:v>12.42264495528433</c:v>
                </c:pt>
                <c:pt idx="84">
                  <c:v>18.115446347021194</c:v>
                </c:pt>
                <c:pt idx="85">
                  <c:v>17.83010528152154</c:v>
                </c:pt>
                <c:pt idx="86">
                  <c:v>17.175083617784907</c:v>
                </c:pt>
                <c:pt idx="87">
                  <c:v>15.796902174630599</c:v>
                </c:pt>
                <c:pt idx="88">
                  <c:v>15.358589492036385</c:v>
                </c:pt>
                <c:pt idx="89">
                  <c:v>20.557317483675817</c:v>
                </c:pt>
                <c:pt idx="90">
                  <c:v>17.022951829907235</c:v>
                </c:pt>
                <c:pt idx="91">
                  <c:v>16.640632271519827</c:v>
                </c:pt>
                <c:pt idx="92">
                  <c:v>12.891630259802978</c:v>
                </c:pt>
                <c:pt idx="93">
                  <c:v>14.007570801452051</c:v>
                </c:pt>
                <c:pt idx="94">
                  <c:v>13.998282690914682</c:v>
                </c:pt>
                <c:pt idx="95">
                  <c:v>17.46132500157578</c:v>
                </c:pt>
                <c:pt idx="96">
                  <c:v>15.846415937336205</c:v>
                </c:pt>
                <c:pt idx="97">
                  <c:v>15.839583351706425</c:v>
                </c:pt>
                <c:pt idx="98">
                  <c:v>17.415177884587848</c:v>
                </c:pt>
                <c:pt idx="99">
                  <c:v>16.736546828030669</c:v>
                </c:pt>
                <c:pt idx="100">
                  <c:v>14.038457682607181</c:v>
                </c:pt>
                <c:pt idx="101">
                  <c:v>11.890287632996728</c:v>
                </c:pt>
                <c:pt idx="102">
                  <c:v>17.626770316224956</c:v>
                </c:pt>
                <c:pt idx="103">
                  <c:v>14.474845821929689</c:v>
                </c:pt>
                <c:pt idx="104">
                  <c:v>19.050612309191536</c:v>
                </c:pt>
                <c:pt idx="105">
                  <c:v>20.53523159874436</c:v>
                </c:pt>
                <c:pt idx="106">
                  <c:v>24.661930842781345</c:v>
                </c:pt>
                <c:pt idx="107">
                  <c:v>17.663217004528121</c:v>
                </c:pt>
                <c:pt idx="108">
                  <c:v>19.540679442777247</c:v>
                </c:pt>
                <c:pt idx="109">
                  <c:v>18.025068581418552</c:v>
                </c:pt>
                <c:pt idx="110">
                  <c:v>19.514615150120566</c:v>
                </c:pt>
                <c:pt idx="111">
                  <c:v>16.800555259688803</c:v>
                </c:pt>
                <c:pt idx="112">
                  <c:v>20.489019510306601</c:v>
                </c:pt>
                <c:pt idx="113">
                  <c:v>16.615108648361097</c:v>
                </c:pt>
                <c:pt idx="114">
                  <c:v>13.206644667921408</c:v>
                </c:pt>
                <c:pt idx="115">
                  <c:v>14.601222230606691</c:v>
                </c:pt>
                <c:pt idx="116">
                  <c:v>18.555809894159498</c:v>
                </c:pt>
                <c:pt idx="117">
                  <c:v>22.140038426459284</c:v>
                </c:pt>
                <c:pt idx="118">
                  <c:v>14.463873788493533</c:v>
                </c:pt>
                <c:pt idx="119">
                  <c:v>15.140791316523451</c:v>
                </c:pt>
                <c:pt idx="120">
                  <c:v>14.120872398731594</c:v>
                </c:pt>
                <c:pt idx="121">
                  <c:v>14.072627082600903</c:v>
                </c:pt>
                <c:pt idx="122">
                  <c:v>20.330211720164264</c:v>
                </c:pt>
                <c:pt idx="123">
                  <c:v>16.873673328150339</c:v>
                </c:pt>
                <c:pt idx="124">
                  <c:v>18.63713537715546</c:v>
                </c:pt>
                <c:pt idx="125">
                  <c:v>20.64094973334814</c:v>
                </c:pt>
                <c:pt idx="126">
                  <c:v>17.535541775476727</c:v>
                </c:pt>
                <c:pt idx="127">
                  <c:v>12.59147397977274</c:v>
                </c:pt>
                <c:pt idx="128">
                  <c:v>15.965184196301758</c:v>
                </c:pt>
                <c:pt idx="129">
                  <c:v>22.97453900936295</c:v>
                </c:pt>
                <c:pt idx="130">
                  <c:v>15.634599759478627</c:v>
                </c:pt>
                <c:pt idx="131">
                  <c:v>18.665872948988259</c:v>
                </c:pt>
                <c:pt idx="132">
                  <c:v>13.060897043806454</c:v>
                </c:pt>
                <c:pt idx="133">
                  <c:v>18.358799495444842</c:v>
                </c:pt>
                <c:pt idx="134">
                  <c:v>18.064168102123659</c:v>
                </c:pt>
                <c:pt idx="135">
                  <c:v>19.189545736424002</c:v>
                </c:pt>
                <c:pt idx="136">
                  <c:v>17.674790431211107</c:v>
                </c:pt>
                <c:pt idx="137">
                  <c:v>15.51430384150693</c:v>
                </c:pt>
                <c:pt idx="138">
                  <c:v>20.028163771850338</c:v>
                </c:pt>
                <c:pt idx="139">
                  <c:v>17.141935891426566</c:v>
                </c:pt>
                <c:pt idx="140">
                  <c:v>17.003943796096408</c:v>
                </c:pt>
                <c:pt idx="141">
                  <c:v>20.612635940807412</c:v>
                </c:pt>
                <c:pt idx="142">
                  <c:v>16.837990949280297</c:v>
                </c:pt>
                <c:pt idx="143">
                  <c:v>13.249333357190633</c:v>
                </c:pt>
                <c:pt idx="144">
                  <c:v>22.509286915984639</c:v>
                </c:pt>
                <c:pt idx="145">
                  <c:v>18.177104520200267</c:v>
                </c:pt>
                <c:pt idx="146">
                  <c:v>19.304423157848525</c:v>
                </c:pt>
                <c:pt idx="147">
                  <c:v>17.163827743319814</c:v>
                </c:pt>
                <c:pt idx="148">
                  <c:v>20.274110650258592</c:v>
                </c:pt>
                <c:pt idx="149">
                  <c:v>20.693174941142615</c:v>
                </c:pt>
                <c:pt idx="150">
                  <c:v>17.91857481654402</c:v>
                </c:pt>
                <c:pt idx="151">
                  <c:v>15.99595365700068</c:v>
                </c:pt>
                <c:pt idx="152">
                  <c:v>19.786631751197522</c:v>
                </c:pt>
                <c:pt idx="153">
                  <c:v>19.25195013512252</c:v>
                </c:pt>
                <c:pt idx="154">
                  <c:v>20.189628981161363</c:v>
                </c:pt>
                <c:pt idx="155">
                  <c:v>15.7762005313119</c:v>
                </c:pt>
                <c:pt idx="156">
                  <c:v>20.117319634342067</c:v>
                </c:pt>
                <c:pt idx="157">
                  <c:v>22.414256512023407</c:v>
                </c:pt>
                <c:pt idx="158">
                  <c:v>18.187142353086877</c:v>
                </c:pt>
                <c:pt idx="159">
                  <c:v>15.771566497988289</c:v>
                </c:pt>
                <c:pt idx="160">
                  <c:v>20.133550340724021</c:v>
                </c:pt>
                <c:pt idx="161">
                  <c:v>19.569522401541953</c:v>
                </c:pt>
                <c:pt idx="162">
                  <c:v>19.490889470155029</c:v>
                </c:pt>
                <c:pt idx="163">
                  <c:v>15.242341928325295</c:v>
                </c:pt>
                <c:pt idx="164">
                  <c:v>22.470859953828185</c:v>
                </c:pt>
                <c:pt idx="165">
                  <c:v>14.981740876903775</c:v>
                </c:pt>
                <c:pt idx="166">
                  <c:v>31.199916237830053</c:v>
                </c:pt>
                <c:pt idx="167">
                  <c:v>18.271023523538624</c:v>
                </c:pt>
                <c:pt idx="168">
                  <c:v>18.384036504480846</c:v>
                </c:pt>
                <c:pt idx="169">
                  <c:v>22.507699937353934</c:v>
                </c:pt>
                <c:pt idx="170">
                  <c:v>16.804495867570079</c:v>
                </c:pt>
                <c:pt idx="171">
                  <c:v>23.366583781753434</c:v>
                </c:pt>
                <c:pt idx="172">
                  <c:v>20.185540518488871</c:v>
                </c:pt>
                <c:pt idx="173">
                  <c:v>19.91963581245475</c:v>
                </c:pt>
                <c:pt idx="174">
                  <c:v>19.682515750024351</c:v>
                </c:pt>
                <c:pt idx="175">
                  <c:v>13.835578816952809</c:v>
                </c:pt>
                <c:pt idx="176">
                  <c:v>18.056311139524944</c:v>
                </c:pt>
                <c:pt idx="177">
                  <c:v>22.392685664141133</c:v>
                </c:pt>
                <c:pt idx="178">
                  <c:v>21.89712774988401</c:v>
                </c:pt>
                <c:pt idx="179">
                  <c:v>22.467471822736329</c:v>
                </c:pt>
                <c:pt idx="180">
                  <c:v>20.407538537968609</c:v>
                </c:pt>
                <c:pt idx="181">
                  <c:v>22.475748998836757</c:v>
                </c:pt>
                <c:pt idx="182">
                  <c:v>18.892222147436847</c:v>
                </c:pt>
                <c:pt idx="183">
                  <c:v>20.218713549412506</c:v>
                </c:pt>
                <c:pt idx="184">
                  <c:v>17.655718413067866</c:v>
                </c:pt>
                <c:pt idx="185">
                  <c:v>18.953787561516851</c:v>
                </c:pt>
                <c:pt idx="186">
                  <c:v>18.079279011070721</c:v>
                </c:pt>
                <c:pt idx="187">
                  <c:v>20.946829507176822</c:v>
                </c:pt>
                <c:pt idx="188">
                  <c:v>20.724498993479074</c:v>
                </c:pt>
                <c:pt idx="189">
                  <c:v>14.828206814652642</c:v>
                </c:pt>
                <c:pt idx="190">
                  <c:v>19.763534983151921</c:v>
                </c:pt>
                <c:pt idx="191">
                  <c:v>22.233889288781668</c:v>
                </c:pt>
                <c:pt idx="192">
                  <c:v>17.529237698596571</c:v>
                </c:pt>
                <c:pt idx="193">
                  <c:v>25.362411194370537</c:v>
                </c:pt>
                <c:pt idx="194">
                  <c:v>20.60126000233786</c:v>
                </c:pt>
                <c:pt idx="195">
                  <c:v>20.599380743339218</c:v>
                </c:pt>
                <c:pt idx="196">
                  <c:v>26.398607790083048</c:v>
                </c:pt>
                <c:pt idx="197">
                  <c:v>20.982192654851545</c:v>
                </c:pt>
                <c:pt idx="198">
                  <c:v>25.701587681459422</c:v>
                </c:pt>
                <c:pt idx="199">
                  <c:v>20.280807216923069</c:v>
                </c:pt>
                <c:pt idx="200">
                  <c:v>16.229892971392506</c:v>
                </c:pt>
                <c:pt idx="201">
                  <c:v>19.266438484094078</c:v>
                </c:pt>
                <c:pt idx="202">
                  <c:v>13.371744236239543</c:v>
                </c:pt>
                <c:pt idx="203">
                  <c:v>18.033172482386171</c:v>
                </c:pt>
                <c:pt idx="204">
                  <c:v>21.299472515550431</c:v>
                </c:pt>
                <c:pt idx="205">
                  <c:v>22.696899898917128</c:v>
                </c:pt>
                <c:pt idx="206">
                  <c:v>20.266442264137467</c:v>
                </c:pt>
                <c:pt idx="207">
                  <c:v>17.377079811417858</c:v>
                </c:pt>
                <c:pt idx="208">
                  <c:v>24.606436584342234</c:v>
                </c:pt>
                <c:pt idx="209">
                  <c:v>21.721731457164996</c:v>
                </c:pt>
                <c:pt idx="210">
                  <c:v>17.080109729379178</c:v>
                </c:pt>
                <c:pt idx="211">
                  <c:v>17.931177455724324</c:v>
                </c:pt>
                <c:pt idx="212">
                  <c:v>22.030833812356136</c:v>
                </c:pt>
                <c:pt idx="213">
                  <c:v>20.735605020543918</c:v>
                </c:pt>
                <c:pt idx="214">
                  <c:v>19.71782657443028</c:v>
                </c:pt>
                <c:pt idx="215">
                  <c:v>21.265640116681578</c:v>
                </c:pt>
                <c:pt idx="216">
                  <c:v>22.809520864309007</c:v>
                </c:pt>
                <c:pt idx="217">
                  <c:v>22.040322233390302</c:v>
                </c:pt>
                <c:pt idx="218">
                  <c:v>19.647020980806339</c:v>
                </c:pt>
                <c:pt idx="219">
                  <c:v>19.291050843860802</c:v>
                </c:pt>
                <c:pt idx="220">
                  <c:v>21.309888024973247</c:v>
                </c:pt>
                <c:pt idx="221">
                  <c:v>14.615138779609737</c:v>
                </c:pt>
                <c:pt idx="222">
                  <c:v>19.124703877759799</c:v>
                </c:pt>
                <c:pt idx="223">
                  <c:v>18.006008552441035</c:v>
                </c:pt>
                <c:pt idx="224">
                  <c:v>20.346171287730996</c:v>
                </c:pt>
                <c:pt idx="225">
                  <c:v>15.764041998978222</c:v>
                </c:pt>
                <c:pt idx="226">
                  <c:v>19.640109979789443</c:v>
                </c:pt>
                <c:pt idx="227">
                  <c:v>22.758630661175495</c:v>
                </c:pt>
                <c:pt idx="228">
                  <c:v>23.389364802578328</c:v>
                </c:pt>
                <c:pt idx="229">
                  <c:v>21.319790265047367</c:v>
                </c:pt>
                <c:pt idx="230">
                  <c:v>21.407014313243902</c:v>
                </c:pt>
                <c:pt idx="231">
                  <c:v>22.753986484260675</c:v>
                </c:pt>
                <c:pt idx="232">
                  <c:v>19.654927534488667</c:v>
                </c:pt>
                <c:pt idx="233">
                  <c:v>22.93846383834471</c:v>
                </c:pt>
                <c:pt idx="234">
                  <c:v>19.512773488500695</c:v>
                </c:pt>
                <c:pt idx="235">
                  <c:v>19.62987023045514</c:v>
                </c:pt>
                <c:pt idx="236">
                  <c:v>23.38070544463416</c:v>
                </c:pt>
                <c:pt idx="237">
                  <c:v>21.442240689392722</c:v>
                </c:pt>
                <c:pt idx="238">
                  <c:v>24.123694076641367</c:v>
                </c:pt>
                <c:pt idx="239">
                  <c:v>20.465810048813456</c:v>
                </c:pt>
                <c:pt idx="240">
                  <c:v>21.078657366445253</c:v>
                </c:pt>
                <c:pt idx="241">
                  <c:v>22.967881030224007</c:v>
                </c:pt>
                <c:pt idx="242">
                  <c:v>19.126866474229068</c:v>
                </c:pt>
                <c:pt idx="243">
                  <c:v>23.134413296635991</c:v>
                </c:pt>
                <c:pt idx="244">
                  <c:v>15.890418990700038</c:v>
                </c:pt>
                <c:pt idx="245">
                  <c:v>25.877685851736558</c:v>
                </c:pt>
                <c:pt idx="246">
                  <c:v>24.22175566149679</c:v>
                </c:pt>
                <c:pt idx="247">
                  <c:v>24.634114282761285</c:v>
                </c:pt>
                <c:pt idx="248">
                  <c:v>20.26377454961893</c:v>
                </c:pt>
                <c:pt idx="249">
                  <c:v>22.056809113206786</c:v>
                </c:pt>
                <c:pt idx="250">
                  <c:v>21.114066024243833</c:v>
                </c:pt>
                <c:pt idx="251">
                  <c:v>22.099650314700803</c:v>
                </c:pt>
                <c:pt idx="252">
                  <c:v>27.362778076377669</c:v>
                </c:pt>
                <c:pt idx="253">
                  <c:v>24.61421084900978</c:v>
                </c:pt>
                <c:pt idx="254">
                  <c:v>26.743786703370148</c:v>
                </c:pt>
                <c:pt idx="255">
                  <c:v>18.188003258800805</c:v>
                </c:pt>
                <c:pt idx="256">
                  <c:v>34.532945516852784</c:v>
                </c:pt>
                <c:pt idx="257">
                  <c:v>23.916815640669384</c:v>
                </c:pt>
                <c:pt idx="258">
                  <c:v>20.321655443325753</c:v>
                </c:pt>
                <c:pt idx="259">
                  <c:v>26.440194087027777</c:v>
                </c:pt>
                <c:pt idx="260">
                  <c:v>23.746639384971566</c:v>
                </c:pt>
                <c:pt idx="261">
                  <c:v>25.072418178291159</c:v>
                </c:pt>
                <c:pt idx="262">
                  <c:v>22.622406539606491</c:v>
                </c:pt>
                <c:pt idx="263">
                  <c:v>23.363237599668313</c:v>
                </c:pt>
                <c:pt idx="264">
                  <c:v>19.799067824906611</c:v>
                </c:pt>
                <c:pt idx="265">
                  <c:v>26.890470108704569</c:v>
                </c:pt>
                <c:pt idx="266">
                  <c:v>22.212283446342884</c:v>
                </c:pt>
                <c:pt idx="267">
                  <c:v>19.053662351692601</c:v>
                </c:pt>
                <c:pt idx="268">
                  <c:v>16.439576250635177</c:v>
                </c:pt>
                <c:pt idx="269">
                  <c:v>29.607347781990207</c:v>
                </c:pt>
                <c:pt idx="270">
                  <c:v>25.174878605378197</c:v>
                </c:pt>
                <c:pt idx="271">
                  <c:v>27.53709467942134</c:v>
                </c:pt>
                <c:pt idx="272">
                  <c:v>20.808676902403597</c:v>
                </c:pt>
                <c:pt idx="273">
                  <c:v>24.322930480460951</c:v>
                </c:pt>
                <c:pt idx="274">
                  <c:v>24.375849592710239</c:v>
                </c:pt>
                <c:pt idx="275">
                  <c:v>23.580731382520938</c:v>
                </c:pt>
                <c:pt idx="276">
                  <c:v>22.479916325458618</c:v>
                </c:pt>
                <c:pt idx="277">
                  <c:v>23.383891732271053</c:v>
                </c:pt>
                <c:pt idx="278">
                  <c:v>19.197506056807903</c:v>
                </c:pt>
                <c:pt idx="279">
                  <c:v>24.915448225323647</c:v>
                </c:pt>
                <c:pt idx="280">
                  <c:v>21.819599377939021</c:v>
                </c:pt>
                <c:pt idx="281">
                  <c:v>17.72198461427778</c:v>
                </c:pt>
                <c:pt idx="282">
                  <c:v>26.76384415096777</c:v>
                </c:pt>
                <c:pt idx="283">
                  <c:v>19.593496261653112</c:v>
                </c:pt>
                <c:pt idx="284">
                  <c:v>22.816247696104003</c:v>
                </c:pt>
                <c:pt idx="285">
                  <c:v>14.606266413709294</c:v>
                </c:pt>
                <c:pt idx="286">
                  <c:v>25.456579324508347</c:v>
                </c:pt>
                <c:pt idx="287">
                  <c:v>21.057169999006302</c:v>
                </c:pt>
                <c:pt idx="288">
                  <c:v>23.445007260027491</c:v>
                </c:pt>
                <c:pt idx="289">
                  <c:v>32.236627055984705</c:v>
                </c:pt>
                <c:pt idx="290">
                  <c:v>21.696688833494889</c:v>
                </c:pt>
                <c:pt idx="291">
                  <c:v>25.292985435093026</c:v>
                </c:pt>
                <c:pt idx="292">
                  <c:v>19.951414117671746</c:v>
                </c:pt>
                <c:pt idx="293">
                  <c:v>21.101417536241211</c:v>
                </c:pt>
                <c:pt idx="294">
                  <c:v>33.287889064344725</c:v>
                </c:pt>
                <c:pt idx="295">
                  <c:v>28.483951849432664</c:v>
                </c:pt>
                <c:pt idx="296">
                  <c:v>23.596066187971001</c:v>
                </c:pt>
                <c:pt idx="297">
                  <c:v>23.836403286881957</c:v>
                </c:pt>
                <c:pt idx="298">
                  <c:v>26.223655488491854</c:v>
                </c:pt>
                <c:pt idx="299">
                  <c:v>24.817162290672034</c:v>
                </c:pt>
                <c:pt idx="300">
                  <c:v>34.86401266626816</c:v>
                </c:pt>
                <c:pt idx="301">
                  <c:v>22.832365647209457</c:v>
                </c:pt>
                <c:pt idx="302">
                  <c:v>30.070807486839666</c:v>
                </c:pt>
                <c:pt idx="303">
                  <c:v>24.76412305190896</c:v>
                </c:pt>
                <c:pt idx="304">
                  <c:v>21.202736279740975</c:v>
                </c:pt>
                <c:pt idx="305">
                  <c:v>26.775997543706126</c:v>
                </c:pt>
                <c:pt idx="306">
                  <c:v>28.874529835692059</c:v>
                </c:pt>
                <c:pt idx="307">
                  <c:v>22.607836739835193</c:v>
                </c:pt>
                <c:pt idx="308">
                  <c:v>24.524170650093005</c:v>
                </c:pt>
                <c:pt idx="309">
                  <c:v>27.605745255932604</c:v>
                </c:pt>
                <c:pt idx="310">
                  <c:v>23.680756759129885</c:v>
                </c:pt>
                <c:pt idx="311">
                  <c:v>24.843193267696371</c:v>
                </c:pt>
                <c:pt idx="312">
                  <c:v>25.354350283671643</c:v>
                </c:pt>
                <c:pt idx="313">
                  <c:v>21.234559825471667</c:v>
                </c:pt>
                <c:pt idx="314">
                  <c:v>25.597818300275655</c:v>
                </c:pt>
                <c:pt idx="315">
                  <c:v>21.196376742470878</c:v>
                </c:pt>
                <c:pt idx="316">
                  <c:v>20.716066121159692</c:v>
                </c:pt>
                <c:pt idx="317">
                  <c:v>19.809176007206315</c:v>
                </c:pt>
                <c:pt idx="318">
                  <c:v>25.023716296410186</c:v>
                </c:pt>
                <c:pt idx="319">
                  <c:v>22.343114569975221</c:v>
                </c:pt>
                <c:pt idx="320">
                  <c:v>21.584877204223595</c:v>
                </c:pt>
                <c:pt idx="321">
                  <c:v>22.421936564719605</c:v>
                </c:pt>
                <c:pt idx="322">
                  <c:v>29.006138697775093</c:v>
                </c:pt>
                <c:pt idx="323">
                  <c:v>24.059468816425809</c:v>
                </c:pt>
                <c:pt idx="324">
                  <c:v>30.638119296506638</c:v>
                </c:pt>
                <c:pt idx="325">
                  <c:v>25.634024033828588</c:v>
                </c:pt>
                <c:pt idx="326">
                  <c:v>27.15048854292862</c:v>
                </c:pt>
                <c:pt idx="327">
                  <c:v>20.577112806100708</c:v>
                </c:pt>
                <c:pt idx="328">
                  <c:v>22.915567524380688</c:v>
                </c:pt>
                <c:pt idx="329">
                  <c:v>28.819286739746499</c:v>
                </c:pt>
                <c:pt idx="330">
                  <c:v>22.222442995662913</c:v>
                </c:pt>
                <c:pt idx="331">
                  <c:v>32.079085349298857</c:v>
                </c:pt>
                <c:pt idx="332">
                  <c:v>25.826025678349264</c:v>
                </c:pt>
                <c:pt idx="333">
                  <c:v>22.071197007649975</c:v>
                </c:pt>
                <c:pt idx="334">
                  <c:v>19.153067248514397</c:v>
                </c:pt>
                <c:pt idx="335">
                  <c:v>25.765443943513208</c:v>
                </c:pt>
                <c:pt idx="336">
                  <c:v>23.809147609633314</c:v>
                </c:pt>
                <c:pt idx="337">
                  <c:v>19.449650647473387</c:v>
                </c:pt>
                <c:pt idx="338">
                  <c:v>27.18016866879708</c:v>
                </c:pt>
                <c:pt idx="339">
                  <c:v>27.414147285201864</c:v>
                </c:pt>
                <c:pt idx="340">
                  <c:v>28.940032655815408</c:v>
                </c:pt>
                <c:pt idx="341">
                  <c:v>20.930518256759218</c:v>
                </c:pt>
                <c:pt idx="342">
                  <c:v>35.852464931400007</c:v>
                </c:pt>
                <c:pt idx="343">
                  <c:v>14.866013565769666</c:v>
                </c:pt>
                <c:pt idx="344">
                  <c:v>31.746331157951932</c:v>
                </c:pt>
                <c:pt idx="345">
                  <c:v>23.570909881728202</c:v>
                </c:pt>
                <c:pt idx="346">
                  <c:v>20.513331915907447</c:v>
                </c:pt>
                <c:pt idx="347">
                  <c:v>25.519145189167801</c:v>
                </c:pt>
                <c:pt idx="348">
                  <c:v>22.327691301021794</c:v>
                </c:pt>
                <c:pt idx="349">
                  <c:v>31.615485914597411</c:v>
                </c:pt>
                <c:pt idx="350">
                  <c:v>23.138886253752666</c:v>
                </c:pt>
                <c:pt idx="351">
                  <c:v>17.793190130672237</c:v>
                </c:pt>
                <c:pt idx="352">
                  <c:v>22.679996003869885</c:v>
                </c:pt>
                <c:pt idx="353">
                  <c:v>36.539334503738544</c:v>
                </c:pt>
                <c:pt idx="354">
                  <c:v>27.202591108377639</c:v>
                </c:pt>
                <c:pt idx="355">
                  <c:v>28.510876006919609</c:v>
                </c:pt>
                <c:pt idx="356">
                  <c:v>22.758802851178192</c:v>
                </c:pt>
                <c:pt idx="357">
                  <c:v>25.898821582184677</c:v>
                </c:pt>
                <c:pt idx="358">
                  <c:v>26.886325540864291</c:v>
                </c:pt>
                <c:pt idx="359">
                  <c:v>29.752456981958186</c:v>
                </c:pt>
                <c:pt idx="360">
                  <c:v>35.302328674439458</c:v>
                </c:pt>
                <c:pt idx="361">
                  <c:v>24.157460523516313</c:v>
                </c:pt>
                <c:pt idx="362">
                  <c:v>32.655917975554956</c:v>
                </c:pt>
                <c:pt idx="363">
                  <c:v>24.859766660770099</c:v>
                </c:pt>
                <c:pt idx="364">
                  <c:v>24.653787327896708</c:v>
                </c:pt>
                <c:pt idx="365">
                  <c:v>41.425475918572964</c:v>
                </c:pt>
                <c:pt idx="366">
                  <c:v>28.836433965342628</c:v>
                </c:pt>
                <c:pt idx="367">
                  <c:v>25.825669336675908</c:v>
                </c:pt>
                <c:pt idx="368">
                  <c:v>27.482729038950701</c:v>
                </c:pt>
                <c:pt idx="369">
                  <c:v>28.365617501088419</c:v>
                </c:pt>
                <c:pt idx="370">
                  <c:v>24.375212619928753</c:v>
                </c:pt>
                <c:pt idx="371">
                  <c:v>37.342132846296984</c:v>
                </c:pt>
                <c:pt idx="372">
                  <c:v>26.955488981720848</c:v>
                </c:pt>
                <c:pt idx="373">
                  <c:v>24.959513802460425</c:v>
                </c:pt>
                <c:pt idx="374">
                  <c:v>30.273931769784806</c:v>
                </c:pt>
                <c:pt idx="375">
                  <c:v>27.639729582853107</c:v>
                </c:pt>
                <c:pt idx="376">
                  <c:v>26.698963857846302</c:v>
                </c:pt>
                <c:pt idx="377">
                  <c:v>18.098063785204467</c:v>
                </c:pt>
                <c:pt idx="378">
                  <c:v>28.819107606721278</c:v>
                </c:pt>
                <c:pt idx="379">
                  <c:v>33.421371498137482</c:v>
                </c:pt>
                <c:pt idx="380">
                  <c:v>31.604620531606475</c:v>
                </c:pt>
                <c:pt idx="381">
                  <c:v>34.798970414846359</c:v>
                </c:pt>
                <c:pt idx="382">
                  <c:v>24.910057122503432</c:v>
                </c:pt>
                <c:pt idx="383">
                  <c:v>21.54746632512429</c:v>
                </c:pt>
                <c:pt idx="384">
                  <c:v>25.691210950321125</c:v>
                </c:pt>
                <c:pt idx="385">
                  <c:v>21.564485784219983</c:v>
                </c:pt>
                <c:pt idx="386">
                  <c:v>23.811607088834915</c:v>
                </c:pt>
                <c:pt idx="387">
                  <c:v>25.398291945868799</c:v>
                </c:pt>
                <c:pt idx="388">
                  <c:v>25.941339226408353</c:v>
                </c:pt>
                <c:pt idx="389">
                  <c:v>33.440077881638949</c:v>
                </c:pt>
                <c:pt idx="390">
                  <c:v>28.741133151368729</c:v>
                </c:pt>
                <c:pt idx="391">
                  <c:v>34.192990885643518</c:v>
                </c:pt>
                <c:pt idx="392">
                  <c:v>27.163476707791297</c:v>
                </c:pt>
                <c:pt idx="393">
                  <c:v>20.495116615563553</c:v>
                </c:pt>
                <c:pt idx="394">
                  <c:v>36.000656609094356</c:v>
                </c:pt>
                <c:pt idx="395">
                  <c:v>23.538879358302506</c:v>
                </c:pt>
                <c:pt idx="396">
                  <c:v>24.212773483453539</c:v>
                </c:pt>
                <c:pt idx="397">
                  <c:v>27.905364155120363</c:v>
                </c:pt>
                <c:pt idx="398">
                  <c:v>26.460345021582043</c:v>
                </c:pt>
                <c:pt idx="399">
                  <c:v>35.78356293399596</c:v>
                </c:pt>
                <c:pt idx="400">
                  <c:v>28.92638308613504</c:v>
                </c:pt>
                <c:pt idx="401">
                  <c:v>25.040444022213194</c:v>
                </c:pt>
                <c:pt idx="402">
                  <c:v>28.360034004763182</c:v>
                </c:pt>
                <c:pt idx="403">
                  <c:v>32.666046130597969</c:v>
                </c:pt>
                <c:pt idx="404">
                  <c:v>29.034696720354013</c:v>
                </c:pt>
                <c:pt idx="405">
                  <c:v>28.691662703683654</c:v>
                </c:pt>
                <c:pt idx="406">
                  <c:v>29.023389353210465</c:v>
                </c:pt>
                <c:pt idx="407">
                  <c:v>32.755925829684884</c:v>
                </c:pt>
                <c:pt idx="408">
                  <c:v>23.752141802442782</c:v>
                </c:pt>
                <c:pt idx="409">
                  <c:v>25.212040457776588</c:v>
                </c:pt>
                <c:pt idx="410">
                  <c:v>30.629203206362508</c:v>
                </c:pt>
                <c:pt idx="411">
                  <c:v>35.808051814109504</c:v>
                </c:pt>
                <c:pt idx="412">
                  <c:v>27.313371844816658</c:v>
                </c:pt>
                <c:pt idx="413">
                  <c:v>26.85528249584047</c:v>
                </c:pt>
                <c:pt idx="414">
                  <c:v>20.419858010479462</c:v>
                </c:pt>
                <c:pt idx="415">
                  <c:v>41.588171019030739</c:v>
                </c:pt>
                <c:pt idx="416">
                  <c:v>24.235801534579114</c:v>
                </c:pt>
                <c:pt idx="417">
                  <c:v>22.356888069817</c:v>
                </c:pt>
                <c:pt idx="418">
                  <c:v>25.215740217155364</c:v>
                </c:pt>
                <c:pt idx="419">
                  <c:v>24.504087552278332</c:v>
                </c:pt>
                <c:pt idx="420">
                  <c:v>31.18422492864935</c:v>
                </c:pt>
                <c:pt idx="421">
                  <c:v>22.148802440183431</c:v>
                </c:pt>
                <c:pt idx="422">
                  <c:v>30.929647900003367</c:v>
                </c:pt>
                <c:pt idx="423">
                  <c:v>28.043273064127565</c:v>
                </c:pt>
                <c:pt idx="424">
                  <c:v>17.264059817154152</c:v>
                </c:pt>
                <c:pt idx="425">
                  <c:v>24.571901973272738</c:v>
                </c:pt>
                <c:pt idx="426">
                  <c:v>30.927576890231666</c:v>
                </c:pt>
                <c:pt idx="427">
                  <c:v>32.64907258668935</c:v>
                </c:pt>
                <c:pt idx="428">
                  <c:v>21.73930605417441</c:v>
                </c:pt>
                <c:pt idx="429">
                  <c:v>30.584728132688362</c:v>
                </c:pt>
                <c:pt idx="430">
                  <c:v>34.728277447994927</c:v>
                </c:pt>
                <c:pt idx="431">
                  <c:v>30.83927540218518</c:v>
                </c:pt>
                <c:pt idx="432">
                  <c:v>28.284787743353071</c:v>
                </c:pt>
                <c:pt idx="433">
                  <c:v>38.608631232628937</c:v>
                </c:pt>
                <c:pt idx="434">
                  <c:v>28.511925640341197</c:v>
                </c:pt>
                <c:pt idx="435">
                  <c:v>27.656138667496407</c:v>
                </c:pt>
                <c:pt idx="436">
                  <c:v>33.680634574015002</c:v>
                </c:pt>
                <c:pt idx="437">
                  <c:v>25.227577317454561</c:v>
                </c:pt>
                <c:pt idx="438">
                  <c:v>27.31026086865381</c:v>
                </c:pt>
                <c:pt idx="439">
                  <c:v>44.064377514266489</c:v>
                </c:pt>
                <c:pt idx="440">
                  <c:v>30.892106924857991</c:v>
                </c:pt>
                <c:pt idx="441">
                  <c:v>24.831406182517888</c:v>
                </c:pt>
                <c:pt idx="442">
                  <c:v>33.165768859500005</c:v>
                </c:pt>
                <c:pt idx="443">
                  <c:v>32.131569481782378</c:v>
                </c:pt>
                <c:pt idx="444">
                  <c:v>30.027039726504174</c:v>
                </c:pt>
                <c:pt idx="445">
                  <c:v>28.772586057706448</c:v>
                </c:pt>
                <c:pt idx="446">
                  <c:v>32.96307847683223</c:v>
                </c:pt>
                <c:pt idx="447">
                  <c:v>35.357416286158532</c:v>
                </c:pt>
                <c:pt idx="448">
                  <c:v>28.337068662446008</c:v>
                </c:pt>
                <c:pt idx="449">
                  <c:v>34.124283645932209</c:v>
                </c:pt>
                <c:pt idx="450">
                  <c:v>31.14226004267325</c:v>
                </c:pt>
                <c:pt idx="451">
                  <c:v>31.943429034958349</c:v>
                </c:pt>
                <c:pt idx="452">
                  <c:v>33.100526648460288</c:v>
                </c:pt>
                <c:pt idx="453">
                  <c:v>31.654281901605319</c:v>
                </c:pt>
                <c:pt idx="454">
                  <c:v>30.29066060922743</c:v>
                </c:pt>
                <c:pt idx="455">
                  <c:v>30.005168524120016</c:v>
                </c:pt>
                <c:pt idx="456">
                  <c:v>40.843994221208732</c:v>
                </c:pt>
                <c:pt idx="457">
                  <c:v>28.62938602257784</c:v>
                </c:pt>
                <c:pt idx="458">
                  <c:v>34.436381773900301</c:v>
                </c:pt>
                <c:pt idx="459">
                  <c:v>33.592299897266621</c:v>
                </c:pt>
                <c:pt idx="460">
                  <c:v>32.331440044441813</c:v>
                </c:pt>
                <c:pt idx="461">
                  <c:v>30.074219323120531</c:v>
                </c:pt>
                <c:pt idx="462">
                  <c:v>28.783520215978626</c:v>
                </c:pt>
                <c:pt idx="463">
                  <c:v>28.461020755711271</c:v>
                </c:pt>
                <c:pt idx="464">
                  <c:v>30.704256537235803</c:v>
                </c:pt>
                <c:pt idx="465">
                  <c:v>36.559187064403076</c:v>
                </c:pt>
                <c:pt idx="466">
                  <c:v>31.44827426532138</c:v>
                </c:pt>
                <c:pt idx="467">
                  <c:v>31.186222406603239</c:v>
                </c:pt>
                <c:pt idx="468">
                  <c:v>36.564136585230514</c:v>
                </c:pt>
                <c:pt idx="469">
                  <c:v>34.868074740823424</c:v>
                </c:pt>
                <c:pt idx="470">
                  <c:v>39.183979416249613</c:v>
                </c:pt>
                <c:pt idx="471">
                  <c:v>35.622570209661809</c:v>
                </c:pt>
                <c:pt idx="472">
                  <c:v>30.967820368676627</c:v>
                </c:pt>
                <c:pt idx="473">
                  <c:v>32.761553050449926</c:v>
                </c:pt>
                <c:pt idx="474">
                  <c:v>37.984588821043786</c:v>
                </c:pt>
                <c:pt idx="475">
                  <c:v>36.144448549877509</c:v>
                </c:pt>
                <c:pt idx="476">
                  <c:v>42.262034928272868</c:v>
                </c:pt>
                <c:pt idx="477">
                  <c:v>31.345771564291738</c:v>
                </c:pt>
                <c:pt idx="478">
                  <c:v>39.248045488793046</c:v>
                </c:pt>
                <c:pt idx="479">
                  <c:v>32.628475337746643</c:v>
                </c:pt>
                <c:pt idx="480">
                  <c:v>38.023998254658238</c:v>
                </c:pt>
                <c:pt idx="481">
                  <c:v>25.041804341882802</c:v>
                </c:pt>
                <c:pt idx="482">
                  <c:v>35.876462958216301</c:v>
                </c:pt>
                <c:pt idx="483">
                  <c:v>34.46432077244453</c:v>
                </c:pt>
                <c:pt idx="484">
                  <c:v>30.850884638140531</c:v>
                </c:pt>
                <c:pt idx="485">
                  <c:v>25.179864032161724</c:v>
                </c:pt>
                <c:pt idx="486">
                  <c:v>36.086876317084396</c:v>
                </c:pt>
                <c:pt idx="487">
                  <c:v>33.352206875016513</c:v>
                </c:pt>
                <c:pt idx="488">
                  <c:v>42.84105852272625</c:v>
                </c:pt>
                <c:pt idx="489">
                  <c:v>22.983100254550045</c:v>
                </c:pt>
                <c:pt idx="490">
                  <c:v>39.510877927873132</c:v>
                </c:pt>
                <c:pt idx="491">
                  <c:v>44.928511103833209</c:v>
                </c:pt>
                <c:pt idx="492">
                  <c:v>38.258459578343924</c:v>
                </c:pt>
                <c:pt idx="493">
                  <c:v>37.381669040293744</c:v>
                </c:pt>
                <c:pt idx="494">
                  <c:v>37.601330626769652</c:v>
                </c:pt>
                <c:pt idx="495">
                  <c:v>40.676677176991404</c:v>
                </c:pt>
                <c:pt idx="496">
                  <c:v>33.852856006349775</c:v>
                </c:pt>
                <c:pt idx="497">
                  <c:v>41.146990764616582</c:v>
                </c:pt>
                <c:pt idx="498">
                  <c:v>34.753925062130271</c:v>
                </c:pt>
                <c:pt idx="499">
                  <c:v>28.884858850415238</c:v>
                </c:pt>
                <c:pt idx="500">
                  <c:v>43.507963453721914</c:v>
                </c:pt>
                <c:pt idx="501">
                  <c:v>33.142170780148291</c:v>
                </c:pt>
                <c:pt idx="502">
                  <c:v>38.899407897604966</c:v>
                </c:pt>
                <c:pt idx="503">
                  <c:v>34.261737375760887</c:v>
                </c:pt>
                <c:pt idx="504">
                  <c:v>41.247872270996957</c:v>
                </c:pt>
                <c:pt idx="505">
                  <c:v>37.38439118786706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38816"/>
        <c:axId val="374640384"/>
      </c:scatterChart>
      <c:valAx>
        <c:axId val="37463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640384"/>
        <c:crosses val="autoZero"/>
        <c:crossBetween val="midCat"/>
      </c:valAx>
      <c:valAx>
        <c:axId val="374640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638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'Model Building'!$B$37:$B$542</c:f>
              <c:numCache>
                <c:formatCode>General</c:formatCode>
                <c:ptCount val="506"/>
                <c:pt idx="0">
                  <c:v>-1.5716182356833226</c:v>
                </c:pt>
                <c:pt idx="1">
                  <c:v>4.9996734127099423</c:v>
                </c:pt>
                <c:pt idx="2">
                  <c:v>5.7370365620842136</c:v>
                </c:pt>
                <c:pt idx="3">
                  <c:v>5.5931936395297122</c:v>
                </c:pt>
                <c:pt idx="4">
                  <c:v>6.9029725465758851</c:v>
                </c:pt>
                <c:pt idx="5">
                  <c:v>4.9619675703729627</c:v>
                </c:pt>
                <c:pt idx="6">
                  <c:v>2.6433783089245182</c:v>
                </c:pt>
                <c:pt idx="7">
                  <c:v>7.5492216434629142</c:v>
                </c:pt>
                <c:pt idx="8">
                  <c:v>8.6196705463105729</c:v>
                </c:pt>
                <c:pt idx="9">
                  <c:v>4.0654314414611701</c:v>
                </c:pt>
                <c:pt idx="10">
                  <c:v>5.7364577489787401</c:v>
                </c:pt>
                <c:pt idx="11">
                  <c:v>6.0671742287166985</c:v>
                </c:pt>
                <c:pt idx="12">
                  <c:v>10.713514046791873</c:v>
                </c:pt>
                <c:pt idx="13">
                  <c:v>11.081998318578242</c:v>
                </c:pt>
                <c:pt idx="14">
                  <c:v>3.5419951386449089</c:v>
                </c:pt>
                <c:pt idx="15">
                  <c:v>10.92859626182867</c:v>
                </c:pt>
                <c:pt idx="16">
                  <c:v>8.1136662531722745</c:v>
                </c:pt>
                <c:pt idx="17">
                  <c:v>8.3093321329126333</c:v>
                </c:pt>
                <c:pt idx="18">
                  <c:v>9.5219043135883155</c:v>
                </c:pt>
                <c:pt idx="19">
                  <c:v>9.4362796471210615</c:v>
                </c:pt>
                <c:pt idx="20">
                  <c:v>5.815731894795233</c:v>
                </c:pt>
                <c:pt idx="21">
                  <c:v>12.155377198682187</c:v>
                </c:pt>
                <c:pt idx="22">
                  <c:v>8.7073932525200188</c:v>
                </c:pt>
                <c:pt idx="23">
                  <c:v>6.9309042695725953</c:v>
                </c:pt>
                <c:pt idx="24">
                  <c:v>14.45649251594493</c:v>
                </c:pt>
                <c:pt idx="25">
                  <c:v>14.346494633951066</c:v>
                </c:pt>
                <c:pt idx="26">
                  <c:v>11.674528099828521</c:v>
                </c:pt>
                <c:pt idx="27">
                  <c:v>6.2983271465327828</c:v>
                </c:pt>
                <c:pt idx="28">
                  <c:v>8.6373850432311894</c:v>
                </c:pt>
                <c:pt idx="29">
                  <c:v>11.987127333002549</c:v>
                </c:pt>
                <c:pt idx="30">
                  <c:v>13.29287297521827</c:v>
                </c:pt>
                <c:pt idx="31">
                  <c:v>13.502422031200503</c:v>
                </c:pt>
                <c:pt idx="32">
                  <c:v>9.2489828128610156</c:v>
                </c:pt>
                <c:pt idx="33">
                  <c:v>16.316568609300184</c:v>
                </c:pt>
                <c:pt idx="34">
                  <c:v>10.964016993730075</c:v>
                </c:pt>
                <c:pt idx="35">
                  <c:v>12.655731587215245</c:v>
                </c:pt>
                <c:pt idx="36">
                  <c:v>9.5837400245534639</c:v>
                </c:pt>
                <c:pt idx="37">
                  <c:v>13.8132790078506</c:v>
                </c:pt>
                <c:pt idx="38">
                  <c:v>15.947587664773126</c:v>
                </c:pt>
                <c:pt idx="39">
                  <c:v>12.969938117667175</c:v>
                </c:pt>
                <c:pt idx="40">
                  <c:v>11.9654225551112</c:v>
                </c:pt>
                <c:pt idx="41">
                  <c:v>16.575345280609113</c:v>
                </c:pt>
                <c:pt idx="42">
                  <c:v>8.2392463670406855</c:v>
                </c:pt>
                <c:pt idx="43">
                  <c:v>11.246651528721824</c:v>
                </c:pt>
                <c:pt idx="44">
                  <c:v>15.809804060825551</c:v>
                </c:pt>
                <c:pt idx="45">
                  <c:v>13.021825375690632</c:v>
                </c:pt>
                <c:pt idx="46">
                  <c:v>9.6693899882286267</c:v>
                </c:pt>
                <c:pt idx="47">
                  <c:v>12.94723660580649</c:v>
                </c:pt>
                <c:pt idx="48">
                  <c:v>13.450219798707414</c:v>
                </c:pt>
                <c:pt idx="49">
                  <c:v>17.867537592210109</c:v>
                </c:pt>
                <c:pt idx="50">
                  <c:v>16.454836293286796</c:v>
                </c:pt>
                <c:pt idx="51">
                  <c:v>7.7304730144931622</c:v>
                </c:pt>
                <c:pt idx="52">
                  <c:v>12.73721595408144</c:v>
                </c:pt>
                <c:pt idx="53">
                  <c:v>14.811798180397908</c:v>
                </c:pt>
                <c:pt idx="54">
                  <c:v>11.208268199459042</c:v>
                </c:pt>
                <c:pt idx="55">
                  <c:v>12.441110760067325</c:v>
                </c:pt>
                <c:pt idx="56">
                  <c:v>16.726496799559271</c:v>
                </c:pt>
                <c:pt idx="57">
                  <c:v>14.141639386515116</c:v>
                </c:pt>
                <c:pt idx="58">
                  <c:v>23.537918427025076</c:v>
                </c:pt>
                <c:pt idx="59">
                  <c:v>14.687203591160799</c:v>
                </c:pt>
                <c:pt idx="60">
                  <c:v>13.873330712273413</c:v>
                </c:pt>
                <c:pt idx="61">
                  <c:v>16.709894557089854</c:v>
                </c:pt>
                <c:pt idx="62">
                  <c:v>20.428483517898869</c:v>
                </c:pt>
                <c:pt idx="63">
                  <c:v>16.942193472253699</c:v>
                </c:pt>
                <c:pt idx="64">
                  <c:v>13.686621499731334</c:v>
                </c:pt>
                <c:pt idx="65">
                  <c:v>18.532292559018437</c:v>
                </c:pt>
                <c:pt idx="66">
                  <c:v>12.192724588723639</c:v>
                </c:pt>
                <c:pt idx="67">
                  <c:v>13.720462732854186</c:v>
                </c:pt>
                <c:pt idx="68">
                  <c:v>5.6732321137366526</c:v>
                </c:pt>
                <c:pt idx="69">
                  <c:v>18.897715807279187</c:v>
                </c:pt>
                <c:pt idx="70">
                  <c:v>13.602645634553523</c:v>
                </c:pt>
                <c:pt idx="71">
                  <c:v>17.775301131000006</c:v>
                </c:pt>
                <c:pt idx="72">
                  <c:v>18.260364335579837</c:v>
                </c:pt>
                <c:pt idx="73">
                  <c:v>11.046387320089407</c:v>
                </c:pt>
                <c:pt idx="74">
                  <c:v>16.018938043421795</c:v>
                </c:pt>
                <c:pt idx="75">
                  <c:v>13.589315768753842</c:v>
                </c:pt>
                <c:pt idx="76">
                  <c:v>19.961093718348259</c:v>
                </c:pt>
                <c:pt idx="77">
                  <c:v>12.431739165498756</c:v>
                </c:pt>
                <c:pt idx="78">
                  <c:v>18.785470336035623</c:v>
                </c:pt>
                <c:pt idx="79">
                  <c:v>17.323801130525844</c:v>
                </c:pt>
                <c:pt idx="80">
                  <c:v>19.315582154245334</c:v>
                </c:pt>
                <c:pt idx="81">
                  <c:v>17.226770244311535</c:v>
                </c:pt>
                <c:pt idx="82">
                  <c:v>19.323704343457504</c:v>
                </c:pt>
                <c:pt idx="83">
                  <c:v>12.42264495528433</c:v>
                </c:pt>
                <c:pt idx="84">
                  <c:v>18.115446347021194</c:v>
                </c:pt>
                <c:pt idx="85">
                  <c:v>17.83010528152154</c:v>
                </c:pt>
                <c:pt idx="86">
                  <c:v>17.175083617784907</c:v>
                </c:pt>
                <c:pt idx="87">
                  <c:v>15.796902174630599</c:v>
                </c:pt>
                <c:pt idx="88">
                  <c:v>15.358589492036385</c:v>
                </c:pt>
                <c:pt idx="89">
                  <c:v>20.557317483675817</c:v>
                </c:pt>
                <c:pt idx="90">
                  <c:v>17.022951829907235</c:v>
                </c:pt>
                <c:pt idx="91">
                  <c:v>16.640632271519827</c:v>
                </c:pt>
                <c:pt idx="92">
                  <c:v>12.891630259802978</c:v>
                </c:pt>
                <c:pt idx="93">
                  <c:v>14.007570801452051</c:v>
                </c:pt>
                <c:pt idx="94">
                  <c:v>13.998282690914682</c:v>
                </c:pt>
                <c:pt idx="95">
                  <c:v>17.46132500157578</c:v>
                </c:pt>
                <c:pt idx="96">
                  <c:v>15.846415937336205</c:v>
                </c:pt>
                <c:pt idx="97">
                  <c:v>15.839583351706425</c:v>
                </c:pt>
                <c:pt idx="98">
                  <c:v>17.415177884587848</c:v>
                </c:pt>
                <c:pt idx="99">
                  <c:v>16.736546828030669</c:v>
                </c:pt>
                <c:pt idx="100">
                  <c:v>14.038457682607181</c:v>
                </c:pt>
                <c:pt idx="101">
                  <c:v>11.890287632996728</c:v>
                </c:pt>
                <c:pt idx="102">
                  <c:v>17.626770316224956</c:v>
                </c:pt>
                <c:pt idx="103">
                  <c:v>14.474845821929689</c:v>
                </c:pt>
                <c:pt idx="104">
                  <c:v>19.050612309191536</c:v>
                </c:pt>
                <c:pt idx="105">
                  <c:v>20.53523159874436</c:v>
                </c:pt>
                <c:pt idx="106">
                  <c:v>24.661930842781345</c:v>
                </c:pt>
                <c:pt idx="107">
                  <c:v>17.663217004528121</c:v>
                </c:pt>
                <c:pt idx="108">
                  <c:v>19.540679442777247</c:v>
                </c:pt>
                <c:pt idx="109">
                  <c:v>18.025068581418552</c:v>
                </c:pt>
                <c:pt idx="110">
                  <c:v>19.514615150120566</c:v>
                </c:pt>
                <c:pt idx="111">
                  <c:v>16.800555259688803</c:v>
                </c:pt>
                <c:pt idx="112">
                  <c:v>20.489019510306601</c:v>
                </c:pt>
                <c:pt idx="113">
                  <c:v>16.615108648361097</c:v>
                </c:pt>
                <c:pt idx="114">
                  <c:v>13.206644667921408</c:v>
                </c:pt>
                <c:pt idx="115">
                  <c:v>14.601222230606691</c:v>
                </c:pt>
                <c:pt idx="116">
                  <c:v>18.555809894159498</c:v>
                </c:pt>
                <c:pt idx="117">
                  <c:v>22.140038426459284</c:v>
                </c:pt>
                <c:pt idx="118">
                  <c:v>14.463873788493533</c:v>
                </c:pt>
                <c:pt idx="119">
                  <c:v>15.140791316523451</c:v>
                </c:pt>
                <c:pt idx="120">
                  <c:v>14.120872398731594</c:v>
                </c:pt>
                <c:pt idx="121">
                  <c:v>14.072627082600903</c:v>
                </c:pt>
                <c:pt idx="122">
                  <c:v>20.330211720164264</c:v>
                </c:pt>
                <c:pt idx="123">
                  <c:v>16.873673328150339</c:v>
                </c:pt>
                <c:pt idx="124">
                  <c:v>18.63713537715546</c:v>
                </c:pt>
                <c:pt idx="125">
                  <c:v>20.64094973334814</c:v>
                </c:pt>
                <c:pt idx="126">
                  <c:v>17.535541775476727</c:v>
                </c:pt>
                <c:pt idx="127">
                  <c:v>12.59147397977274</c:v>
                </c:pt>
                <c:pt idx="128">
                  <c:v>15.965184196301758</c:v>
                </c:pt>
                <c:pt idx="129">
                  <c:v>22.97453900936295</c:v>
                </c:pt>
                <c:pt idx="130">
                  <c:v>15.634599759478627</c:v>
                </c:pt>
                <c:pt idx="131">
                  <c:v>18.665872948988259</c:v>
                </c:pt>
                <c:pt idx="132">
                  <c:v>13.060897043806454</c:v>
                </c:pt>
                <c:pt idx="133">
                  <c:v>18.358799495444842</c:v>
                </c:pt>
                <c:pt idx="134">
                  <c:v>18.064168102123659</c:v>
                </c:pt>
                <c:pt idx="135">
                  <c:v>19.189545736424002</c:v>
                </c:pt>
                <c:pt idx="136">
                  <c:v>17.674790431211107</c:v>
                </c:pt>
                <c:pt idx="137">
                  <c:v>15.51430384150693</c:v>
                </c:pt>
                <c:pt idx="138">
                  <c:v>20.028163771850338</c:v>
                </c:pt>
                <c:pt idx="139">
                  <c:v>17.141935891426566</c:v>
                </c:pt>
                <c:pt idx="140">
                  <c:v>17.003943796096408</c:v>
                </c:pt>
                <c:pt idx="141">
                  <c:v>20.612635940807412</c:v>
                </c:pt>
                <c:pt idx="142">
                  <c:v>16.837990949280297</c:v>
                </c:pt>
                <c:pt idx="143">
                  <c:v>13.249333357190633</c:v>
                </c:pt>
                <c:pt idx="144">
                  <c:v>22.509286915984639</c:v>
                </c:pt>
                <c:pt idx="145">
                  <c:v>18.177104520200267</c:v>
                </c:pt>
                <c:pt idx="146">
                  <c:v>19.304423157848525</c:v>
                </c:pt>
                <c:pt idx="147">
                  <c:v>17.163827743319814</c:v>
                </c:pt>
                <c:pt idx="148">
                  <c:v>20.274110650258592</c:v>
                </c:pt>
                <c:pt idx="149">
                  <c:v>20.693174941142615</c:v>
                </c:pt>
                <c:pt idx="150">
                  <c:v>17.91857481654402</c:v>
                </c:pt>
                <c:pt idx="151">
                  <c:v>15.99595365700068</c:v>
                </c:pt>
                <c:pt idx="152">
                  <c:v>19.786631751197522</c:v>
                </c:pt>
                <c:pt idx="153">
                  <c:v>19.25195013512252</c:v>
                </c:pt>
                <c:pt idx="154">
                  <c:v>20.189628981161363</c:v>
                </c:pt>
                <c:pt idx="155">
                  <c:v>15.7762005313119</c:v>
                </c:pt>
                <c:pt idx="156">
                  <c:v>20.117319634342067</c:v>
                </c:pt>
                <c:pt idx="157">
                  <c:v>22.414256512023407</c:v>
                </c:pt>
                <c:pt idx="158">
                  <c:v>18.187142353086877</c:v>
                </c:pt>
                <c:pt idx="159">
                  <c:v>15.771566497988289</c:v>
                </c:pt>
                <c:pt idx="160">
                  <c:v>20.133550340724021</c:v>
                </c:pt>
                <c:pt idx="161">
                  <c:v>19.569522401541953</c:v>
                </c:pt>
                <c:pt idx="162">
                  <c:v>19.490889470155029</c:v>
                </c:pt>
                <c:pt idx="163">
                  <c:v>15.242341928325295</c:v>
                </c:pt>
                <c:pt idx="164">
                  <c:v>22.470859953828185</c:v>
                </c:pt>
                <c:pt idx="165">
                  <c:v>14.981740876903775</c:v>
                </c:pt>
                <c:pt idx="166">
                  <c:v>31.199916237830053</c:v>
                </c:pt>
                <c:pt idx="167">
                  <c:v>18.271023523538624</c:v>
                </c:pt>
                <c:pt idx="168">
                  <c:v>18.384036504480846</c:v>
                </c:pt>
                <c:pt idx="169">
                  <c:v>22.507699937353934</c:v>
                </c:pt>
                <c:pt idx="170">
                  <c:v>16.804495867570079</c:v>
                </c:pt>
                <c:pt idx="171">
                  <c:v>23.366583781753434</c:v>
                </c:pt>
                <c:pt idx="172">
                  <c:v>20.185540518488871</c:v>
                </c:pt>
                <c:pt idx="173">
                  <c:v>19.91963581245475</c:v>
                </c:pt>
                <c:pt idx="174">
                  <c:v>19.682515750024351</c:v>
                </c:pt>
                <c:pt idx="175">
                  <c:v>13.835578816952809</c:v>
                </c:pt>
                <c:pt idx="176">
                  <c:v>18.056311139524944</c:v>
                </c:pt>
                <c:pt idx="177">
                  <c:v>22.392685664141133</c:v>
                </c:pt>
                <c:pt idx="178">
                  <c:v>21.89712774988401</c:v>
                </c:pt>
                <c:pt idx="179">
                  <c:v>22.467471822736329</c:v>
                </c:pt>
                <c:pt idx="180">
                  <c:v>20.407538537968609</c:v>
                </c:pt>
                <c:pt idx="181">
                  <c:v>22.475748998836757</c:v>
                </c:pt>
                <c:pt idx="182">
                  <c:v>18.892222147436847</c:v>
                </c:pt>
                <c:pt idx="183">
                  <c:v>20.218713549412506</c:v>
                </c:pt>
                <c:pt idx="184">
                  <c:v>17.655718413067866</c:v>
                </c:pt>
                <c:pt idx="185">
                  <c:v>18.953787561516851</c:v>
                </c:pt>
                <c:pt idx="186">
                  <c:v>18.079279011070721</c:v>
                </c:pt>
                <c:pt idx="187">
                  <c:v>20.946829507176822</c:v>
                </c:pt>
                <c:pt idx="188">
                  <c:v>20.724498993479074</c:v>
                </c:pt>
                <c:pt idx="189">
                  <c:v>14.828206814652642</c:v>
                </c:pt>
                <c:pt idx="190">
                  <c:v>19.763534983151921</c:v>
                </c:pt>
                <c:pt idx="191">
                  <c:v>22.233889288781668</c:v>
                </c:pt>
                <c:pt idx="192">
                  <c:v>17.529237698596571</c:v>
                </c:pt>
                <c:pt idx="193">
                  <c:v>25.362411194370537</c:v>
                </c:pt>
                <c:pt idx="194">
                  <c:v>20.60126000233786</c:v>
                </c:pt>
                <c:pt idx="195">
                  <c:v>20.599380743339218</c:v>
                </c:pt>
                <c:pt idx="196">
                  <c:v>26.398607790083048</c:v>
                </c:pt>
                <c:pt idx="197">
                  <c:v>20.982192654851545</c:v>
                </c:pt>
                <c:pt idx="198">
                  <c:v>25.701587681459422</c:v>
                </c:pt>
                <c:pt idx="199">
                  <c:v>20.280807216923069</c:v>
                </c:pt>
                <c:pt idx="200">
                  <c:v>16.229892971392506</c:v>
                </c:pt>
                <c:pt idx="201">
                  <c:v>19.266438484094078</c:v>
                </c:pt>
                <c:pt idx="202">
                  <c:v>13.371744236239543</c:v>
                </c:pt>
                <c:pt idx="203">
                  <c:v>18.033172482386171</c:v>
                </c:pt>
                <c:pt idx="204">
                  <c:v>21.299472515550431</c:v>
                </c:pt>
                <c:pt idx="205">
                  <c:v>22.696899898917128</c:v>
                </c:pt>
                <c:pt idx="206">
                  <c:v>20.266442264137467</c:v>
                </c:pt>
                <c:pt idx="207">
                  <c:v>17.377079811417858</c:v>
                </c:pt>
                <c:pt idx="208">
                  <c:v>24.606436584342234</c:v>
                </c:pt>
                <c:pt idx="209">
                  <c:v>21.721731457164996</c:v>
                </c:pt>
                <c:pt idx="210">
                  <c:v>17.080109729379178</c:v>
                </c:pt>
                <c:pt idx="211">
                  <c:v>17.931177455724324</c:v>
                </c:pt>
                <c:pt idx="212">
                  <c:v>22.030833812356136</c:v>
                </c:pt>
                <c:pt idx="213">
                  <c:v>20.735605020543918</c:v>
                </c:pt>
                <c:pt idx="214">
                  <c:v>19.71782657443028</c:v>
                </c:pt>
                <c:pt idx="215">
                  <c:v>21.265640116681578</c:v>
                </c:pt>
                <c:pt idx="216">
                  <c:v>22.809520864309007</c:v>
                </c:pt>
                <c:pt idx="217">
                  <c:v>22.040322233390302</c:v>
                </c:pt>
                <c:pt idx="218">
                  <c:v>19.647020980806339</c:v>
                </c:pt>
                <c:pt idx="219">
                  <c:v>19.291050843860802</c:v>
                </c:pt>
                <c:pt idx="220">
                  <c:v>21.309888024973247</c:v>
                </c:pt>
                <c:pt idx="221">
                  <c:v>14.615138779609737</c:v>
                </c:pt>
                <c:pt idx="222">
                  <c:v>19.124703877759799</c:v>
                </c:pt>
                <c:pt idx="223">
                  <c:v>18.006008552441035</c:v>
                </c:pt>
                <c:pt idx="224">
                  <c:v>20.346171287730996</c:v>
                </c:pt>
                <c:pt idx="225">
                  <c:v>15.764041998978222</c:v>
                </c:pt>
                <c:pt idx="226">
                  <c:v>19.640109979789443</c:v>
                </c:pt>
                <c:pt idx="227">
                  <c:v>22.758630661175495</c:v>
                </c:pt>
                <c:pt idx="228">
                  <c:v>23.389364802578328</c:v>
                </c:pt>
                <c:pt idx="229">
                  <c:v>21.319790265047367</c:v>
                </c:pt>
                <c:pt idx="230">
                  <c:v>21.407014313243902</c:v>
                </c:pt>
                <c:pt idx="231">
                  <c:v>22.753986484260675</c:v>
                </c:pt>
                <c:pt idx="232">
                  <c:v>19.654927534488667</c:v>
                </c:pt>
                <c:pt idx="233">
                  <c:v>22.93846383834471</c:v>
                </c:pt>
                <c:pt idx="234">
                  <c:v>19.512773488500695</c:v>
                </c:pt>
                <c:pt idx="235">
                  <c:v>19.62987023045514</c:v>
                </c:pt>
                <c:pt idx="236">
                  <c:v>23.38070544463416</c:v>
                </c:pt>
                <c:pt idx="237">
                  <c:v>21.442240689392722</c:v>
                </c:pt>
                <c:pt idx="238">
                  <c:v>24.123694076641367</c:v>
                </c:pt>
                <c:pt idx="239">
                  <c:v>20.465810048813456</c:v>
                </c:pt>
                <c:pt idx="240">
                  <c:v>21.078657366445253</c:v>
                </c:pt>
                <c:pt idx="241">
                  <c:v>22.967881030224007</c:v>
                </c:pt>
                <c:pt idx="242">
                  <c:v>19.126866474229068</c:v>
                </c:pt>
                <c:pt idx="243">
                  <c:v>23.134413296635991</c:v>
                </c:pt>
                <c:pt idx="244">
                  <c:v>15.890418990700038</c:v>
                </c:pt>
                <c:pt idx="245">
                  <c:v>25.877685851736558</c:v>
                </c:pt>
                <c:pt idx="246">
                  <c:v>24.22175566149679</c:v>
                </c:pt>
                <c:pt idx="247">
                  <c:v>24.634114282761285</c:v>
                </c:pt>
                <c:pt idx="248">
                  <c:v>20.26377454961893</c:v>
                </c:pt>
                <c:pt idx="249">
                  <c:v>22.056809113206786</c:v>
                </c:pt>
                <c:pt idx="250">
                  <c:v>21.114066024243833</c:v>
                </c:pt>
                <c:pt idx="251">
                  <c:v>22.099650314700803</c:v>
                </c:pt>
                <c:pt idx="252">
                  <c:v>27.362778076377669</c:v>
                </c:pt>
                <c:pt idx="253">
                  <c:v>24.61421084900978</c:v>
                </c:pt>
                <c:pt idx="254">
                  <c:v>26.743786703370148</c:v>
                </c:pt>
                <c:pt idx="255">
                  <c:v>18.188003258800805</c:v>
                </c:pt>
                <c:pt idx="256">
                  <c:v>34.532945516852784</c:v>
                </c:pt>
                <c:pt idx="257">
                  <c:v>23.916815640669384</c:v>
                </c:pt>
                <c:pt idx="258">
                  <c:v>20.321655443325753</c:v>
                </c:pt>
                <c:pt idx="259">
                  <c:v>26.440194087027777</c:v>
                </c:pt>
                <c:pt idx="260">
                  <c:v>23.746639384971566</c:v>
                </c:pt>
                <c:pt idx="261">
                  <c:v>25.072418178291159</c:v>
                </c:pt>
                <c:pt idx="262">
                  <c:v>22.622406539606491</c:v>
                </c:pt>
                <c:pt idx="263">
                  <c:v>23.363237599668313</c:v>
                </c:pt>
                <c:pt idx="264">
                  <c:v>19.799067824906611</c:v>
                </c:pt>
                <c:pt idx="265">
                  <c:v>26.890470108704569</c:v>
                </c:pt>
                <c:pt idx="266">
                  <c:v>22.212283446342884</c:v>
                </c:pt>
                <c:pt idx="267">
                  <c:v>19.053662351692601</c:v>
                </c:pt>
                <c:pt idx="268">
                  <c:v>16.439576250635177</c:v>
                </c:pt>
                <c:pt idx="269">
                  <c:v>29.607347781990207</c:v>
                </c:pt>
                <c:pt idx="270">
                  <c:v>25.174878605378197</c:v>
                </c:pt>
                <c:pt idx="271">
                  <c:v>27.53709467942134</c:v>
                </c:pt>
                <c:pt idx="272">
                  <c:v>20.808676902403597</c:v>
                </c:pt>
                <c:pt idx="273">
                  <c:v>24.322930480460951</c:v>
                </c:pt>
                <c:pt idx="274">
                  <c:v>24.375849592710239</c:v>
                </c:pt>
                <c:pt idx="275">
                  <c:v>23.580731382520938</c:v>
                </c:pt>
                <c:pt idx="276">
                  <c:v>22.479916325458618</c:v>
                </c:pt>
                <c:pt idx="277">
                  <c:v>23.383891732271053</c:v>
                </c:pt>
                <c:pt idx="278">
                  <c:v>19.197506056807903</c:v>
                </c:pt>
                <c:pt idx="279">
                  <c:v>24.915448225323647</c:v>
                </c:pt>
                <c:pt idx="280">
                  <c:v>21.819599377939021</c:v>
                </c:pt>
                <c:pt idx="281">
                  <c:v>17.72198461427778</c:v>
                </c:pt>
                <c:pt idx="282">
                  <c:v>26.76384415096777</c:v>
                </c:pt>
                <c:pt idx="283">
                  <c:v>19.593496261653112</c:v>
                </c:pt>
                <c:pt idx="284">
                  <c:v>22.816247696104003</c:v>
                </c:pt>
                <c:pt idx="285">
                  <c:v>14.606266413709294</c:v>
                </c:pt>
                <c:pt idx="286">
                  <c:v>25.456579324508347</c:v>
                </c:pt>
                <c:pt idx="287">
                  <c:v>21.057169999006302</c:v>
                </c:pt>
                <c:pt idx="288">
                  <c:v>23.445007260027491</c:v>
                </c:pt>
                <c:pt idx="289">
                  <c:v>32.236627055984705</c:v>
                </c:pt>
                <c:pt idx="290">
                  <c:v>21.696688833494889</c:v>
                </c:pt>
                <c:pt idx="291">
                  <c:v>25.292985435093026</c:v>
                </c:pt>
                <c:pt idx="292">
                  <c:v>19.951414117671746</c:v>
                </c:pt>
                <c:pt idx="293">
                  <c:v>21.101417536241211</c:v>
                </c:pt>
                <c:pt idx="294">
                  <c:v>33.287889064344725</c:v>
                </c:pt>
                <c:pt idx="295">
                  <c:v>28.483951849432664</c:v>
                </c:pt>
                <c:pt idx="296">
                  <c:v>23.596066187971001</c:v>
                </c:pt>
                <c:pt idx="297">
                  <c:v>23.836403286881957</c:v>
                </c:pt>
                <c:pt idx="298">
                  <c:v>26.223655488491854</c:v>
                </c:pt>
                <c:pt idx="299">
                  <c:v>24.817162290672034</c:v>
                </c:pt>
                <c:pt idx="300">
                  <c:v>34.86401266626816</c:v>
                </c:pt>
                <c:pt idx="301">
                  <c:v>22.832365647209457</c:v>
                </c:pt>
                <c:pt idx="302">
                  <c:v>30.070807486839666</c:v>
                </c:pt>
                <c:pt idx="303">
                  <c:v>24.76412305190896</c:v>
                </c:pt>
                <c:pt idx="304">
                  <c:v>21.202736279740975</c:v>
                </c:pt>
                <c:pt idx="305">
                  <c:v>26.775997543706126</c:v>
                </c:pt>
                <c:pt idx="306">
                  <c:v>28.874529835692059</c:v>
                </c:pt>
                <c:pt idx="307">
                  <c:v>22.607836739835193</c:v>
                </c:pt>
                <c:pt idx="308">
                  <c:v>24.524170650093005</c:v>
                </c:pt>
                <c:pt idx="309">
                  <c:v>27.605745255932604</c:v>
                </c:pt>
                <c:pt idx="310">
                  <c:v>23.680756759129885</c:v>
                </c:pt>
                <c:pt idx="311">
                  <c:v>24.843193267696371</c:v>
                </c:pt>
                <c:pt idx="312">
                  <c:v>25.354350283671643</c:v>
                </c:pt>
                <c:pt idx="313">
                  <c:v>21.234559825471667</c:v>
                </c:pt>
                <c:pt idx="314">
                  <c:v>25.597818300275655</c:v>
                </c:pt>
                <c:pt idx="315">
                  <c:v>21.196376742470878</c:v>
                </c:pt>
                <c:pt idx="316">
                  <c:v>20.716066121159692</c:v>
                </c:pt>
                <c:pt idx="317">
                  <c:v>19.809176007206315</c:v>
                </c:pt>
                <c:pt idx="318">
                  <c:v>25.023716296410186</c:v>
                </c:pt>
                <c:pt idx="319">
                  <c:v>22.343114569975221</c:v>
                </c:pt>
                <c:pt idx="320">
                  <c:v>21.584877204223595</c:v>
                </c:pt>
                <c:pt idx="321">
                  <c:v>22.421936564719605</c:v>
                </c:pt>
                <c:pt idx="322">
                  <c:v>29.006138697775093</c:v>
                </c:pt>
                <c:pt idx="323">
                  <c:v>24.059468816425809</c:v>
                </c:pt>
                <c:pt idx="324">
                  <c:v>30.638119296506638</c:v>
                </c:pt>
                <c:pt idx="325">
                  <c:v>25.634024033828588</c:v>
                </c:pt>
                <c:pt idx="326">
                  <c:v>27.15048854292862</c:v>
                </c:pt>
                <c:pt idx="327">
                  <c:v>20.577112806100708</c:v>
                </c:pt>
                <c:pt idx="328">
                  <c:v>22.915567524380688</c:v>
                </c:pt>
                <c:pt idx="329">
                  <c:v>28.819286739746499</c:v>
                </c:pt>
                <c:pt idx="330">
                  <c:v>22.222442995662913</c:v>
                </c:pt>
                <c:pt idx="331">
                  <c:v>32.079085349298857</c:v>
                </c:pt>
                <c:pt idx="332">
                  <c:v>25.826025678349264</c:v>
                </c:pt>
                <c:pt idx="333">
                  <c:v>22.071197007649975</c:v>
                </c:pt>
                <c:pt idx="334">
                  <c:v>19.153067248514397</c:v>
                </c:pt>
                <c:pt idx="335">
                  <c:v>25.765443943513208</c:v>
                </c:pt>
                <c:pt idx="336">
                  <c:v>23.809147609633314</c:v>
                </c:pt>
                <c:pt idx="337">
                  <c:v>19.449650647473387</c:v>
                </c:pt>
                <c:pt idx="338">
                  <c:v>27.18016866879708</c:v>
                </c:pt>
                <c:pt idx="339">
                  <c:v>27.414147285201864</c:v>
                </c:pt>
                <c:pt idx="340">
                  <c:v>28.940032655815408</c:v>
                </c:pt>
                <c:pt idx="341">
                  <c:v>20.930518256759218</c:v>
                </c:pt>
                <c:pt idx="342">
                  <c:v>35.852464931400007</c:v>
                </c:pt>
                <c:pt idx="343">
                  <c:v>14.866013565769666</c:v>
                </c:pt>
                <c:pt idx="344">
                  <c:v>31.746331157951932</c:v>
                </c:pt>
                <c:pt idx="345">
                  <c:v>23.570909881728202</c:v>
                </c:pt>
                <c:pt idx="346">
                  <c:v>20.513331915907447</c:v>
                </c:pt>
                <c:pt idx="347">
                  <c:v>25.519145189167801</c:v>
                </c:pt>
                <c:pt idx="348">
                  <c:v>22.327691301021794</c:v>
                </c:pt>
                <c:pt idx="349">
                  <c:v>31.615485914597411</c:v>
                </c:pt>
                <c:pt idx="350">
                  <c:v>23.138886253752666</c:v>
                </c:pt>
                <c:pt idx="351">
                  <c:v>17.793190130672237</c:v>
                </c:pt>
                <c:pt idx="352">
                  <c:v>22.679996003869885</c:v>
                </c:pt>
                <c:pt idx="353">
                  <c:v>36.539334503738544</c:v>
                </c:pt>
                <c:pt idx="354">
                  <c:v>27.202591108377639</c:v>
                </c:pt>
                <c:pt idx="355">
                  <c:v>28.510876006919609</c:v>
                </c:pt>
                <c:pt idx="356">
                  <c:v>22.758802851178192</c:v>
                </c:pt>
                <c:pt idx="357">
                  <c:v>25.898821582184677</c:v>
                </c:pt>
                <c:pt idx="358">
                  <c:v>26.886325540864291</c:v>
                </c:pt>
                <c:pt idx="359">
                  <c:v>29.752456981958186</c:v>
                </c:pt>
                <c:pt idx="360">
                  <c:v>35.302328674439458</c:v>
                </c:pt>
                <c:pt idx="361">
                  <c:v>24.157460523516313</c:v>
                </c:pt>
                <c:pt idx="362">
                  <c:v>32.655917975554956</c:v>
                </c:pt>
                <c:pt idx="363">
                  <c:v>24.859766660770099</c:v>
                </c:pt>
                <c:pt idx="364">
                  <c:v>24.653787327896708</c:v>
                </c:pt>
                <c:pt idx="365">
                  <c:v>41.425475918572964</c:v>
                </c:pt>
                <c:pt idx="366">
                  <c:v>28.836433965342628</c:v>
                </c:pt>
                <c:pt idx="367">
                  <c:v>25.825669336675908</c:v>
                </c:pt>
                <c:pt idx="368">
                  <c:v>27.482729038950701</c:v>
                </c:pt>
                <c:pt idx="369">
                  <c:v>28.365617501088419</c:v>
                </c:pt>
                <c:pt idx="370">
                  <c:v>24.375212619928753</c:v>
                </c:pt>
                <c:pt idx="371">
                  <c:v>37.342132846296984</c:v>
                </c:pt>
                <c:pt idx="372">
                  <c:v>26.955488981720848</c:v>
                </c:pt>
                <c:pt idx="373">
                  <c:v>24.959513802460425</c:v>
                </c:pt>
                <c:pt idx="374">
                  <c:v>30.273931769784806</c:v>
                </c:pt>
                <c:pt idx="375">
                  <c:v>27.639729582853107</c:v>
                </c:pt>
                <c:pt idx="376">
                  <c:v>26.698963857846302</c:v>
                </c:pt>
                <c:pt idx="377">
                  <c:v>18.098063785204467</c:v>
                </c:pt>
                <c:pt idx="378">
                  <c:v>28.819107606721278</c:v>
                </c:pt>
                <c:pt idx="379">
                  <c:v>33.421371498137482</c:v>
                </c:pt>
                <c:pt idx="380">
                  <c:v>31.604620531606475</c:v>
                </c:pt>
                <c:pt idx="381">
                  <c:v>34.798970414846359</c:v>
                </c:pt>
                <c:pt idx="382">
                  <c:v>24.910057122503432</c:v>
                </c:pt>
                <c:pt idx="383">
                  <c:v>21.54746632512429</c:v>
                </c:pt>
                <c:pt idx="384">
                  <c:v>25.691210950321125</c:v>
                </c:pt>
                <c:pt idx="385">
                  <c:v>21.564485784219983</c:v>
                </c:pt>
                <c:pt idx="386">
                  <c:v>23.811607088834915</c:v>
                </c:pt>
                <c:pt idx="387">
                  <c:v>25.398291945868799</c:v>
                </c:pt>
                <c:pt idx="388">
                  <c:v>25.941339226408353</c:v>
                </c:pt>
                <c:pt idx="389">
                  <c:v>33.440077881638949</c:v>
                </c:pt>
                <c:pt idx="390">
                  <c:v>28.741133151368729</c:v>
                </c:pt>
                <c:pt idx="391">
                  <c:v>34.192990885643518</c:v>
                </c:pt>
                <c:pt idx="392">
                  <c:v>27.163476707791297</c:v>
                </c:pt>
                <c:pt idx="393">
                  <c:v>20.495116615563553</c:v>
                </c:pt>
                <c:pt idx="394">
                  <c:v>36.000656609094356</c:v>
                </c:pt>
                <c:pt idx="395">
                  <c:v>23.538879358302506</c:v>
                </c:pt>
                <c:pt idx="396">
                  <c:v>24.212773483453539</c:v>
                </c:pt>
                <c:pt idx="397">
                  <c:v>27.905364155120363</c:v>
                </c:pt>
                <c:pt idx="398">
                  <c:v>26.460345021582043</c:v>
                </c:pt>
                <c:pt idx="399">
                  <c:v>35.78356293399596</c:v>
                </c:pt>
                <c:pt idx="400">
                  <c:v>28.92638308613504</c:v>
                </c:pt>
                <c:pt idx="401">
                  <c:v>25.040444022213194</c:v>
                </c:pt>
                <c:pt idx="402">
                  <c:v>28.360034004763182</c:v>
                </c:pt>
                <c:pt idx="403">
                  <c:v>32.666046130597969</c:v>
                </c:pt>
                <c:pt idx="404">
                  <c:v>29.034696720354013</c:v>
                </c:pt>
                <c:pt idx="405">
                  <c:v>28.691662703683654</c:v>
                </c:pt>
                <c:pt idx="406">
                  <c:v>29.023389353210465</c:v>
                </c:pt>
                <c:pt idx="407">
                  <c:v>32.755925829684884</c:v>
                </c:pt>
                <c:pt idx="408">
                  <c:v>23.752141802442782</c:v>
                </c:pt>
                <c:pt idx="409">
                  <c:v>25.212040457776588</c:v>
                </c:pt>
                <c:pt idx="410">
                  <c:v>30.629203206362508</c:v>
                </c:pt>
                <c:pt idx="411">
                  <c:v>35.808051814109504</c:v>
                </c:pt>
                <c:pt idx="412">
                  <c:v>27.313371844816658</c:v>
                </c:pt>
                <c:pt idx="413">
                  <c:v>26.85528249584047</c:v>
                </c:pt>
                <c:pt idx="414">
                  <c:v>20.419858010479462</c:v>
                </c:pt>
                <c:pt idx="415">
                  <c:v>41.588171019030739</c:v>
                </c:pt>
                <c:pt idx="416">
                  <c:v>24.235801534579114</c:v>
                </c:pt>
                <c:pt idx="417">
                  <c:v>22.356888069817</c:v>
                </c:pt>
                <c:pt idx="418">
                  <c:v>25.215740217155364</c:v>
                </c:pt>
                <c:pt idx="419">
                  <c:v>24.504087552278332</c:v>
                </c:pt>
                <c:pt idx="420">
                  <c:v>31.18422492864935</c:v>
                </c:pt>
                <c:pt idx="421">
                  <c:v>22.148802440183431</c:v>
                </c:pt>
                <c:pt idx="422">
                  <c:v>30.929647900003367</c:v>
                </c:pt>
                <c:pt idx="423">
                  <c:v>28.043273064127565</c:v>
                </c:pt>
                <c:pt idx="424">
                  <c:v>17.264059817154152</c:v>
                </c:pt>
                <c:pt idx="425">
                  <c:v>24.571901973272738</c:v>
                </c:pt>
                <c:pt idx="426">
                  <c:v>30.927576890231666</c:v>
                </c:pt>
                <c:pt idx="427">
                  <c:v>32.64907258668935</c:v>
                </c:pt>
                <c:pt idx="428">
                  <c:v>21.73930605417441</c:v>
                </c:pt>
                <c:pt idx="429">
                  <c:v>30.584728132688362</c:v>
                </c:pt>
                <c:pt idx="430">
                  <c:v>34.728277447994927</c:v>
                </c:pt>
                <c:pt idx="431">
                  <c:v>30.83927540218518</c:v>
                </c:pt>
                <c:pt idx="432">
                  <c:v>28.284787743353071</c:v>
                </c:pt>
                <c:pt idx="433">
                  <c:v>38.608631232628937</c:v>
                </c:pt>
                <c:pt idx="434">
                  <c:v>28.511925640341197</c:v>
                </c:pt>
                <c:pt idx="435">
                  <c:v>27.656138667496407</c:v>
                </c:pt>
                <c:pt idx="436">
                  <c:v>33.680634574015002</c:v>
                </c:pt>
                <c:pt idx="437">
                  <c:v>25.227577317454561</c:v>
                </c:pt>
                <c:pt idx="438">
                  <c:v>27.31026086865381</c:v>
                </c:pt>
                <c:pt idx="439">
                  <c:v>44.064377514266489</c:v>
                </c:pt>
                <c:pt idx="440">
                  <c:v>30.892106924857991</c:v>
                </c:pt>
                <c:pt idx="441">
                  <c:v>24.831406182517888</c:v>
                </c:pt>
                <c:pt idx="442">
                  <c:v>33.165768859500005</c:v>
                </c:pt>
                <c:pt idx="443">
                  <c:v>32.131569481782378</c:v>
                </c:pt>
                <c:pt idx="444">
                  <c:v>30.027039726504174</c:v>
                </c:pt>
                <c:pt idx="445">
                  <c:v>28.772586057706448</c:v>
                </c:pt>
                <c:pt idx="446">
                  <c:v>32.96307847683223</c:v>
                </c:pt>
                <c:pt idx="447">
                  <c:v>35.357416286158532</c:v>
                </c:pt>
                <c:pt idx="448">
                  <c:v>28.337068662446008</c:v>
                </c:pt>
                <c:pt idx="449">
                  <c:v>34.124283645932209</c:v>
                </c:pt>
                <c:pt idx="450">
                  <c:v>31.14226004267325</c:v>
                </c:pt>
                <c:pt idx="451">
                  <c:v>31.943429034958349</c:v>
                </c:pt>
                <c:pt idx="452">
                  <c:v>33.100526648460288</c:v>
                </c:pt>
                <c:pt idx="453">
                  <c:v>31.654281901605319</c:v>
                </c:pt>
                <c:pt idx="454">
                  <c:v>30.29066060922743</c:v>
                </c:pt>
                <c:pt idx="455">
                  <c:v>30.005168524120016</c:v>
                </c:pt>
                <c:pt idx="456">
                  <c:v>40.843994221208732</c:v>
                </c:pt>
                <c:pt idx="457">
                  <c:v>28.62938602257784</c:v>
                </c:pt>
                <c:pt idx="458">
                  <c:v>34.436381773900301</c:v>
                </c:pt>
                <c:pt idx="459">
                  <c:v>33.592299897266621</c:v>
                </c:pt>
                <c:pt idx="460">
                  <c:v>32.331440044441813</c:v>
                </c:pt>
                <c:pt idx="461">
                  <c:v>30.074219323120531</c:v>
                </c:pt>
                <c:pt idx="462">
                  <c:v>28.783520215978626</c:v>
                </c:pt>
                <c:pt idx="463">
                  <c:v>28.461020755711271</c:v>
                </c:pt>
                <c:pt idx="464">
                  <c:v>30.704256537235803</c:v>
                </c:pt>
                <c:pt idx="465">
                  <c:v>36.559187064403076</c:v>
                </c:pt>
                <c:pt idx="466">
                  <c:v>31.44827426532138</c:v>
                </c:pt>
                <c:pt idx="467">
                  <c:v>31.186222406603239</c:v>
                </c:pt>
                <c:pt idx="468">
                  <c:v>36.564136585230514</c:v>
                </c:pt>
                <c:pt idx="469">
                  <c:v>34.868074740823424</c:v>
                </c:pt>
                <c:pt idx="470">
                  <c:v>39.183979416249613</c:v>
                </c:pt>
                <c:pt idx="471">
                  <c:v>35.622570209661809</c:v>
                </c:pt>
                <c:pt idx="472">
                  <c:v>30.967820368676627</c:v>
                </c:pt>
                <c:pt idx="473">
                  <c:v>32.761553050449926</c:v>
                </c:pt>
                <c:pt idx="474">
                  <c:v>37.984588821043786</c:v>
                </c:pt>
                <c:pt idx="475">
                  <c:v>36.144448549877509</c:v>
                </c:pt>
                <c:pt idx="476">
                  <c:v>42.262034928272868</c:v>
                </c:pt>
                <c:pt idx="477">
                  <c:v>31.345771564291738</c:v>
                </c:pt>
                <c:pt idx="478">
                  <c:v>39.248045488793046</c:v>
                </c:pt>
                <c:pt idx="479">
                  <c:v>32.628475337746643</c:v>
                </c:pt>
                <c:pt idx="480">
                  <c:v>38.023998254658238</c:v>
                </c:pt>
                <c:pt idx="481">
                  <c:v>25.041804341882802</c:v>
                </c:pt>
                <c:pt idx="482">
                  <c:v>35.876462958216301</c:v>
                </c:pt>
                <c:pt idx="483">
                  <c:v>34.46432077244453</c:v>
                </c:pt>
                <c:pt idx="484">
                  <c:v>30.850884638140531</c:v>
                </c:pt>
                <c:pt idx="485">
                  <c:v>25.179864032161724</c:v>
                </c:pt>
                <c:pt idx="486">
                  <c:v>36.086876317084396</c:v>
                </c:pt>
                <c:pt idx="487">
                  <c:v>33.352206875016513</c:v>
                </c:pt>
                <c:pt idx="488">
                  <c:v>42.84105852272625</c:v>
                </c:pt>
                <c:pt idx="489">
                  <c:v>22.983100254550045</c:v>
                </c:pt>
                <c:pt idx="490">
                  <c:v>39.510877927873132</c:v>
                </c:pt>
                <c:pt idx="491">
                  <c:v>44.928511103833209</c:v>
                </c:pt>
                <c:pt idx="492">
                  <c:v>38.258459578343924</c:v>
                </c:pt>
                <c:pt idx="493">
                  <c:v>37.381669040293744</c:v>
                </c:pt>
                <c:pt idx="494">
                  <c:v>37.601330626769652</c:v>
                </c:pt>
                <c:pt idx="495">
                  <c:v>40.676677176991404</c:v>
                </c:pt>
                <c:pt idx="496">
                  <c:v>33.852856006349775</c:v>
                </c:pt>
                <c:pt idx="497">
                  <c:v>41.146990764616582</c:v>
                </c:pt>
                <c:pt idx="498">
                  <c:v>34.753925062130271</c:v>
                </c:pt>
                <c:pt idx="499">
                  <c:v>28.884858850415238</c:v>
                </c:pt>
                <c:pt idx="500">
                  <c:v>43.507963453721914</c:v>
                </c:pt>
                <c:pt idx="501">
                  <c:v>33.142170780148291</c:v>
                </c:pt>
                <c:pt idx="502">
                  <c:v>38.899407897604966</c:v>
                </c:pt>
                <c:pt idx="503">
                  <c:v>34.261737375760887</c:v>
                </c:pt>
                <c:pt idx="504">
                  <c:v>41.247872270996957</c:v>
                </c:pt>
                <c:pt idx="505">
                  <c:v>37.38439118786706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41952"/>
        <c:axId val="374645872"/>
      </c:scatterChart>
      <c:valAx>
        <c:axId val="37464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45872"/>
        <c:crosses val="autoZero"/>
        <c:crossBetween val="midCat"/>
      </c:valAx>
      <c:valAx>
        <c:axId val="3746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4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4</xdr:col>
      <xdr:colOff>596348</xdr:colOff>
      <xdr:row>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223630</xdr:colOff>
      <xdr:row>0</xdr:row>
      <xdr:rowOff>0</xdr:rowOff>
    </xdr:from>
    <xdr:to>
      <xdr:col>10</xdr:col>
      <xdr:colOff>240196</xdr:colOff>
      <xdr:row>8</xdr:row>
      <xdr:rowOff>163167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80755</xdr:colOff>
      <xdr:row>10</xdr:row>
      <xdr:rowOff>2485</xdr:rowOff>
    </xdr:from>
    <xdr:to>
      <xdr:col>4</xdr:col>
      <xdr:colOff>596348</xdr:colOff>
      <xdr:row>17</xdr:row>
      <xdr:rowOff>182217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219076</xdr:colOff>
      <xdr:row>10</xdr:row>
      <xdr:rowOff>2485</xdr:rowOff>
    </xdr:from>
    <xdr:to>
      <xdr:col>10</xdr:col>
      <xdr:colOff>240197</xdr:colOff>
      <xdr:row>18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19</xdr:row>
      <xdr:rowOff>17807</xdr:rowOff>
    </xdr:from>
    <xdr:to>
      <xdr:col>5</xdr:col>
      <xdr:colOff>8283</xdr:colOff>
      <xdr:row>26</xdr:row>
      <xdr:rowOff>165652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190501</xdr:colOff>
      <xdr:row>19</xdr:row>
      <xdr:rowOff>3728</xdr:rowOff>
    </xdr:from>
    <xdr:to>
      <xdr:col>10</xdr:col>
      <xdr:colOff>240195</xdr:colOff>
      <xdr:row>27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16566</xdr:colOff>
      <xdr:row>7</xdr:row>
      <xdr:rowOff>190499</xdr:rowOff>
    </xdr:from>
    <xdr:to>
      <xdr:col>23</xdr:col>
      <xdr:colOff>8283</xdr:colOff>
      <xdr:row>20</xdr:row>
      <xdr:rowOff>182216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19050</xdr:colOff>
      <xdr:row>9</xdr:row>
      <xdr:rowOff>66675</xdr:rowOff>
    </xdr:from>
    <xdr:to>
      <xdr:col>36</xdr:col>
      <xdr:colOff>19050</xdr:colOff>
      <xdr:row>19</xdr:row>
      <xdr:rowOff>47625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</xdr:row>
      <xdr:rowOff>176212</xdr:rowOff>
    </xdr:from>
    <xdr:to>
      <xdr:col>11</xdr:col>
      <xdr:colOff>9525</xdr:colOff>
      <xdr:row>14</xdr:row>
      <xdr:rowOff>9525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266699</xdr:colOff>
      <xdr:row>2</xdr:row>
      <xdr:rowOff>171449</xdr:rowOff>
    </xdr:from>
    <xdr:to>
      <xdr:col>17</xdr:col>
      <xdr:colOff>219074</xdr:colOff>
      <xdr:row>13</xdr:row>
      <xdr:rowOff>190500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35"/>
  <sheetViews>
    <sheetView zoomScale="70" zoomScaleNormal="70" zoomScaleSheetLayoutView="68" workbookViewId="0">
      <selection activeCell="K475" sqref="K475"/>
    </sheetView>
  </sheetViews>
  <sheetFormatPr defaultRowHeight="15" x14ac:dyDescent="0.25"/>
  <cols>
    <col min="1" max="1" width="12.140625" customWidth="1"/>
    <col min="11" max="11" width="13" customWidth="1"/>
    <col min="12" max="13" width="16.7109375" customWidth="1"/>
    <col min="14" max="14" width="17.5703125" customWidth="1"/>
    <col min="16" max="16" width="26.5703125" customWidth="1"/>
    <col min="22" max="22" width="23.42578125" customWidth="1"/>
    <col min="24" max="24" width="21" customWidth="1"/>
    <col min="27" max="27" width="23.140625" customWidth="1"/>
    <col min="29" max="29" width="20.85546875" customWidth="1"/>
    <col min="30" max="30" width="20.42578125" customWidth="1"/>
  </cols>
  <sheetData>
    <row r="1" spans="1: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30" x14ac:dyDescent="0.25">
      <c r="A2">
        <v>0.11132</v>
      </c>
      <c r="B2">
        <v>0</v>
      </c>
      <c r="C2">
        <v>27.74</v>
      </c>
      <c r="D2">
        <v>0</v>
      </c>
      <c r="E2">
        <v>0.60899999999999999</v>
      </c>
      <c r="F2">
        <v>5.9829999999999997</v>
      </c>
      <c r="G2">
        <v>83.5</v>
      </c>
      <c r="H2">
        <v>2.1099000000000001</v>
      </c>
      <c r="I2">
        <v>4</v>
      </c>
      <c r="J2">
        <v>711</v>
      </c>
      <c r="K2">
        <v>20.100000000000001</v>
      </c>
      <c r="L2">
        <v>396.9</v>
      </c>
      <c r="M2">
        <v>13.35</v>
      </c>
      <c r="N2">
        <v>20.100000000000001</v>
      </c>
      <c r="P2" s="1" t="s">
        <v>27</v>
      </c>
    </row>
    <row r="3" spans="1:30" x14ac:dyDescent="0.25">
      <c r="A3">
        <v>0.15085999999999999</v>
      </c>
      <c r="B3">
        <v>0</v>
      </c>
      <c r="C3">
        <v>27.74</v>
      </c>
      <c r="D3">
        <v>0</v>
      </c>
      <c r="E3">
        <v>0.60899999999999999</v>
      </c>
      <c r="F3">
        <v>5.4539999999999997</v>
      </c>
      <c r="G3">
        <v>92.7</v>
      </c>
      <c r="H3">
        <v>1.8209</v>
      </c>
      <c r="I3">
        <v>4</v>
      </c>
      <c r="J3">
        <v>711</v>
      </c>
      <c r="K3">
        <v>20.100000000000001</v>
      </c>
      <c r="L3">
        <v>395.09</v>
      </c>
      <c r="M3">
        <v>18.059999999999999</v>
      </c>
      <c r="N3">
        <v>15.2</v>
      </c>
      <c r="Q3" t="s">
        <v>14</v>
      </c>
    </row>
    <row r="4" spans="1:30" x14ac:dyDescent="0.25">
      <c r="A4">
        <v>0.10574</v>
      </c>
      <c r="B4">
        <v>0</v>
      </c>
      <c r="C4">
        <v>27.74</v>
      </c>
      <c r="D4">
        <v>0</v>
      </c>
      <c r="E4">
        <v>0.60899999999999999</v>
      </c>
      <c r="F4">
        <v>5.9829999999999997</v>
      </c>
      <c r="G4">
        <v>98.8</v>
      </c>
      <c r="H4">
        <v>1.8681000000000001</v>
      </c>
      <c r="I4">
        <v>4</v>
      </c>
      <c r="J4">
        <v>711</v>
      </c>
      <c r="K4">
        <v>20.100000000000001</v>
      </c>
      <c r="L4">
        <v>390.11</v>
      </c>
      <c r="M4">
        <v>18.07</v>
      </c>
      <c r="N4">
        <v>13.6</v>
      </c>
      <c r="Q4" t="s">
        <v>15</v>
      </c>
    </row>
    <row r="5" spans="1:30" x14ac:dyDescent="0.25">
      <c r="A5">
        <v>0.20746000000000001</v>
      </c>
      <c r="B5">
        <v>0</v>
      </c>
      <c r="C5">
        <v>27.74</v>
      </c>
      <c r="D5">
        <v>0</v>
      </c>
      <c r="E5">
        <v>0.60899999999999999</v>
      </c>
      <c r="F5">
        <v>5.093</v>
      </c>
      <c r="G5">
        <v>98</v>
      </c>
      <c r="H5">
        <v>1.8226</v>
      </c>
      <c r="I5">
        <v>4</v>
      </c>
      <c r="J5">
        <v>711</v>
      </c>
      <c r="K5">
        <v>20.100000000000001</v>
      </c>
      <c r="L5">
        <v>318.43</v>
      </c>
      <c r="M5">
        <v>29.68</v>
      </c>
      <c r="N5">
        <v>8.1</v>
      </c>
      <c r="Q5" t="s">
        <v>16</v>
      </c>
    </row>
    <row r="6" spans="1:30" x14ac:dyDescent="0.25">
      <c r="A6">
        <v>0.18337000000000001</v>
      </c>
      <c r="B6">
        <v>0</v>
      </c>
      <c r="C6">
        <v>27.74</v>
      </c>
      <c r="D6">
        <v>0</v>
      </c>
      <c r="E6">
        <v>0.60899999999999999</v>
      </c>
      <c r="F6">
        <v>5.4139999999999997</v>
      </c>
      <c r="G6">
        <v>98.3</v>
      </c>
      <c r="H6">
        <v>1.7554000000000001</v>
      </c>
      <c r="I6">
        <v>4</v>
      </c>
      <c r="J6">
        <v>711</v>
      </c>
      <c r="K6">
        <v>20.100000000000001</v>
      </c>
      <c r="L6">
        <v>344.05</v>
      </c>
      <c r="M6">
        <v>23.97</v>
      </c>
      <c r="N6">
        <v>7</v>
      </c>
      <c r="Q6" t="s">
        <v>17</v>
      </c>
    </row>
    <row r="7" spans="1:30" x14ac:dyDescent="0.25">
      <c r="A7">
        <v>9.2323000000000004</v>
      </c>
      <c r="B7">
        <v>0</v>
      </c>
      <c r="C7">
        <v>18.100000000000001</v>
      </c>
      <c r="D7">
        <v>0</v>
      </c>
      <c r="E7">
        <v>0.63100000000000001</v>
      </c>
      <c r="F7">
        <v>6.2160000000000002</v>
      </c>
      <c r="G7">
        <v>100</v>
      </c>
      <c r="H7">
        <v>1.1691</v>
      </c>
      <c r="I7">
        <v>24</v>
      </c>
      <c r="J7">
        <v>666</v>
      </c>
      <c r="K7">
        <v>20.2</v>
      </c>
      <c r="L7">
        <v>366.15</v>
      </c>
      <c r="M7">
        <v>9.5299999999999994</v>
      </c>
      <c r="N7">
        <v>50</v>
      </c>
      <c r="Q7" t="s">
        <v>19</v>
      </c>
    </row>
    <row r="8" spans="1:30" x14ac:dyDescent="0.25">
      <c r="A8">
        <v>8.2672500000000007</v>
      </c>
      <c r="B8">
        <v>0</v>
      </c>
      <c r="C8">
        <v>18.100000000000001</v>
      </c>
      <c r="D8">
        <v>1</v>
      </c>
      <c r="E8">
        <v>0.66800000000000004</v>
      </c>
      <c r="F8">
        <v>5.875</v>
      </c>
      <c r="G8">
        <v>89.6</v>
      </c>
      <c r="H8">
        <v>1.1295999999999999</v>
      </c>
      <c r="I8">
        <v>24</v>
      </c>
      <c r="J8">
        <v>666</v>
      </c>
      <c r="K8">
        <v>20.2</v>
      </c>
      <c r="L8">
        <v>347.88</v>
      </c>
      <c r="M8">
        <v>8.8800000000000008</v>
      </c>
      <c r="N8">
        <v>50</v>
      </c>
      <c r="Q8" t="s">
        <v>18</v>
      </c>
    </row>
    <row r="9" spans="1:30" x14ac:dyDescent="0.25">
      <c r="A9">
        <v>5.6699799999999998</v>
      </c>
      <c r="B9">
        <v>0</v>
      </c>
      <c r="C9">
        <v>18.100000000000001</v>
      </c>
      <c r="D9">
        <v>1</v>
      </c>
      <c r="E9">
        <v>0.63100000000000001</v>
      </c>
      <c r="F9">
        <v>6.6829999999999998</v>
      </c>
      <c r="G9">
        <v>96.8</v>
      </c>
      <c r="H9">
        <v>1.3567</v>
      </c>
      <c r="I9">
        <v>24</v>
      </c>
      <c r="J9">
        <v>666</v>
      </c>
      <c r="K9">
        <v>20.2</v>
      </c>
      <c r="L9">
        <v>375.33</v>
      </c>
      <c r="M9">
        <v>3.73</v>
      </c>
      <c r="N9">
        <v>50</v>
      </c>
      <c r="P9" s="1" t="s">
        <v>28</v>
      </c>
    </row>
    <row r="10" spans="1:30" x14ac:dyDescent="0.25">
      <c r="A10">
        <v>4.8982200000000002</v>
      </c>
      <c r="B10">
        <v>0</v>
      </c>
      <c r="C10">
        <v>18.100000000000001</v>
      </c>
      <c r="D10">
        <v>0</v>
      </c>
      <c r="E10">
        <v>0.63100000000000001</v>
      </c>
      <c r="F10">
        <v>4.97</v>
      </c>
      <c r="G10">
        <v>100</v>
      </c>
      <c r="H10">
        <v>1.3325</v>
      </c>
      <c r="I10">
        <v>24</v>
      </c>
      <c r="J10">
        <v>666</v>
      </c>
      <c r="K10">
        <v>20.2</v>
      </c>
      <c r="L10">
        <v>375.52</v>
      </c>
      <c r="M10">
        <v>3.26</v>
      </c>
      <c r="N10">
        <v>50</v>
      </c>
      <c r="P10" s="2" t="s">
        <v>25</v>
      </c>
      <c r="Q10" s="3" t="s">
        <v>0</v>
      </c>
      <c r="R10" s="3" t="s">
        <v>1</v>
      </c>
      <c r="S10" s="3" t="s">
        <v>2</v>
      </c>
      <c r="T10" s="3" t="s">
        <v>3</v>
      </c>
      <c r="U10" s="3" t="s">
        <v>4</v>
      </c>
      <c r="V10" s="3" t="s">
        <v>5</v>
      </c>
      <c r="W10" s="3" t="s">
        <v>6</v>
      </c>
      <c r="X10" s="3" t="s">
        <v>7</v>
      </c>
      <c r="Y10" s="3" t="s">
        <v>8</v>
      </c>
      <c r="Z10" s="3" t="s">
        <v>9</v>
      </c>
      <c r="AA10" s="3" t="s">
        <v>10</v>
      </c>
      <c r="AB10" s="3" t="s">
        <v>11</v>
      </c>
      <c r="AC10" s="3" t="s">
        <v>12</v>
      </c>
      <c r="AD10" s="3" t="s">
        <v>13</v>
      </c>
    </row>
    <row r="11" spans="1:30" x14ac:dyDescent="0.25">
      <c r="A11">
        <v>6.5387599999999999</v>
      </c>
      <c r="B11">
        <v>0</v>
      </c>
      <c r="C11">
        <v>18.100000000000001</v>
      </c>
      <c r="D11">
        <v>1</v>
      </c>
      <c r="E11">
        <v>0.63100000000000001</v>
      </c>
      <c r="F11">
        <v>7.016</v>
      </c>
      <c r="G11">
        <v>97.5</v>
      </c>
      <c r="H11">
        <v>1.2023999999999999</v>
      </c>
      <c r="I11">
        <v>24</v>
      </c>
      <c r="J11">
        <v>666</v>
      </c>
      <c r="K11">
        <v>20.2</v>
      </c>
      <c r="L11">
        <v>392.05</v>
      </c>
      <c r="M11">
        <v>2.96</v>
      </c>
      <c r="N11">
        <v>50</v>
      </c>
      <c r="P11" s="2" t="s">
        <v>20</v>
      </c>
      <c r="Q11">
        <f>AVERAGE(A$2:A$507)</f>
        <v>3.6135235573122562</v>
      </c>
      <c r="R11">
        <f t="shared" ref="R11:AD11" si="0">AVERAGE(B$2:B$507)</f>
        <v>11.363636363636363</v>
      </c>
      <c r="S11">
        <f t="shared" si="0"/>
        <v>11.136778656126483</v>
      </c>
      <c r="T11">
        <f t="shared" si="0"/>
        <v>6.9169960474308304E-2</v>
      </c>
      <c r="U11">
        <f t="shared" si="0"/>
        <v>0.55469505928853891</v>
      </c>
      <c r="V11">
        <f t="shared" si="0"/>
        <v>6.2932529644268715</v>
      </c>
      <c r="W11">
        <f t="shared" si="0"/>
        <v>68.574901185770742</v>
      </c>
      <c r="X11">
        <f t="shared" si="0"/>
        <v>3.783946837944665</v>
      </c>
      <c r="Y11">
        <f t="shared" si="0"/>
        <v>9.5494071146245059</v>
      </c>
      <c r="Z11">
        <f t="shared" si="0"/>
        <v>408.23715415019763</v>
      </c>
      <c r="AA11">
        <f t="shared" si="0"/>
        <v>18.46383399209483</v>
      </c>
      <c r="AB11">
        <f t="shared" si="0"/>
        <v>356.6740316205524</v>
      </c>
      <c r="AC11">
        <f t="shared" si="0"/>
        <v>12.612010869565223</v>
      </c>
      <c r="AD11">
        <f t="shared" si="0"/>
        <v>22.533053359683816</v>
      </c>
    </row>
    <row r="12" spans="1:30" x14ac:dyDescent="0.25">
      <c r="A12">
        <v>4.64689</v>
      </c>
      <c r="B12">
        <v>0</v>
      </c>
      <c r="C12">
        <v>18.100000000000001</v>
      </c>
      <c r="D12">
        <v>0</v>
      </c>
      <c r="E12">
        <v>0.61399999999999999</v>
      </c>
      <c r="F12">
        <v>6.98</v>
      </c>
      <c r="G12">
        <v>67.599999999999994</v>
      </c>
      <c r="H12">
        <v>2.5329000000000002</v>
      </c>
      <c r="I12">
        <v>24</v>
      </c>
      <c r="J12">
        <v>666</v>
      </c>
      <c r="K12">
        <v>20.2</v>
      </c>
      <c r="L12">
        <v>374.68</v>
      </c>
      <c r="M12">
        <v>11.66</v>
      </c>
      <c r="N12">
        <v>29.8</v>
      </c>
      <c r="P12" s="2" t="s">
        <v>21</v>
      </c>
      <c r="Q12">
        <f>MEDIAN(A$2:A$507)</f>
        <v>0.25651000000000002</v>
      </c>
      <c r="R12">
        <f t="shared" ref="R12:AD12" si="1">MEDIAN(B$2:B$507)</f>
        <v>0</v>
      </c>
      <c r="S12">
        <f t="shared" si="1"/>
        <v>9.69</v>
      </c>
      <c r="T12">
        <f t="shared" si="1"/>
        <v>0</v>
      </c>
      <c r="U12">
        <f t="shared" si="1"/>
        <v>0.53800000000000003</v>
      </c>
      <c r="V12">
        <f t="shared" si="1"/>
        <v>6.2084999999999999</v>
      </c>
      <c r="W12">
        <f t="shared" si="1"/>
        <v>77.5</v>
      </c>
      <c r="X12">
        <f t="shared" si="1"/>
        <v>3.2074499999999997</v>
      </c>
      <c r="Y12">
        <f t="shared" si="1"/>
        <v>5</v>
      </c>
      <c r="Z12">
        <f t="shared" si="1"/>
        <v>330</v>
      </c>
      <c r="AA12">
        <f t="shared" si="1"/>
        <v>19.05</v>
      </c>
      <c r="AB12">
        <f t="shared" si="1"/>
        <v>391.44</v>
      </c>
      <c r="AC12">
        <f t="shared" si="1"/>
        <v>11.36</v>
      </c>
      <c r="AD12">
        <f t="shared" si="1"/>
        <v>21.2</v>
      </c>
    </row>
    <row r="13" spans="1:30" x14ac:dyDescent="0.25">
      <c r="A13">
        <v>11.9511</v>
      </c>
      <c r="B13">
        <v>0</v>
      </c>
      <c r="C13">
        <v>18.100000000000001</v>
      </c>
      <c r="D13">
        <v>0</v>
      </c>
      <c r="E13">
        <v>0.65900000000000003</v>
      </c>
      <c r="F13">
        <v>5.6079999999999997</v>
      </c>
      <c r="G13">
        <v>100</v>
      </c>
      <c r="H13">
        <v>1.2851999999999999</v>
      </c>
      <c r="I13">
        <v>24</v>
      </c>
      <c r="J13">
        <v>666</v>
      </c>
      <c r="K13">
        <v>20.2</v>
      </c>
      <c r="L13">
        <v>332.09</v>
      </c>
      <c r="M13">
        <v>12.13</v>
      </c>
      <c r="N13">
        <v>27.9</v>
      </c>
      <c r="P13" s="2" t="s">
        <v>22</v>
      </c>
      <c r="Q13">
        <f>_xlfn.MODE.SNGL(A$2:A$507)</f>
        <v>14.3337</v>
      </c>
      <c r="R13">
        <f t="shared" ref="R13:AD13" si="2">_xlfn.MODE.SNGL(B$2:B$507)</f>
        <v>0</v>
      </c>
      <c r="S13">
        <f t="shared" si="2"/>
        <v>18.100000000000001</v>
      </c>
      <c r="T13">
        <f t="shared" si="2"/>
        <v>0</v>
      </c>
      <c r="U13">
        <f t="shared" si="2"/>
        <v>0.53800000000000003</v>
      </c>
      <c r="V13">
        <f t="shared" si="2"/>
        <v>4.7784999999999993</v>
      </c>
      <c r="W13">
        <f t="shared" si="2"/>
        <v>100</v>
      </c>
      <c r="X13">
        <f t="shared" si="2"/>
        <v>9.820800000000002</v>
      </c>
      <c r="Y13">
        <f t="shared" si="2"/>
        <v>24</v>
      </c>
      <c r="Z13">
        <f t="shared" si="2"/>
        <v>666</v>
      </c>
      <c r="AA13">
        <f t="shared" si="2"/>
        <v>20.2</v>
      </c>
      <c r="AB13">
        <f t="shared" si="2"/>
        <v>396.9</v>
      </c>
      <c r="AC13">
        <f t="shared" si="2"/>
        <v>31.962500000000006</v>
      </c>
      <c r="AD13">
        <f t="shared" si="2"/>
        <v>50</v>
      </c>
    </row>
    <row r="14" spans="1:30" x14ac:dyDescent="0.25">
      <c r="A14">
        <v>14.4383</v>
      </c>
      <c r="B14">
        <v>0</v>
      </c>
      <c r="C14">
        <v>18.100000000000001</v>
      </c>
      <c r="D14">
        <v>0</v>
      </c>
      <c r="E14">
        <v>0.59699999999999998</v>
      </c>
      <c r="F14">
        <v>6.8520000000000003</v>
      </c>
      <c r="G14">
        <v>100</v>
      </c>
      <c r="H14">
        <v>1.4655</v>
      </c>
      <c r="I14">
        <v>24</v>
      </c>
      <c r="J14">
        <v>666</v>
      </c>
      <c r="K14">
        <v>20.2</v>
      </c>
      <c r="L14">
        <v>179.36</v>
      </c>
      <c r="M14">
        <v>19.78</v>
      </c>
      <c r="N14">
        <v>27.5</v>
      </c>
      <c r="P14" s="2" t="s">
        <v>23</v>
      </c>
      <c r="R14">
        <f>_xlfn.STDEV.P(A$2:A$507)</f>
        <v>8.5930413512957671</v>
      </c>
      <c r="S14">
        <f t="shared" ref="S14:AD14" si="3">_xlfn.STDEV.P(B$2:B$507)</f>
        <v>23.29939569476613</v>
      </c>
      <c r="T14">
        <f t="shared" si="3"/>
        <v>6.8535705833909297</v>
      </c>
      <c r="U14">
        <f t="shared" si="3"/>
        <v>0.25374293496034711</v>
      </c>
      <c r="V14">
        <f t="shared" si="3"/>
        <v>0.1157631154065538</v>
      </c>
      <c r="W14">
        <f t="shared" si="3"/>
        <v>0.67816635421799487</v>
      </c>
      <c r="X14">
        <f t="shared" si="3"/>
        <v>28.121032570236881</v>
      </c>
      <c r="Y14">
        <f t="shared" si="3"/>
        <v>2.067718807984575</v>
      </c>
      <c r="Z14">
        <f t="shared" si="3"/>
        <v>8.6986511177906358</v>
      </c>
      <c r="AA14">
        <f t="shared" si="3"/>
        <v>168.37049503938115</v>
      </c>
      <c r="AB14">
        <f t="shared" si="3"/>
        <v>2.1418049359147746</v>
      </c>
      <c r="AC14">
        <f t="shared" si="3"/>
        <v>91.204607452176447</v>
      </c>
      <c r="AD14">
        <f t="shared" si="3"/>
        <v>7.0098917190232859</v>
      </c>
    </row>
    <row r="15" spans="1:30" x14ac:dyDescent="0.25">
      <c r="A15">
        <v>4.5558699999999996</v>
      </c>
      <c r="B15">
        <v>0</v>
      </c>
      <c r="C15">
        <v>18.100000000000001</v>
      </c>
      <c r="D15">
        <v>0</v>
      </c>
      <c r="E15">
        <v>0.71799999999999997</v>
      </c>
      <c r="F15">
        <v>4.7784999999999993</v>
      </c>
      <c r="G15">
        <v>87.9</v>
      </c>
      <c r="H15">
        <v>1.6132</v>
      </c>
      <c r="I15">
        <v>24</v>
      </c>
      <c r="J15">
        <v>666</v>
      </c>
      <c r="K15">
        <v>20.2</v>
      </c>
      <c r="L15">
        <v>354.7</v>
      </c>
      <c r="M15">
        <v>7.12</v>
      </c>
      <c r="N15">
        <v>27.5</v>
      </c>
      <c r="P15" s="2" t="s">
        <v>24</v>
      </c>
      <c r="Q15">
        <f>_xlfn.VAR.P(A$2:A$507)</f>
        <v>73.840359665078978</v>
      </c>
      <c r="R15">
        <f t="shared" ref="R15:AD15" si="4">_xlfn.VAR.P(B$2:B$507)</f>
        <v>542.86183974128642</v>
      </c>
      <c r="S15">
        <f t="shared" si="4"/>
        <v>46.971429741521483</v>
      </c>
      <c r="T15">
        <f t="shared" si="4"/>
        <v>6.4385477042290931E-2</v>
      </c>
      <c r="U15">
        <f t="shared" si="4"/>
        <v>1.3401098888631094E-2</v>
      </c>
      <c r="V15">
        <f t="shared" si="4"/>
        <v>0.45990960399332687</v>
      </c>
      <c r="W15">
        <f t="shared" si="4"/>
        <v>790.79247281632342</v>
      </c>
      <c r="X15">
        <f t="shared" si="4"/>
        <v>4.2754610688931516</v>
      </c>
      <c r="Y15">
        <f t="shared" si="4"/>
        <v>75.666531269040291</v>
      </c>
      <c r="Z15">
        <f t="shared" si="4"/>
        <v>28348.623599806277</v>
      </c>
      <c r="AA15">
        <f t="shared" si="4"/>
        <v>4.5873283835088925</v>
      </c>
      <c r="AB15">
        <f t="shared" si="4"/>
        <v>8318.2804205056</v>
      </c>
      <c r="AC15">
        <f t="shared" si="4"/>
        <v>49.138581912431242</v>
      </c>
      <c r="AD15">
        <f t="shared" si="4"/>
        <v>84.410909081143558</v>
      </c>
    </row>
    <row r="16" spans="1:30" x14ac:dyDescent="0.25">
      <c r="A16">
        <v>4.5419200000000002</v>
      </c>
      <c r="B16">
        <v>0</v>
      </c>
      <c r="C16">
        <v>18.100000000000001</v>
      </c>
      <c r="D16">
        <v>0</v>
      </c>
      <c r="E16">
        <v>0.77</v>
      </c>
      <c r="F16">
        <v>6.3979999999999997</v>
      </c>
      <c r="G16">
        <v>88</v>
      </c>
      <c r="H16">
        <v>2.5182000000000002</v>
      </c>
      <c r="I16">
        <v>24</v>
      </c>
      <c r="J16">
        <v>666</v>
      </c>
      <c r="K16">
        <v>20.2</v>
      </c>
      <c r="L16">
        <v>374.56</v>
      </c>
      <c r="M16">
        <v>7.79</v>
      </c>
      <c r="N16">
        <v>25</v>
      </c>
    </row>
    <row r="17" spans="1:30" x14ac:dyDescent="0.25">
      <c r="A17">
        <v>5.73116</v>
      </c>
      <c r="B17">
        <v>0</v>
      </c>
      <c r="C17">
        <v>18.100000000000001</v>
      </c>
      <c r="D17">
        <v>0</v>
      </c>
      <c r="E17">
        <v>0.53200000000000003</v>
      </c>
      <c r="F17">
        <v>7.0609999999999999</v>
      </c>
      <c r="G17">
        <v>77</v>
      </c>
      <c r="H17">
        <v>3.4106000000000001</v>
      </c>
      <c r="I17">
        <v>24</v>
      </c>
      <c r="J17">
        <v>666</v>
      </c>
      <c r="K17">
        <v>20.2</v>
      </c>
      <c r="L17">
        <v>395.28</v>
      </c>
      <c r="M17">
        <v>7.01</v>
      </c>
      <c r="N17">
        <v>25</v>
      </c>
      <c r="P17" s="1" t="s">
        <v>26</v>
      </c>
      <c r="Q17">
        <f t="shared" ref="Q17:AD17" si="5">CORREL($N$2:$N$507,A$2:A$507)</f>
        <v>-0.38816953755890193</v>
      </c>
      <c r="R17">
        <f t="shared" si="5"/>
        <v>0.36045069010357178</v>
      </c>
      <c r="S17">
        <f t="shared" si="5"/>
        <v>-0.48372261756771445</v>
      </c>
      <c r="T17">
        <f t="shared" si="5"/>
        <v>0.17526182414990543</v>
      </c>
      <c r="U17">
        <f t="shared" si="5"/>
        <v>-0.42731053537923086</v>
      </c>
      <c r="V17">
        <f t="shared" si="5"/>
        <v>0.71410460174201718</v>
      </c>
      <c r="W17">
        <f t="shared" si="5"/>
        <v>-0.37694382486108069</v>
      </c>
      <c r="X17">
        <f t="shared" si="5"/>
        <v>0.25315434356798161</v>
      </c>
      <c r="Y17">
        <f t="shared" si="5"/>
        <v>-0.38160110934527314</v>
      </c>
      <c r="Z17">
        <f t="shared" si="5"/>
        <v>-0.468518767710841</v>
      </c>
      <c r="AA17">
        <f t="shared" si="5"/>
        <v>-0.50719177582000141</v>
      </c>
      <c r="AB17">
        <f t="shared" si="5"/>
        <v>0.33348799962973003</v>
      </c>
      <c r="AC17">
        <f t="shared" si="5"/>
        <v>-0.74409526516424829</v>
      </c>
      <c r="AD17">
        <f t="shared" si="5"/>
        <v>1</v>
      </c>
    </row>
    <row r="18" spans="1:30" x14ac:dyDescent="0.25">
      <c r="A18">
        <v>5.7081799999999996</v>
      </c>
      <c r="B18">
        <v>0</v>
      </c>
      <c r="C18">
        <v>18.100000000000001</v>
      </c>
      <c r="D18">
        <v>0</v>
      </c>
      <c r="E18">
        <v>0.53200000000000003</v>
      </c>
      <c r="F18">
        <v>6.75</v>
      </c>
      <c r="G18">
        <v>74.900000000000006</v>
      </c>
      <c r="H18">
        <v>3.3317000000000001</v>
      </c>
      <c r="I18">
        <v>24</v>
      </c>
      <c r="J18">
        <v>666</v>
      </c>
      <c r="K18">
        <v>20.2</v>
      </c>
      <c r="L18">
        <v>393.07</v>
      </c>
      <c r="M18">
        <v>7.74</v>
      </c>
      <c r="N18">
        <v>23.7</v>
      </c>
    </row>
    <row r="19" spans="1:30" x14ac:dyDescent="0.25">
      <c r="A19">
        <v>5.29305</v>
      </c>
      <c r="B19">
        <v>0</v>
      </c>
      <c r="C19">
        <v>18.100000000000001</v>
      </c>
      <c r="D19">
        <v>0</v>
      </c>
      <c r="E19">
        <v>0.7</v>
      </c>
      <c r="F19">
        <v>6.0510000000000002</v>
      </c>
      <c r="G19">
        <v>82.5</v>
      </c>
      <c r="H19">
        <v>2.1678000000000002</v>
      </c>
      <c r="I19">
        <v>24</v>
      </c>
      <c r="J19">
        <v>666</v>
      </c>
      <c r="K19">
        <v>20.2</v>
      </c>
      <c r="L19">
        <v>378.38</v>
      </c>
      <c r="M19">
        <v>18.760000000000002</v>
      </c>
      <c r="N19">
        <v>23.2</v>
      </c>
      <c r="P19" s="1" t="s">
        <v>29</v>
      </c>
    </row>
    <row r="20" spans="1:30" x14ac:dyDescent="0.25">
      <c r="A20">
        <v>3.5686800000000001</v>
      </c>
      <c r="B20">
        <v>0</v>
      </c>
      <c r="C20">
        <v>18.100000000000001</v>
      </c>
      <c r="D20">
        <v>0</v>
      </c>
      <c r="E20">
        <v>0.57999999999999996</v>
      </c>
      <c r="F20">
        <v>6.4370000000000003</v>
      </c>
      <c r="G20">
        <v>75</v>
      </c>
      <c r="H20">
        <v>2.8965000000000001</v>
      </c>
      <c r="I20">
        <v>24</v>
      </c>
      <c r="J20">
        <v>666</v>
      </c>
      <c r="K20">
        <v>20.2</v>
      </c>
      <c r="L20">
        <v>393.37</v>
      </c>
      <c r="M20">
        <v>14.36</v>
      </c>
      <c r="N20">
        <v>23.2</v>
      </c>
      <c r="P20" s="2" t="s">
        <v>30</v>
      </c>
      <c r="Q20">
        <f>_xlfn.QUARTILE.INC(A$2:A$507,1)</f>
        <v>8.2044999999999993E-2</v>
      </c>
      <c r="R20">
        <f t="shared" ref="R20:AD20" si="6">_xlfn.QUARTILE.INC(B$2:B$507,1)</f>
        <v>0</v>
      </c>
      <c r="S20">
        <f t="shared" si="6"/>
        <v>5.19</v>
      </c>
      <c r="T20">
        <f t="shared" si="6"/>
        <v>0</v>
      </c>
      <c r="U20">
        <f t="shared" si="6"/>
        <v>0.44900000000000001</v>
      </c>
      <c r="V20">
        <f t="shared" si="6"/>
        <v>5.8854999999999995</v>
      </c>
      <c r="W20">
        <f t="shared" si="6"/>
        <v>45.024999999999999</v>
      </c>
      <c r="X20">
        <f t="shared" si="6"/>
        <v>2.1001750000000001</v>
      </c>
      <c r="Y20">
        <f t="shared" si="6"/>
        <v>4</v>
      </c>
      <c r="Z20">
        <f t="shared" si="6"/>
        <v>279</v>
      </c>
      <c r="AA20">
        <f t="shared" si="6"/>
        <v>17.399999999999999</v>
      </c>
      <c r="AB20">
        <f t="shared" si="6"/>
        <v>375.3775</v>
      </c>
      <c r="AC20">
        <f t="shared" si="6"/>
        <v>6.9499999999999993</v>
      </c>
      <c r="AD20">
        <f t="shared" si="6"/>
        <v>17.024999999999999</v>
      </c>
    </row>
    <row r="21" spans="1:30" x14ac:dyDescent="0.25">
      <c r="A21">
        <v>13.5222</v>
      </c>
      <c r="B21">
        <v>0</v>
      </c>
      <c r="C21">
        <v>18.100000000000001</v>
      </c>
      <c r="D21">
        <v>0</v>
      </c>
      <c r="E21">
        <v>0.63100000000000001</v>
      </c>
      <c r="F21">
        <v>4.7784999999999993</v>
      </c>
      <c r="G21">
        <v>100</v>
      </c>
      <c r="H21">
        <v>1.5105999999999999</v>
      </c>
      <c r="I21">
        <v>24</v>
      </c>
      <c r="J21">
        <v>666</v>
      </c>
      <c r="K21">
        <v>20.2</v>
      </c>
      <c r="L21">
        <v>131.41999999999999</v>
      </c>
      <c r="M21">
        <v>13.33</v>
      </c>
      <c r="N21">
        <v>23.1</v>
      </c>
      <c r="P21" s="2" t="s">
        <v>31</v>
      </c>
      <c r="Q21">
        <f>_xlfn.QUARTILE.INC(A$2:A$507,2)</f>
        <v>0.25651000000000002</v>
      </c>
      <c r="R21">
        <f t="shared" ref="R21:AD21" si="7">_xlfn.QUARTILE.INC(B$2:B$507,2)</f>
        <v>0</v>
      </c>
      <c r="S21">
        <f t="shared" si="7"/>
        <v>9.69</v>
      </c>
      <c r="T21">
        <f t="shared" si="7"/>
        <v>0</v>
      </c>
      <c r="U21">
        <f t="shared" si="7"/>
        <v>0.53800000000000003</v>
      </c>
      <c r="V21">
        <f t="shared" si="7"/>
        <v>6.2084999999999999</v>
      </c>
      <c r="W21">
        <f t="shared" si="7"/>
        <v>77.5</v>
      </c>
      <c r="X21">
        <f t="shared" si="7"/>
        <v>3.2074499999999997</v>
      </c>
      <c r="Y21">
        <f t="shared" si="7"/>
        <v>5</v>
      </c>
      <c r="Z21">
        <f t="shared" si="7"/>
        <v>330</v>
      </c>
      <c r="AA21">
        <f t="shared" si="7"/>
        <v>19.05</v>
      </c>
      <c r="AB21">
        <f t="shared" si="7"/>
        <v>391.44</v>
      </c>
      <c r="AC21">
        <f t="shared" si="7"/>
        <v>11.36</v>
      </c>
      <c r="AD21">
        <f t="shared" si="7"/>
        <v>21.2</v>
      </c>
    </row>
    <row r="22" spans="1:30" x14ac:dyDescent="0.25">
      <c r="A22">
        <v>5.8240100000000004</v>
      </c>
      <c r="B22">
        <v>0</v>
      </c>
      <c r="C22">
        <v>18.100000000000001</v>
      </c>
      <c r="D22">
        <v>0</v>
      </c>
      <c r="E22">
        <v>0.53200000000000003</v>
      </c>
      <c r="F22">
        <v>6.242</v>
      </c>
      <c r="G22">
        <v>64.7</v>
      </c>
      <c r="H22">
        <v>3.4241999999999999</v>
      </c>
      <c r="I22">
        <v>24</v>
      </c>
      <c r="J22">
        <v>666</v>
      </c>
      <c r="K22">
        <v>20.2</v>
      </c>
      <c r="L22">
        <v>396.9</v>
      </c>
      <c r="M22">
        <v>10.74</v>
      </c>
      <c r="N22">
        <v>23</v>
      </c>
      <c r="P22" s="2" t="s">
        <v>32</v>
      </c>
      <c r="Q22">
        <f>_xlfn.QUARTILE.INC(A$2:A$507,3)</f>
        <v>3.6770825</v>
      </c>
      <c r="R22">
        <f t="shared" ref="R22:AD22" si="8">_xlfn.QUARTILE.INC(B$2:B$507,3)</f>
        <v>12.5</v>
      </c>
      <c r="S22">
        <f t="shared" si="8"/>
        <v>18.100000000000001</v>
      </c>
      <c r="T22">
        <f t="shared" si="8"/>
        <v>0</v>
      </c>
      <c r="U22">
        <f t="shared" si="8"/>
        <v>0.624</v>
      </c>
      <c r="V22">
        <f t="shared" si="8"/>
        <v>6.6234999999999999</v>
      </c>
      <c r="W22">
        <f t="shared" si="8"/>
        <v>94.074999999999989</v>
      </c>
      <c r="X22">
        <f t="shared" si="8"/>
        <v>5.1884250000000005</v>
      </c>
      <c r="Y22">
        <f t="shared" si="8"/>
        <v>24</v>
      </c>
      <c r="Z22">
        <f t="shared" si="8"/>
        <v>666</v>
      </c>
      <c r="AA22">
        <f t="shared" si="8"/>
        <v>20.2</v>
      </c>
      <c r="AB22">
        <f t="shared" si="8"/>
        <v>396.22500000000002</v>
      </c>
      <c r="AC22">
        <f t="shared" si="8"/>
        <v>16.955000000000002</v>
      </c>
      <c r="AD22">
        <f t="shared" si="8"/>
        <v>25</v>
      </c>
    </row>
    <row r="23" spans="1:30" x14ac:dyDescent="0.25">
      <c r="A23">
        <v>5.2017699999999998</v>
      </c>
      <c r="B23">
        <v>0</v>
      </c>
      <c r="C23">
        <v>18.100000000000001</v>
      </c>
      <c r="D23">
        <v>1</v>
      </c>
      <c r="E23">
        <v>0.77</v>
      </c>
      <c r="F23">
        <v>6.1269999999999998</v>
      </c>
      <c r="G23">
        <v>83.4</v>
      </c>
      <c r="H23">
        <v>2.7227000000000001</v>
      </c>
      <c r="I23">
        <v>24</v>
      </c>
      <c r="J23">
        <v>666</v>
      </c>
      <c r="K23">
        <v>20.2</v>
      </c>
      <c r="L23">
        <v>395.43</v>
      </c>
      <c r="M23">
        <v>11.48</v>
      </c>
      <c r="N23">
        <v>22.7</v>
      </c>
      <c r="P23" s="2" t="s">
        <v>33</v>
      </c>
      <c r="Q23">
        <f>QUARTILE(A$2:A$507,0)</f>
        <v>6.3200000000000001E-3</v>
      </c>
      <c r="R23">
        <f t="shared" ref="R23:AD23" si="9">QUARTILE(B$2:B$507,0)</f>
        <v>0</v>
      </c>
      <c r="S23">
        <f t="shared" si="9"/>
        <v>0.46</v>
      </c>
      <c r="T23">
        <f t="shared" si="9"/>
        <v>0</v>
      </c>
      <c r="U23">
        <f t="shared" si="9"/>
        <v>0.38500000000000001</v>
      </c>
      <c r="V23">
        <f t="shared" si="9"/>
        <v>4.7784999999999993</v>
      </c>
      <c r="W23">
        <f t="shared" si="9"/>
        <v>2.9</v>
      </c>
      <c r="X23">
        <f t="shared" si="9"/>
        <v>1.1295999999999999</v>
      </c>
      <c r="Y23">
        <f t="shared" si="9"/>
        <v>1</v>
      </c>
      <c r="Z23">
        <f t="shared" si="9"/>
        <v>187</v>
      </c>
      <c r="AA23">
        <f t="shared" si="9"/>
        <v>13.199999999999998</v>
      </c>
      <c r="AB23">
        <f t="shared" si="9"/>
        <v>0.32</v>
      </c>
      <c r="AC23">
        <f t="shared" si="9"/>
        <v>1.73</v>
      </c>
      <c r="AD23">
        <f t="shared" si="9"/>
        <v>5.0624999999999964</v>
      </c>
    </row>
    <row r="24" spans="1:30" x14ac:dyDescent="0.25">
      <c r="A24">
        <v>4.2613099999999999</v>
      </c>
      <c r="B24">
        <v>0</v>
      </c>
      <c r="C24">
        <v>18.100000000000001</v>
      </c>
      <c r="D24">
        <v>0</v>
      </c>
      <c r="E24">
        <v>0.77</v>
      </c>
      <c r="F24">
        <v>6.1120000000000001</v>
      </c>
      <c r="G24">
        <v>81.3</v>
      </c>
      <c r="H24">
        <v>2.5091000000000001</v>
      </c>
      <c r="I24">
        <v>24</v>
      </c>
      <c r="J24">
        <v>666</v>
      </c>
      <c r="K24">
        <v>20.2</v>
      </c>
      <c r="L24">
        <v>390.74</v>
      </c>
      <c r="M24">
        <v>12.67</v>
      </c>
      <c r="N24">
        <v>22.6</v>
      </c>
      <c r="P24" s="2" t="s">
        <v>34</v>
      </c>
      <c r="Q24">
        <f>QUARTILE(A$2:A$507,4)</f>
        <v>88.976200000000006</v>
      </c>
      <c r="R24">
        <f t="shared" ref="R24:AD24" si="10">QUARTILE(B$2:B$507,4)</f>
        <v>100</v>
      </c>
      <c r="S24">
        <f t="shared" si="10"/>
        <v>27.74</v>
      </c>
      <c r="T24">
        <f t="shared" si="10"/>
        <v>1</v>
      </c>
      <c r="U24">
        <f t="shared" si="10"/>
        <v>0.871</v>
      </c>
      <c r="V24">
        <f t="shared" si="10"/>
        <v>8.7799999999999994</v>
      </c>
      <c r="W24">
        <f t="shared" si="10"/>
        <v>100</v>
      </c>
      <c r="X24">
        <f t="shared" si="10"/>
        <v>9.820800000000002</v>
      </c>
      <c r="Y24">
        <f t="shared" si="10"/>
        <v>24</v>
      </c>
      <c r="Z24">
        <f t="shared" si="10"/>
        <v>711</v>
      </c>
      <c r="AA24">
        <f t="shared" si="10"/>
        <v>22</v>
      </c>
      <c r="AB24">
        <f t="shared" si="10"/>
        <v>396.9</v>
      </c>
      <c r="AC24">
        <f t="shared" si="10"/>
        <v>31.962500000000006</v>
      </c>
      <c r="AD24">
        <f t="shared" si="10"/>
        <v>50</v>
      </c>
    </row>
    <row r="25" spans="1:30" x14ac:dyDescent="0.25">
      <c r="A25">
        <v>3.6969500000000002</v>
      </c>
      <c r="B25">
        <v>0</v>
      </c>
      <c r="C25">
        <v>18.100000000000001</v>
      </c>
      <c r="D25">
        <v>0</v>
      </c>
      <c r="E25">
        <v>0.71799999999999997</v>
      </c>
      <c r="F25">
        <v>4.9630000000000001</v>
      </c>
      <c r="G25">
        <v>91.4</v>
      </c>
      <c r="H25">
        <v>1.7523</v>
      </c>
      <c r="I25">
        <v>24</v>
      </c>
      <c r="J25">
        <v>666</v>
      </c>
      <c r="K25">
        <v>20.2</v>
      </c>
      <c r="L25">
        <v>316.02999999999997</v>
      </c>
      <c r="M25">
        <v>14</v>
      </c>
      <c r="N25">
        <v>21.9</v>
      </c>
      <c r="P25" s="2" t="s">
        <v>35</v>
      </c>
      <c r="Q25">
        <f>Q22-Q20</f>
        <v>3.5950375000000001</v>
      </c>
      <c r="R25">
        <f t="shared" ref="R25:AD25" si="11">R22-R20</f>
        <v>12.5</v>
      </c>
      <c r="S25">
        <f t="shared" si="11"/>
        <v>12.91</v>
      </c>
      <c r="T25">
        <f t="shared" si="11"/>
        <v>0</v>
      </c>
      <c r="U25">
        <f t="shared" si="11"/>
        <v>0.17499999999999999</v>
      </c>
      <c r="V25">
        <f t="shared" si="11"/>
        <v>0.73800000000000043</v>
      </c>
      <c r="W25">
        <f t="shared" si="11"/>
        <v>49.04999999999999</v>
      </c>
      <c r="X25">
        <f t="shared" si="11"/>
        <v>3.0882500000000004</v>
      </c>
      <c r="Y25">
        <f t="shared" si="11"/>
        <v>20</v>
      </c>
      <c r="Z25">
        <f t="shared" si="11"/>
        <v>387</v>
      </c>
      <c r="AA25">
        <f t="shared" si="11"/>
        <v>2.8000000000000007</v>
      </c>
      <c r="AB25">
        <f t="shared" si="11"/>
        <v>20.847500000000025</v>
      </c>
      <c r="AC25">
        <f t="shared" si="11"/>
        <v>10.005000000000003</v>
      </c>
      <c r="AD25">
        <f t="shared" si="11"/>
        <v>7.9750000000000014</v>
      </c>
    </row>
    <row r="26" spans="1:30" x14ac:dyDescent="0.25">
      <c r="A26">
        <v>3.4742799999999998</v>
      </c>
      <c r="B26">
        <v>0</v>
      </c>
      <c r="C26">
        <v>18.100000000000001</v>
      </c>
      <c r="D26">
        <v>1</v>
      </c>
      <c r="E26">
        <v>0.71799999999999997</v>
      </c>
      <c r="F26">
        <v>8.7799999999999994</v>
      </c>
      <c r="G26">
        <v>82.9</v>
      </c>
      <c r="H26">
        <v>1.9047000000000001</v>
      </c>
      <c r="I26">
        <v>24</v>
      </c>
      <c r="J26">
        <v>666</v>
      </c>
      <c r="K26">
        <v>20.2</v>
      </c>
      <c r="L26">
        <v>354.55</v>
      </c>
      <c r="M26">
        <v>5.29</v>
      </c>
      <c r="N26">
        <v>21.9</v>
      </c>
      <c r="P26" s="2" t="s">
        <v>36</v>
      </c>
      <c r="Q26">
        <f>(Q22+1.5*Q25)</f>
        <v>9.0696387499999993</v>
      </c>
      <c r="R26">
        <f t="shared" ref="R26:AD26" si="12">(R22+1.5*R25)</f>
        <v>31.25</v>
      </c>
      <c r="S26">
        <f t="shared" si="12"/>
        <v>37.465000000000003</v>
      </c>
      <c r="T26">
        <f t="shared" si="12"/>
        <v>0</v>
      </c>
      <c r="U26">
        <f t="shared" si="12"/>
        <v>0.88649999999999995</v>
      </c>
      <c r="V26">
        <f t="shared" si="12"/>
        <v>7.730500000000001</v>
      </c>
      <c r="W26">
        <f t="shared" si="12"/>
        <v>167.64999999999998</v>
      </c>
      <c r="X26">
        <f t="shared" si="12"/>
        <v>9.820800000000002</v>
      </c>
      <c r="Y26">
        <f t="shared" si="12"/>
        <v>54</v>
      </c>
      <c r="Z26">
        <f t="shared" si="12"/>
        <v>1246.5</v>
      </c>
      <c r="AA26">
        <f t="shared" si="12"/>
        <v>24.4</v>
      </c>
      <c r="AB26">
        <f t="shared" si="12"/>
        <v>427.49625000000003</v>
      </c>
      <c r="AC26">
        <f t="shared" si="12"/>
        <v>31.962500000000006</v>
      </c>
      <c r="AD26">
        <f t="shared" si="12"/>
        <v>36.962500000000006</v>
      </c>
    </row>
    <row r="27" spans="1:30" x14ac:dyDescent="0.25">
      <c r="A27">
        <v>2.8183799999999999</v>
      </c>
      <c r="B27">
        <v>0</v>
      </c>
      <c r="C27">
        <v>18.100000000000001</v>
      </c>
      <c r="D27">
        <v>0</v>
      </c>
      <c r="E27">
        <v>0.53200000000000003</v>
      </c>
      <c r="F27">
        <v>5.7619999999999996</v>
      </c>
      <c r="G27">
        <v>40.299999999999997</v>
      </c>
      <c r="H27">
        <v>4.0983000000000001</v>
      </c>
      <c r="I27">
        <v>24</v>
      </c>
      <c r="J27">
        <v>666</v>
      </c>
      <c r="K27">
        <v>20.2</v>
      </c>
      <c r="L27">
        <v>392.92</v>
      </c>
      <c r="M27">
        <v>10.42</v>
      </c>
      <c r="N27">
        <v>21.8</v>
      </c>
      <c r="P27" s="2" t="s">
        <v>37</v>
      </c>
      <c r="Q27">
        <f>Q20-(1.5*Q25)</f>
        <v>-5.3105112500000002</v>
      </c>
      <c r="R27">
        <f t="shared" ref="R27:AD27" si="13">R20-(1.5*R25)</f>
        <v>-18.75</v>
      </c>
      <c r="S27">
        <f t="shared" si="13"/>
        <v>-14.175000000000001</v>
      </c>
      <c r="T27">
        <f t="shared" si="13"/>
        <v>0</v>
      </c>
      <c r="U27">
        <f t="shared" si="13"/>
        <v>0.18650000000000005</v>
      </c>
      <c r="V27">
        <f t="shared" si="13"/>
        <v>4.7784999999999993</v>
      </c>
      <c r="W27">
        <f t="shared" si="13"/>
        <v>-28.54999999999999</v>
      </c>
      <c r="X27">
        <f t="shared" si="13"/>
        <v>-2.5322000000000005</v>
      </c>
      <c r="Y27">
        <f t="shared" si="13"/>
        <v>-26</v>
      </c>
      <c r="Z27">
        <f t="shared" si="13"/>
        <v>-301.5</v>
      </c>
      <c r="AA27">
        <f t="shared" si="13"/>
        <v>13.199999999999998</v>
      </c>
      <c r="AB27">
        <f t="shared" si="13"/>
        <v>344.10624999999993</v>
      </c>
      <c r="AC27">
        <f t="shared" si="13"/>
        <v>-8.0575000000000045</v>
      </c>
      <c r="AD27">
        <f t="shared" si="13"/>
        <v>5.0624999999999964</v>
      </c>
    </row>
    <row r="28" spans="1:30" x14ac:dyDescent="0.25">
      <c r="A28">
        <v>3.8496999999999999</v>
      </c>
      <c r="B28">
        <v>0</v>
      </c>
      <c r="C28">
        <v>18.100000000000001</v>
      </c>
      <c r="D28">
        <v>1</v>
      </c>
      <c r="E28">
        <v>0.77</v>
      </c>
      <c r="F28">
        <v>6.3949999999999996</v>
      </c>
      <c r="G28">
        <v>91</v>
      </c>
      <c r="H28">
        <v>2.5051999999999999</v>
      </c>
      <c r="I28">
        <v>24</v>
      </c>
      <c r="J28">
        <v>666</v>
      </c>
      <c r="K28">
        <v>20.2</v>
      </c>
      <c r="L28">
        <v>391.34</v>
      </c>
      <c r="M28">
        <v>13.27</v>
      </c>
      <c r="N28">
        <v>21.7</v>
      </c>
    </row>
    <row r="29" spans="1:30" x14ac:dyDescent="0.25">
      <c r="A29">
        <v>7.8393199999999998</v>
      </c>
      <c r="B29">
        <v>0</v>
      </c>
      <c r="C29">
        <v>18.100000000000001</v>
      </c>
      <c r="D29">
        <v>0</v>
      </c>
      <c r="E29">
        <v>0.65500000000000003</v>
      </c>
      <c r="F29">
        <v>6.2089999999999996</v>
      </c>
      <c r="G29">
        <v>65.400000000000006</v>
      </c>
      <c r="H29">
        <v>2.9634</v>
      </c>
      <c r="I29">
        <v>24</v>
      </c>
      <c r="J29">
        <v>666</v>
      </c>
      <c r="K29">
        <v>20.2</v>
      </c>
      <c r="L29">
        <v>396.9</v>
      </c>
      <c r="M29">
        <v>13.22</v>
      </c>
      <c r="N29">
        <v>21.4</v>
      </c>
      <c r="P29" s="2" t="s">
        <v>38</v>
      </c>
      <c r="Q29" s="2"/>
      <c r="R29" s="2"/>
      <c r="S29" s="2"/>
      <c r="T29" s="2"/>
      <c r="U29" s="2"/>
      <c r="V29" s="2" t="s">
        <v>43</v>
      </c>
      <c r="W29" s="2"/>
      <c r="X29" s="2" t="s">
        <v>41</v>
      </c>
      <c r="Y29" s="2"/>
      <c r="Z29" s="2"/>
      <c r="AA29" s="2" t="s">
        <v>42</v>
      </c>
      <c r="AB29" s="2"/>
      <c r="AC29" s="2" t="s">
        <v>41</v>
      </c>
      <c r="AD29" s="2" t="s">
        <v>40</v>
      </c>
    </row>
    <row r="30" spans="1:30" x14ac:dyDescent="0.25">
      <c r="A30">
        <v>14.3337</v>
      </c>
      <c r="B30">
        <v>0</v>
      </c>
      <c r="C30">
        <v>18.100000000000001</v>
      </c>
      <c r="D30">
        <v>0</v>
      </c>
      <c r="E30">
        <v>0.61399999999999999</v>
      </c>
      <c r="F30">
        <v>6.2290000000000001</v>
      </c>
      <c r="G30">
        <v>88</v>
      </c>
      <c r="H30">
        <v>1.9512</v>
      </c>
      <c r="I30">
        <v>24</v>
      </c>
      <c r="J30">
        <v>666</v>
      </c>
      <c r="K30">
        <v>20.2</v>
      </c>
      <c r="L30">
        <v>383.32</v>
      </c>
      <c r="M30">
        <v>13.11</v>
      </c>
      <c r="N30">
        <v>21.4</v>
      </c>
      <c r="P30" s="2" t="s">
        <v>39</v>
      </c>
      <c r="Q30" s="2"/>
      <c r="R30" s="2"/>
      <c r="S30" s="2"/>
      <c r="T30" s="2"/>
      <c r="U30" s="2"/>
      <c r="V30">
        <f>IF($F2&lt;$V$27,$V$27,$F2)</f>
        <v>5.9829999999999997</v>
      </c>
      <c r="X30">
        <f>IF($H2&gt;$X$26,$X$26,$H2)</f>
        <v>2.1099000000000001</v>
      </c>
      <c r="AA30">
        <f>IF($K2&lt;$AA$27,$AA$27,$K2)</f>
        <v>20.100000000000001</v>
      </c>
      <c r="AC30">
        <f>IF($M2&gt;$AC$26,$AC$26,$M2)</f>
        <v>13.35</v>
      </c>
      <c r="AD30">
        <f>IF($N2&lt;$AD$27,$AD$27,$N2)</f>
        <v>20.100000000000001</v>
      </c>
    </row>
    <row r="31" spans="1:30" x14ac:dyDescent="0.25">
      <c r="A31">
        <v>3.67367</v>
      </c>
      <c r="B31">
        <v>0</v>
      </c>
      <c r="C31">
        <v>18.100000000000001</v>
      </c>
      <c r="D31">
        <v>0</v>
      </c>
      <c r="E31">
        <v>0.58299999999999996</v>
      </c>
      <c r="F31">
        <v>6.3120000000000003</v>
      </c>
      <c r="G31">
        <v>51.9</v>
      </c>
      <c r="H31">
        <v>3.9916999999999998</v>
      </c>
      <c r="I31">
        <v>24</v>
      </c>
      <c r="J31">
        <v>666</v>
      </c>
      <c r="K31">
        <v>20.2</v>
      </c>
      <c r="L31">
        <v>388.62</v>
      </c>
      <c r="M31">
        <v>10.58</v>
      </c>
      <c r="N31">
        <v>21.2</v>
      </c>
      <c r="V31">
        <f t="shared" ref="V31:V94" si="14">IF($F3&lt;$V$27,$V$27,$F3)</f>
        <v>5.4539999999999997</v>
      </c>
      <c r="X31">
        <f t="shared" ref="X31:X94" si="15">IF($H3&gt;$X$26,$X$26,$H3)</f>
        <v>1.8209</v>
      </c>
      <c r="AA31">
        <f t="shared" ref="AA31:AA94" si="16">IF($K3&lt;$AA$27,$AA$27,$K3)</f>
        <v>20.100000000000001</v>
      </c>
      <c r="AC31">
        <f t="shared" ref="AC31:AC94" si="17">IF($M3&gt;$AC$26,$AC$26,$M3)</f>
        <v>18.059999999999999</v>
      </c>
      <c r="AD31">
        <f t="shared" ref="AD31:AD94" si="18">IF($N3&lt;$AD$27,$AD$27,$N3)</f>
        <v>15.2</v>
      </c>
    </row>
    <row r="32" spans="1:30" x14ac:dyDescent="0.25">
      <c r="A32">
        <v>12.0482</v>
      </c>
      <c r="B32">
        <v>0</v>
      </c>
      <c r="C32">
        <v>18.100000000000001</v>
      </c>
      <c r="D32">
        <v>0</v>
      </c>
      <c r="E32">
        <v>0.61399999999999999</v>
      </c>
      <c r="F32">
        <v>5.6479999999999997</v>
      </c>
      <c r="G32">
        <v>87.6</v>
      </c>
      <c r="H32">
        <v>1.9512</v>
      </c>
      <c r="I32">
        <v>24</v>
      </c>
      <c r="J32">
        <v>666</v>
      </c>
      <c r="K32">
        <v>20.2</v>
      </c>
      <c r="L32">
        <v>291.55</v>
      </c>
      <c r="M32">
        <v>14.1</v>
      </c>
      <c r="N32">
        <v>20.8</v>
      </c>
      <c r="P32" s="15" t="s">
        <v>44</v>
      </c>
      <c r="Q32" s="15"/>
      <c r="R32" s="15"/>
      <c r="S32" s="15"/>
      <c r="T32" s="15"/>
      <c r="U32" s="15"/>
      <c r="V32">
        <f t="shared" si="14"/>
        <v>5.9829999999999997</v>
      </c>
      <c r="X32">
        <f t="shared" si="15"/>
        <v>1.8681000000000001</v>
      </c>
      <c r="AA32">
        <f t="shared" si="16"/>
        <v>20.100000000000001</v>
      </c>
      <c r="AC32">
        <f t="shared" si="17"/>
        <v>18.07</v>
      </c>
      <c r="AD32">
        <f t="shared" si="18"/>
        <v>13.6</v>
      </c>
    </row>
    <row r="33" spans="1:30" x14ac:dyDescent="0.25">
      <c r="A33">
        <v>3.67822</v>
      </c>
      <c r="B33">
        <v>0</v>
      </c>
      <c r="C33">
        <v>18.100000000000001</v>
      </c>
      <c r="D33">
        <v>0</v>
      </c>
      <c r="E33">
        <v>0.77</v>
      </c>
      <c r="F33">
        <v>5.3620000000000001</v>
      </c>
      <c r="G33">
        <v>96.2</v>
      </c>
      <c r="H33">
        <v>2.1036000000000001</v>
      </c>
      <c r="I33">
        <v>24</v>
      </c>
      <c r="J33">
        <v>666</v>
      </c>
      <c r="K33">
        <v>20.2</v>
      </c>
      <c r="L33">
        <v>380.79</v>
      </c>
      <c r="M33">
        <v>10.19</v>
      </c>
      <c r="N33">
        <v>20.8</v>
      </c>
      <c r="P33" s="15" t="s">
        <v>45</v>
      </c>
      <c r="Q33" s="15"/>
      <c r="R33" s="15"/>
      <c r="S33" s="15"/>
      <c r="T33" s="15"/>
      <c r="U33" s="15"/>
      <c r="V33">
        <f t="shared" si="14"/>
        <v>5.093</v>
      </c>
      <c r="X33">
        <f t="shared" si="15"/>
        <v>1.8226</v>
      </c>
      <c r="AA33">
        <f t="shared" si="16"/>
        <v>20.100000000000001</v>
      </c>
      <c r="AC33">
        <f t="shared" si="17"/>
        <v>29.68</v>
      </c>
      <c r="AD33">
        <f t="shared" si="18"/>
        <v>8.1</v>
      </c>
    </row>
    <row r="34" spans="1:30" x14ac:dyDescent="0.25">
      <c r="A34">
        <v>2.3785699999999999</v>
      </c>
      <c r="B34">
        <v>0</v>
      </c>
      <c r="C34">
        <v>18.100000000000001</v>
      </c>
      <c r="D34">
        <v>0</v>
      </c>
      <c r="E34">
        <v>0.58299999999999996</v>
      </c>
      <c r="F34">
        <v>5.8710000000000004</v>
      </c>
      <c r="G34">
        <v>41.9</v>
      </c>
      <c r="H34">
        <v>3.7240000000000002</v>
      </c>
      <c r="I34">
        <v>24</v>
      </c>
      <c r="J34">
        <v>666</v>
      </c>
      <c r="K34">
        <v>20.2</v>
      </c>
      <c r="L34">
        <v>370.73</v>
      </c>
      <c r="M34">
        <v>13.34</v>
      </c>
      <c r="N34">
        <v>20.6</v>
      </c>
      <c r="P34" s="15" t="s">
        <v>46</v>
      </c>
      <c r="Q34" s="15"/>
      <c r="R34" s="15"/>
      <c r="S34" s="15"/>
      <c r="T34" s="15"/>
      <c r="U34" s="15"/>
      <c r="V34">
        <f t="shared" si="14"/>
        <v>5.4139999999999997</v>
      </c>
      <c r="X34">
        <f t="shared" si="15"/>
        <v>1.7554000000000001</v>
      </c>
      <c r="AA34">
        <f t="shared" si="16"/>
        <v>20.100000000000001</v>
      </c>
      <c r="AC34">
        <f t="shared" si="17"/>
        <v>23.97</v>
      </c>
      <c r="AD34">
        <f t="shared" si="18"/>
        <v>7</v>
      </c>
    </row>
    <row r="35" spans="1:30" x14ac:dyDescent="0.25">
      <c r="A35">
        <v>4.8356700000000004</v>
      </c>
      <c r="B35">
        <v>0</v>
      </c>
      <c r="C35">
        <v>18.100000000000001</v>
      </c>
      <c r="D35">
        <v>0</v>
      </c>
      <c r="E35">
        <v>0.58299999999999996</v>
      </c>
      <c r="F35">
        <v>5.9050000000000002</v>
      </c>
      <c r="G35">
        <v>53.2</v>
      </c>
      <c r="H35">
        <v>3.1522999999999999</v>
      </c>
      <c r="I35">
        <v>24</v>
      </c>
      <c r="J35">
        <v>666</v>
      </c>
      <c r="K35">
        <v>20.2</v>
      </c>
      <c r="L35">
        <v>388.22</v>
      </c>
      <c r="M35">
        <v>11.45</v>
      </c>
      <c r="N35">
        <v>20.6</v>
      </c>
      <c r="P35" s="15" t="s">
        <v>47</v>
      </c>
      <c r="Q35" s="15"/>
      <c r="R35" s="15"/>
      <c r="S35" s="15"/>
      <c r="T35" s="15"/>
      <c r="U35" s="15"/>
      <c r="V35">
        <f t="shared" si="14"/>
        <v>6.2160000000000002</v>
      </c>
      <c r="X35">
        <f t="shared" si="15"/>
        <v>1.1691</v>
      </c>
      <c r="AA35">
        <f t="shared" si="16"/>
        <v>20.2</v>
      </c>
      <c r="AC35">
        <f t="shared" si="17"/>
        <v>9.5299999999999994</v>
      </c>
      <c r="AD35">
        <f t="shared" si="18"/>
        <v>50</v>
      </c>
    </row>
    <row r="36" spans="1:30" x14ac:dyDescent="0.25">
      <c r="A36">
        <v>5.8211500000000003</v>
      </c>
      <c r="B36">
        <v>0</v>
      </c>
      <c r="C36">
        <v>18.100000000000001</v>
      </c>
      <c r="D36">
        <v>0</v>
      </c>
      <c r="E36">
        <v>0.71299999999999997</v>
      </c>
      <c r="F36">
        <v>6.5129999999999999</v>
      </c>
      <c r="G36">
        <v>89.9</v>
      </c>
      <c r="H36">
        <v>2.8016000000000001</v>
      </c>
      <c r="I36">
        <v>24</v>
      </c>
      <c r="J36">
        <v>666</v>
      </c>
      <c r="K36">
        <v>20.2</v>
      </c>
      <c r="L36">
        <v>393.82</v>
      </c>
      <c r="M36">
        <v>10.29</v>
      </c>
      <c r="N36">
        <v>20.2</v>
      </c>
      <c r="P36" s="15" t="s">
        <v>48</v>
      </c>
      <c r="Q36" s="15"/>
      <c r="R36" s="15"/>
      <c r="S36" s="15"/>
      <c r="T36" s="15"/>
      <c r="U36" s="15"/>
      <c r="V36">
        <f t="shared" si="14"/>
        <v>5.875</v>
      </c>
      <c r="X36">
        <f t="shared" si="15"/>
        <v>1.1295999999999999</v>
      </c>
      <c r="AA36">
        <f t="shared" si="16"/>
        <v>20.2</v>
      </c>
      <c r="AC36">
        <f t="shared" si="17"/>
        <v>8.8800000000000008</v>
      </c>
      <c r="AD36">
        <f t="shared" si="18"/>
        <v>50</v>
      </c>
    </row>
    <row r="37" spans="1:30" x14ac:dyDescent="0.25">
      <c r="A37">
        <v>13.075100000000001</v>
      </c>
      <c r="B37">
        <v>0</v>
      </c>
      <c r="C37">
        <v>18.100000000000001</v>
      </c>
      <c r="D37">
        <v>0</v>
      </c>
      <c r="E37">
        <v>0.57999999999999996</v>
      </c>
      <c r="F37">
        <v>5.7130000000000001</v>
      </c>
      <c r="G37">
        <v>56.7</v>
      </c>
      <c r="H37">
        <v>2.8237000000000001</v>
      </c>
      <c r="I37">
        <v>24</v>
      </c>
      <c r="J37">
        <v>666</v>
      </c>
      <c r="K37">
        <v>20.2</v>
      </c>
      <c r="L37">
        <v>396.9</v>
      </c>
      <c r="M37">
        <v>14.76</v>
      </c>
      <c r="N37">
        <v>20.100000000000001</v>
      </c>
      <c r="P37" s="15" t="s">
        <v>49</v>
      </c>
      <c r="Q37" s="15"/>
      <c r="R37" s="15"/>
      <c r="S37" s="15"/>
      <c r="T37" s="15"/>
      <c r="U37" s="15"/>
      <c r="V37">
        <f t="shared" si="14"/>
        <v>6.6829999999999998</v>
      </c>
      <c r="X37">
        <f t="shared" si="15"/>
        <v>1.3567</v>
      </c>
      <c r="AA37">
        <f t="shared" si="16"/>
        <v>20.2</v>
      </c>
      <c r="AC37">
        <f t="shared" si="17"/>
        <v>3.73</v>
      </c>
      <c r="AD37">
        <f t="shared" si="18"/>
        <v>50</v>
      </c>
    </row>
    <row r="38" spans="1:30" x14ac:dyDescent="0.25">
      <c r="A38">
        <v>6.8011699999999999</v>
      </c>
      <c r="B38">
        <v>0</v>
      </c>
      <c r="C38">
        <v>18.100000000000001</v>
      </c>
      <c r="D38">
        <v>0</v>
      </c>
      <c r="E38">
        <v>0.71299999999999997</v>
      </c>
      <c r="F38">
        <v>6.0810000000000004</v>
      </c>
      <c r="G38">
        <v>84.4</v>
      </c>
      <c r="H38">
        <v>2.7174999999999998</v>
      </c>
      <c r="I38">
        <v>24</v>
      </c>
      <c r="J38">
        <v>666</v>
      </c>
      <c r="K38">
        <v>20.2</v>
      </c>
      <c r="L38">
        <v>396.9</v>
      </c>
      <c r="M38">
        <v>14.7</v>
      </c>
      <c r="N38">
        <v>20</v>
      </c>
      <c r="P38" s="15" t="s">
        <v>50</v>
      </c>
      <c r="Q38" s="15"/>
      <c r="R38" s="15"/>
      <c r="S38" s="15"/>
      <c r="T38" s="15"/>
      <c r="U38" s="15"/>
      <c r="V38">
        <f t="shared" si="14"/>
        <v>4.97</v>
      </c>
      <c r="X38">
        <f t="shared" si="15"/>
        <v>1.3325</v>
      </c>
      <c r="AA38">
        <f t="shared" si="16"/>
        <v>20.2</v>
      </c>
      <c r="AC38">
        <f t="shared" si="17"/>
        <v>3.26</v>
      </c>
      <c r="AD38">
        <f t="shared" si="18"/>
        <v>50</v>
      </c>
    </row>
    <row r="39" spans="1:30" x14ac:dyDescent="0.25">
      <c r="A39">
        <v>4.3487900000000002</v>
      </c>
      <c r="B39">
        <v>0</v>
      </c>
      <c r="C39">
        <v>18.100000000000001</v>
      </c>
      <c r="D39">
        <v>0</v>
      </c>
      <c r="E39">
        <v>0.57999999999999996</v>
      </c>
      <c r="F39">
        <v>6.1669999999999998</v>
      </c>
      <c r="G39">
        <v>84</v>
      </c>
      <c r="H39">
        <v>3.0333999999999999</v>
      </c>
      <c r="I39">
        <v>24</v>
      </c>
      <c r="J39">
        <v>666</v>
      </c>
      <c r="K39">
        <v>20.2</v>
      </c>
      <c r="L39">
        <v>396.9</v>
      </c>
      <c r="M39">
        <v>16.29</v>
      </c>
      <c r="N39">
        <v>19.899999999999999</v>
      </c>
      <c r="P39" s="15" t="s">
        <v>51</v>
      </c>
      <c r="Q39" s="15"/>
      <c r="R39" s="15"/>
      <c r="S39" s="15"/>
      <c r="T39" s="15"/>
      <c r="U39" s="15"/>
      <c r="V39">
        <f t="shared" si="14"/>
        <v>7.016</v>
      </c>
      <c r="X39">
        <f t="shared" si="15"/>
        <v>1.2023999999999999</v>
      </c>
      <c r="AA39">
        <f t="shared" si="16"/>
        <v>20.2</v>
      </c>
      <c r="AC39">
        <f t="shared" si="17"/>
        <v>2.96</v>
      </c>
      <c r="AD39">
        <f t="shared" si="18"/>
        <v>50</v>
      </c>
    </row>
    <row r="40" spans="1:30" x14ac:dyDescent="0.25">
      <c r="A40">
        <v>3.83684</v>
      </c>
      <c r="B40">
        <v>0</v>
      </c>
      <c r="C40">
        <v>18.100000000000001</v>
      </c>
      <c r="D40">
        <v>0</v>
      </c>
      <c r="E40">
        <v>0.77</v>
      </c>
      <c r="F40">
        <v>6.2510000000000003</v>
      </c>
      <c r="G40">
        <v>91.1</v>
      </c>
      <c r="H40">
        <v>2.2955000000000001</v>
      </c>
      <c r="I40">
        <v>24</v>
      </c>
      <c r="J40">
        <v>666</v>
      </c>
      <c r="K40">
        <v>20.2</v>
      </c>
      <c r="L40">
        <v>350.65</v>
      </c>
      <c r="M40">
        <v>14.19</v>
      </c>
      <c r="N40">
        <v>19.899999999999999</v>
      </c>
      <c r="P40" s="15" t="s">
        <v>52</v>
      </c>
      <c r="Q40" s="15"/>
      <c r="R40" s="15"/>
      <c r="S40" s="15"/>
      <c r="T40" s="15"/>
      <c r="U40" s="15"/>
      <c r="V40">
        <f t="shared" si="14"/>
        <v>6.98</v>
      </c>
      <c r="X40">
        <f t="shared" si="15"/>
        <v>2.5329000000000002</v>
      </c>
      <c r="AA40">
        <f t="shared" si="16"/>
        <v>20.2</v>
      </c>
      <c r="AC40">
        <f t="shared" si="17"/>
        <v>11.66</v>
      </c>
      <c r="AD40">
        <f t="shared" si="18"/>
        <v>29.8</v>
      </c>
    </row>
    <row r="41" spans="1:30" x14ac:dyDescent="0.25">
      <c r="A41">
        <v>3.1636000000000002</v>
      </c>
      <c r="B41">
        <v>0</v>
      </c>
      <c r="C41">
        <v>18.100000000000001</v>
      </c>
      <c r="D41">
        <v>0</v>
      </c>
      <c r="E41">
        <v>0.65500000000000003</v>
      </c>
      <c r="F41">
        <v>5.7590000000000003</v>
      </c>
      <c r="G41">
        <v>48.2</v>
      </c>
      <c r="H41">
        <v>3.0665</v>
      </c>
      <c r="I41">
        <v>24</v>
      </c>
      <c r="J41">
        <v>666</v>
      </c>
      <c r="K41">
        <v>20.2</v>
      </c>
      <c r="L41">
        <v>334.4</v>
      </c>
      <c r="M41">
        <v>14.13</v>
      </c>
      <c r="N41">
        <v>19.899999999999999</v>
      </c>
      <c r="P41" s="15" t="s">
        <v>53</v>
      </c>
      <c r="Q41" s="15"/>
      <c r="R41" s="15"/>
      <c r="S41" s="15"/>
      <c r="T41" s="15"/>
      <c r="U41" s="15"/>
      <c r="V41">
        <f t="shared" si="14"/>
        <v>5.6079999999999997</v>
      </c>
      <c r="X41">
        <f t="shared" si="15"/>
        <v>1.2851999999999999</v>
      </c>
      <c r="AA41">
        <f t="shared" si="16"/>
        <v>20.2</v>
      </c>
      <c r="AC41">
        <f t="shared" si="17"/>
        <v>12.13</v>
      </c>
      <c r="AD41">
        <f t="shared" si="18"/>
        <v>27.9</v>
      </c>
    </row>
    <row r="42" spans="1:30" x14ac:dyDescent="0.25">
      <c r="A42">
        <v>4.0384099999999998</v>
      </c>
      <c r="B42">
        <v>0</v>
      </c>
      <c r="C42">
        <v>18.100000000000001</v>
      </c>
      <c r="D42">
        <v>0</v>
      </c>
      <c r="E42">
        <v>0.53200000000000003</v>
      </c>
      <c r="F42">
        <v>6.2290000000000001</v>
      </c>
      <c r="G42">
        <v>90.7</v>
      </c>
      <c r="H42">
        <v>3.0992999999999999</v>
      </c>
      <c r="I42">
        <v>24</v>
      </c>
      <c r="J42">
        <v>666</v>
      </c>
      <c r="K42">
        <v>20.2</v>
      </c>
      <c r="L42">
        <v>395.33</v>
      </c>
      <c r="M42">
        <v>12.87</v>
      </c>
      <c r="N42">
        <v>19.600000000000001</v>
      </c>
      <c r="P42" s="15" t="s">
        <v>54</v>
      </c>
      <c r="Q42" s="15"/>
      <c r="R42" s="15"/>
      <c r="S42" s="15"/>
      <c r="T42" s="15"/>
      <c r="U42" s="15"/>
      <c r="V42">
        <f t="shared" si="14"/>
        <v>6.8520000000000003</v>
      </c>
      <c r="X42">
        <f t="shared" si="15"/>
        <v>1.4655</v>
      </c>
      <c r="AA42">
        <f t="shared" si="16"/>
        <v>20.2</v>
      </c>
      <c r="AC42">
        <f t="shared" si="17"/>
        <v>19.78</v>
      </c>
      <c r="AD42">
        <f t="shared" si="18"/>
        <v>27.5</v>
      </c>
    </row>
    <row r="43" spans="1:30" x14ac:dyDescent="0.25">
      <c r="A43">
        <v>6.6549199999999997</v>
      </c>
      <c r="B43">
        <v>0</v>
      </c>
      <c r="C43">
        <v>18.100000000000001</v>
      </c>
      <c r="D43">
        <v>0</v>
      </c>
      <c r="E43">
        <v>0.71299999999999997</v>
      </c>
      <c r="F43">
        <v>6.3170000000000002</v>
      </c>
      <c r="G43">
        <v>83</v>
      </c>
      <c r="H43">
        <v>2.7343999999999999</v>
      </c>
      <c r="I43">
        <v>24</v>
      </c>
      <c r="J43">
        <v>666</v>
      </c>
      <c r="K43">
        <v>20.2</v>
      </c>
      <c r="L43">
        <v>396.9</v>
      </c>
      <c r="M43">
        <v>13.99</v>
      </c>
      <c r="N43">
        <v>19.5</v>
      </c>
      <c r="P43" s="15" t="s">
        <v>55</v>
      </c>
      <c r="Q43" s="15"/>
      <c r="R43" s="15"/>
      <c r="S43" s="15"/>
      <c r="T43" s="15"/>
      <c r="U43" s="15"/>
      <c r="V43">
        <f t="shared" si="14"/>
        <v>4.7784999999999993</v>
      </c>
      <c r="X43">
        <f t="shared" si="15"/>
        <v>1.6132</v>
      </c>
      <c r="AA43">
        <f t="shared" si="16"/>
        <v>20.2</v>
      </c>
      <c r="AC43">
        <f t="shared" si="17"/>
        <v>7.12</v>
      </c>
      <c r="AD43">
        <f t="shared" si="18"/>
        <v>27.5</v>
      </c>
    </row>
    <row r="44" spans="1:30" x14ac:dyDescent="0.25">
      <c r="A44">
        <v>4.4222799999999998</v>
      </c>
      <c r="B44">
        <v>0</v>
      </c>
      <c r="C44">
        <v>18.100000000000001</v>
      </c>
      <c r="D44">
        <v>0</v>
      </c>
      <c r="E44">
        <v>0.58399999999999996</v>
      </c>
      <c r="F44">
        <v>6.0030000000000001</v>
      </c>
      <c r="G44">
        <v>94.5</v>
      </c>
      <c r="H44">
        <v>2.5402999999999998</v>
      </c>
      <c r="I44">
        <v>24</v>
      </c>
      <c r="J44">
        <v>666</v>
      </c>
      <c r="K44">
        <v>20.2</v>
      </c>
      <c r="L44">
        <v>331.29</v>
      </c>
      <c r="M44">
        <v>21.32</v>
      </c>
      <c r="N44">
        <v>19.100000000000001</v>
      </c>
      <c r="P44" s="15" t="s">
        <v>56</v>
      </c>
      <c r="Q44" s="15"/>
      <c r="R44" s="15"/>
      <c r="S44" s="15"/>
      <c r="T44" s="15"/>
      <c r="U44" s="15"/>
      <c r="V44">
        <f t="shared" si="14"/>
        <v>6.3979999999999997</v>
      </c>
      <c r="X44">
        <f t="shared" si="15"/>
        <v>2.5182000000000002</v>
      </c>
      <c r="AA44">
        <f t="shared" si="16"/>
        <v>20.2</v>
      </c>
      <c r="AC44">
        <f t="shared" si="17"/>
        <v>7.79</v>
      </c>
      <c r="AD44">
        <f t="shared" si="18"/>
        <v>25</v>
      </c>
    </row>
    <row r="45" spans="1:30" x14ac:dyDescent="0.25">
      <c r="A45">
        <v>15.575699999999999</v>
      </c>
      <c r="B45">
        <v>0</v>
      </c>
      <c r="C45">
        <v>18.100000000000001</v>
      </c>
      <c r="D45">
        <v>0</v>
      </c>
      <c r="E45">
        <v>0.57999999999999996</v>
      </c>
      <c r="F45">
        <v>5.9260000000000002</v>
      </c>
      <c r="G45">
        <v>71</v>
      </c>
      <c r="H45">
        <v>2.9083999999999999</v>
      </c>
      <c r="I45">
        <v>24</v>
      </c>
      <c r="J45">
        <v>666</v>
      </c>
      <c r="K45">
        <v>20.2</v>
      </c>
      <c r="L45">
        <v>368.74</v>
      </c>
      <c r="M45">
        <v>18.13</v>
      </c>
      <c r="N45">
        <v>19.100000000000001</v>
      </c>
      <c r="P45" s="15" t="s">
        <v>57</v>
      </c>
      <c r="Q45" s="15"/>
      <c r="R45" s="15"/>
      <c r="S45" s="15"/>
      <c r="T45" s="15"/>
      <c r="U45" s="15"/>
      <c r="V45">
        <f t="shared" si="14"/>
        <v>7.0609999999999999</v>
      </c>
      <c r="X45">
        <f t="shared" si="15"/>
        <v>3.4106000000000001</v>
      </c>
      <c r="AA45">
        <f t="shared" si="16"/>
        <v>20.2</v>
      </c>
      <c r="AC45">
        <f t="shared" si="17"/>
        <v>7.01</v>
      </c>
      <c r="AD45">
        <f t="shared" si="18"/>
        <v>25</v>
      </c>
    </row>
    <row r="46" spans="1:30" x14ac:dyDescent="0.25">
      <c r="A46">
        <v>5.6917499999999999</v>
      </c>
      <c r="B46">
        <v>0</v>
      </c>
      <c r="C46">
        <v>18.100000000000001</v>
      </c>
      <c r="D46">
        <v>0</v>
      </c>
      <c r="E46">
        <v>0.58299999999999996</v>
      </c>
      <c r="F46">
        <v>6.1139999999999999</v>
      </c>
      <c r="G46">
        <v>79.8</v>
      </c>
      <c r="H46">
        <v>3.5459000000000001</v>
      </c>
      <c r="I46">
        <v>24</v>
      </c>
      <c r="J46">
        <v>666</v>
      </c>
      <c r="K46">
        <v>20.2</v>
      </c>
      <c r="L46">
        <v>392.68</v>
      </c>
      <c r="M46">
        <v>14.98</v>
      </c>
      <c r="N46">
        <v>19.100000000000001</v>
      </c>
      <c r="V46">
        <f t="shared" si="14"/>
        <v>6.75</v>
      </c>
      <c r="X46">
        <f t="shared" si="15"/>
        <v>3.3317000000000001</v>
      </c>
      <c r="AA46">
        <f t="shared" si="16"/>
        <v>20.2</v>
      </c>
      <c r="AC46">
        <f t="shared" si="17"/>
        <v>7.74</v>
      </c>
      <c r="AD46">
        <f t="shared" si="18"/>
        <v>23.7</v>
      </c>
    </row>
    <row r="47" spans="1:30" x14ac:dyDescent="0.25">
      <c r="A47">
        <v>3.7749799999999998</v>
      </c>
      <c r="B47">
        <v>0</v>
      </c>
      <c r="C47">
        <v>18.100000000000001</v>
      </c>
      <c r="D47">
        <v>0</v>
      </c>
      <c r="E47">
        <v>0.65500000000000003</v>
      </c>
      <c r="F47">
        <v>5.952</v>
      </c>
      <c r="G47">
        <v>84.7</v>
      </c>
      <c r="H47">
        <v>2.8715000000000002</v>
      </c>
      <c r="I47">
        <v>24</v>
      </c>
      <c r="J47">
        <v>666</v>
      </c>
      <c r="K47">
        <v>20.2</v>
      </c>
      <c r="L47">
        <v>22.01</v>
      </c>
      <c r="M47">
        <v>17.149999999999999</v>
      </c>
      <c r="N47">
        <v>19</v>
      </c>
      <c r="V47">
        <f t="shared" si="14"/>
        <v>6.0510000000000002</v>
      </c>
      <c r="X47">
        <f t="shared" si="15"/>
        <v>2.1678000000000002</v>
      </c>
      <c r="AA47">
        <f t="shared" si="16"/>
        <v>20.2</v>
      </c>
      <c r="AC47">
        <f t="shared" si="17"/>
        <v>18.760000000000002</v>
      </c>
      <c r="AD47">
        <f t="shared" si="18"/>
        <v>23.2</v>
      </c>
    </row>
    <row r="48" spans="1:30" x14ac:dyDescent="0.25">
      <c r="A48">
        <v>5.6663699999999997</v>
      </c>
      <c r="B48">
        <v>0</v>
      </c>
      <c r="C48">
        <v>18.100000000000001</v>
      </c>
      <c r="D48">
        <v>0</v>
      </c>
      <c r="E48">
        <v>0.74</v>
      </c>
      <c r="F48">
        <v>6.2190000000000003</v>
      </c>
      <c r="G48">
        <v>100</v>
      </c>
      <c r="H48">
        <v>2.0047999999999999</v>
      </c>
      <c r="I48">
        <v>24</v>
      </c>
      <c r="J48">
        <v>666</v>
      </c>
      <c r="K48">
        <v>20.2</v>
      </c>
      <c r="L48">
        <v>395.69</v>
      </c>
      <c r="M48">
        <v>16.59</v>
      </c>
      <c r="N48">
        <v>18.399999999999999</v>
      </c>
      <c r="V48">
        <f t="shared" si="14"/>
        <v>6.4370000000000003</v>
      </c>
      <c r="X48">
        <f t="shared" si="15"/>
        <v>2.8965000000000001</v>
      </c>
      <c r="AA48">
        <f t="shared" si="16"/>
        <v>20.2</v>
      </c>
      <c r="AC48">
        <f t="shared" si="17"/>
        <v>14.36</v>
      </c>
      <c r="AD48">
        <f t="shared" si="18"/>
        <v>23.2</v>
      </c>
    </row>
    <row r="49" spans="1:30" x14ac:dyDescent="0.25">
      <c r="A49">
        <v>18.811</v>
      </c>
      <c r="B49">
        <v>0</v>
      </c>
      <c r="C49">
        <v>18.100000000000001</v>
      </c>
      <c r="D49">
        <v>0</v>
      </c>
      <c r="E49">
        <v>0.59699999999999998</v>
      </c>
      <c r="F49">
        <v>4.7784999999999993</v>
      </c>
      <c r="G49">
        <v>100</v>
      </c>
      <c r="H49">
        <v>1.5539000000000001</v>
      </c>
      <c r="I49">
        <v>24</v>
      </c>
      <c r="J49">
        <v>666</v>
      </c>
      <c r="K49">
        <v>20.2</v>
      </c>
      <c r="L49">
        <v>28.79</v>
      </c>
      <c r="M49">
        <v>31.962500000000006</v>
      </c>
      <c r="N49">
        <v>17.899999999999999</v>
      </c>
      <c r="V49">
        <f t="shared" si="14"/>
        <v>4.7784999999999993</v>
      </c>
      <c r="X49">
        <f t="shared" si="15"/>
        <v>1.5105999999999999</v>
      </c>
      <c r="AA49">
        <f t="shared" si="16"/>
        <v>20.2</v>
      </c>
      <c r="AC49">
        <f t="shared" si="17"/>
        <v>13.33</v>
      </c>
      <c r="AD49">
        <f t="shared" si="18"/>
        <v>23.1</v>
      </c>
    </row>
    <row r="50" spans="1:30" x14ac:dyDescent="0.25">
      <c r="A50">
        <v>8.9829600000000003</v>
      </c>
      <c r="B50">
        <v>0</v>
      </c>
      <c r="C50">
        <v>18.100000000000001</v>
      </c>
      <c r="D50">
        <v>1</v>
      </c>
      <c r="E50">
        <v>0.77</v>
      </c>
      <c r="F50">
        <v>6.2119999999999997</v>
      </c>
      <c r="G50">
        <v>97.4</v>
      </c>
      <c r="H50">
        <v>2.1221999999999999</v>
      </c>
      <c r="I50">
        <v>24</v>
      </c>
      <c r="J50">
        <v>666</v>
      </c>
      <c r="K50">
        <v>20.2</v>
      </c>
      <c r="L50">
        <v>377.73</v>
      </c>
      <c r="M50">
        <v>17.600000000000001</v>
      </c>
      <c r="N50">
        <v>17.8</v>
      </c>
      <c r="V50">
        <f t="shared" si="14"/>
        <v>6.242</v>
      </c>
      <c r="X50">
        <f t="shared" si="15"/>
        <v>3.4241999999999999</v>
      </c>
      <c r="AA50">
        <f t="shared" si="16"/>
        <v>20.2</v>
      </c>
      <c r="AC50">
        <f t="shared" si="17"/>
        <v>10.74</v>
      </c>
      <c r="AD50">
        <f t="shared" si="18"/>
        <v>23</v>
      </c>
    </row>
    <row r="51" spans="1:30" x14ac:dyDescent="0.25">
      <c r="A51">
        <v>8.2480899999999995</v>
      </c>
      <c r="B51">
        <v>0</v>
      </c>
      <c r="C51">
        <v>18.100000000000001</v>
      </c>
      <c r="D51">
        <v>0</v>
      </c>
      <c r="E51">
        <v>0.71299999999999997</v>
      </c>
      <c r="F51">
        <v>7.3929999999999998</v>
      </c>
      <c r="G51">
        <v>99.3</v>
      </c>
      <c r="H51">
        <v>2.4527000000000001</v>
      </c>
      <c r="I51">
        <v>24</v>
      </c>
      <c r="J51">
        <v>666</v>
      </c>
      <c r="K51">
        <v>20.2</v>
      </c>
      <c r="L51">
        <v>375.87</v>
      </c>
      <c r="M51">
        <v>16.739999999999998</v>
      </c>
      <c r="N51">
        <v>17.8</v>
      </c>
      <c r="V51">
        <f t="shared" si="14"/>
        <v>6.1269999999999998</v>
      </c>
      <c r="X51">
        <f t="shared" si="15"/>
        <v>2.7227000000000001</v>
      </c>
      <c r="AA51">
        <f t="shared" si="16"/>
        <v>20.2</v>
      </c>
      <c r="AC51">
        <f t="shared" si="17"/>
        <v>11.48</v>
      </c>
      <c r="AD51">
        <f t="shared" si="18"/>
        <v>22.7</v>
      </c>
    </row>
    <row r="52" spans="1:30" x14ac:dyDescent="0.25">
      <c r="A52">
        <v>3.6931099999999999</v>
      </c>
      <c r="B52">
        <v>0</v>
      </c>
      <c r="C52">
        <v>18.100000000000001</v>
      </c>
      <c r="D52">
        <v>0</v>
      </c>
      <c r="E52">
        <v>0.71299999999999997</v>
      </c>
      <c r="F52">
        <v>6.3760000000000003</v>
      </c>
      <c r="G52">
        <v>88.4</v>
      </c>
      <c r="H52">
        <v>2.5670999999999999</v>
      </c>
      <c r="I52">
        <v>24</v>
      </c>
      <c r="J52">
        <v>666</v>
      </c>
      <c r="K52">
        <v>20.2</v>
      </c>
      <c r="L52">
        <v>391.43</v>
      </c>
      <c r="M52">
        <v>14.65</v>
      </c>
      <c r="N52">
        <v>17.7</v>
      </c>
      <c r="V52">
        <f t="shared" si="14"/>
        <v>6.1120000000000001</v>
      </c>
      <c r="X52">
        <f t="shared" si="15"/>
        <v>2.5091000000000001</v>
      </c>
      <c r="AA52">
        <f t="shared" si="16"/>
        <v>20.2</v>
      </c>
      <c r="AC52">
        <f t="shared" si="17"/>
        <v>12.67</v>
      </c>
      <c r="AD52">
        <f t="shared" si="18"/>
        <v>22.6</v>
      </c>
    </row>
    <row r="53" spans="1:30" x14ac:dyDescent="0.25">
      <c r="A53">
        <v>7.4038899999999996</v>
      </c>
      <c r="B53">
        <v>0</v>
      </c>
      <c r="C53">
        <v>18.100000000000001</v>
      </c>
      <c r="D53">
        <v>0</v>
      </c>
      <c r="E53">
        <v>0.59699999999999998</v>
      </c>
      <c r="F53">
        <v>5.617</v>
      </c>
      <c r="G53">
        <v>97.9</v>
      </c>
      <c r="H53">
        <v>1.4547000000000001</v>
      </c>
      <c r="I53">
        <v>24</v>
      </c>
      <c r="J53">
        <v>666</v>
      </c>
      <c r="K53">
        <v>20.2</v>
      </c>
      <c r="L53">
        <v>314.64</v>
      </c>
      <c r="M53">
        <v>26.4</v>
      </c>
      <c r="N53">
        <v>17.2</v>
      </c>
      <c r="V53">
        <f t="shared" si="14"/>
        <v>4.9630000000000001</v>
      </c>
      <c r="X53">
        <f t="shared" si="15"/>
        <v>1.7523</v>
      </c>
      <c r="AA53">
        <f t="shared" si="16"/>
        <v>20.2</v>
      </c>
      <c r="AC53">
        <f t="shared" si="17"/>
        <v>14</v>
      </c>
      <c r="AD53">
        <f t="shared" si="18"/>
        <v>21.9</v>
      </c>
    </row>
    <row r="54" spans="1:30" x14ac:dyDescent="0.25">
      <c r="A54">
        <v>14.050700000000001</v>
      </c>
      <c r="B54">
        <v>0</v>
      </c>
      <c r="C54">
        <v>18.100000000000001</v>
      </c>
      <c r="D54">
        <v>0</v>
      </c>
      <c r="E54">
        <v>0.59699999999999998</v>
      </c>
      <c r="F54">
        <v>6.657</v>
      </c>
      <c r="G54">
        <v>100</v>
      </c>
      <c r="H54">
        <v>1.5275000000000001</v>
      </c>
      <c r="I54">
        <v>24</v>
      </c>
      <c r="J54">
        <v>666</v>
      </c>
      <c r="K54">
        <v>20.2</v>
      </c>
      <c r="L54">
        <v>35.049999999999997</v>
      </c>
      <c r="M54">
        <v>21.22</v>
      </c>
      <c r="N54">
        <v>17.2</v>
      </c>
      <c r="V54">
        <f t="shared" si="14"/>
        <v>8.7799999999999994</v>
      </c>
      <c r="X54">
        <f t="shared" si="15"/>
        <v>1.9047000000000001</v>
      </c>
      <c r="AA54">
        <f t="shared" si="16"/>
        <v>20.2</v>
      </c>
      <c r="AC54">
        <f t="shared" si="17"/>
        <v>5.29</v>
      </c>
      <c r="AD54">
        <f t="shared" si="18"/>
        <v>21.9</v>
      </c>
    </row>
    <row r="55" spans="1:30" x14ac:dyDescent="0.25">
      <c r="A55">
        <v>9.7241800000000005</v>
      </c>
      <c r="B55">
        <v>0</v>
      </c>
      <c r="C55">
        <v>18.100000000000001</v>
      </c>
      <c r="D55">
        <v>0</v>
      </c>
      <c r="E55">
        <v>0.74</v>
      </c>
      <c r="F55">
        <v>6.4059999999999997</v>
      </c>
      <c r="G55">
        <v>97.2</v>
      </c>
      <c r="H55">
        <v>2.0651000000000002</v>
      </c>
      <c r="I55">
        <v>24</v>
      </c>
      <c r="J55">
        <v>666</v>
      </c>
      <c r="K55">
        <v>20.2</v>
      </c>
      <c r="L55">
        <v>385.96</v>
      </c>
      <c r="M55">
        <v>19.52</v>
      </c>
      <c r="N55">
        <v>17.100000000000001</v>
      </c>
      <c r="V55">
        <f t="shared" si="14"/>
        <v>5.7619999999999996</v>
      </c>
      <c r="X55">
        <f t="shared" si="15"/>
        <v>4.0983000000000001</v>
      </c>
      <c r="AA55">
        <f t="shared" si="16"/>
        <v>20.2</v>
      </c>
      <c r="AC55">
        <f t="shared" si="17"/>
        <v>10.42</v>
      </c>
      <c r="AD55">
        <f t="shared" si="18"/>
        <v>21.8</v>
      </c>
    </row>
    <row r="56" spans="1:30" x14ac:dyDescent="0.25">
      <c r="A56">
        <v>4.2223899999999999</v>
      </c>
      <c r="B56">
        <v>0</v>
      </c>
      <c r="C56">
        <v>18.100000000000001</v>
      </c>
      <c r="D56">
        <v>1</v>
      </c>
      <c r="E56">
        <v>0.77</v>
      </c>
      <c r="F56">
        <v>5.8029999999999999</v>
      </c>
      <c r="G56">
        <v>89</v>
      </c>
      <c r="H56">
        <v>1.9047000000000001</v>
      </c>
      <c r="I56">
        <v>24</v>
      </c>
      <c r="J56">
        <v>666</v>
      </c>
      <c r="K56">
        <v>20.2</v>
      </c>
      <c r="L56">
        <v>353.04</v>
      </c>
      <c r="M56">
        <v>14.64</v>
      </c>
      <c r="N56">
        <v>16.8</v>
      </c>
      <c r="V56">
        <f t="shared" si="14"/>
        <v>6.3949999999999996</v>
      </c>
      <c r="X56">
        <f t="shared" si="15"/>
        <v>2.5051999999999999</v>
      </c>
      <c r="AA56">
        <f t="shared" si="16"/>
        <v>20.2</v>
      </c>
      <c r="AC56">
        <f t="shared" si="17"/>
        <v>13.27</v>
      </c>
      <c r="AD56">
        <f t="shared" si="18"/>
        <v>21.7</v>
      </c>
    </row>
    <row r="57" spans="1:30" x14ac:dyDescent="0.25">
      <c r="A57">
        <v>4.87141</v>
      </c>
      <c r="B57">
        <v>0</v>
      </c>
      <c r="C57">
        <v>18.100000000000001</v>
      </c>
      <c r="D57">
        <v>0</v>
      </c>
      <c r="E57">
        <v>0.61399999999999999</v>
      </c>
      <c r="F57">
        <v>6.484</v>
      </c>
      <c r="G57">
        <v>93.6</v>
      </c>
      <c r="H57">
        <v>2.3052999999999999</v>
      </c>
      <c r="I57">
        <v>24</v>
      </c>
      <c r="J57">
        <v>666</v>
      </c>
      <c r="K57">
        <v>20.2</v>
      </c>
      <c r="L57">
        <v>396.21</v>
      </c>
      <c r="M57">
        <v>18.68</v>
      </c>
      <c r="N57">
        <v>16.7</v>
      </c>
      <c r="V57">
        <f t="shared" si="14"/>
        <v>6.2089999999999996</v>
      </c>
      <c r="X57">
        <f t="shared" si="15"/>
        <v>2.9634</v>
      </c>
      <c r="AA57">
        <f t="shared" si="16"/>
        <v>20.2</v>
      </c>
      <c r="AC57">
        <f t="shared" si="17"/>
        <v>13.22</v>
      </c>
      <c r="AD57">
        <f t="shared" si="18"/>
        <v>21.4</v>
      </c>
    </row>
    <row r="58" spans="1:30" x14ac:dyDescent="0.25">
      <c r="A58">
        <v>11.087400000000001</v>
      </c>
      <c r="B58">
        <v>0</v>
      </c>
      <c r="C58">
        <v>18.100000000000001</v>
      </c>
      <c r="D58">
        <v>0</v>
      </c>
      <c r="E58">
        <v>0.71799999999999997</v>
      </c>
      <c r="F58">
        <v>6.4109999999999996</v>
      </c>
      <c r="G58">
        <v>100</v>
      </c>
      <c r="H58">
        <v>1.8589</v>
      </c>
      <c r="I58">
        <v>24</v>
      </c>
      <c r="J58">
        <v>666</v>
      </c>
      <c r="K58">
        <v>20.2</v>
      </c>
      <c r="L58">
        <v>318.75</v>
      </c>
      <c r="M58">
        <v>15.02</v>
      </c>
      <c r="N58">
        <v>16.7</v>
      </c>
      <c r="V58">
        <f t="shared" si="14"/>
        <v>6.2290000000000001</v>
      </c>
      <c r="X58">
        <f t="shared" si="15"/>
        <v>1.9512</v>
      </c>
      <c r="AA58">
        <f t="shared" si="16"/>
        <v>20.2</v>
      </c>
      <c r="AC58">
        <f t="shared" si="17"/>
        <v>13.11</v>
      </c>
      <c r="AD58">
        <f t="shared" si="18"/>
        <v>21.4</v>
      </c>
    </row>
    <row r="59" spans="1:30" x14ac:dyDescent="0.25">
      <c r="A59">
        <v>4.8121299999999998</v>
      </c>
      <c r="B59">
        <v>0</v>
      </c>
      <c r="C59">
        <v>18.100000000000001</v>
      </c>
      <c r="D59">
        <v>0</v>
      </c>
      <c r="E59">
        <v>0.71299999999999997</v>
      </c>
      <c r="F59">
        <v>6.7009999999999996</v>
      </c>
      <c r="G59">
        <v>90</v>
      </c>
      <c r="H59">
        <v>2.5975000000000001</v>
      </c>
      <c r="I59">
        <v>24</v>
      </c>
      <c r="J59">
        <v>666</v>
      </c>
      <c r="K59">
        <v>20.2</v>
      </c>
      <c r="L59">
        <v>255.23</v>
      </c>
      <c r="M59">
        <v>16.420000000000002</v>
      </c>
      <c r="N59">
        <v>16.399999999999999</v>
      </c>
      <c r="V59">
        <f t="shared" si="14"/>
        <v>6.3120000000000003</v>
      </c>
      <c r="X59">
        <f t="shared" si="15"/>
        <v>3.9916999999999998</v>
      </c>
      <c r="AA59">
        <f t="shared" si="16"/>
        <v>20.2</v>
      </c>
      <c r="AC59">
        <f t="shared" si="17"/>
        <v>10.58</v>
      </c>
      <c r="AD59">
        <f t="shared" si="18"/>
        <v>21.2</v>
      </c>
    </row>
    <row r="60" spans="1:30" x14ac:dyDescent="0.25">
      <c r="A60">
        <v>28.655799999999999</v>
      </c>
      <c r="B60">
        <v>0</v>
      </c>
      <c r="C60">
        <v>18.100000000000001</v>
      </c>
      <c r="D60">
        <v>0</v>
      </c>
      <c r="E60">
        <v>0.59699999999999998</v>
      </c>
      <c r="F60">
        <v>5.1550000000000002</v>
      </c>
      <c r="G60">
        <v>100</v>
      </c>
      <c r="H60">
        <v>1.5893999999999999</v>
      </c>
      <c r="I60">
        <v>24</v>
      </c>
      <c r="J60">
        <v>666</v>
      </c>
      <c r="K60">
        <v>20.2</v>
      </c>
      <c r="L60">
        <v>210.97</v>
      </c>
      <c r="M60">
        <v>20.079999999999998</v>
      </c>
      <c r="N60">
        <v>16.3</v>
      </c>
      <c r="V60">
        <f t="shared" si="14"/>
        <v>5.6479999999999997</v>
      </c>
      <c r="X60">
        <f t="shared" si="15"/>
        <v>1.9512</v>
      </c>
      <c r="AA60">
        <f t="shared" si="16"/>
        <v>20.2</v>
      </c>
      <c r="AC60">
        <f t="shared" si="17"/>
        <v>14.1</v>
      </c>
      <c r="AD60">
        <f t="shared" si="18"/>
        <v>20.8</v>
      </c>
    </row>
    <row r="61" spans="1:30" x14ac:dyDescent="0.25">
      <c r="A61">
        <v>5.0901699999999996</v>
      </c>
      <c r="B61">
        <v>0</v>
      </c>
      <c r="C61">
        <v>18.100000000000001</v>
      </c>
      <c r="D61">
        <v>0</v>
      </c>
      <c r="E61">
        <v>0.71299999999999997</v>
      </c>
      <c r="F61">
        <v>6.2969999999999997</v>
      </c>
      <c r="G61">
        <v>91.8</v>
      </c>
      <c r="H61">
        <v>2.3681999999999999</v>
      </c>
      <c r="I61">
        <v>24</v>
      </c>
      <c r="J61">
        <v>666</v>
      </c>
      <c r="K61">
        <v>20.2</v>
      </c>
      <c r="L61">
        <v>385.09</v>
      </c>
      <c r="M61">
        <v>17.27</v>
      </c>
      <c r="N61">
        <v>16.100000000000001</v>
      </c>
      <c r="V61">
        <f t="shared" si="14"/>
        <v>5.3620000000000001</v>
      </c>
      <c r="X61">
        <f t="shared" si="15"/>
        <v>2.1036000000000001</v>
      </c>
      <c r="AA61">
        <f t="shared" si="16"/>
        <v>20.2</v>
      </c>
      <c r="AC61">
        <f t="shared" si="17"/>
        <v>10.19</v>
      </c>
      <c r="AD61">
        <f t="shared" si="18"/>
        <v>20.8</v>
      </c>
    </row>
    <row r="62" spans="1:30" x14ac:dyDescent="0.25">
      <c r="A62">
        <v>6.4440499999999998</v>
      </c>
      <c r="B62">
        <v>0</v>
      </c>
      <c r="C62">
        <v>18.100000000000001</v>
      </c>
      <c r="D62">
        <v>0</v>
      </c>
      <c r="E62">
        <v>0.58399999999999996</v>
      </c>
      <c r="F62">
        <v>6.4249999999999998</v>
      </c>
      <c r="G62">
        <v>74.8</v>
      </c>
      <c r="H62">
        <v>2.2004000000000001</v>
      </c>
      <c r="I62">
        <v>24</v>
      </c>
      <c r="J62">
        <v>666</v>
      </c>
      <c r="K62">
        <v>20.2</v>
      </c>
      <c r="L62">
        <v>97.95</v>
      </c>
      <c r="M62">
        <v>12.03</v>
      </c>
      <c r="N62">
        <v>16.100000000000001</v>
      </c>
      <c r="V62">
        <f t="shared" si="14"/>
        <v>5.8710000000000004</v>
      </c>
      <c r="X62">
        <f t="shared" si="15"/>
        <v>3.7240000000000002</v>
      </c>
      <c r="AA62">
        <f t="shared" si="16"/>
        <v>20.2</v>
      </c>
      <c r="AC62">
        <f t="shared" si="17"/>
        <v>13.34</v>
      </c>
      <c r="AD62">
        <f t="shared" si="18"/>
        <v>20.6</v>
      </c>
    </row>
    <row r="63" spans="1:30" x14ac:dyDescent="0.25">
      <c r="A63">
        <v>9.9665400000000002</v>
      </c>
      <c r="B63">
        <v>0</v>
      </c>
      <c r="C63">
        <v>18.100000000000001</v>
      </c>
      <c r="D63">
        <v>0</v>
      </c>
      <c r="E63">
        <v>0.74</v>
      </c>
      <c r="F63">
        <v>6.4850000000000003</v>
      </c>
      <c r="G63">
        <v>100</v>
      </c>
      <c r="H63">
        <v>1.9783999999999999</v>
      </c>
      <c r="I63">
        <v>24</v>
      </c>
      <c r="J63">
        <v>666</v>
      </c>
      <c r="K63">
        <v>20.2</v>
      </c>
      <c r="L63">
        <v>386.73</v>
      </c>
      <c r="M63">
        <v>18.850000000000001</v>
      </c>
      <c r="N63">
        <v>15.4</v>
      </c>
      <c r="V63">
        <f t="shared" si="14"/>
        <v>5.9050000000000002</v>
      </c>
      <c r="X63">
        <f t="shared" si="15"/>
        <v>3.1522999999999999</v>
      </c>
      <c r="AA63">
        <f t="shared" si="16"/>
        <v>20.2</v>
      </c>
      <c r="AC63">
        <f t="shared" si="17"/>
        <v>11.45</v>
      </c>
      <c r="AD63">
        <f t="shared" si="18"/>
        <v>20.6</v>
      </c>
    </row>
    <row r="64" spans="1:30" x14ac:dyDescent="0.25">
      <c r="A64">
        <v>5.4411399999999999</v>
      </c>
      <c r="B64">
        <v>0</v>
      </c>
      <c r="C64">
        <v>18.100000000000001</v>
      </c>
      <c r="D64">
        <v>0</v>
      </c>
      <c r="E64">
        <v>0.71299999999999997</v>
      </c>
      <c r="F64">
        <v>6.6550000000000002</v>
      </c>
      <c r="G64">
        <v>98.2</v>
      </c>
      <c r="H64">
        <v>2.3552</v>
      </c>
      <c r="I64">
        <v>24</v>
      </c>
      <c r="J64">
        <v>666</v>
      </c>
      <c r="K64">
        <v>20.2</v>
      </c>
      <c r="L64">
        <v>355.29</v>
      </c>
      <c r="M64">
        <v>17.73</v>
      </c>
      <c r="N64">
        <v>15.2</v>
      </c>
      <c r="V64">
        <f t="shared" si="14"/>
        <v>6.5129999999999999</v>
      </c>
      <c r="X64">
        <f t="shared" si="15"/>
        <v>2.8016000000000001</v>
      </c>
      <c r="AA64">
        <f t="shared" si="16"/>
        <v>20.2</v>
      </c>
      <c r="AC64">
        <f t="shared" si="17"/>
        <v>10.29</v>
      </c>
      <c r="AD64">
        <f t="shared" si="18"/>
        <v>20.2</v>
      </c>
    </row>
    <row r="65" spans="1:30" x14ac:dyDescent="0.25">
      <c r="A65">
        <v>6.9621500000000003</v>
      </c>
      <c r="B65">
        <v>0</v>
      </c>
      <c r="C65">
        <v>18.100000000000001</v>
      </c>
      <c r="D65">
        <v>0</v>
      </c>
      <c r="E65">
        <v>0.7</v>
      </c>
      <c r="F65">
        <v>5.7130000000000001</v>
      </c>
      <c r="G65">
        <v>97</v>
      </c>
      <c r="H65">
        <v>1.9265000000000001</v>
      </c>
      <c r="I65">
        <v>24</v>
      </c>
      <c r="J65">
        <v>666</v>
      </c>
      <c r="K65">
        <v>20.2</v>
      </c>
      <c r="L65">
        <v>394.43</v>
      </c>
      <c r="M65">
        <v>17.11</v>
      </c>
      <c r="N65">
        <v>15.1</v>
      </c>
      <c r="V65">
        <f t="shared" si="14"/>
        <v>5.7130000000000001</v>
      </c>
      <c r="X65">
        <f t="shared" si="15"/>
        <v>2.8237000000000001</v>
      </c>
      <c r="AA65">
        <f t="shared" si="16"/>
        <v>20.2</v>
      </c>
      <c r="AC65">
        <f t="shared" si="17"/>
        <v>14.76</v>
      </c>
      <c r="AD65">
        <f t="shared" si="18"/>
        <v>20.100000000000001</v>
      </c>
    </row>
    <row r="66" spans="1:30" x14ac:dyDescent="0.25">
      <c r="A66">
        <v>19.609100000000002</v>
      </c>
      <c r="B66">
        <v>0</v>
      </c>
      <c r="C66">
        <v>18.100000000000001</v>
      </c>
      <c r="D66">
        <v>0</v>
      </c>
      <c r="E66">
        <v>0.67100000000000004</v>
      </c>
      <c r="F66">
        <v>7.3129999999999997</v>
      </c>
      <c r="G66">
        <v>97.9</v>
      </c>
      <c r="H66">
        <v>1.3163</v>
      </c>
      <c r="I66">
        <v>24</v>
      </c>
      <c r="J66">
        <v>666</v>
      </c>
      <c r="K66">
        <v>20.2</v>
      </c>
      <c r="L66">
        <v>396.9</v>
      </c>
      <c r="M66">
        <v>13.44</v>
      </c>
      <c r="N66">
        <v>15</v>
      </c>
      <c r="V66">
        <f t="shared" si="14"/>
        <v>6.0810000000000004</v>
      </c>
      <c r="X66">
        <f t="shared" si="15"/>
        <v>2.7174999999999998</v>
      </c>
      <c r="AA66">
        <f t="shared" si="16"/>
        <v>20.2</v>
      </c>
      <c r="AC66">
        <f t="shared" si="17"/>
        <v>14.7</v>
      </c>
      <c r="AD66">
        <f t="shared" si="18"/>
        <v>20</v>
      </c>
    </row>
    <row r="67" spans="1:30" x14ac:dyDescent="0.25">
      <c r="A67">
        <v>51.135800000000003</v>
      </c>
      <c r="B67">
        <v>0</v>
      </c>
      <c r="C67">
        <v>18.100000000000001</v>
      </c>
      <c r="D67">
        <v>0</v>
      </c>
      <c r="E67">
        <v>0.59699999999999998</v>
      </c>
      <c r="F67">
        <v>5.7569999999999997</v>
      </c>
      <c r="G67">
        <v>100</v>
      </c>
      <c r="H67">
        <v>1.413</v>
      </c>
      <c r="I67">
        <v>24</v>
      </c>
      <c r="J67">
        <v>666</v>
      </c>
      <c r="K67">
        <v>20.2</v>
      </c>
      <c r="L67">
        <v>2.6</v>
      </c>
      <c r="M67">
        <v>10.11</v>
      </c>
      <c r="N67">
        <v>15</v>
      </c>
      <c r="V67">
        <f t="shared" si="14"/>
        <v>6.1669999999999998</v>
      </c>
      <c r="X67">
        <f t="shared" si="15"/>
        <v>3.0333999999999999</v>
      </c>
      <c r="AA67">
        <f t="shared" si="16"/>
        <v>20.2</v>
      </c>
      <c r="AC67">
        <f t="shared" si="17"/>
        <v>16.29</v>
      </c>
      <c r="AD67">
        <f t="shared" si="18"/>
        <v>19.899999999999999</v>
      </c>
    </row>
    <row r="68" spans="1:30" x14ac:dyDescent="0.25">
      <c r="A68">
        <v>9.5136299999999991</v>
      </c>
      <c r="B68">
        <v>0</v>
      </c>
      <c r="C68">
        <v>18.100000000000001</v>
      </c>
      <c r="D68">
        <v>0</v>
      </c>
      <c r="E68">
        <v>0.71299999999999997</v>
      </c>
      <c r="F68">
        <v>6.7279999999999998</v>
      </c>
      <c r="G68">
        <v>94.1</v>
      </c>
      <c r="H68">
        <v>2.4961000000000002</v>
      </c>
      <c r="I68">
        <v>24</v>
      </c>
      <c r="J68">
        <v>666</v>
      </c>
      <c r="K68">
        <v>20.2</v>
      </c>
      <c r="L68">
        <v>6.68</v>
      </c>
      <c r="M68">
        <v>18.71</v>
      </c>
      <c r="N68">
        <v>14.9</v>
      </c>
      <c r="V68">
        <f t="shared" si="14"/>
        <v>6.2510000000000003</v>
      </c>
      <c r="X68">
        <f t="shared" si="15"/>
        <v>2.2955000000000001</v>
      </c>
      <c r="AA68">
        <f t="shared" si="16"/>
        <v>20.2</v>
      </c>
      <c r="AC68">
        <f t="shared" si="17"/>
        <v>14.19</v>
      </c>
      <c r="AD68">
        <f t="shared" si="18"/>
        <v>19.899999999999999</v>
      </c>
    </row>
    <row r="69" spans="1:30" x14ac:dyDescent="0.25">
      <c r="A69">
        <v>6.2880700000000003</v>
      </c>
      <c r="B69">
        <v>0</v>
      </c>
      <c r="C69">
        <v>18.100000000000001</v>
      </c>
      <c r="D69">
        <v>0</v>
      </c>
      <c r="E69">
        <v>0.74</v>
      </c>
      <c r="F69">
        <v>6.3410000000000002</v>
      </c>
      <c r="G69">
        <v>96.4</v>
      </c>
      <c r="H69">
        <v>2.0720000000000001</v>
      </c>
      <c r="I69">
        <v>24</v>
      </c>
      <c r="J69">
        <v>666</v>
      </c>
      <c r="K69">
        <v>20.2</v>
      </c>
      <c r="L69">
        <v>318.01</v>
      </c>
      <c r="M69">
        <v>17.79</v>
      </c>
      <c r="N69">
        <v>14.9</v>
      </c>
      <c r="V69">
        <f t="shared" si="14"/>
        <v>5.7590000000000003</v>
      </c>
      <c r="X69">
        <f t="shared" si="15"/>
        <v>3.0665</v>
      </c>
      <c r="AA69">
        <f t="shared" si="16"/>
        <v>20.2</v>
      </c>
      <c r="AC69">
        <f t="shared" si="17"/>
        <v>14.13</v>
      </c>
      <c r="AD69">
        <f t="shared" si="18"/>
        <v>19.899999999999999</v>
      </c>
    </row>
    <row r="70" spans="1:30" x14ac:dyDescent="0.25">
      <c r="A70">
        <v>7.75223</v>
      </c>
      <c r="B70">
        <v>0</v>
      </c>
      <c r="C70">
        <v>18.100000000000001</v>
      </c>
      <c r="D70">
        <v>0</v>
      </c>
      <c r="E70">
        <v>0.71299999999999997</v>
      </c>
      <c r="F70">
        <v>6.3010000000000002</v>
      </c>
      <c r="G70">
        <v>83.7</v>
      </c>
      <c r="H70">
        <v>2.7831000000000001</v>
      </c>
      <c r="I70">
        <v>24</v>
      </c>
      <c r="J70">
        <v>666</v>
      </c>
      <c r="K70">
        <v>20.2</v>
      </c>
      <c r="L70">
        <v>272.20999999999998</v>
      </c>
      <c r="M70">
        <v>16.23</v>
      </c>
      <c r="N70">
        <v>14.9</v>
      </c>
      <c r="V70">
        <f t="shared" si="14"/>
        <v>6.2290000000000001</v>
      </c>
      <c r="X70">
        <f t="shared" si="15"/>
        <v>3.0992999999999999</v>
      </c>
      <c r="AA70">
        <f t="shared" si="16"/>
        <v>20.2</v>
      </c>
      <c r="AC70">
        <f t="shared" si="17"/>
        <v>12.87</v>
      </c>
      <c r="AD70">
        <f t="shared" si="18"/>
        <v>19.600000000000001</v>
      </c>
    </row>
    <row r="71" spans="1:30" x14ac:dyDescent="0.25">
      <c r="A71">
        <v>10.233000000000001</v>
      </c>
      <c r="B71">
        <v>0</v>
      </c>
      <c r="C71">
        <v>18.100000000000001</v>
      </c>
      <c r="D71">
        <v>0</v>
      </c>
      <c r="E71">
        <v>0.61399999999999999</v>
      </c>
      <c r="F71">
        <v>6.1849999999999996</v>
      </c>
      <c r="G71">
        <v>96.7</v>
      </c>
      <c r="H71">
        <v>2.1705000000000001</v>
      </c>
      <c r="I71">
        <v>24</v>
      </c>
      <c r="J71">
        <v>666</v>
      </c>
      <c r="K71">
        <v>20.2</v>
      </c>
      <c r="L71">
        <v>379.7</v>
      </c>
      <c r="M71">
        <v>18.03</v>
      </c>
      <c r="N71">
        <v>14.6</v>
      </c>
      <c r="V71">
        <f t="shared" si="14"/>
        <v>6.3170000000000002</v>
      </c>
      <c r="X71">
        <f t="shared" si="15"/>
        <v>2.7343999999999999</v>
      </c>
      <c r="AA71">
        <f t="shared" si="16"/>
        <v>20.2</v>
      </c>
      <c r="AC71">
        <f t="shared" si="17"/>
        <v>13.99</v>
      </c>
      <c r="AD71">
        <f t="shared" si="18"/>
        <v>19.5</v>
      </c>
    </row>
    <row r="72" spans="1:30" x14ac:dyDescent="0.25">
      <c r="A72">
        <v>8.4921299999999995</v>
      </c>
      <c r="B72">
        <v>0</v>
      </c>
      <c r="C72">
        <v>18.100000000000001</v>
      </c>
      <c r="D72">
        <v>0</v>
      </c>
      <c r="E72">
        <v>0.58399999999999996</v>
      </c>
      <c r="F72">
        <v>6.3479999999999999</v>
      </c>
      <c r="G72">
        <v>86.1</v>
      </c>
      <c r="H72">
        <v>2.0527000000000002</v>
      </c>
      <c r="I72">
        <v>24</v>
      </c>
      <c r="J72">
        <v>666</v>
      </c>
      <c r="K72">
        <v>20.2</v>
      </c>
      <c r="L72">
        <v>83.45</v>
      </c>
      <c r="M72">
        <v>17.64</v>
      </c>
      <c r="N72">
        <v>14.5</v>
      </c>
      <c r="V72">
        <f t="shared" si="14"/>
        <v>6.0030000000000001</v>
      </c>
      <c r="X72">
        <f t="shared" si="15"/>
        <v>2.5402999999999998</v>
      </c>
      <c r="AA72">
        <f t="shared" si="16"/>
        <v>20.2</v>
      </c>
      <c r="AC72">
        <f t="shared" si="17"/>
        <v>21.32</v>
      </c>
      <c r="AD72">
        <f t="shared" si="18"/>
        <v>19.100000000000001</v>
      </c>
    </row>
    <row r="73" spans="1:30" x14ac:dyDescent="0.25">
      <c r="A73">
        <v>5.5810700000000004</v>
      </c>
      <c r="B73">
        <v>0</v>
      </c>
      <c r="C73">
        <v>18.100000000000001</v>
      </c>
      <c r="D73">
        <v>0</v>
      </c>
      <c r="E73">
        <v>0.71299999999999997</v>
      </c>
      <c r="F73">
        <v>6.4359999999999999</v>
      </c>
      <c r="G73">
        <v>87.9</v>
      </c>
      <c r="H73">
        <v>2.3157999999999999</v>
      </c>
      <c r="I73">
        <v>24</v>
      </c>
      <c r="J73">
        <v>666</v>
      </c>
      <c r="K73">
        <v>20.2</v>
      </c>
      <c r="L73">
        <v>100.19</v>
      </c>
      <c r="M73">
        <v>16.22</v>
      </c>
      <c r="N73">
        <v>14.3</v>
      </c>
      <c r="V73">
        <f t="shared" si="14"/>
        <v>5.9260000000000002</v>
      </c>
      <c r="X73">
        <f t="shared" si="15"/>
        <v>2.9083999999999999</v>
      </c>
      <c r="AA73">
        <f t="shared" si="16"/>
        <v>20.2</v>
      </c>
      <c r="AC73">
        <f t="shared" si="17"/>
        <v>18.13</v>
      </c>
      <c r="AD73">
        <f t="shared" si="18"/>
        <v>19.100000000000001</v>
      </c>
    </row>
    <row r="74" spans="1:30" x14ac:dyDescent="0.25">
      <c r="A74">
        <v>7.0225900000000001</v>
      </c>
      <c r="B74">
        <v>0</v>
      </c>
      <c r="C74">
        <v>18.100000000000001</v>
      </c>
      <c r="D74">
        <v>0</v>
      </c>
      <c r="E74">
        <v>0.71799999999999997</v>
      </c>
      <c r="F74">
        <v>6.0060000000000002</v>
      </c>
      <c r="G74">
        <v>95.3</v>
      </c>
      <c r="H74">
        <v>1.8746</v>
      </c>
      <c r="I74">
        <v>24</v>
      </c>
      <c r="J74">
        <v>666</v>
      </c>
      <c r="K74">
        <v>20.2</v>
      </c>
      <c r="L74">
        <v>319.98</v>
      </c>
      <c r="M74">
        <v>15.7</v>
      </c>
      <c r="N74">
        <v>14.2</v>
      </c>
      <c r="V74">
        <f t="shared" si="14"/>
        <v>6.1139999999999999</v>
      </c>
      <c r="X74">
        <f t="shared" si="15"/>
        <v>3.5459000000000001</v>
      </c>
      <c r="AA74">
        <f t="shared" si="16"/>
        <v>20.2</v>
      </c>
      <c r="AC74">
        <f t="shared" si="17"/>
        <v>14.98</v>
      </c>
      <c r="AD74">
        <f t="shared" si="18"/>
        <v>19.100000000000001</v>
      </c>
    </row>
    <row r="75" spans="1:30" x14ac:dyDescent="0.25">
      <c r="A75">
        <v>10.0623</v>
      </c>
      <c r="B75">
        <v>0</v>
      </c>
      <c r="C75">
        <v>18.100000000000001</v>
      </c>
      <c r="D75">
        <v>0</v>
      </c>
      <c r="E75">
        <v>0.58399999999999996</v>
      </c>
      <c r="F75">
        <v>6.8330000000000002</v>
      </c>
      <c r="G75">
        <v>94.3</v>
      </c>
      <c r="H75">
        <v>2.0882000000000001</v>
      </c>
      <c r="I75">
        <v>24</v>
      </c>
      <c r="J75">
        <v>666</v>
      </c>
      <c r="K75">
        <v>20.2</v>
      </c>
      <c r="L75">
        <v>81.33</v>
      </c>
      <c r="M75">
        <v>19.690000000000001</v>
      </c>
      <c r="N75">
        <v>14.1</v>
      </c>
      <c r="V75">
        <f t="shared" si="14"/>
        <v>5.952</v>
      </c>
      <c r="X75">
        <f t="shared" si="15"/>
        <v>2.8715000000000002</v>
      </c>
      <c r="AA75">
        <f t="shared" si="16"/>
        <v>20.2</v>
      </c>
      <c r="AC75">
        <f t="shared" si="17"/>
        <v>17.149999999999999</v>
      </c>
      <c r="AD75">
        <f t="shared" si="18"/>
        <v>19</v>
      </c>
    </row>
    <row r="76" spans="1:30" x14ac:dyDescent="0.25">
      <c r="A76">
        <v>4.75237</v>
      </c>
      <c r="B76">
        <v>0</v>
      </c>
      <c r="C76">
        <v>18.100000000000001</v>
      </c>
      <c r="D76">
        <v>0</v>
      </c>
      <c r="E76">
        <v>0.71299999999999997</v>
      </c>
      <c r="F76">
        <v>6.5250000000000004</v>
      </c>
      <c r="G76">
        <v>86.5</v>
      </c>
      <c r="H76">
        <v>2.4358</v>
      </c>
      <c r="I76">
        <v>24</v>
      </c>
      <c r="J76">
        <v>666</v>
      </c>
      <c r="K76">
        <v>20.2</v>
      </c>
      <c r="L76">
        <v>50.92</v>
      </c>
      <c r="M76">
        <v>18.13</v>
      </c>
      <c r="N76">
        <v>14.1</v>
      </c>
      <c r="V76">
        <f t="shared" si="14"/>
        <v>6.2190000000000003</v>
      </c>
      <c r="X76">
        <f t="shared" si="15"/>
        <v>2.0047999999999999</v>
      </c>
      <c r="AA76">
        <f t="shared" si="16"/>
        <v>20.2</v>
      </c>
      <c r="AC76">
        <f t="shared" si="17"/>
        <v>16.59</v>
      </c>
      <c r="AD76">
        <f t="shared" si="18"/>
        <v>18.399999999999999</v>
      </c>
    </row>
    <row r="77" spans="1:30" x14ac:dyDescent="0.25">
      <c r="A77">
        <v>9.3290900000000008</v>
      </c>
      <c r="B77">
        <v>0</v>
      </c>
      <c r="C77">
        <v>18.100000000000001</v>
      </c>
      <c r="D77">
        <v>0</v>
      </c>
      <c r="E77">
        <v>0.71299999999999997</v>
      </c>
      <c r="F77">
        <v>6.1849999999999996</v>
      </c>
      <c r="G77">
        <v>98.7</v>
      </c>
      <c r="H77">
        <v>2.2616000000000001</v>
      </c>
      <c r="I77">
        <v>24</v>
      </c>
      <c r="J77">
        <v>666</v>
      </c>
      <c r="K77">
        <v>20.2</v>
      </c>
      <c r="L77">
        <v>396.9</v>
      </c>
      <c r="M77">
        <v>18.13</v>
      </c>
      <c r="N77">
        <v>14.1</v>
      </c>
      <c r="V77">
        <f t="shared" si="14"/>
        <v>4.7784999999999993</v>
      </c>
      <c r="X77">
        <f t="shared" si="15"/>
        <v>1.5539000000000001</v>
      </c>
      <c r="AA77">
        <f t="shared" si="16"/>
        <v>20.2</v>
      </c>
      <c r="AC77">
        <f t="shared" si="17"/>
        <v>31.962500000000006</v>
      </c>
      <c r="AD77">
        <f t="shared" si="18"/>
        <v>17.899999999999999</v>
      </c>
    </row>
    <row r="78" spans="1:30" x14ac:dyDescent="0.25">
      <c r="A78">
        <v>15.288</v>
      </c>
      <c r="B78">
        <v>0</v>
      </c>
      <c r="C78">
        <v>18.100000000000001</v>
      </c>
      <c r="D78">
        <v>0</v>
      </c>
      <c r="E78">
        <v>0.67100000000000004</v>
      </c>
      <c r="F78">
        <v>6.649</v>
      </c>
      <c r="G78">
        <v>93.3</v>
      </c>
      <c r="H78">
        <v>1.3449</v>
      </c>
      <c r="I78">
        <v>24</v>
      </c>
      <c r="J78">
        <v>666</v>
      </c>
      <c r="K78">
        <v>20.2</v>
      </c>
      <c r="L78">
        <v>363.02</v>
      </c>
      <c r="M78">
        <v>23.24</v>
      </c>
      <c r="N78">
        <v>13.9</v>
      </c>
      <c r="V78">
        <f t="shared" si="14"/>
        <v>6.2119999999999997</v>
      </c>
      <c r="X78">
        <f t="shared" si="15"/>
        <v>2.1221999999999999</v>
      </c>
      <c r="AA78">
        <f t="shared" si="16"/>
        <v>20.2</v>
      </c>
      <c r="AC78">
        <f t="shared" si="17"/>
        <v>17.600000000000001</v>
      </c>
      <c r="AD78">
        <f t="shared" si="18"/>
        <v>17.8</v>
      </c>
    </row>
    <row r="79" spans="1:30" x14ac:dyDescent="0.25">
      <c r="A79">
        <v>18.498200000000001</v>
      </c>
      <c r="B79">
        <v>0</v>
      </c>
      <c r="C79">
        <v>18.100000000000001</v>
      </c>
      <c r="D79">
        <v>0</v>
      </c>
      <c r="E79">
        <v>0.66800000000000004</v>
      </c>
      <c r="F79">
        <v>4.7784999999999993</v>
      </c>
      <c r="G79">
        <v>100</v>
      </c>
      <c r="H79">
        <v>1.137</v>
      </c>
      <c r="I79">
        <v>24</v>
      </c>
      <c r="J79">
        <v>666</v>
      </c>
      <c r="K79">
        <v>20.2</v>
      </c>
      <c r="L79">
        <v>396.9</v>
      </c>
      <c r="M79">
        <v>31.962500000000006</v>
      </c>
      <c r="N79">
        <v>13.8</v>
      </c>
      <c r="V79">
        <f t="shared" si="14"/>
        <v>7.3929999999999998</v>
      </c>
      <c r="X79">
        <f t="shared" si="15"/>
        <v>2.4527000000000001</v>
      </c>
      <c r="AA79">
        <f t="shared" si="16"/>
        <v>20.2</v>
      </c>
      <c r="AC79">
        <f t="shared" si="17"/>
        <v>16.739999999999998</v>
      </c>
      <c r="AD79">
        <f t="shared" si="18"/>
        <v>17.8</v>
      </c>
    </row>
    <row r="80" spans="1:30" x14ac:dyDescent="0.25">
      <c r="A80">
        <v>11.1081</v>
      </c>
      <c r="B80">
        <v>0</v>
      </c>
      <c r="C80">
        <v>18.100000000000001</v>
      </c>
      <c r="D80">
        <v>0</v>
      </c>
      <c r="E80">
        <v>0.66800000000000004</v>
      </c>
      <c r="F80">
        <v>4.9059999999999997</v>
      </c>
      <c r="G80">
        <v>100</v>
      </c>
      <c r="H80">
        <v>1.1741999999999999</v>
      </c>
      <c r="I80">
        <v>24</v>
      </c>
      <c r="J80">
        <v>666</v>
      </c>
      <c r="K80">
        <v>20.2</v>
      </c>
      <c r="L80">
        <v>396.9</v>
      </c>
      <c r="M80">
        <v>31.962500000000006</v>
      </c>
      <c r="N80">
        <v>13.8</v>
      </c>
      <c r="V80">
        <f t="shared" si="14"/>
        <v>6.3760000000000003</v>
      </c>
      <c r="X80">
        <f t="shared" si="15"/>
        <v>2.5670999999999999</v>
      </c>
      <c r="AA80">
        <f t="shared" si="16"/>
        <v>20.2</v>
      </c>
      <c r="AC80">
        <f t="shared" si="17"/>
        <v>14.65</v>
      </c>
      <c r="AD80">
        <f t="shared" si="18"/>
        <v>17.7</v>
      </c>
    </row>
    <row r="81" spans="1:30" x14ac:dyDescent="0.25">
      <c r="A81">
        <v>8.05579</v>
      </c>
      <c r="B81">
        <v>0</v>
      </c>
      <c r="C81">
        <v>18.100000000000001</v>
      </c>
      <c r="D81">
        <v>0</v>
      </c>
      <c r="E81">
        <v>0.58399999999999996</v>
      </c>
      <c r="F81">
        <v>5.4269999999999996</v>
      </c>
      <c r="G81">
        <v>95.4</v>
      </c>
      <c r="H81">
        <v>2.4298000000000002</v>
      </c>
      <c r="I81">
        <v>24</v>
      </c>
      <c r="J81">
        <v>666</v>
      </c>
      <c r="K81">
        <v>20.2</v>
      </c>
      <c r="L81">
        <v>352.58</v>
      </c>
      <c r="M81">
        <v>18.14</v>
      </c>
      <c r="N81">
        <v>13.8</v>
      </c>
      <c r="V81">
        <f t="shared" si="14"/>
        <v>5.617</v>
      </c>
      <c r="X81">
        <f t="shared" si="15"/>
        <v>1.4547000000000001</v>
      </c>
      <c r="AA81">
        <f t="shared" si="16"/>
        <v>20.2</v>
      </c>
      <c r="AC81">
        <f t="shared" si="17"/>
        <v>26.4</v>
      </c>
      <c r="AD81">
        <f t="shared" si="18"/>
        <v>17.2</v>
      </c>
    </row>
    <row r="82" spans="1:30" x14ac:dyDescent="0.25">
      <c r="A82">
        <v>8.6447599999999998</v>
      </c>
      <c r="B82">
        <v>0</v>
      </c>
      <c r="C82">
        <v>18.100000000000001</v>
      </c>
      <c r="D82">
        <v>0</v>
      </c>
      <c r="E82">
        <v>0.69299999999999995</v>
      </c>
      <c r="F82">
        <v>6.1929999999999996</v>
      </c>
      <c r="G82">
        <v>92.6</v>
      </c>
      <c r="H82">
        <v>1.7911999999999999</v>
      </c>
      <c r="I82">
        <v>24</v>
      </c>
      <c r="J82">
        <v>666</v>
      </c>
      <c r="K82">
        <v>20.2</v>
      </c>
      <c r="L82">
        <v>396.9</v>
      </c>
      <c r="M82">
        <v>15.17</v>
      </c>
      <c r="N82">
        <v>13.8</v>
      </c>
      <c r="V82">
        <f t="shared" si="14"/>
        <v>6.657</v>
      </c>
      <c r="X82">
        <f t="shared" si="15"/>
        <v>1.5275000000000001</v>
      </c>
      <c r="AA82">
        <f t="shared" si="16"/>
        <v>20.2</v>
      </c>
      <c r="AC82">
        <f t="shared" si="17"/>
        <v>21.22</v>
      </c>
      <c r="AD82">
        <f t="shared" si="18"/>
        <v>17.2</v>
      </c>
    </row>
    <row r="83" spans="1:30" x14ac:dyDescent="0.25">
      <c r="A83">
        <v>8.2005800000000004</v>
      </c>
      <c r="B83">
        <v>0</v>
      </c>
      <c r="C83">
        <v>18.100000000000001</v>
      </c>
      <c r="D83">
        <v>0</v>
      </c>
      <c r="E83">
        <v>0.71299999999999997</v>
      </c>
      <c r="F83">
        <v>5.9359999999999999</v>
      </c>
      <c r="G83">
        <v>80.3</v>
      </c>
      <c r="H83">
        <v>2.7791999999999999</v>
      </c>
      <c r="I83">
        <v>24</v>
      </c>
      <c r="J83">
        <v>666</v>
      </c>
      <c r="K83">
        <v>20.2</v>
      </c>
      <c r="L83">
        <v>3.5</v>
      </c>
      <c r="M83">
        <v>16.940000000000001</v>
      </c>
      <c r="N83">
        <v>13.5</v>
      </c>
      <c r="V83">
        <f t="shared" si="14"/>
        <v>6.4059999999999997</v>
      </c>
      <c r="X83">
        <f t="shared" si="15"/>
        <v>2.0651000000000002</v>
      </c>
      <c r="AA83">
        <f t="shared" si="16"/>
        <v>20.2</v>
      </c>
      <c r="AC83">
        <f t="shared" si="17"/>
        <v>19.52</v>
      </c>
      <c r="AD83">
        <f t="shared" si="18"/>
        <v>17.100000000000001</v>
      </c>
    </row>
    <row r="84" spans="1:30" x14ac:dyDescent="0.25">
      <c r="A84">
        <v>7.0504199999999999</v>
      </c>
      <c r="B84">
        <v>0</v>
      </c>
      <c r="C84">
        <v>18.100000000000001</v>
      </c>
      <c r="D84">
        <v>0</v>
      </c>
      <c r="E84">
        <v>0.61399999999999999</v>
      </c>
      <c r="F84">
        <v>6.1029999999999998</v>
      </c>
      <c r="G84">
        <v>85.1</v>
      </c>
      <c r="H84">
        <v>2.0217999999999998</v>
      </c>
      <c r="I84">
        <v>24</v>
      </c>
      <c r="J84">
        <v>666</v>
      </c>
      <c r="K84">
        <v>20.2</v>
      </c>
      <c r="L84">
        <v>2.52</v>
      </c>
      <c r="M84">
        <v>23.29</v>
      </c>
      <c r="N84">
        <v>13.4</v>
      </c>
      <c r="V84">
        <f t="shared" si="14"/>
        <v>5.8029999999999999</v>
      </c>
      <c r="X84">
        <f t="shared" si="15"/>
        <v>1.9047000000000001</v>
      </c>
      <c r="AA84">
        <f t="shared" si="16"/>
        <v>20.2</v>
      </c>
      <c r="AC84">
        <f t="shared" si="17"/>
        <v>14.64</v>
      </c>
      <c r="AD84">
        <f t="shared" si="18"/>
        <v>16.8</v>
      </c>
    </row>
    <row r="85" spans="1:30" x14ac:dyDescent="0.25">
      <c r="A85">
        <v>11.160399999999999</v>
      </c>
      <c r="B85">
        <v>0</v>
      </c>
      <c r="C85">
        <v>18.100000000000001</v>
      </c>
      <c r="D85">
        <v>0</v>
      </c>
      <c r="E85">
        <v>0.74</v>
      </c>
      <c r="F85">
        <v>6.6289999999999996</v>
      </c>
      <c r="G85">
        <v>94.6</v>
      </c>
      <c r="H85">
        <v>2.1246999999999998</v>
      </c>
      <c r="I85">
        <v>24</v>
      </c>
      <c r="J85">
        <v>666</v>
      </c>
      <c r="K85">
        <v>20.2</v>
      </c>
      <c r="L85">
        <v>109.85</v>
      </c>
      <c r="M85">
        <v>23.27</v>
      </c>
      <c r="N85">
        <v>13.4</v>
      </c>
      <c r="V85">
        <f t="shared" si="14"/>
        <v>6.484</v>
      </c>
      <c r="X85">
        <f t="shared" si="15"/>
        <v>2.3052999999999999</v>
      </c>
      <c r="AA85">
        <f t="shared" si="16"/>
        <v>20.2</v>
      </c>
      <c r="AC85">
        <f t="shared" si="17"/>
        <v>18.68</v>
      </c>
      <c r="AD85">
        <f t="shared" si="18"/>
        <v>16.7</v>
      </c>
    </row>
    <row r="86" spans="1:30" x14ac:dyDescent="0.25">
      <c r="A86">
        <v>6.7177199999999999</v>
      </c>
      <c r="B86">
        <v>0</v>
      </c>
      <c r="C86">
        <v>18.100000000000001</v>
      </c>
      <c r="D86">
        <v>0</v>
      </c>
      <c r="E86">
        <v>0.71299999999999997</v>
      </c>
      <c r="F86">
        <v>6.7489999999999997</v>
      </c>
      <c r="G86">
        <v>92.6</v>
      </c>
      <c r="H86">
        <v>2.3235999999999999</v>
      </c>
      <c r="I86">
        <v>24</v>
      </c>
      <c r="J86">
        <v>666</v>
      </c>
      <c r="K86">
        <v>20.2</v>
      </c>
      <c r="L86">
        <v>0.32</v>
      </c>
      <c r="M86">
        <v>17.440000000000001</v>
      </c>
      <c r="N86">
        <v>13.4</v>
      </c>
      <c r="V86">
        <f t="shared" si="14"/>
        <v>6.4109999999999996</v>
      </c>
      <c r="X86">
        <f t="shared" si="15"/>
        <v>1.8589</v>
      </c>
      <c r="AA86">
        <f t="shared" si="16"/>
        <v>20.2</v>
      </c>
      <c r="AC86">
        <f t="shared" si="17"/>
        <v>15.02</v>
      </c>
      <c r="AD86">
        <f t="shared" si="18"/>
        <v>16.7</v>
      </c>
    </row>
    <row r="87" spans="1:30" x14ac:dyDescent="0.25">
      <c r="A87">
        <v>6.3931199999999997</v>
      </c>
      <c r="B87">
        <v>0</v>
      </c>
      <c r="C87">
        <v>18.100000000000001</v>
      </c>
      <c r="D87">
        <v>0</v>
      </c>
      <c r="E87">
        <v>0.58399999999999996</v>
      </c>
      <c r="F87">
        <v>6.1619999999999999</v>
      </c>
      <c r="G87">
        <v>97.4</v>
      </c>
      <c r="H87">
        <v>2.206</v>
      </c>
      <c r="I87">
        <v>24</v>
      </c>
      <c r="J87">
        <v>666</v>
      </c>
      <c r="K87">
        <v>20.2</v>
      </c>
      <c r="L87">
        <v>302.76</v>
      </c>
      <c r="M87">
        <v>24.1</v>
      </c>
      <c r="N87">
        <v>13.3</v>
      </c>
      <c r="V87">
        <f t="shared" si="14"/>
        <v>6.7009999999999996</v>
      </c>
      <c r="X87">
        <f t="shared" si="15"/>
        <v>2.5975000000000001</v>
      </c>
      <c r="AA87">
        <f t="shared" si="16"/>
        <v>20.2</v>
      </c>
      <c r="AC87">
        <f t="shared" si="17"/>
        <v>16.420000000000002</v>
      </c>
      <c r="AD87">
        <f t="shared" si="18"/>
        <v>16.399999999999999</v>
      </c>
    </row>
    <row r="88" spans="1:30" x14ac:dyDescent="0.25">
      <c r="A88">
        <v>9.8234899999999996</v>
      </c>
      <c r="B88">
        <v>0</v>
      </c>
      <c r="C88">
        <v>18.100000000000001</v>
      </c>
      <c r="D88">
        <v>0</v>
      </c>
      <c r="E88">
        <v>0.67100000000000004</v>
      </c>
      <c r="F88">
        <v>6.7939999999999996</v>
      </c>
      <c r="G88">
        <v>98.8</v>
      </c>
      <c r="H88">
        <v>1.3580000000000001</v>
      </c>
      <c r="I88">
        <v>24</v>
      </c>
      <c r="J88">
        <v>666</v>
      </c>
      <c r="K88">
        <v>20.2</v>
      </c>
      <c r="L88">
        <v>396.9</v>
      </c>
      <c r="M88">
        <v>21.24</v>
      </c>
      <c r="N88">
        <v>13.3</v>
      </c>
      <c r="V88">
        <f t="shared" si="14"/>
        <v>5.1550000000000002</v>
      </c>
      <c r="X88">
        <f t="shared" si="15"/>
        <v>1.5893999999999999</v>
      </c>
      <c r="AA88">
        <f t="shared" si="16"/>
        <v>20.2</v>
      </c>
      <c r="AC88">
        <f t="shared" si="17"/>
        <v>20.079999999999998</v>
      </c>
      <c r="AD88">
        <f t="shared" si="18"/>
        <v>16.3</v>
      </c>
    </row>
    <row r="89" spans="1:30" x14ac:dyDescent="0.25">
      <c r="A89">
        <v>23.648199999999999</v>
      </c>
      <c r="B89">
        <v>0</v>
      </c>
      <c r="C89">
        <v>18.100000000000001</v>
      </c>
      <c r="D89">
        <v>0</v>
      </c>
      <c r="E89">
        <v>0.67100000000000004</v>
      </c>
      <c r="F89">
        <v>6.38</v>
      </c>
      <c r="G89">
        <v>96.2</v>
      </c>
      <c r="H89">
        <v>1.3861000000000001</v>
      </c>
      <c r="I89">
        <v>24</v>
      </c>
      <c r="J89">
        <v>666</v>
      </c>
      <c r="K89">
        <v>20.2</v>
      </c>
      <c r="L89">
        <v>396.9</v>
      </c>
      <c r="M89">
        <v>23.69</v>
      </c>
      <c r="N89">
        <v>13.1</v>
      </c>
      <c r="V89">
        <f t="shared" si="14"/>
        <v>6.2969999999999997</v>
      </c>
      <c r="X89">
        <f t="shared" si="15"/>
        <v>2.3681999999999999</v>
      </c>
      <c r="AA89">
        <f t="shared" si="16"/>
        <v>20.2</v>
      </c>
      <c r="AC89">
        <f t="shared" si="17"/>
        <v>17.27</v>
      </c>
      <c r="AD89">
        <f t="shared" si="18"/>
        <v>16.100000000000001</v>
      </c>
    </row>
    <row r="90" spans="1:30" x14ac:dyDescent="0.25">
      <c r="A90">
        <v>8.7167499999999993</v>
      </c>
      <c r="B90">
        <v>0</v>
      </c>
      <c r="C90">
        <v>18.100000000000001</v>
      </c>
      <c r="D90">
        <v>0</v>
      </c>
      <c r="E90">
        <v>0.69299999999999995</v>
      </c>
      <c r="F90">
        <v>6.4710000000000001</v>
      </c>
      <c r="G90">
        <v>98.8</v>
      </c>
      <c r="H90">
        <v>1.7257</v>
      </c>
      <c r="I90">
        <v>24</v>
      </c>
      <c r="J90">
        <v>666</v>
      </c>
      <c r="K90">
        <v>20.2</v>
      </c>
      <c r="L90">
        <v>391.98</v>
      </c>
      <c r="M90">
        <v>17.12</v>
      </c>
      <c r="N90">
        <v>13.1</v>
      </c>
      <c r="V90">
        <f t="shared" si="14"/>
        <v>6.4249999999999998</v>
      </c>
      <c r="X90">
        <f t="shared" si="15"/>
        <v>2.2004000000000001</v>
      </c>
      <c r="AA90">
        <f t="shared" si="16"/>
        <v>20.2</v>
      </c>
      <c r="AC90">
        <f t="shared" si="17"/>
        <v>12.03</v>
      </c>
      <c r="AD90">
        <f t="shared" si="18"/>
        <v>16.100000000000001</v>
      </c>
    </row>
    <row r="91" spans="1:30" x14ac:dyDescent="0.25">
      <c r="A91">
        <v>7.5260100000000003</v>
      </c>
      <c r="B91">
        <v>0</v>
      </c>
      <c r="C91">
        <v>18.100000000000001</v>
      </c>
      <c r="D91">
        <v>0</v>
      </c>
      <c r="E91">
        <v>0.71299999999999997</v>
      </c>
      <c r="F91">
        <v>6.4169999999999998</v>
      </c>
      <c r="G91">
        <v>98.3</v>
      </c>
      <c r="H91">
        <v>2.1850000000000001</v>
      </c>
      <c r="I91">
        <v>24</v>
      </c>
      <c r="J91">
        <v>666</v>
      </c>
      <c r="K91">
        <v>20.2</v>
      </c>
      <c r="L91">
        <v>304.20999999999998</v>
      </c>
      <c r="M91">
        <v>19.309999999999999</v>
      </c>
      <c r="N91">
        <v>13</v>
      </c>
      <c r="V91">
        <f t="shared" si="14"/>
        <v>6.4850000000000003</v>
      </c>
      <c r="X91">
        <f t="shared" si="15"/>
        <v>1.9783999999999999</v>
      </c>
      <c r="AA91">
        <f t="shared" si="16"/>
        <v>20.2</v>
      </c>
      <c r="AC91">
        <f t="shared" si="17"/>
        <v>18.850000000000001</v>
      </c>
      <c r="AD91">
        <f t="shared" si="18"/>
        <v>15.4</v>
      </c>
    </row>
    <row r="92" spans="1:30" x14ac:dyDescent="0.25">
      <c r="A92">
        <v>9.3906299999999998</v>
      </c>
      <c r="B92">
        <v>0</v>
      </c>
      <c r="C92">
        <v>18.100000000000001</v>
      </c>
      <c r="D92">
        <v>0</v>
      </c>
      <c r="E92">
        <v>0.74</v>
      </c>
      <c r="F92">
        <v>5.6269999999999998</v>
      </c>
      <c r="G92">
        <v>93.9</v>
      </c>
      <c r="H92">
        <v>1.8171999999999999</v>
      </c>
      <c r="I92">
        <v>24</v>
      </c>
      <c r="J92">
        <v>666</v>
      </c>
      <c r="K92">
        <v>20.2</v>
      </c>
      <c r="L92">
        <v>396.9</v>
      </c>
      <c r="M92">
        <v>22.88</v>
      </c>
      <c r="N92">
        <v>12.8</v>
      </c>
      <c r="V92">
        <f t="shared" si="14"/>
        <v>6.6550000000000002</v>
      </c>
      <c r="X92">
        <f t="shared" si="15"/>
        <v>2.3552</v>
      </c>
      <c r="AA92">
        <f t="shared" si="16"/>
        <v>20.2</v>
      </c>
      <c r="AC92">
        <f t="shared" si="17"/>
        <v>17.73</v>
      </c>
      <c r="AD92">
        <f t="shared" si="18"/>
        <v>15.2</v>
      </c>
    </row>
    <row r="93" spans="1:30" x14ac:dyDescent="0.25">
      <c r="A93">
        <v>4.6688299999999998</v>
      </c>
      <c r="B93">
        <v>0</v>
      </c>
      <c r="C93">
        <v>18.100000000000001</v>
      </c>
      <c r="D93">
        <v>0</v>
      </c>
      <c r="E93">
        <v>0.71299999999999997</v>
      </c>
      <c r="F93">
        <v>5.976</v>
      </c>
      <c r="G93">
        <v>87.9</v>
      </c>
      <c r="H93">
        <v>2.5806</v>
      </c>
      <c r="I93">
        <v>24</v>
      </c>
      <c r="J93">
        <v>666</v>
      </c>
      <c r="K93">
        <v>20.2</v>
      </c>
      <c r="L93">
        <v>10.48</v>
      </c>
      <c r="M93">
        <v>19.010000000000002</v>
      </c>
      <c r="N93">
        <v>12.7</v>
      </c>
      <c r="V93">
        <f t="shared" si="14"/>
        <v>5.7130000000000001</v>
      </c>
      <c r="X93">
        <f t="shared" si="15"/>
        <v>1.9265000000000001</v>
      </c>
      <c r="AA93">
        <f t="shared" si="16"/>
        <v>20.2</v>
      </c>
      <c r="AC93">
        <f t="shared" si="17"/>
        <v>17.11</v>
      </c>
      <c r="AD93">
        <f t="shared" si="18"/>
        <v>15.1</v>
      </c>
    </row>
    <row r="94" spans="1:30" x14ac:dyDescent="0.25">
      <c r="A94">
        <v>13.3598</v>
      </c>
      <c r="B94">
        <v>0</v>
      </c>
      <c r="C94">
        <v>18.100000000000001</v>
      </c>
      <c r="D94">
        <v>0</v>
      </c>
      <c r="E94">
        <v>0.69299999999999995</v>
      </c>
      <c r="F94">
        <v>5.8869999999999996</v>
      </c>
      <c r="G94">
        <v>94.7</v>
      </c>
      <c r="H94">
        <v>1.7821</v>
      </c>
      <c r="I94">
        <v>24</v>
      </c>
      <c r="J94">
        <v>666</v>
      </c>
      <c r="K94">
        <v>20.2</v>
      </c>
      <c r="L94">
        <v>396.9</v>
      </c>
      <c r="M94">
        <v>16.350000000000001</v>
      </c>
      <c r="N94">
        <v>12.7</v>
      </c>
      <c r="V94">
        <f t="shared" si="14"/>
        <v>7.3129999999999997</v>
      </c>
      <c r="X94">
        <f t="shared" si="15"/>
        <v>1.3163</v>
      </c>
      <c r="AA94">
        <f t="shared" si="16"/>
        <v>20.2</v>
      </c>
      <c r="AC94">
        <f t="shared" si="17"/>
        <v>13.44</v>
      </c>
      <c r="AD94">
        <f t="shared" si="18"/>
        <v>15</v>
      </c>
    </row>
    <row r="95" spans="1:30" x14ac:dyDescent="0.25">
      <c r="A95">
        <v>9.9248499999999993</v>
      </c>
      <c r="B95">
        <v>0</v>
      </c>
      <c r="C95">
        <v>18.100000000000001</v>
      </c>
      <c r="D95">
        <v>0</v>
      </c>
      <c r="E95">
        <v>0.74</v>
      </c>
      <c r="F95">
        <v>6.2510000000000003</v>
      </c>
      <c r="G95">
        <v>96.6</v>
      </c>
      <c r="H95">
        <v>2.198</v>
      </c>
      <c r="I95">
        <v>24</v>
      </c>
      <c r="J95">
        <v>666</v>
      </c>
      <c r="K95">
        <v>20.2</v>
      </c>
      <c r="L95">
        <v>388.52</v>
      </c>
      <c r="M95">
        <v>16.440000000000001</v>
      </c>
      <c r="N95">
        <v>12.6</v>
      </c>
      <c r="V95">
        <f t="shared" ref="V95:V158" si="19">IF($F67&lt;$V$27,$V$27,$F67)</f>
        <v>5.7569999999999997</v>
      </c>
      <c r="X95">
        <f t="shared" ref="X95:X158" si="20">IF($H67&gt;$X$26,$X$26,$H67)</f>
        <v>1.413</v>
      </c>
      <c r="AA95">
        <f t="shared" ref="AA95:AA158" si="21">IF($K67&lt;$AA$27,$AA$27,$K67)</f>
        <v>20.2</v>
      </c>
      <c r="AC95">
        <f t="shared" ref="AC95:AC158" si="22">IF($M67&gt;$AC$26,$AC$26,$M67)</f>
        <v>10.11</v>
      </c>
      <c r="AD95">
        <f t="shared" ref="AD95:AD158" si="23">IF($N67&lt;$AD$27,$AD$27,$N67)</f>
        <v>15</v>
      </c>
    </row>
    <row r="96" spans="1:30" x14ac:dyDescent="0.25">
      <c r="A96">
        <v>5.8720499999999998</v>
      </c>
      <c r="B96">
        <v>0</v>
      </c>
      <c r="C96">
        <v>18.100000000000001</v>
      </c>
      <c r="D96">
        <v>0</v>
      </c>
      <c r="E96">
        <v>0.69299999999999995</v>
      </c>
      <c r="F96">
        <v>6.4050000000000002</v>
      </c>
      <c r="G96">
        <v>96</v>
      </c>
      <c r="H96">
        <v>1.6768000000000001</v>
      </c>
      <c r="I96">
        <v>24</v>
      </c>
      <c r="J96">
        <v>666</v>
      </c>
      <c r="K96">
        <v>20.2</v>
      </c>
      <c r="L96">
        <v>396.9</v>
      </c>
      <c r="M96">
        <v>19.37</v>
      </c>
      <c r="N96">
        <v>12.5</v>
      </c>
      <c r="V96">
        <f t="shared" si="19"/>
        <v>6.7279999999999998</v>
      </c>
      <c r="X96">
        <f t="shared" si="20"/>
        <v>2.4961000000000002</v>
      </c>
      <c r="AA96">
        <f t="shared" si="21"/>
        <v>20.2</v>
      </c>
      <c r="AC96">
        <f t="shared" si="22"/>
        <v>18.71</v>
      </c>
      <c r="AD96">
        <f t="shared" si="23"/>
        <v>14.9</v>
      </c>
    </row>
    <row r="97" spans="1:30" x14ac:dyDescent="0.25">
      <c r="A97">
        <v>7.9924799999999996</v>
      </c>
      <c r="B97">
        <v>0</v>
      </c>
      <c r="C97">
        <v>18.100000000000001</v>
      </c>
      <c r="D97">
        <v>0</v>
      </c>
      <c r="E97">
        <v>0.7</v>
      </c>
      <c r="F97">
        <v>5.52</v>
      </c>
      <c r="G97">
        <v>100</v>
      </c>
      <c r="H97">
        <v>1.5330999999999999</v>
      </c>
      <c r="I97">
        <v>24</v>
      </c>
      <c r="J97">
        <v>666</v>
      </c>
      <c r="K97">
        <v>20.2</v>
      </c>
      <c r="L97">
        <v>396.9</v>
      </c>
      <c r="M97">
        <v>24.56</v>
      </c>
      <c r="N97">
        <v>12.3</v>
      </c>
      <c r="V97">
        <f t="shared" si="19"/>
        <v>6.3410000000000002</v>
      </c>
      <c r="X97">
        <f t="shared" si="20"/>
        <v>2.0720000000000001</v>
      </c>
      <c r="AA97">
        <f t="shared" si="21"/>
        <v>20.2</v>
      </c>
      <c r="AC97">
        <f t="shared" si="22"/>
        <v>17.79</v>
      </c>
      <c r="AD97">
        <f t="shared" si="23"/>
        <v>14.9</v>
      </c>
    </row>
    <row r="98" spans="1:30" x14ac:dyDescent="0.25">
      <c r="A98">
        <v>9.5957100000000004</v>
      </c>
      <c r="B98">
        <v>0</v>
      </c>
      <c r="C98">
        <v>18.100000000000001</v>
      </c>
      <c r="D98">
        <v>0</v>
      </c>
      <c r="E98">
        <v>0.69299999999999995</v>
      </c>
      <c r="F98">
        <v>6.4039999999999999</v>
      </c>
      <c r="G98">
        <v>100</v>
      </c>
      <c r="H98">
        <v>1.639</v>
      </c>
      <c r="I98">
        <v>24</v>
      </c>
      <c r="J98">
        <v>666</v>
      </c>
      <c r="K98">
        <v>20.2</v>
      </c>
      <c r="L98">
        <v>376.11</v>
      </c>
      <c r="M98">
        <v>20.309999999999999</v>
      </c>
      <c r="N98">
        <v>12.1</v>
      </c>
      <c r="V98">
        <f t="shared" si="19"/>
        <v>6.3010000000000002</v>
      </c>
      <c r="X98">
        <f t="shared" si="20"/>
        <v>2.7831000000000001</v>
      </c>
      <c r="AA98">
        <f t="shared" si="21"/>
        <v>20.2</v>
      </c>
      <c r="AC98">
        <f t="shared" si="22"/>
        <v>16.23</v>
      </c>
      <c r="AD98">
        <f t="shared" si="23"/>
        <v>14.9</v>
      </c>
    </row>
    <row r="99" spans="1:30" x14ac:dyDescent="0.25">
      <c r="A99">
        <v>15.023400000000001</v>
      </c>
      <c r="B99">
        <v>0</v>
      </c>
      <c r="C99">
        <v>18.100000000000001</v>
      </c>
      <c r="D99">
        <v>0</v>
      </c>
      <c r="E99">
        <v>0.61399999999999999</v>
      </c>
      <c r="F99">
        <v>5.3040000000000003</v>
      </c>
      <c r="G99">
        <v>97.3</v>
      </c>
      <c r="H99">
        <v>2.1006999999999998</v>
      </c>
      <c r="I99">
        <v>24</v>
      </c>
      <c r="J99">
        <v>666</v>
      </c>
      <c r="K99">
        <v>20.2</v>
      </c>
      <c r="L99">
        <v>349.48</v>
      </c>
      <c r="M99">
        <v>24.91</v>
      </c>
      <c r="N99">
        <v>12</v>
      </c>
      <c r="V99">
        <f t="shared" si="19"/>
        <v>6.1849999999999996</v>
      </c>
      <c r="X99">
        <f t="shared" si="20"/>
        <v>2.1705000000000001</v>
      </c>
      <c r="AA99">
        <f t="shared" si="21"/>
        <v>20.2</v>
      </c>
      <c r="AC99">
        <f t="shared" si="22"/>
        <v>18.03</v>
      </c>
      <c r="AD99">
        <f t="shared" si="23"/>
        <v>14.6</v>
      </c>
    </row>
    <row r="100" spans="1:30" x14ac:dyDescent="0.25">
      <c r="A100">
        <v>20.716200000000001</v>
      </c>
      <c r="B100">
        <v>0</v>
      </c>
      <c r="C100">
        <v>18.100000000000001</v>
      </c>
      <c r="D100">
        <v>0</v>
      </c>
      <c r="E100">
        <v>0.65900000000000003</v>
      </c>
      <c r="F100">
        <v>4.7784999999999993</v>
      </c>
      <c r="G100">
        <v>100</v>
      </c>
      <c r="H100">
        <v>1.1780999999999999</v>
      </c>
      <c r="I100">
        <v>24</v>
      </c>
      <c r="J100">
        <v>666</v>
      </c>
      <c r="K100">
        <v>20.2</v>
      </c>
      <c r="L100">
        <v>370.22</v>
      </c>
      <c r="M100">
        <v>23.34</v>
      </c>
      <c r="N100">
        <v>11.9</v>
      </c>
      <c r="V100">
        <f t="shared" si="19"/>
        <v>6.3479999999999999</v>
      </c>
      <c r="X100">
        <f t="shared" si="20"/>
        <v>2.0527000000000002</v>
      </c>
      <c r="AA100">
        <f t="shared" si="21"/>
        <v>20.2</v>
      </c>
      <c r="AC100">
        <f t="shared" si="22"/>
        <v>17.64</v>
      </c>
      <c r="AD100">
        <f t="shared" si="23"/>
        <v>14.5</v>
      </c>
    </row>
    <row r="101" spans="1:30" x14ac:dyDescent="0.25">
      <c r="A101">
        <v>10.671799999999999</v>
      </c>
      <c r="B101">
        <v>0</v>
      </c>
      <c r="C101">
        <v>18.100000000000001</v>
      </c>
      <c r="D101">
        <v>0</v>
      </c>
      <c r="E101">
        <v>0.74</v>
      </c>
      <c r="F101">
        <v>6.4589999999999996</v>
      </c>
      <c r="G101">
        <v>94.8</v>
      </c>
      <c r="H101">
        <v>1.9879</v>
      </c>
      <c r="I101">
        <v>24</v>
      </c>
      <c r="J101">
        <v>666</v>
      </c>
      <c r="K101">
        <v>20.2</v>
      </c>
      <c r="L101">
        <v>43.06</v>
      </c>
      <c r="M101">
        <v>23.98</v>
      </c>
      <c r="N101">
        <v>11.8</v>
      </c>
      <c r="V101">
        <f t="shared" si="19"/>
        <v>6.4359999999999999</v>
      </c>
      <c r="X101">
        <f t="shared" si="20"/>
        <v>2.3157999999999999</v>
      </c>
      <c r="AA101">
        <f t="shared" si="21"/>
        <v>20.2</v>
      </c>
      <c r="AC101">
        <f t="shared" si="22"/>
        <v>16.22</v>
      </c>
      <c r="AD101">
        <f t="shared" si="23"/>
        <v>14.3</v>
      </c>
    </row>
    <row r="102" spans="1:30" x14ac:dyDescent="0.25">
      <c r="A102">
        <v>8.7921200000000006</v>
      </c>
      <c r="B102">
        <v>0</v>
      </c>
      <c r="C102">
        <v>18.100000000000001</v>
      </c>
      <c r="D102">
        <v>0</v>
      </c>
      <c r="E102">
        <v>0.58399999999999996</v>
      </c>
      <c r="F102">
        <v>5.5650000000000004</v>
      </c>
      <c r="G102">
        <v>70.599999999999994</v>
      </c>
      <c r="H102">
        <v>2.0634999999999999</v>
      </c>
      <c r="I102">
        <v>24</v>
      </c>
      <c r="J102">
        <v>666</v>
      </c>
      <c r="K102">
        <v>20.2</v>
      </c>
      <c r="L102">
        <v>3.65</v>
      </c>
      <c r="M102">
        <v>17.16</v>
      </c>
      <c r="N102">
        <v>11.7</v>
      </c>
      <c r="V102">
        <f t="shared" si="19"/>
        <v>6.0060000000000002</v>
      </c>
      <c r="X102">
        <f t="shared" si="20"/>
        <v>1.8746</v>
      </c>
      <c r="AA102">
        <f t="shared" si="21"/>
        <v>20.2</v>
      </c>
      <c r="AC102">
        <f t="shared" si="22"/>
        <v>15.7</v>
      </c>
      <c r="AD102">
        <f t="shared" si="23"/>
        <v>14.2</v>
      </c>
    </row>
    <row r="103" spans="1:30" x14ac:dyDescent="0.25">
      <c r="A103">
        <v>13.913399999999999</v>
      </c>
      <c r="B103">
        <v>0</v>
      </c>
      <c r="C103">
        <v>18.100000000000001</v>
      </c>
      <c r="D103">
        <v>0</v>
      </c>
      <c r="E103">
        <v>0.71299999999999997</v>
      </c>
      <c r="F103">
        <v>6.2080000000000002</v>
      </c>
      <c r="G103">
        <v>95</v>
      </c>
      <c r="H103">
        <v>2.2222</v>
      </c>
      <c r="I103">
        <v>24</v>
      </c>
      <c r="J103">
        <v>666</v>
      </c>
      <c r="K103">
        <v>20.2</v>
      </c>
      <c r="L103">
        <v>100.63</v>
      </c>
      <c r="M103">
        <v>15.17</v>
      </c>
      <c r="N103">
        <v>11.7</v>
      </c>
      <c r="V103">
        <f t="shared" si="19"/>
        <v>6.8330000000000002</v>
      </c>
      <c r="X103">
        <f t="shared" si="20"/>
        <v>2.0882000000000001</v>
      </c>
      <c r="AA103">
        <f t="shared" si="21"/>
        <v>20.2</v>
      </c>
      <c r="AC103">
        <f t="shared" si="22"/>
        <v>19.690000000000001</v>
      </c>
      <c r="AD103">
        <f t="shared" si="23"/>
        <v>14.1</v>
      </c>
    </row>
    <row r="104" spans="1:30" x14ac:dyDescent="0.25">
      <c r="A104">
        <v>8.1517400000000002</v>
      </c>
      <c r="B104">
        <v>0</v>
      </c>
      <c r="C104">
        <v>18.100000000000001</v>
      </c>
      <c r="D104">
        <v>0</v>
      </c>
      <c r="E104">
        <v>0.7</v>
      </c>
      <c r="F104">
        <v>5.39</v>
      </c>
      <c r="G104">
        <v>98.9</v>
      </c>
      <c r="H104">
        <v>1.7281</v>
      </c>
      <c r="I104">
        <v>24</v>
      </c>
      <c r="J104">
        <v>666</v>
      </c>
      <c r="K104">
        <v>20.2</v>
      </c>
      <c r="L104">
        <v>396.9</v>
      </c>
      <c r="M104">
        <v>20.85</v>
      </c>
      <c r="N104">
        <v>11.5</v>
      </c>
      <c r="V104">
        <f t="shared" si="19"/>
        <v>6.5250000000000004</v>
      </c>
      <c r="X104">
        <f t="shared" si="20"/>
        <v>2.4358</v>
      </c>
      <c r="AA104">
        <f t="shared" si="21"/>
        <v>20.2</v>
      </c>
      <c r="AC104">
        <f t="shared" si="22"/>
        <v>18.13</v>
      </c>
      <c r="AD104">
        <f t="shared" si="23"/>
        <v>14.1</v>
      </c>
    </row>
    <row r="105" spans="1:30" x14ac:dyDescent="0.25">
      <c r="A105">
        <v>9.1870200000000004</v>
      </c>
      <c r="B105">
        <v>0</v>
      </c>
      <c r="C105">
        <v>18.100000000000001</v>
      </c>
      <c r="D105">
        <v>0</v>
      </c>
      <c r="E105">
        <v>0.7</v>
      </c>
      <c r="F105">
        <v>5.5359999999999996</v>
      </c>
      <c r="G105">
        <v>100</v>
      </c>
      <c r="H105">
        <v>1.5804</v>
      </c>
      <c r="I105">
        <v>24</v>
      </c>
      <c r="J105">
        <v>666</v>
      </c>
      <c r="K105">
        <v>20.2</v>
      </c>
      <c r="L105">
        <v>396.9</v>
      </c>
      <c r="M105">
        <v>23.6</v>
      </c>
      <c r="N105">
        <v>11.3</v>
      </c>
      <c r="V105">
        <f t="shared" si="19"/>
        <v>6.1849999999999996</v>
      </c>
      <c r="X105">
        <f t="shared" si="20"/>
        <v>2.2616000000000001</v>
      </c>
      <c r="AA105">
        <f t="shared" si="21"/>
        <v>20.2</v>
      </c>
      <c r="AC105">
        <f t="shared" si="22"/>
        <v>18.13</v>
      </c>
      <c r="AD105">
        <f t="shared" si="23"/>
        <v>14.1</v>
      </c>
    </row>
    <row r="106" spans="1:30" x14ac:dyDescent="0.25">
      <c r="A106">
        <v>7.3671100000000003</v>
      </c>
      <c r="B106">
        <v>0</v>
      </c>
      <c r="C106">
        <v>18.100000000000001</v>
      </c>
      <c r="D106">
        <v>0</v>
      </c>
      <c r="E106">
        <v>0.67900000000000005</v>
      </c>
      <c r="F106">
        <v>6.1929999999999996</v>
      </c>
      <c r="G106">
        <v>78.099999999999994</v>
      </c>
      <c r="H106">
        <v>1.9356</v>
      </c>
      <c r="I106">
        <v>24</v>
      </c>
      <c r="J106">
        <v>666</v>
      </c>
      <c r="K106">
        <v>20.2</v>
      </c>
      <c r="L106">
        <v>96.73</v>
      </c>
      <c r="M106">
        <v>21.52</v>
      </c>
      <c r="N106">
        <v>11</v>
      </c>
      <c r="V106">
        <f t="shared" si="19"/>
        <v>6.649</v>
      </c>
      <c r="X106">
        <f t="shared" si="20"/>
        <v>1.3449</v>
      </c>
      <c r="AA106">
        <f t="shared" si="21"/>
        <v>20.2</v>
      </c>
      <c r="AC106">
        <f t="shared" si="22"/>
        <v>23.24</v>
      </c>
      <c r="AD106">
        <f t="shared" si="23"/>
        <v>13.9</v>
      </c>
    </row>
    <row r="107" spans="1:30" x14ac:dyDescent="0.25">
      <c r="A107">
        <v>15.8744</v>
      </c>
      <c r="B107">
        <v>0</v>
      </c>
      <c r="C107">
        <v>18.100000000000001</v>
      </c>
      <c r="D107">
        <v>0</v>
      </c>
      <c r="E107">
        <v>0.67100000000000004</v>
      </c>
      <c r="F107">
        <v>6.5449999999999999</v>
      </c>
      <c r="G107">
        <v>99.1</v>
      </c>
      <c r="H107">
        <v>1.5192000000000001</v>
      </c>
      <c r="I107">
        <v>24</v>
      </c>
      <c r="J107">
        <v>666</v>
      </c>
      <c r="K107">
        <v>20.2</v>
      </c>
      <c r="L107">
        <v>396.9</v>
      </c>
      <c r="M107">
        <v>21.08</v>
      </c>
      <c r="N107">
        <v>10.9</v>
      </c>
      <c r="V107">
        <f t="shared" si="19"/>
        <v>4.7784999999999993</v>
      </c>
      <c r="X107">
        <f t="shared" si="20"/>
        <v>1.137</v>
      </c>
      <c r="AA107">
        <f t="shared" si="21"/>
        <v>20.2</v>
      </c>
      <c r="AC107">
        <f t="shared" si="22"/>
        <v>31.962500000000006</v>
      </c>
      <c r="AD107">
        <f t="shared" si="23"/>
        <v>13.8</v>
      </c>
    </row>
    <row r="108" spans="1:30" x14ac:dyDescent="0.25">
      <c r="A108">
        <v>37.661900000000003</v>
      </c>
      <c r="B108">
        <v>0</v>
      </c>
      <c r="C108">
        <v>18.100000000000001</v>
      </c>
      <c r="D108">
        <v>0</v>
      </c>
      <c r="E108">
        <v>0.67900000000000005</v>
      </c>
      <c r="F108">
        <v>6.202</v>
      </c>
      <c r="G108">
        <v>78.7</v>
      </c>
      <c r="H108">
        <v>1.8629</v>
      </c>
      <c r="I108">
        <v>24</v>
      </c>
      <c r="J108">
        <v>666</v>
      </c>
      <c r="K108">
        <v>20.2</v>
      </c>
      <c r="L108">
        <v>18.82</v>
      </c>
      <c r="M108">
        <v>14.52</v>
      </c>
      <c r="N108">
        <v>10.9</v>
      </c>
      <c r="V108">
        <f t="shared" si="19"/>
        <v>4.9059999999999997</v>
      </c>
      <c r="X108">
        <f t="shared" si="20"/>
        <v>1.1741999999999999</v>
      </c>
      <c r="AA108">
        <f t="shared" si="21"/>
        <v>20.2</v>
      </c>
      <c r="AC108">
        <f t="shared" si="22"/>
        <v>31.962500000000006</v>
      </c>
      <c r="AD108">
        <f t="shared" si="23"/>
        <v>13.8</v>
      </c>
    </row>
    <row r="109" spans="1:30" x14ac:dyDescent="0.25">
      <c r="A109">
        <v>12.802300000000001</v>
      </c>
      <c r="B109">
        <v>0</v>
      </c>
      <c r="C109">
        <v>18.100000000000001</v>
      </c>
      <c r="D109">
        <v>0</v>
      </c>
      <c r="E109">
        <v>0.74</v>
      </c>
      <c r="F109">
        <v>5.8540000000000001</v>
      </c>
      <c r="G109">
        <v>96.6</v>
      </c>
      <c r="H109">
        <v>1.8956</v>
      </c>
      <c r="I109">
        <v>24</v>
      </c>
      <c r="J109">
        <v>666</v>
      </c>
      <c r="K109">
        <v>20.2</v>
      </c>
      <c r="L109">
        <v>240.52</v>
      </c>
      <c r="M109">
        <v>23.79</v>
      </c>
      <c r="N109">
        <v>10.8</v>
      </c>
      <c r="V109">
        <f t="shared" si="19"/>
        <v>5.4269999999999996</v>
      </c>
      <c r="X109">
        <f t="shared" si="20"/>
        <v>2.4298000000000002</v>
      </c>
      <c r="AA109">
        <f t="shared" si="21"/>
        <v>20.2</v>
      </c>
      <c r="AC109">
        <f t="shared" si="22"/>
        <v>18.14</v>
      </c>
      <c r="AD109">
        <f t="shared" si="23"/>
        <v>13.8</v>
      </c>
    </row>
    <row r="110" spans="1:30" x14ac:dyDescent="0.25">
      <c r="A110">
        <v>24.393799999999999</v>
      </c>
      <c r="B110">
        <v>0</v>
      </c>
      <c r="C110">
        <v>18.100000000000001</v>
      </c>
      <c r="D110">
        <v>0</v>
      </c>
      <c r="E110">
        <v>0.7</v>
      </c>
      <c r="F110">
        <v>4.7784999999999993</v>
      </c>
      <c r="G110">
        <v>100</v>
      </c>
      <c r="H110">
        <v>1.4672000000000001</v>
      </c>
      <c r="I110">
        <v>24</v>
      </c>
      <c r="J110">
        <v>666</v>
      </c>
      <c r="K110">
        <v>20.2</v>
      </c>
      <c r="L110">
        <v>396.9</v>
      </c>
      <c r="M110">
        <v>28.28</v>
      </c>
      <c r="N110">
        <v>10.5</v>
      </c>
      <c r="V110">
        <f t="shared" si="19"/>
        <v>6.1929999999999996</v>
      </c>
      <c r="X110">
        <f t="shared" si="20"/>
        <v>1.7911999999999999</v>
      </c>
      <c r="AA110">
        <f t="shared" si="21"/>
        <v>20.2</v>
      </c>
      <c r="AC110">
        <f t="shared" si="22"/>
        <v>15.17</v>
      </c>
      <c r="AD110">
        <f t="shared" si="23"/>
        <v>13.8</v>
      </c>
    </row>
    <row r="111" spans="1:30" x14ac:dyDescent="0.25">
      <c r="A111">
        <v>22.051100000000002</v>
      </c>
      <c r="B111">
        <v>0</v>
      </c>
      <c r="C111">
        <v>18.100000000000001</v>
      </c>
      <c r="D111">
        <v>0</v>
      </c>
      <c r="E111">
        <v>0.74</v>
      </c>
      <c r="F111">
        <v>5.8179999999999996</v>
      </c>
      <c r="G111">
        <v>92.4</v>
      </c>
      <c r="H111">
        <v>1.8662000000000001</v>
      </c>
      <c r="I111">
        <v>24</v>
      </c>
      <c r="J111">
        <v>666</v>
      </c>
      <c r="K111">
        <v>20.2</v>
      </c>
      <c r="L111">
        <v>391.45</v>
      </c>
      <c r="M111">
        <v>22.11</v>
      </c>
      <c r="N111">
        <v>10.5</v>
      </c>
      <c r="V111">
        <f t="shared" si="19"/>
        <v>5.9359999999999999</v>
      </c>
      <c r="X111">
        <f t="shared" si="20"/>
        <v>2.7791999999999999</v>
      </c>
      <c r="AA111">
        <f t="shared" si="21"/>
        <v>20.2</v>
      </c>
      <c r="AC111">
        <f t="shared" si="22"/>
        <v>16.940000000000001</v>
      </c>
      <c r="AD111">
        <f t="shared" si="23"/>
        <v>13.5</v>
      </c>
    </row>
    <row r="112" spans="1:30" x14ac:dyDescent="0.25">
      <c r="A112">
        <v>25.9406</v>
      </c>
      <c r="B112">
        <v>0</v>
      </c>
      <c r="C112">
        <v>18.100000000000001</v>
      </c>
      <c r="D112">
        <v>0</v>
      </c>
      <c r="E112">
        <v>0.67900000000000005</v>
      </c>
      <c r="F112">
        <v>5.3040000000000003</v>
      </c>
      <c r="G112">
        <v>89.1</v>
      </c>
      <c r="H112">
        <v>1.6475</v>
      </c>
      <c r="I112">
        <v>24</v>
      </c>
      <c r="J112">
        <v>666</v>
      </c>
      <c r="K112">
        <v>20.2</v>
      </c>
      <c r="L112">
        <v>127.36</v>
      </c>
      <c r="M112">
        <v>26.64</v>
      </c>
      <c r="N112">
        <v>10.4</v>
      </c>
      <c r="V112">
        <f t="shared" si="19"/>
        <v>6.1029999999999998</v>
      </c>
      <c r="X112">
        <f t="shared" si="20"/>
        <v>2.0217999999999998</v>
      </c>
      <c r="AA112">
        <f t="shared" si="21"/>
        <v>20.2</v>
      </c>
      <c r="AC112">
        <f t="shared" si="22"/>
        <v>23.29</v>
      </c>
      <c r="AD112">
        <f t="shared" si="23"/>
        <v>13.4</v>
      </c>
    </row>
    <row r="113" spans="1:30" x14ac:dyDescent="0.25">
      <c r="A113">
        <v>88.976200000000006</v>
      </c>
      <c r="B113">
        <v>0</v>
      </c>
      <c r="C113">
        <v>18.100000000000001</v>
      </c>
      <c r="D113">
        <v>0</v>
      </c>
      <c r="E113">
        <v>0.67100000000000004</v>
      </c>
      <c r="F113">
        <v>6.968</v>
      </c>
      <c r="G113">
        <v>91.9</v>
      </c>
      <c r="H113">
        <v>1.4165000000000001</v>
      </c>
      <c r="I113">
        <v>24</v>
      </c>
      <c r="J113">
        <v>666</v>
      </c>
      <c r="K113">
        <v>20.2</v>
      </c>
      <c r="L113">
        <v>396.9</v>
      </c>
      <c r="M113">
        <v>17.21</v>
      </c>
      <c r="N113">
        <v>10.4</v>
      </c>
      <c r="V113">
        <f t="shared" si="19"/>
        <v>6.6289999999999996</v>
      </c>
      <c r="X113">
        <f t="shared" si="20"/>
        <v>2.1246999999999998</v>
      </c>
      <c r="AA113">
        <f t="shared" si="21"/>
        <v>20.2</v>
      </c>
      <c r="AC113">
        <f t="shared" si="22"/>
        <v>23.27</v>
      </c>
      <c r="AD113">
        <f t="shared" si="23"/>
        <v>13.4</v>
      </c>
    </row>
    <row r="114" spans="1:30" x14ac:dyDescent="0.25">
      <c r="A114">
        <v>14.3337</v>
      </c>
      <c r="B114">
        <v>0</v>
      </c>
      <c r="C114">
        <v>18.100000000000001</v>
      </c>
      <c r="D114">
        <v>0</v>
      </c>
      <c r="E114">
        <v>0.7</v>
      </c>
      <c r="F114">
        <v>4.88</v>
      </c>
      <c r="G114">
        <v>100</v>
      </c>
      <c r="H114">
        <v>1.5894999999999999</v>
      </c>
      <c r="I114">
        <v>24</v>
      </c>
      <c r="J114">
        <v>666</v>
      </c>
      <c r="K114">
        <v>20.2</v>
      </c>
      <c r="L114">
        <v>372.92</v>
      </c>
      <c r="M114">
        <v>30.62</v>
      </c>
      <c r="N114">
        <v>10.199999999999999</v>
      </c>
      <c r="V114">
        <f t="shared" si="19"/>
        <v>6.7489999999999997</v>
      </c>
      <c r="X114">
        <f t="shared" si="20"/>
        <v>2.3235999999999999</v>
      </c>
      <c r="AA114">
        <f t="shared" si="21"/>
        <v>20.2</v>
      </c>
      <c r="AC114">
        <f t="shared" si="22"/>
        <v>17.440000000000001</v>
      </c>
      <c r="AD114">
        <f t="shared" si="23"/>
        <v>13.4</v>
      </c>
    </row>
    <row r="115" spans="1:30" x14ac:dyDescent="0.25">
      <c r="A115">
        <v>17.866700000000002</v>
      </c>
      <c r="B115">
        <v>0</v>
      </c>
      <c r="C115">
        <v>18.100000000000001</v>
      </c>
      <c r="D115">
        <v>0</v>
      </c>
      <c r="E115">
        <v>0.67100000000000004</v>
      </c>
      <c r="F115">
        <v>6.2229999999999999</v>
      </c>
      <c r="G115">
        <v>100</v>
      </c>
      <c r="H115">
        <v>1.3861000000000001</v>
      </c>
      <c r="I115">
        <v>24</v>
      </c>
      <c r="J115">
        <v>666</v>
      </c>
      <c r="K115">
        <v>20.2</v>
      </c>
      <c r="L115">
        <v>393.74</v>
      </c>
      <c r="M115">
        <v>21.78</v>
      </c>
      <c r="N115">
        <v>10.199999999999999</v>
      </c>
      <c r="V115">
        <f t="shared" si="19"/>
        <v>6.1619999999999999</v>
      </c>
      <c r="X115">
        <f t="shared" si="20"/>
        <v>2.206</v>
      </c>
      <c r="AA115">
        <f t="shared" si="21"/>
        <v>20.2</v>
      </c>
      <c r="AC115">
        <f t="shared" si="22"/>
        <v>24.1</v>
      </c>
      <c r="AD115">
        <f t="shared" si="23"/>
        <v>13.3</v>
      </c>
    </row>
    <row r="116" spans="1:30" x14ac:dyDescent="0.25">
      <c r="A116">
        <v>12.247199999999999</v>
      </c>
      <c r="B116">
        <v>0</v>
      </c>
      <c r="C116">
        <v>18.100000000000001</v>
      </c>
      <c r="D116">
        <v>0</v>
      </c>
      <c r="E116">
        <v>0.58399999999999996</v>
      </c>
      <c r="F116">
        <v>5.8369999999999997</v>
      </c>
      <c r="G116">
        <v>59.7</v>
      </c>
      <c r="H116">
        <v>1.9976</v>
      </c>
      <c r="I116">
        <v>24</v>
      </c>
      <c r="J116">
        <v>666</v>
      </c>
      <c r="K116">
        <v>20.2</v>
      </c>
      <c r="L116">
        <v>24.65</v>
      </c>
      <c r="M116">
        <v>15.69</v>
      </c>
      <c r="N116">
        <v>10.199999999999999</v>
      </c>
      <c r="V116">
        <f t="shared" si="19"/>
        <v>6.7939999999999996</v>
      </c>
      <c r="X116">
        <f t="shared" si="20"/>
        <v>1.3580000000000001</v>
      </c>
      <c r="AA116">
        <f t="shared" si="21"/>
        <v>20.2</v>
      </c>
      <c r="AC116">
        <f t="shared" si="22"/>
        <v>21.24</v>
      </c>
      <c r="AD116">
        <f t="shared" si="23"/>
        <v>13.3</v>
      </c>
    </row>
    <row r="117" spans="1:30" x14ac:dyDescent="0.25">
      <c r="A117">
        <v>11.5779</v>
      </c>
      <c r="B117">
        <v>0</v>
      </c>
      <c r="C117">
        <v>18.100000000000001</v>
      </c>
      <c r="D117">
        <v>0</v>
      </c>
      <c r="E117">
        <v>0.7</v>
      </c>
      <c r="F117">
        <v>5.0359999999999996</v>
      </c>
      <c r="G117">
        <v>97</v>
      </c>
      <c r="H117">
        <v>1.77</v>
      </c>
      <c r="I117">
        <v>24</v>
      </c>
      <c r="J117">
        <v>666</v>
      </c>
      <c r="K117">
        <v>20.2</v>
      </c>
      <c r="L117">
        <v>396.9</v>
      </c>
      <c r="M117">
        <v>25.68</v>
      </c>
      <c r="N117">
        <v>9.6999999999999993</v>
      </c>
      <c r="V117">
        <f t="shared" si="19"/>
        <v>6.38</v>
      </c>
      <c r="X117">
        <f t="shared" si="20"/>
        <v>1.3861000000000001</v>
      </c>
      <c r="AA117">
        <f t="shared" si="21"/>
        <v>20.2</v>
      </c>
      <c r="AC117">
        <f t="shared" si="22"/>
        <v>23.69</v>
      </c>
      <c r="AD117">
        <f t="shared" si="23"/>
        <v>13.1</v>
      </c>
    </row>
    <row r="118" spans="1:30" x14ac:dyDescent="0.25">
      <c r="A118">
        <v>14.4208</v>
      </c>
      <c r="B118">
        <v>0</v>
      </c>
      <c r="C118">
        <v>18.100000000000001</v>
      </c>
      <c r="D118">
        <v>0</v>
      </c>
      <c r="E118">
        <v>0.74</v>
      </c>
      <c r="F118">
        <v>6.4610000000000003</v>
      </c>
      <c r="G118">
        <v>93.3</v>
      </c>
      <c r="H118">
        <v>2.0026000000000002</v>
      </c>
      <c r="I118">
        <v>24</v>
      </c>
      <c r="J118">
        <v>666</v>
      </c>
      <c r="K118">
        <v>20.2</v>
      </c>
      <c r="L118">
        <v>27.49</v>
      </c>
      <c r="M118">
        <v>18.05</v>
      </c>
      <c r="N118">
        <v>9.6</v>
      </c>
      <c r="V118">
        <f t="shared" si="19"/>
        <v>6.4710000000000001</v>
      </c>
      <c r="X118">
        <f t="shared" si="20"/>
        <v>1.7257</v>
      </c>
      <c r="AA118">
        <f t="shared" si="21"/>
        <v>20.2</v>
      </c>
      <c r="AC118">
        <f t="shared" si="22"/>
        <v>17.12</v>
      </c>
      <c r="AD118">
        <f t="shared" si="23"/>
        <v>13.1</v>
      </c>
    </row>
    <row r="119" spans="1:30" x14ac:dyDescent="0.25">
      <c r="A119">
        <v>9.3388899999999992</v>
      </c>
      <c r="B119">
        <v>0</v>
      </c>
      <c r="C119">
        <v>18.100000000000001</v>
      </c>
      <c r="D119">
        <v>0</v>
      </c>
      <c r="E119">
        <v>0.67900000000000005</v>
      </c>
      <c r="F119">
        <v>6.38</v>
      </c>
      <c r="G119">
        <v>95.6</v>
      </c>
      <c r="H119">
        <v>1.9681999999999999</v>
      </c>
      <c r="I119">
        <v>24</v>
      </c>
      <c r="J119">
        <v>666</v>
      </c>
      <c r="K119">
        <v>20.2</v>
      </c>
      <c r="L119">
        <v>60.72</v>
      </c>
      <c r="M119">
        <v>24.08</v>
      </c>
      <c r="N119">
        <v>9.5</v>
      </c>
      <c r="V119">
        <f t="shared" si="19"/>
        <v>6.4169999999999998</v>
      </c>
      <c r="X119">
        <f t="shared" si="20"/>
        <v>2.1850000000000001</v>
      </c>
      <c r="AA119">
        <f t="shared" si="21"/>
        <v>20.2</v>
      </c>
      <c r="AC119">
        <f t="shared" si="22"/>
        <v>19.309999999999999</v>
      </c>
      <c r="AD119">
        <f t="shared" si="23"/>
        <v>13</v>
      </c>
    </row>
    <row r="120" spans="1:30" x14ac:dyDescent="0.25">
      <c r="A120">
        <v>20.084900000000001</v>
      </c>
      <c r="B120">
        <v>0</v>
      </c>
      <c r="C120">
        <v>18.100000000000001</v>
      </c>
      <c r="D120">
        <v>0</v>
      </c>
      <c r="E120">
        <v>0.7</v>
      </c>
      <c r="F120">
        <v>4.7784999999999993</v>
      </c>
      <c r="G120">
        <v>91.2</v>
      </c>
      <c r="H120">
        <v>1.4395</v>
      </c>
      <c r="I120">
        <v>24</v>
      </c>
      <c r="J120">
        <v>666</v>
      </c>
      <c r="K120">
        <v>20.2</v>
      </c>
      <c r="L120">
        <v>285.83</v>
      </c>
      <c r="M120">
        <v>30.63</v>
      </c>
      <c r="N120">
        <v>8.8000000000000007</v>
      </c>
      <c r="V120">
        <f t="shared" si="19"/>
        <v>5.6269999999999998</v>
      </c>
      <c r="X120">
        <f t="shared" si="20"/>
        <v>1.8171999999999999</v>
      </c>
      <c r="AA120">
        <f t="shared" si="21"/>
        <v>20.2</v>
      </c>
      <c r="AC120">
        <f t="shared" si="22"/>
        <v>22.88</v>
      </c>
      <c r="AD120">
        <f t="shared" si="23"/>
        <v>12.8</v>
      </c>
    </row>
    <row r="121" spans="1:30" x14ac:dyDescent="0.25">
      <c r="A121">
        <v>73.534099999999995</v>
      </c>
      <c r="B121">
        <v>0</v>
      </c>
      <c r="C121">
        <v>18.100000000000001</v>
      </c>
      <c r="D121">
        <v>0</v>
      </c>
      <c r="E121">
        <v>0.67900000000000005</v>
      </c>
      <c r="F121">
        <v>5.9569999999999999</v>
      </c>
      <c r="G121">
        <v>100</v>
      </c>
      <c r="H121">
        <v>1.8026</v>
      </c>
      <c r="I121">
        <v>24</v>
      </c>
      <c r="J121">
        <v>666</v>
      </c>
      <c r="K121">
        <v>20.2</v>
      </c>
      <c r="L121">
        <v>16.45</v>
      </c>
      <c r="M121">
        <v>20.62</v>
      </c>
      <c r="N121">
        <v>8.8000000000000007</v>
      </c>
      <c r="V121">
        <f t="shared" si="19"/>
        <v>5.976</v>
      </c>
      <c r="X121">
        <f t="shared" si="20"/>
        <v>2.5806</v>
      </c>
      <c r="AA121">
        <f t="shared" si="21"/>
        <v>20.2</v>
      </c>
      <c r="AC121">
        <f t="shared" si="22"/>
        <v>19.010000000000002</v>
      </c>
      <c r="AD121">
        <f t="shared" si="23"/>
        <v>12.7</v>
      </c>
    </row>
    <row r="122" spans="1:30" x14ac:dyDescent="0.25">
      <c r="A122">
        <v>15.177199999999999</v>
      </c>
      <c r="B122">
        <v>0</v>
      </c>
      <c r="C122">
        <v>18.100000000000001</v>
      </c>
      <c r="D122">
        <v>0</v>
      </c>
      <c r="E122">
        <v>0.74</v>
      </c>
      <c r="F122">
        <v>6.1520000000000001</v>
      </c>
      <c r="G122">
        <v>100</v>
      </c>
      <c r="H122">
        <v>1.9141999999999999</v>
      </c>
      <c r="I122">
        <v>24</v>
      </c>
      <c r="J122">
        <v>666</v>
      </c>
      <c r="K122">
        <v>20.2</v>
      </c>
      <c r="L122">
        <v>9.32</v>
      </c>
      <c r="M122">
        <v>26.45</v>
      </c>
      <c r="N122">
        <v>8.6999999999999993</v>
      </c>
      <c r="V122">
        <f t="shared" si="19"/>
        <v>5.8869999999999996</v>
      </c>
      <c r="X122">
        <f t="shared" si="20"/>
        <v>1.7821</v>
      </c>
      <c r="AA122">
        <f t="shared" si="21"/>
        <v>20.2</v>
      </c>
      <c r="AC122">
        <f t="shared" si="22"/>
        <v>16.350000000000001</v>
      </c>
      <c r="AD122">
        <f t="shared" si="23"/>
        <v>12.7</v>
      </c>
    </row>
    <row r="123" spans="1:30" x14ac:dyDescent="0.25">
      <c r="A123">
        <v>41.529200000000003</v>
      </c>
      <c r="B123">
        <v>0</v>
      </c>
      <c r="C123">
        <v>18.100000000000001</v>
      </c>
      <c r="D123">
        <v>0</v>
      </c>
      <c r="E123">
        <v>0.69299999999999995</v>
      </c>
      <c r="F123">
        <v>5.5309999999999997</v>
      </c>
      <c r="G123">
        <v>85.4</v>
      </c>
      <c r="H123">
        <v>1.6073999999999999</v>
      </c>
      <c r="I123">
        <v>24</v>
      </c>
      <c r="J123">
        <v>666</v>
      </c>
      <c r="K123">
        <v>20.2</v>
      </c>
      <c r="L123">
        <v>329.46</v>
      </c>
      <c r="M123">
        <v>27.38</v>
      </c>
      <c r="N123">
        <v>8.5</v>
      </c>
      <c r="V123">
        <f t="shared" si="19"/>
        <v>6.2510000000000003</v>
      </c>
      <c r="X123">
        <f t="shared" si="20"/>
        <v>2.198</v>
      </c>
      <c r="AA123">
        <f t="shared" si="21"/>
        <v>20.2</v>
      </c>
      <c r="AC123">
        <f t="shared" si="22"/>
        <v>16.440000000000001</v>
      </c>
      <c r="AD123">
        <f t="shared" si="23"/>
        <v>12.6</v>
      </c>
    </row>
    <row r="124" spans="1:30" x14ac:dyDescent="0.25">
      <c r="A124">
        <v>7.6720199999999998</v>
      </c>
      <c r="B124">
        <v>0</v>
      </c>
      <c r="C124">
        <v>18.100000000000001</v>
      </c>
      <c r="D124">
        <v>0</v>
      </c>
      <c r="E124">
        <v>0.69299999999999995</v>
      </c>
      <c r="F124">
        <v>5.7469999999999999</v>
      </c>
      <c r="G124">
        <v>98.9</v>
      </c>
      <c r="H124">
        <v>1.6334</v>
      </c>
      <c r="I124">
        <v>24</v>
      </c>
      <c r="J124">
        <v>666</v>
      </c>
      <c r="K124">
        <v>20.2</v>
      </c>
      <c r="L124">
        <v>393.1</v>
      </c>
      <c r="M124">
        <v>19.920000000000002</v>
      </c>
      <c r="N124">
        <v>8.5</v>
      </c>
      <c r="V124">
        <f t="shared" si="19"/>
        <v>6.4050000000000002</v>
      </c>
      <c r="X124">
        <f t="shared" si="20"/>
        <v>1.6768000000000001</v>
      </c>
      <c r="AA124">
        <f t="shared" si="21"/>
        <v>20.2</v>
      </c>
      <c r="AC124">
        <f t="shared" si="22"/>
        <v>19.37</v>
      </c>
      <c r="AD124">
        <f t="shared" si="23"/>
        <v>12.5</v>
      </c>
    </row>
    <row r="125" spans="1:30" x14ac:dyDescent="0.25">
      <c r="A125">
        <v>13.678100000000001</v>
      </c>
      <c r="B125">
        <v>0</v>
      </c>
      <c r="C125">
        <v>18.100000000000001</v>
      </c>
      <c r="D125">
        <v>0</v>
      </c>
      <c r="E125">
        <v>0.74</v>
      </c>
      <c r="F125">
        <v>5.9349999999999996</v>
      </c>
      <c r="G125">
        <v>87.9</v>
      </c>
      <c r="H125">
        <v>1.8206</v>
      </c>
      <c r="I125">
        <v>24</v>
      </c>
      <c r="J125">
        <v>666</v>
      </c>
      <c r="K125">
        <v>20.2</v>
      </c>
      <c r="L125">
        <v>68.95</v>
      </c>
      <c r="M125">
        <v>31.962500000000006</v>
      </c>
      <c r="N125">
        <v>8.4</v>
      </c>
      <c r="V125">
        <f t="shared" si="19"/>
        <v>5.52</v>
      </c>
      <c r="X125">
        <f t="shared" si="20"/>
        <v>1.5330999999999999</v>
      </c>
      <c r="AA125">
        <f t="shared" si="21"/>
        <v>20.2</v>
      </c>
      <c r="AC125">
        <f t="shared" si="22"/>
        <v>24.56</v>
      </c>
      <c r="AD125">
        <f t="shared" si="23"/>
        <v>12.3</v>
      </c>
    </row>
    <row r="126" spans="1:30" x14ac:dyDescent="0.25">
      <c r="A126">
        <v>11.8123</v>
      </c>
      <c r="B126">
        <v>0</v>
      </c>
      <c r="C126">
        <v>18.100000000000001</v>
      </c>
      <c r="D126">
        <v>0</v>
      </c>
      <c r="E126">
        <v>0.71799999999999997</v>
      </c>
      <c r="F126">
        <v>6.8239999999999998</v>
      </c>
      <c r="G126">
        <v>76.5</v>
      </c>
      <c r="H126">
        <v>1.794</v>
      </c>
      <c r="I126">
        <v>24</v>
      </c>
      <c r="J126">
        <v>666</v>
      </c>
      <c r="K126">
        <v>20.2</v>
      </c>
      <c r="L126">
        <v>48.45</v>
      </c>
      <c r="M126">
        <v>22.74</v>
      </c>
      <c r="N126">
        <v>8.4</v>
      </c>
      <c r="V126">
        <f t="shared" si="19"/>
        <v>6.4039999999999999</v>
      </c>
      <c r="X126">
        <f t="shared" si="20"/>
        <v>1.639</v>
      </c>
      <c r="AA126">
        <f t="shared" si="21"/>
        <v>20.2</v>
      </c>
      <c r="AC126">
        <f t="shared" si="22"/>
        <v>20.309999999999999</v>
      </c>
      <c r="AD126">
        <f t="shared" si="23"/>
        <v>12.1</v>
      </c>
    </row>
    <row r="127" spans="1:30" x14ac:dyDescent="0.25">
      <c r="A127">
        <v>15.860300000000001</v>
      </c>
      <c r="B127">
        <v>0</v>
      </c>
      <c r="C127">
        <v>18.100000000000001</v>
      </c>
      <c r="D127">
        <v>0</v>
      </c>
      <c r="E127">
        <v>0.67900000000000005</v>
      </c>
      <c r="F127">
        <v>5.8959999999999999</v>
      </c>
      <c r="G127">
        <v>95.4</v>
      </c>
      <c r="H127">
        <v>1.9096</v>
      </c>
      <c r="I127">
        <v>24</v>
      </c>
      <c r="J127">
        <v>666</v>
      </c>
      <c r="K127">
        <v>20.2</v>
      </c>
      <c r="L127">
        <v>7.68</v>
      </c>
      <c r="M127">
        <v>24.39</v>
      </c>
      <c r="N127">
        <v>8.3000000000000007</v>
      </c>
      <c r="V127">
        <f t="shared" si="19"/>
        <v>5.3040000000000003</v>
      </c>
      <c r="X127">
        <f t="shared" si="20"/>
        <v>2.1006999999999998</v>
      </c>
      <c r="AA127">
        <f t="shared" si="21"/>
        <v>20.2</v>
      </c>
      <c r="AC127">
        <f t="shared" si="22"/>
        <v>24.91</v>
      </c>
      <c r="AD127">
        <f t="shared" si="23"/>
        <v>12</v>
      </c>
    </row>
    <row r="128" spans="1:30" x14ac:dyDescent="0.25">
      <c r="A128">
        <v>24.8017</v>
      </c>
      <c r="B128">
        <v>0</v>
      </c>
      <c r="C128">
        <v>18.100000000000001</v>
      </c>
      <c r="D128">
        <v>0</v>
      </c>
      <c r="E128">
        <v>0.69299999999999995</v>
      </c>
      <c r="F128">
        <v>5.3490000000000002</v>
      </c>
      <c r="G128">
        <v>96</v>
      </c>
      <c r="H128">
        <v>1.7028000000000001</v>
      </c>
      <c r="I128">
        <v>24</v>
      </c>
      <c r="J128">
        <v>666</v>
      </c>
      <c r="K128">
        <v>20.2</v>
      </c>
      <c r="L128">
        <v>396.9</v>
      </c>
      <c r="M128">
        <v>19.77</v>
      </c>
      <c r="N128">
        <v>8.3000000000000007</v>
      </c>
      <c r="V128">
        <f t="shared" si="19"/>
        <v>4.7784999999999993</v>
      </c>
      <c r="X128">
        <f t="shared" si="20"/>
        <v>1.1780999999999999</v>
      </c>
      <c r="AA128">
        <f t="shared" si="21"/>
        <v>20.2</v>
      </c>
      <c r="AC128">
        <f t="shared" si="22"/>
        <v>23.34</v>
      </c>
      <c r="AD128">
        <f t="shared" si="23"/>
        <v>11.9</v>
      </c>
    </row>
    <row r="129" spans="1:30" x14ac:dyDescent="0.25">
      <c r="A129">
        <v>10.834199999999999</v>
      </c>
      <c r="B129">
        <v>0</v>
      </c>
      <c r="C129">
        <v>18.100000000000001</v>
      </c>
      <c r="D129">
        <v>0</v>
      </c>
      <c r="E129">
        <v>0.67900000000000005</v>
      </c>
      <c r="F129">
        <v>6.782</v>
      </c>
      <c r="G129">
        <v>90.8</v>
      </c>
      <c r="H129">
        <v>1.8194999999999999</v>
      </c>
      <c r="I129">
        <v>24</v>
      </c>
      <c r="J129">
        <v>666</v>
      </c>
      <c r="K129">
        <v>20.2</v>
      </c>
      <c r="L129">
        <v>21.57</v>
      </c>
      <c r="M129">
        <v>25.79</v>
      </c>
      <c r="N129">
        <v>7.5</v>
      </c>
      <c r="V129">
        <f t="shared" si="19"/>
        <v>6.4589999999999996</v>
      </c>
      <c r="X129">
        <f t="shared" si="20"/>
        <v>1.9879</v>
      </c>
      <c r="AA129">
        <f t="shared" si="21"/>
        <v>20.2</v>
      </c>
      <c r="AC129">
        <f t="shared" si="22"/>
        <v>23.98</v>
      </c>
      <c r="AD129">
        <f t="shared" si="23"/>
        <v>11.8</v>
      </c>
    </row>
    <row r="130" spans="1:30" x14ac:dyDescent="0.25">
      <c r="A130">
        <v>22.597100000000001</v>
      </c>
      <c r="B130">
        <v>0</v>
      </c>
      <c r="C130">
        <v>18.100000000000001</v>
      </c>
      <c r="D130">
        <v>0</v>
      </c>
      <c r="E130">
        <v>0.7</v>
      </c>
      <c r="F130">
        <v>5</v>
      </c>
      <c r="G130">
        <v>89.5</v>
      </c>
      <c r="H130">
        <v>1.5184</v>
      </c>
      <c r="I130">
        <v>24</v>
      </c>
      <c r="J130">
        <v>666</v>
      </c>
      <c r="K130">
        <v>20.2</v>
      </c>
      <c r="L130">
        <v>396.9</v>
      </c>
      <c r="M130">
        <v>31.962500000000006</v>
      </c>
      <c r="N130">
        <v>7.4</v>
      </c>
      <c r="V130">
        <f t="shared" si="19"/>
        <v>5.5650000000000004</v>
      </c>
      <c r="X130">
        <f t="shared" si="20"/>
        <v>2.0634999999999999</v>
      </c>
      <c r="AA130">
        <f t="shared" si="21"/>
        <v>20.2</v>
      </c>
      <c r="AC130">
        <f t="shared" si="22"/>
        <v>17.16</v>
      </c>
      <c r="AD130">
        <f t="shared" si="23"/>
        <v>11.7</v>
      </c>
    </row>
    <row r="131" spans="1:30" x14ac:dyDescent="0.25">
      <c r="A131">
        <v>16.811800000000002</v>
      </c>
      <c r="B131">
        <v>0</v>
      </c>
      <c r="C131">
        <v>18.100000000000001</v>
      </c>
      <c r="D131">
        <v>0</v>
      </c>
      <c r="E131">
        <v>0.7</v>
      </c>
      <c r="F131">
        <v>5.2770000000000001</v>
      </c>
      <c r="G131">
        <v>98.1</v>
      </c>
      <c r="H131">
        <v>1.4260999999999999</v>
      </c>
      <c r="I131">
        <v>24</v>
      </c>
      <c r="J131">
        <v>666</v>
      </c>
      <c r="K131">
        <v>20.2</v>
      </c>
      <c r="L131">
        <v>396.9</v>
      </c>
      <c r="M131">
        <v>30.81</v>
      </c>
      <c r="N131">
        <v>7.2</v>
      </c>
      <c r="V131">
        <f t="shared" si="19"/>
        <v>6.2080000000000002</v>
      </c>
      <c r="X131">
        <f t="shared" si="20"/>
        <v>2.2222</v>
      </c>
      <c r="AA131">
        <f t="shared" si="21"/>
        <v>20.2</v>
      </c>
      <c r="AC131">
        <f t="shared" si="22"/>
        <v>15.17</v>
      </c>
      <c r="AD131">
        <f t="shared" si="23"/>
        <v>11.7</v>
      </c>
    </row>
    <row r="132" spans="1:30" x14ac:dyDescent="0.25">
      <c r="A132">
        <v>18.084599999999998</v>
      </c>
      <c r="B132">
        <v>0</v>
      </c>
      <c r="C132">
        <v>18.100000000000001</v>
      </c>
      <c r="D132">
        <v>0</v>
      </c>
      <c r="E132">
        <v>0.67900000000000005</v>
      </c>
      <c r="F132">
        <v>6.4340000000000002</v>
      </c>
      <c r="G132">
        <v>100</v>
      </c>
      <c r="H132">
        <v>1.8347</v>
      </c>
      <c r="I132">
        <v>24</v>
      </c>
      <c r="J132">
        <v>666</v>
      </c>
      <c r="K132">
        <v>20.2</v>
      </c>
      <c r="L132">
        <v>27.25</v>
      </c>
      <c r="M132">
        <v>29.05</v>
      </c>
      <c r="N132">
        <v>7.2</v>
      </c>
      <c r="V132">
        <f t="shared" si="19"/>
        <v>5.39</v>
      </c>
      <c r="X132">
        <f t="shared" si="20"/>
        <v>1.7281</v>
      </c>
      <c r="AA132">
        <f t="shared" si="21"/>
        <v>20.2</v>
      </c>
      <c r="AC132">
        <f t="shared" si="22"/>
        <v>20.85</v>
      </c>
      <c r="AD132">
        <f t="shared" si="23"/>
        <v>11.5</v>
      </c>
    </row>
    <row r="133" spans="1:30" x14ac:dyDescent="0.25">
      <c r="A133">
        <v>14.2362</v>
      </c>
      <c r="B133">
        <v>0</v>
      </c>
      <c r="C133">
        <v>18.100000000000001</v>
      </c>
      <c r="D133">
        <v>0</v>
      </c>
      <c r="E133">
        <v>0.69299999999999995</v>
      </c>
      <c r="F133">
        <v>6.343</v>
      </c>
      <c r="G133">
        <v>100</v>
      </c>
      <c r="H133">
        <v>1.5741000000000001</v>
      </c>
      <c r="I133">
        <v>24</v>
      </c>
      <c r="J133">
        <v>666</v>
      </c>
      <c r="K133">
        <v>20.2</v>
      </c>
      <c r="L133">
        <v>396.9</v>
      </c>
      <c r="M133">
        <v>20.32</v>
      </c>
      <c r="N133">
        <v>7.2</v>
      </c>
      <c r="V133">
        <f t="shared" si="19"/>
        <v>5.5359999999999996</v>
      </c>
      <c r="X133">
        <f t="shared" si="20"/>
        <v>1.5804</v>
      </c>
      <c r="AA133">
        <f t="shared" si="21"/>
        <v>20.2</v>
      </c>
      <c r="AC133">
        <f t="shared" si="22"/>
        <v>23.6</v>
      </c>
      <c r="AD133">
        <f t="shared" si="23"/>
        <v>11.3</v>
      </c>
    </row>
    <row r="134" spans="1:30" x14ac:dyDescent="0.25">
      <c r="A134">
        <v>45.746099999999998</v>
      </c>
      <c r="B134">
        <v>0</v>
      </c>
      <c r="C134">
        <v>18.100000000000001</v>
      </c>
      <c r="D134">
        <v>0</v>
      </c>
      <c r="E134">
        <v>0.69299999999999995</v>
      </c>
      <c r="F134">
        <v>4.7784999999999993</v>
      </c>
      <c r="G134">
        <v>100</v>
      </c>
      <c r="H134">
        <v>1.6581999999999999</v>
      </c>
      <c r="I134">
        <v>24</v>
      </c>
      <c r="J134">
        <v>666</v>
      </c>
      <c r="K134">
        <v>20.2</v>
      </c>
      <c r="L134">
        <v>88.27</v>
      </c>
      <c r="M134">
        <v>31.962500000000006</v>
      </c>
      <c r="N134">
        <v>7</v>
      </c>
      <c r="V134">
        <f t="shared" si="19"/>
        <v>6.1929999999999996</v>
      </c>
      <c r="X134">
        <f t="shared" si="20"/>
        <v>1.9356</v>
      </c>
      <c r="AA134">
        <f t="shared" si="21"/>
        <v>20.2</v>
      </c>
      <c r="AC134">
        <f t="shared" si="22"/>
        <v>21.52</v>
      </c>
      <c r="AD134">
        <f t="shared" si="23"/>
        <v>11</v>
      </c>
    </row>
    <row r="135" spans="1:30" x14ac:dyDescent="0.25">
      <c r="A135">
        <v>9.9165500000000009</v>
      </c>
      <c r="B135">
        <v>0</v>
      </c>
      <c r="C135">
        <v>18.100000000000001</v>
      </c>
      <c r="D135">
        <v>0</v>
      </c>
      <c r="E135">
        <v>0.69299999999999995</v>
      </c>
      <c r="F135">
        <v>5.8520000000000003</v>
      </c>
      <c r="G135">
        <v>77.8</v>
      </c>
      <c r="H135">
        <v>1.5004</v>
      </c>
      <c r="I135">
        <v>24</v>
      </c>
      <c r="J135">
        <v>666</v>
      </c>
      <c r="K135">
        <v>20.2</v>
      </c>
      <c r="L135">
        <v>338.16</v>
      </c>
      <c r="M135">
        <v>29.97</v>
      </c>
      <c r="N135">
        <v>6.3</v>
      </c>
      <c r="V135">
        <f t="shared" si="19"/>
        <v>6.5449999999999999</v>
      </c>
      <c r="X135">
        <f t="shared" si="20"/>
        <v>1.5192000000000001</v>
      </c>
      <c r="AA135">
        <f t="shared" si="21"/>
        <v>20.2</v>
      </c>
      <c r="AC135">
        <f t="shared" si="22"/>
        <v>21.08</v>
      </c>
      <c r="AD135">
        <f t="shared" si="23"/>
        <v>10.9</v>
      </c>
    </row>
    <row r="136" spans="1:30" x14ac:dyDescent="0.25">
      <c r="A136">
        <v>25.046099999999999</v>
      </c>
      <c r="B136">
        <v>0</v>
      </c>
      <c r="C136">
        <v>18.100000000000001</v>
      </c>
      <c r="D136">
        <v>0</v>
      </c>
      <c r="E136">
        <v>0.69299999999999995</v>
      </c>
      <c r="F136">
        <v>5.9870000000000001</v>
      </c>
      <c r="G136">
        <v>100</v>
      </c>
      <c r="H136">
        <v>1.5888</v>
      </c>
      <c r="I136">
        <v>24</v>
      </c>
      <c r="J136">
        <v>666</v>
      </c>
      <c r="K136">
        <v>20.2</v>
      </c>
      <c r="L136">
        <v>396.9</v>
      </c>
      <c r="M136">
        <v>26.77</v>
      </c>
      <c r="N136">
        <v>5.6</v>
      </c>
      <c r="V136">
        <f t="shared" si="19"/>
        <v>6.202</v>
      </c>
      <c r="X136">
        <f t="shared" si="20"/>
        <v>1.8629</v>
      </c>
      <c r="AA136">
        <f t="shared" si="21"/>
        <v>20.2</v>
      </c>
      <c r="AC136">
        <f t="shared" si="22"/>
        <v>14.52</v>
      </c>
      <c r="AD136">
        <f t="shared" si="23"/>
        <v>10.9</v>
      </c>
    </row>
    <row r="137" spans="1:30" x14ac:dyDescent="0.25">
      <c r="A137">
        <v>38.351799999999997</v>
      </c>
      <c r="B137">
        <v>0</v>
      </c>
      <c r="C137">
        <v>18.100000000000001</v>
      </c>
      <c r="D137">
        <v>0</v>
      </c>
      <c r="E137">
        <v>0.69299999999999995</v>
      </c>
      <c r="F137">
        <v>5.4530000000000003</v>
      </c>
      <c r="G137">
        <v>100</v>
      </c>
      <c r="H137">
        <v>1.4896</v>
      </c>
      <c r="I137">
        <v>24</v>
      </c>
      <c r="J137">
        <v>666</v>
      </c>
      <c r="K137">
        <v>20.2</v>
      </c>
      <c r="L137">
        <v>396.9</v>
      </c>
      <c r="M137">
        <v>30.59</v>
      </c>
      <c r="N137">
        <v>5.0624999999999964</v>
      </c>
      <c r="V137">
        <f t="shared" si="19"/>
        <v>5.8540000000000001</v>
      </c>
      <c r="X137">
        <f t="shared" si="20"/>
        <v>1.8956</v>
      </c>
      <c r="AA137">
        <f t="shared" si="21"/>
        <v>20.2</v>
      </c>
      <c r="AC137">
        <f t="shared" si="22"/>
        <v>23.79</v>
      </c>
      <c r="AD137">
        <f t="shared" si="23"/>
        <v>10.8</v>
      </c>
    </row>
    <row r="138" spans="1:30" x14ac:dyDescent="0.25">
      <c r="A138">
        <v>67.9208</v>
      </c>
      <c r="B138">
        <v>0</v>
      </c>
      <c r="C138">
        <v>18.100000000000001</v>
      </c>
      <c r="D138">
        <v>0</v>
      </c>
      <c r="E138">
        <v>0.69299999999999995</v>
      </c>
      <c r="F138">
        <v>5.6829999999999998</v>
      </c>
      <c r="G138">
        <v>100</v>
      </c>
      <c r="H138">
        <v>1.4254</v>
      </c>
      <c r="I138">
        <v>24</v>
      </c>
      <c r="J138">
        <v>666</v>
      </c>
      <c r="K138">
        <v>20.2</v>
      </c>
      <c r="L138">
        <v>384.97</v>
      </c>
      <c r="M138">
        <v>22.98</v>
      </c>
      <c r="N138">
        <v>5.0624999999999964</v>
      </c>
      <c r="V138">
        <f t="shared" si="19"/>
        <v>4.7784999999999993</v>
      </c>
      <c r="X138">
        <f t="shared" si="20"/>
        <v>1.4672000000000001</v>
      </c>
      <c r="AA138">
        <f t="shared" si="21"/>
        <v>20.2</v>
      </c>
      <c r="AC138">
        <f t="shared" si="22"/>
        <v>28.28</v>
      </c>
      <c r="AD138">
        <f t="shared" si="23"/>
        <v>10.5</v>
      </c>
    </row>
    <row r="139" spans="1:30" x14ac:dyDescent="0.25">
      <c r="A139">
        <v>1.3599999999999999E-2</v>
      </c>
      <c r="B139">
        <v>75</v>
      </c>
      <c r="C139">
        <v>4</v>
      </c>
      <c r="D139">
        <v>0</v>
      </c>
      <c r="E139">
        <v>0.41</v>
      </c>
      <c r="F139">
        <v>5.8879999999999999</v>
      </c>
      <c r="G139">
        <v>47.6</v>
      </c>
      <c r="H139">
        <v>7.3197000000000001</v>
      </c>
      <c r="I139">
        <v>3</v>
      </c>
      <c r="J139">
        <v>469</v>
      </c>
      <c r="K139">
        <v>21.1</v>
      </c>
      <c r="L139">
        <v>396.9</v>
      </c>
      <c r="M139">
        <v>14.8</v>
      </c>
      <c r="N139">
        <v>18.899999999999999</v>
      </c>
      <c r="V139">
        <f t="shared" si="19"/>
        <v>5.8179999999999996</v>
      </c>
      <c r="X139">
        <f t="shared" si="20"/>
        <v>1.8662000000000001</v>
      </c>
      <c r="AA139">
        <f t="shared" si="21"/>
        <v>20.2</v>
      </c>
      <c r="AC139">
        <f t="shared" si="22"/>
        <v>22.11</v>
      </c>
      <c r="AD139">
        <f t="shared" si="23"/>
        <v>10.5</v>
      </c>
    </row>
    <row r="140" spans="1:30" x14ac:dyDescent="0.25">
      <c r="A140">
        <v>0.59004999999999996</v>
      </c>
      <c r="B140">
        <v>0</v>
      </c>
      <c r="C140">
        <v>21.89</v>
      </c>
      <c r="D140">
        <v>0</v>
      </c>
      <c r="E140">
        <v>0.624</v>
      </c>
      <c r="F140">
        <v>6.3719999999999999</v>
      </c>
      <c r="G140">
        <v>97.9</v>
      </c>
      <c r="H140">
        <v>2.3273999999999999</v>
      </c>
      <c r="I140">
        <v>4</v>
      </c>
      <c r="J140">
        <v>437</v>
      </c>
      <c r="K140">
        <v>21.2</v>
      </c>
      <c r="L140">
        <v>385.76</v>
      </c>
      <c r="M140">
        <v>11.12</v>
      </c>
      <c r="N140">
        <v>23</v>
      </c>
      <c r="V140">
        <f t="shared" si="19"/>
        <v>5.3040000000000003</v>
      </c>
      <c r="X140">
        <f t="shared" si="20"/>
        <v>1.6475</v>
      </c>
      <c r="AA140">
        <f t="shared" si="21"/>
        <v>20.2</v>
      </c>
      <c r="AC140">
        <f t="shared" si="22"/>
        <v>26.64</v>
      </c>
      <c r="AD140">
        <f t="shared" si="23"/>
        <v>10.4</v>
      </c>
    </row>
    <row r="141" spans="1:30" x14ac:dyDescent="0.25">
      <c r="A141">
        <v>1.1929399999999999</v>
      </c>
      <c r="B141">
        <v>0</v>
      </c>
      <c r="C141">
        <v>21.89</v>
      </c>
      <c r="D141">
        <v>0</v>
      </c>
      <c r="E141">
        <v>0.624</v>
      </c>
      <c r="F141">
        <v>6.3259999999999996</v>
      </c>
      <c r="G141">
        <v>97.7</v>
      </c>
      <c r="H141">
        <v>2.2709999999999999</v>
      </c>
      <c r="I141">
        <v>4</v>
      </c>
      <c r="J141">
        <v>437</v>
      </c>
      <c r="K141">
        <v>21.2</v>
      </c>
      <c r="L141">
        <v>396.9</v>
      </c>
      <c r="M141">
        <v>12.26</v>
      </c>
      <c r="N141">
        <v>19.600000000000001</v>
      </c>
      <c r="V141">
        <f t="shared" si="19"/>
        <v>6.968</v>
      </c>
      <c r="X141">
        <f t="shared" si="20"/>
        <v>1.4165000000000001</v>
      </c>
      <c r="AA141">
        <f t="shared" si="21"/>
        <v>20.2</v>
      </c>
      <c r="AC141">
        <f t="shared" si="22"/>
        <v>17.21</v>
      </c>
      <c r="AD141">
        <f t="shared" si="23"/>
        <v>10.4</v>
      </c>
    </row>
    <row r="142" spans="1:30" x14ac:dyDescent="0.25">
      <c r="A142">
        <v>0.34005999999999997</v>
      </c>
      <c r="B142">
        <v>0</v>
      </c>
      <c r="C142">
        <v>21.89</v>
      </c>
      <c r="D142">
        <v>0</v>
      </c>
      <c r="E142">
        <v>0.624</v>
      </c>
      <c r="F142">
        <v>6.4580000000000002</v>
      </c>
      <c r="G142">
        <v>98.9</v>
      </c>
      <c r="H142">
        <v>2.1185</v>
      </c>
      <c r="I142">
        <v>4</v>
      </c>
      <c r="J142">
        <v>437</v>
      </c>
      <c r="K142">
        <v>21.2</v>
      </c>
      <c r="L142">
        <v>395.04</v>
      </c>
      <c r="M142">
        <v>12.6</v>
      </c>
      <c r="N142">
        <v>19.2</v>
      </c>
      <c r="V142">
        <f t="shared" si="19"/>
        <v>4.88</v>
      </c>
      <c r="X142">
        <f t="shared" si="20"/>
        <v>1.5894999999999999</v>
      </c>
      <c r="AA142">
        <f t="shared" si="21"/>
        <v>20.2</v>
      </c>
      <c r="AC142">
        <f t="shared" si="22"/>
        <v>30.62</v>
      </c>
      <c r="AD142">
        <f t="shared" si="23"/>
        <v>10.199999999999999</v>
      </c>
    </row>
    <row r="143" spans="1:30" x14ac:dyDescent="0.25">
      <c r="A143">
        <v>0.32982</v>
      </c>
      <c r="B143">
        <v>0</v>
      </c>
      <c r="C143">
        <v>21.89</v>
      </c>
      <c r="D143">
        <v>0</v>
      </c>
      <c r="E143">
        <v>0.624</v>
      </c>
      <c r="F143">
        <v>5.8220000000000001</v>
      </c>
      <c r="G143">
        <v>95.4</v>
      </c>
      <c r="H143">
        <v>2.4699</v>
      </c>
      <c r="I143">
        <v>4</v>
      </c>
      <c r="J143">
        <v>437</v>
      </c>
      <c r="K143">
        <v>21.2</v>
      </c>
      <c r="L143">
        <v>388.69</v>
      </c>
      <c r="M143">
        <v>15.03</v>
      </c>
      <c r="N143">
        <v>18.399999999999999</v>
      </c>
      <c r="V143">
        <f t="shared" si="19"/>
        <v>6.2229999999999999</v>
      </c>
      <c r="X143">
        <f t="shared" si="20"/>
        <v>1.3861000000000001</v>
      </c>
      <c r="AA143">
        <f t="shared" si="21"/>
        <v>20.2</v>
      </c>
      <c r="AC143">
        <f t="shared" si="22"/>
        <v>21.78</v>
      </c>
      <c r="AD143">
        <f t="shared" si="23"/>
        <v>10.199999999999999</v>
      </c>
    </row>
    <row r="144" spans="1:30" x14ac:dyDescent="0.25">
      <c r="A144">
        <v>0.55778000000000005</v>
      </c>
      <c r="B144">
        <v>0</v>
      </c>
      <c r="C144">
        <v>21.89</v>
      </c>
      <c r="D144">
        <v>0</v>
      </c>
      <c r="E144">
        <v>0.624</v>
      </c>
      <c r="F144">
        <v>6.335</v>
      </c>
      <c r="G144">
        <v>98.2</v>
      </c>
      <c r="H144">
        <v>2.1107</v>
      </c>
      <c r="I144">
        <v>4</v>
      </c>
      <c r="J144">
        <v>437</v>
      </c>
      <c r="K144">
        <v>21.2</v>
      </c>
      <c r="L144">
        <v>394.67</v>
      </c>
      <c r="M144">
        <v>16.96</v>
      </c>
      <c r="N144">
        <v>18.100000000000001</v>
      </c>
      <c r="V144">
        <f t="shared" si="19"/>
        <v>5.8369999999999997</v>
      </c>
      <c r="X144">
        <f t="shared" si="20"/>
        <v>1.9976</v>
      </c>
      <c r="AA144">
        <f t="shared" si="21"/>
        <v>20.2</v>
      </c>
      <c r="AC144">
        <f t="shared" si="22"/>
        <v>15.69</v>
      </c>
      <c r="AD144">
        <f t="shared" si="23"/>
        <v>10.199999999999999</v>
      </c>
    </row>
    <row r="145" spans="1:30" x14ac:dyDescent="0.25">
      <c r="A145">
        <v>0.32543</v>
      </c>
      <c r="B145">
        <v>0</v>
      </c>
      <c r="C145">
        <v>21.89</v>
      </c>
      <c r="D145">
        <v>0</v>
      </c>
      <c r="E145">
        <v>0.624</v>
      </c>
      <c r="F145">
        <v>6.431</v>
      </c>
      <c r="G145">
        <v>98.8</v>
      </c>
      <c r="H145">
        <v>1.8125</v>
      </c>
      <c r="I145">
        <v>4</v>
      </c>
      <c r="J145">
        <v>437</v>
      </c>
      <c r="K145">
        <v>21.2</v>
      </c>
      <c r="L145">
        <v>396.9</v>
      </c>
      <c r="M145">
        <v>15.39</v>
      </c>
      <c r="N145">
        <v>18</v>
      </c>
      <c r="V145">
        <f t="shared" si="19"/>
        <v>5.0359999999999996</v>
      </c>
      <c r="X145">
        <f t="shared" si="20"/>
        <v>1.77</v>
      </c>
      <c r="AA145">
        <f t="shared" si="21"/>
        <v>20.2</v>
      </c>
      <c r="AC145">
        <f t="shared" si="22"/>
        <v>25.68</v>
      </c>
      <c r="AD145">
        <f t="shared" si="23"/>
        <v>9.6999999999999993</v>
      </c>
    </row>
    <row r="146" spans="1:30" x14ac:dyDescent="0.25">
      <c r="A146">
        <v>0.54452</v>
      </c>
      <c r="B146">
        <v>0</v>
      </c>
      <c r="C146">
        <v>21.89</v>
      </c>
      <c r="D146">
        <v>0</v>
      </c>
      <c r="E146">
        <v>0.624</v>
      </c>
      <c r="F146">
        <v>6.1509999999999998</v>
      </c>
      <c r="G146">
        <v>97.9</v>
      </c>
      <c r="H146">
        <v>1.6687000000000001</v>
      </c>
      <c r="I146">
        <v>4</v>
      </c>
      <c r="J146">
        <v>437</v>
      </c>
      <c r="K146">
        <v>21.2</v>
      </c>
      <c r="L146">
        <v>396.9</v>
      </c>
      <c r="M146">
        <v>18.46</v>
      </c>
      <c r="N146">
        <v>17.8</v>
      </c>
      <c r="V146">
        <f t="shared" si="19"/>
        <v>6.4610000000000003</v>
      </c>
      <c r="X146">
        <f t="shared" si="20"/>
        <v>2.0026000000000002</v>
      </c>
      <c r="AA146">
        <f t="shared" si="21"/>
        <v>20.2</v>
      </c>
      <c r="AC146">
        <f t="shared" si="22"/>
        <v>18.05</v>
      </c>
      <c r="AD146">
        <f t="shared" si="23"/>
        <v>9.6</v>
      </c>
    </row>
    <row r="147" spans="1:30" x14ac:dyDescent="0.25">
      <c r="A147">
        <v>0.32263999999999998</v>
      </c>
      <c r="B147">
        <v>0</v>
      </c>
      <c r="C147">
        <v>21.89</v>
      </c>
      <c r="D147">
        <v>0</v>
      </c>
      <c r="E147">
        <v>0.624</v>
      </c>
      <c r="F147">
        <v>5.9420000000000002</v>
      </c>
      <c r="G147">
        <v>93.5</v>
      </c>
      <c r="H147">
        <v>1.9669000000000001</v>
      </c>
      <c r="I147">
        <v>4</v>
      </c>
      <c r="J147">
        <v>437</v>
      </c>
      <c r="K147">
        <v>21.2</v>
      </c>
      <c r="L147">
        <v>378.25</v>
      </c>
      <c r="M147">
        <v>16.899999999999999</v>
      </c>
      <c r="N147">
        <v>17.399999999999999</v>
      </c>
      <c r="V147">
        <f t="shared" si="19"/>
        <v>6.38</v>
      </c>
      <c r="X147">
        <f t="shared" si="20"/>
        <v>1.9681999999999999</v>
      </c>
      <c r="AA147">
        <f t="shared" si="21"/>
        <v>20.2</v>
      </c>
      <c r="AC147">
        <f t="shared" si="22"/>
        <v>24.08</v>
      </c>
      <c r="AD147">
        <f t="shared" si="23"/>
        <v>9.5</v>
      </c>
    </row>
    <row r="148" spans="1:30" x14ac:dyDescent="0.25">
      <c r="A148">
        <v>0.35232999999999998</v>
      </c>
      <c r="B148">
        <v>0</v>
      </c>
      <c r="C148">
        <v>21.89</v>
      </c>
      <c r="D148">
        <v>0</v>
      </c>
      <c r="E148">
        <v>0.624</v>
      </c>
      <c r="F148">
        <v>6.4539999999999997</v>
      </c>
      <c r="G148">
        <v>98.4</v>
      </c>
      <c r="H148">
        <v>1.8498000000000001</v>
      </c>
      <c r="I148">
        <v>4</v>
      </c>
      <c r="J148">
        <v>437</v>
      </c>
      <c r="K148">
        <v>21.2</v>
      </c>
      <c r="L148">
        <v>394.08</v>
      </c>
      <c r="M148">
        <v>14.59</v>
      </c>
      <c r="N148">
        <v>17.100000000000001</v>
      </c>
      <c r="V148">
        <f t="shared" si="19"/>
        <v>4.7784999999999993</v>
      </c>
      <c r="X148">
        <f t="shared" si="20"/>
        <v>1.4395</v>
      </c>
      <c r="AA148">
        <f t="shared" si="21"/>
        <v>20.2</v>
      </c>
      <c r="AC148">
        <f t="shared" si="22"/>
        <v>30.63</v>
      </c>
      <c r="AD148">
        <f t="shared" si="23"/>
        <v>8.8000000000000007</v>
      </c>
    </row>
    <row r="149" spans="1:30" x14ac:dyDescent="0.25">
      <c r="A149">
        <v>0.25914999999999999</v>
      </c>
      <c r="B149">
        <v>0</v>
      </c>
      <c r="C149">
        <v>21.89</v>
      </c>
      <c r="D149">
        <v>0</v>
      </c>
      <c r="E149">
        <v>0.624</v>
      </c>
      <c r="F149">
        <v>5.6929999999999996</v>
      </c>
      <c r="G149">
        <v>96</v>
      </c>
      <c r="H149">
        <v>1.7883</v>
      </c>
      <c r="I149">
        <v>4</v>
      </c>
      <c r="J149">
        <v>437</v>
      </c>
      <c r="K149">
        <v>21.2</v>
      </c>
      <c r="L149">
        <v>392.11</v>
      </c>
      <c r="M149">
        <v>17.190000000000001</v>
      </c>
      <c r="N149">
        <v>16.2</v>
      </c>
      <c r="V149">
        <f t="shared" si="19"/>
        <v>5.9569999999999999</v>
      </c>
      <c r="X149">
        <f t="shared" si="20"/>
        <v>1.8026</v>
      </c>
      <c r="AA149">
        <f t="shared" si="21"/>
        <v>20.2</v>
      </c>
      <c r="AC149">
        <f t="shared" si="22"/>
        <v>20.62</v>
      </c>
      <c r="AD149">
        <f t="shared" si="23"/>
        <v>8.8000000000000007</v>
      </c>
    </row>
    <row r="150" spans="1:30" x14ac:dyDescent="0.25">
      <c r="A150">
        <v>0.97616999999999998</v>
      </c>
      <c r="B150">
        <v>0</v>
      </c>
      <c r="C150">
        <v>21.89</v>
      </c>
      <c r="D150">
        <v>0</v>
      </c>
      <c r="E150">
        <v>0.624</v>
      </c>
      <c r="F150">
        <v>5.7569999999999997</v>
      </c>
      <c r="G150">
        <v>98.4</v>
      </c>
      <c r="H150">
        <v>2.3460000000000001</v>
      </c>
      <c r="I150">
        <v>4</v>
      </c>
      <c r="J150">
        <v>437</v>
      </c>
      <c r="K150">
        <v>21.2</v>
      </c>
      <c r="L150">
        <v>262.76</v>
      </c>
      <c r="M150">
        <v>17.309999999999999</v>
      </c>
      <c r="N150">
        <v>15.6</v>
      </c>
      <c r="V150">
        <f t="shared" si="19"/>
        <v>6.1520000000000001</v>
      </c>
      <c r="X150">
        <f t="shared" si="20"/>
        <v>1.9141999999999999</v>
      </c>
      <c r="AA150">
        <f t="shared" si="21"/>
        <v>20.2</v>
      </c>
      <c r="AC150">
        <f t="shared" si="22"/>
        <v>26.45</v>
      </c>
      <c r="AD150">
        <f t="shared" si="23"/>
        <v>8.6999999999999993</v>
      </c>
    </row>
    <row r="151" spans="1:30" x14ac:dyDescent="0.25">
      <c r="A151">
        <v>1.6286400000000001</v>
      </c>
      <c r="B151">
        <v>0</v>
      </c>
      <c r="C151">
        <v>21.89</v>
      </c>
      <c r="D151">
        <v>0</v>
      </c>
      <c r="E151">
        <v>0.624</v>
      </c>
      <c r="F151">
        <v>5.0190000000000001</v>
      </c>
      <c r="G151">
        <v>100</v>
      </c>
      <c r="H151">
        <v>1.4394</v>
      </c>
      <c r="I151">
        <v>4</v>
      </c>
      <c r="J151">
        <v>437</v>
      </c>
      <c r="K151">
        <v>21.2</v>
      </c>
      <c r="L151">
        <v>396.9</v>
      </c>
      <c r="M151">
        <v>31.962500000000006</v>
      </c>
      <c r="N151">
        <v>14.4</v>
      </c>
      <c r="V151">
        <f t="shared" si="19"/>
        <v>5.5309999999999997</v>
      </c>
      <c r="X151">
        <f t="shared" si="20"/>
        <v>1.6073999999999999</v>
      </c>
      <c r="AA151">
        <f t="shared" si="21"/>
        <v>20.2</v>
      </c>
      <c r="AC151">
        <f t="shared" si="22"/>
        <v>27.38</v>
      </c>
      <c r="AD151">
        <f t="shared" si="23"/>
        <v>8.5</v>
      </c>
    </row>
    <row r="152" spans="1:30" x14ac:dyDescent="0.25">
      <c r="A152">
        <v>0.88124999999999998</v>
      </c>
      <c r="B152">
        <v>0</v>
      </c>
      <c r="C152">
        <v>21.89</v>
      </c>
      <c r="D152">
        <v>0</v>
      </c>
      <c r="E152">
        <v>0.624</v>
      </c>
      <c r="F152">
        <v>5.6369999999999996</v>
      </c>
      <c r="G152">
        <v>94.7</v>
      </c>
      <c r="H152">
        <v>1.9799</v>
      </c>
      <c r="I152">
        <v>4</v>
      </c>
      <c r="J152">
        <v>437</v>
      </c>
      <c r="K152">
        <v>21.2</v>
      </c>
      <c r="L152">
        <v>396.9</v>
      </c>
      <c r="M152">
        <v>18.34</v>
      </c>
      <c r="N152">
        <v>14.3</v>
      </c>
      <c r="V152">
        <f t="shared" si="19"/>
        <v>5.7469999999999999</v>
      </c>
      <c r="X152">
        <f t="shared" si="20"/>
        <v>1.6334</v>
      </c>
      <c r="AA152">
        <f t="shared" si="21"/>
        <v>20.2</v>
      </c>
      <c r="AC152">
        <f t="shared" si="22"/>
        <v>19.920000000000002</v>
      </c>
      <c r="AD152">
        <f t="shared" si="23"/>
        <v>8.5</v>
      </c>
    </row>
    <row r="153" spans="1:30" x14ac:dyDescent="0.25">
      <c r="A153">
        <v>0.29089999999999999</v>
      </c>
      <c r="B153">
        <v>0</v>
      </c>
      <c r="C153">
        <v>21.89</v>
      </c>
      <c r="D153">
        <v>0</v>
      </c>
      <c r="E153">
        <v>0.624</v>
      </c>
      <c r="F153">
        <v>6.1740000000000004</v>
      </c>
      <c r="G153">
        <v>93.6</v>
      </c>
      <c r="H153">
        <v>1.6119000000000001</v>
      </c>
      <c r="I153">
        <v>4</v>
      </c>
      <c r="J153">
        <v>437</v>
      </c>
      <c r="K153">
        <v>21.2</v>
      </c>
      <c r="L153">
        <v>388.08</v>
      </c>
      <c r="M153">
        <v>24.16</v>
      </c>
      <c r="N153">
        <v>14</v>
      </c>
      <c r="V153">
        <f t="shared" si="19"/>
        <v>5.9349999999999996</v>
      </c>
      <c r="X153">
        <f t="shared" si="20"/>
        <v>1.8206</v>
      </c>
      <c r="AA153">
        <f t="shared" si="21"/>
        <v>20.2</v>
      </c>
      <c r="AC153">
        <f t="shared" si="22"/>
        <v>31.962500000000006</v>
      </c>
      <c r="AD153">
        <f t="shared" si="23"/>
        <v>8.4</v>
      </c>
    </row>
    <row r="154" spans="1:30" x14ac:dyDescent="0.25">
      <c r="A154">
        <v>0.24979999999999999</v>
      </c>
      <c r="B154">
        <v>0</v>
      </c>
      <c r="C154">
        <v>21.89</v>
      </c>
      <c r="D154">
        <v>0</v>
      </c>
      <c r="E154">
        <v>0.624</v>
      </c>
      <c r="F154">
        <v>5.8570000000000002</v>
      </c>
      <c r="G154">
        <v>98.2</v>
      </c>
      <c r="H154">
        <v>1.6686000000000001</v>
      </c>
      <c r="I154">
        <v>4</v>
      </c>
      <c r="J154">
        <v>437</v>
      </c>
      <c r="K154">
        <v>21.2</v>
      </c>
      <c r="L154">
        <v>392.04</v>
      </c>
      <c r="M154">
        <v>21.32</v>
      </c>
      <c r="N154">
        <v>13.3</v>
      </c>
      <c r="V154">
        <f t="shared" si="19"/>
        <v>6.8239999999999998</v>
      </c>
      <c r="X154">
        <f t="shared" si="20"/>
        <v>1.794</v>
      </c>
      <c r="AA154">
        <f t="shared" si="21"/>
        <v>20.2</v>
      </c>
      <c r="AC154">
        <f t="shared" si="22"/>
        <v>22.74</v>
      </c>
      <c r="AD154">
        <f t="shared" si="23"/>
        <v>8.4</v>
      </c>
    </row>
    <row r="155" spans="1:30" x14ac:dyDescent="0.25">
      <c r="A155">
        <v>0.10084</v>
      </c>
      <c r="B155">
        <v>0</v>
      </c>
      <c r="C155">
        <v>10.01</v>
      </c>
      <c r="D155">
        <v>0</v>
      </c>
      <c r="E155">
        <v>0.54700000000000004</v>
      </c>
      <c r="F155">
        <v>6.7149999999999999</v>
      </c>
      <c r="G155">
        <v>81.599999999999994</v>
      </c>
      <c r="H155">
        <v>2.6775000000000002</v>
      </c>
      <c r="I155">
        <v>6</v>
      </c>
      <c r="J155">
        <v>432</v>
      </c>
      <c r="K155">
        <v>17.8</v>
      </c>
      <c r="L155">
        <v>395.59</v>
      </c>
      <c r="M155">
        <v>10.16</v>
      </c>
      <c r="N155">
        <v>22.8</v>
      </c>
      <c r="V155">
        <f t="shared" si="19"/>
        <v>5.8959999999999999</v>
      </c>
      <c r="X155">
        <f t="shared" si="20"/>
        <v>1.9096</v>
      </c>
      <c r="AA155">
        <f t="shared" si="21"/>
        <v>20.2</v>
      </c>
      <c r="AC155">
        <f t="shared" si="22"/>
        <v>24.39</v>
      </c>
      <c r="AD155">
        <f t="shared" si="23"/>
        <v>8.3000000000000007</v>
      </c>
    </row>
    <row r="156" spans="1:30" x14ac:dyDescent="0.25">
      <c r="A156">
        <v>0.13158</v>
      </c>
      <c r="B156">
        <v>0</v>
      </c>
      <c r="C156">
        <v>10.01</v>
      </c>
      <c r="D156">
        <v>0</v>
      </c>
      <c r="E156">
        <v>0.54700000000000004</v>
      </c>
      <c r="F156">
        <v>6.1760000000000002</v>
      </c>
      <c r="G156">
        <v>72.5</v>
      </c>
      <c r="H156">
        <v>2.7301000000000002</v>
      </c>
      <c r="I156">
        <v>6</v>
      </c>
      <c r="J156">
        <v>432</v>
      </c>
      <c r="K156">
        <v>17.8</v>
      </c>
      <c r="L156">
        <v>393.3</v>
      </c>
      <c r="M156">
        <v>12.04</v>
      </c>
      <c r="N156">
        <v>21.2</v>
      </c>
      <c r="V156">
        <f t="shared" si="19"/>
        <v>5.3490000000000002</v>
      </c>
      <c r="X156">
        <f t="shared" si="20"/>
        <v>1.7028000000000001</v>
      </c>
      <c r="AA156">
        <f t="shared" si="21"/>
        <v>20.2</v>
      </c>
      <c r="AC156">
        <f t="shared" si="22"/>
        <v>19.77</v>
      </c>
      <c r="AD156">
        <f t="shared" si="23"/>
        <v>8.3000000000000007</v>
      </c>
    </row>
    <row r="157" spans="1:30" x14ac:dyDescent="0.25">
      <c r="A157">
        <v>0.13058</v>
      </c>
      <c r="B157">
        <v>0</v>
      </c>
      <c r="C157">
        <v>10.01</v>
      </c>
      <c r="D157">
        <v>0</v>
      </c>
      <c r="E157">
        <v>0.54700000000000004</v>
      </c>
      <c r="F157">
        <v>5.8719999999999999</v>
      </c>
      <c r="G157">
        <v>73.099999999999994</v>
      </c>
      <c r="H157">
        <v>2.4775</v>
      </c>
      <c r="I157">
        <v>6</v>
      </c>
      <c r="J157">
        <v>432</v>
      </c>
      <c r="K157">
        <v>17.8</v>
      </c>
      <c r="L157">
        <v>338.63</v>
      </c>
      <c r="M157">
        <v>15.37</v>
      </c>
      <c r="N157">
        <v>20.399999999999999</v>
      </c>
      <c r="V157">
        <f t="shared" si="19"/>
        <v>6.782</v>
      </c>
      <c r="X157">
        <f t="shared" si="20"/>
        <v>1.8194999999999999</v>
      </c>
      <c r="AA157">
        <f t="shared" si="21"/>
        <v>20.2</v>
      </c>
      <c r="AC157">
        <f t="shared" si="22"/>
        <v>25.79</v>
      </c>
      <c r="AD157">
        <f t="shared" si="23"/>
        <v>7.5</v>
      </c>
    </row>
    <row r="158" spans="1:30" x14ac:dyDescent="0.25">
      <c r="A158">
        <v>0.14476</v>
      </c>
      <c r="B158">
        <v>0</v>
      </c>
      <c r="C158">
        <v>10.01</v>
      </c>
      <c r="D158">
        <v>0</v>
      </c>
      <c r="E158">
        <v>0.54700000000000004</v>
      </c>
      <c r="F158">
        <v>5.7309999999999999</v>
      </c>
      <c r="G158">
        <v>65.2</v>
      </c>
      <c r="H158">
        <v>2.7591999999999999</v>
      </c>
      <c r="I158">
        <v>6</v>
      </c>
      <c r="J158">
        <v>432</v>
      </c>
      <c r="K158">
        <v>17.8</v>
      </c>
      <c r="L158">
        <v>391.5</v>
      </c>
      <c r="M158">
        <v>13.61</v>
      </c>
      <c r="N158">
        <v>19.3</v>
      </c>
      <c r="V158">
        <f t="shared" si="19"/>
        <v>5</v>
      </c>
      <c r="X158">
        <f t="shared" si="20"/>
        <v>1.5184</v>
      </c>
      <c r="AA158">
        <f t="shared" si="21"/>
        <v>20.2</v>
      </c>
      <c r="AC158">
        <f t="shared" si="22"/>
        <v>31.962500000000006</v>
      </c>
      <c r="AD158">
        <f t="shared" si="23"/>
        <v>7.4</v>
      </c>
    </row>
    <row r="159" spans="1:30" x14ac:dyDescent="0.25">
      <c r="A159">
        <v>0.15098</v>
      </c>
      <c r="B159">
        <v>0</v>
      </c>
      <c r="C159">
        <v>10.01</v>
      </c>
      <c r="D159">
        <v>0</v>
      </c>
      <c r="E159">
        <v>0.54700000000000004</v>
      </c>
      <c r="F159">
        <v>6.0209999999999999</v>
      </c>
      <c r="G159">
        <v>82.6</v>
      </c>
      <c r="H159">
        <v>2.7473999999999998</v>
      </c>
      <c r="I159">
        <v>6</v>
      </c>
      <c r="J159">
        <v>432</v>
      </c>
      <c r="K159">
        <v>17.8</v>
      </c>
      <c r="L159">
        <v>394.51</v>
      </c>
      <c r="M159">
        <v>10.3</v>
      </c>
      <c r="N159">
        <v>19.2</v>
      </c>
      <c r="V159">
        <f t="shared" ref="V159:V222" si="24">IF($F131&lt;$V$27,$V$27,$F131)</f>
        <v>5.2770000000000001</v>
      </c>
      <c r="X159">
        <f t="shared" ref="X159:X222" si="25">IF($H131&gt;$X$26,$X$26,$H131)</f>
        <v>1.4260999999999999</v>
      </c>
      <c r="AA159">
        <f t="shared" ref="AA159:AA222" si="26">IF($K131&lt;$AA$27,$AA$27,$K131)</f>
        <v>20.2</v>
      </c>
      <c r="AC159">
        <f t="shared" ref="AC159:AC222" si="27">IF($M131&gt;$AC$26,$AC$26,$M131)</f>
        <v>30.81</v>
      </c>
      <c r="AD159">
        <f t="shared" ref="AD159:AD222" si="28">IF($N131&lt;$AD$27,$AD$27,$N131)</f>
        <v>7.2</v>
      </c>
    </row>
    <row r="160" spans="1:30" x14ac:dyDescent="0.25">
      <c r="A160">
        <v>0.12329</v>
      </c>
      <c r="B160">
        <v>0</v>
      </c>
      <c r="C160">
        <v>10.01</v>
      </c>
      <c r="D160">
        <v>0</v>
      </c>
      <c r="E160">
        <v>0.54700000000000004</v>
      </c>
      <c r="F160">
        <v>5.9130000000000003</v>
      </c>
      <c r="G160">
        <v>92.9</v>
      </c>
      <c r="H160">
        <v>2.3534000000000002</v>
      </c>
      <c r="I160">
        <v>6</v>
      </c>
      <c r="J160">
        <v>432</v>
      </c>
      <c r="K160">
        <v>17.8</v>
      </c>
      <c r="L160">
        <v>394.95</v>
      </c>
      <c r="M160">
        <v>16.21</v>
      </c>
      <c r="N160">
        <v>18.8</v>
      </c>
      <c r="V160">
        <f t="shared" si="24"/>
        <v>6.4340000000000002</v>
      </c>
      <c r="X160">
        <f t="shared" si="25"/>
        <v>1.8347</v>
      </c>
      <c r="AA160">
        <f t="shared" si="26"/>
        <v>20.2</v>
      </c>
      <c r="AC160">
        <f t="shared" si="27"/>
        <v>29.05</v>
      </c>
      <c r="AD160">
        <f t="shared" si="28"/>
        <v>7.2</v>
      </c>
    </row>
    <row r="161" spans="1:30" x14ac:dyDescent="0.25">
      <c r="A161">
        <v>0.22212000000000001</v>
      </c>
      <c r="B161">
        <v>0</v>
      </c>
      <c r="C161">
        <v>10.01</v>
      </c>
      <c r="D161">
        <v>0</v>
      </c>
      <c r="E161">
        <v>0.54700000000000004</v>
      </c>
      <c r="F161">
        <v>6.0919999999999996</v>
      </c>
      <c r="G161">
        <v>95.4</v>
      </c>
      <c r="H161">
        <v>2.548</v>
      </c>
      <c r="I161">
        <v>6</v>
      </c>
      <c r="J161">
        <v>432</v>
      </c>
      <c r="K161">
        <v>17.8</v>
      </c>
      <c r="L161">
        <v>396.9</v>
      </c>
      <c r="M161">
        <v>17.09</v>
      </c>
      <c r="N161">
        <v>18.7</v>
      </c>
      <c r="V161">
        <f t="shared" si="24"/>
        <v>6.343</v>
      </c>
      <c r="X161">
        <f t="shared" si="25"/>
        <v>1.5741000000000001</v>
      </c>
      <c r="AA161">
        <f t="shared" si="26"/>
        <v>20.2</v>
      </c>
      <c r="AC161">
        <f t="shared" si="27"/>
        <v>20.32</v>
      </c>
      <c r="AD161">
        <f t="shared" si="28"/>
        <v>7.2</v>
      </c>
    </row>
    <row r="162" spans="1:30" x14ac:dyDescent="0.25">
      <c r="A162">
        <v>0.14230999999999999</v>
      </c>
      <c r="B162">
        <v>0</v>
      </c>
      <c r="C162">
        <v>10.01</v>
      </c>
      <c r="D162">
        <v>0</v>
      </c>
      <c r="E162">
        <v>0.54700000000000004</v>
      </c>
      <c r="F162">
        <v>6.2539999999999996</v>
      </c>
      <c r="G162">
        <v>84.2</v>
      </c>
      <c r="H162">
        <v>2.2565</v>
      </c>
      <c r="I162">
        <v>6</v>
      </c>
      <c r="J162">
        <v>432</v>
      </c>
      <c r="K162">
        <v>17.8</v>
      </c>
      <c r="L162">
        <v>388.74</v>
      </c>
      <c r="M162">
        <v>10.45</v>
      </c>
      <c r="N162">
        <v>18.5</v>
      </c>
      <c r="V162">
        <f t="shared" si="24"/>
        <v>4.7784999999999993</v>
      </c>
      <c r="X162">
        <f t="shared" si="25"/>
        <v>1.6581999999999999</v>
      </c>
      <c r="AA162">
        <f t="shared" si="26"/>
        <v>20.2</v>
      </c>
      <c r="AC162">
        <f t="shared" si="27"/>
        <v>31.962500000000006</v>
      </c>
      <c r="AD162">
        <f t="shared" si="28"/>
        <v>7</v>
      </c>
    </row>
    <row r="163" spans="1:30" x14ac:dyDescent="0.25">
      <c r="A163">
        <v>0.17133999999999999</v>
      </c>
      <c r="B163">
        <v>0</v>
      </c>
      <c r="C163">
        <v>10.01</v>
      </c>
      <c r="D163">
        <v>0</v>
      </c>
      <c r="E163">
        <v>0.54700000000000004</v>
      </c>
      <c r="F163">
        <v>5.9279999999999999</v>
      </c>
      <c r="G163">
        <v>88.2</v>
      </c>
      <c r="H163">
        <v>2.4630999999999998</v>
      </c>
      <c r="I163">
        <v>6</v>
      </c>
      <c r="J163">
        <v>432</v>
      </c>
      <c r="K163">
        <v>17.8</v>
      </c>
      <c r="L163">
        <v>344.91</v>
      </c>
      <c r="M163">
        <v>15.76</v>
      </c>
      <c r="N163">
        <v>18.3</v>
      </c>
      <c r="V163">
        <f t="shared" si="24"/>
        <v>5.8520000000000003</v>
      </c>
      <c r="X163">
        <f t="shared" si="25"/>
        <v>1.5004</v>
      </c>
      <c r="AA163">
        <f t="shared" si="26"/>
        <v>20.2</v>
      </c>
      <c r="AC163">
        <f t="shared" si="27"/>
        <v>29.97</v>
      </c>
      <c r="AD163">
        <f t="shared" si="28"/>
        <v>6.3</v>
      </c>
    </row>
    <row r="164" spans="1:30" x14ac:dyDescent="0.25">
      <c r="A164">
        <v>6.7239999999999994E-2</v>
      </c>
      <c r="B164">
        <v>0</v>
      </c>
      <c r="C164">
        <v>3.24</v>
      </c>
      <c r="D164">
        <v>0</v>
      </c>
      <c r="E164">
        <v>0.46</v>
      </c>
      <c r="F164">
        <v>6.3330000000000002</v>
      </c>
      <c r="G164">
        <v>17.2</v>
      </c>
      <c r="H164">
        <v>5.2145999999999999</v>
      </c>
      <c r="I164">
        <v>4</v>
      </c>
      <c r="J164">
        <v>430</v>
      </c>
      <c r="K164">
        <v>16.899999999999999</v>
      </c>
      <c r="L164">
        <v>375.21</v>
      </c>
      <c r="M164">
        <v>7.34</v>
      </c>
      <c r="N164">
        <v>22.6</v>
      </c>
      <c r="V164">
        <f t="shared" si="24"/>
        <v>5.9870000000000001</v>
      </c>
      <c r="X164">
        <f t="shared" si="25"/>
        <v>1.5888</v>
      </c>
      <c r="AA164">
        <f t="shared" si="26"/>
        <v>20.2</v>
      </c>
      <c r="AC164">
        <f t="shared" si="27"/>
        <v>26.77</v>
      </c>
      <c r="AD164">
        <f t="shared" si="28"/>
        <v>5.6</v>
      </c>
    </row>
    <row r="165" spans="1:30" x14ac:dyDescent="0.25">
      <c r="A165">
        <v>4.5440000000000001E-2</v>
      </c>
      <c r="B165">
        <v>0</v>
      </c>
      <c r="C165">
        <v>3.24</v>
      </c>
      <c r="D165">
        <v>0</v>
      </c>
      <c r="E165">
        <v>0.46</v>
      </c>
      <c r="F165">
        <v>6.1440000000000001</v>
      </c>
      <c r="G165">
        <v>32.200000000000003</v>
      </c>
      <c r="H165">
        <v>5.8735999999999997</v>
      </c>
      <c r="I165">
        <v>4</v>
      </c>
      <c r="J165">
        <v>430</v>
      </c>
      <c r="K165">
        <v>16.899999999999999</v>
      </c>
      <c r="L165">
        <v>368.57</v>
      </c>
      <c r="M165">
        <v>9.09</v>
      </c>
      <c r="N165">
        <v>19.8</v>
      </c>
      <c r="V165">
        <f t="shared" si="24"/>
        <v>5.4530000000000003</v>
      </c>
      <c r="X165">
        <f t="shared" si="25"/>
        <v>1.4896</v>
      </c>
      <c r="AA165">
        <f t="shared" si="26"/>
        <v>20.2</v>
      </c>
      <c r="AC165">
        <f t="shared" si="27"/>
        <v>30.59</v>
      </c>
      <c r="AD165">
        <f t="shared" si="28"/>
        <v>5.0624999999999964</v>
      </c>
    </row>
    <row r="166" spans="1:30" x14ac:dyDescent="0.25">
      <c r="A166">
        <v>6.6170000000000007E-2</v>
      </c>
      <c r="B166">
        <v>0</v>
      </c>
      <c r="C166">
        <v>3.24</v>
      </c>
      <c r="D166">
        <v>0</v>
      </c>
      <c r="E166">
        <v>0.46</v>
      </c>
      <c r="F166">
        <v>5.8680000000000003</v>
      </c>
      <c r="G166">
        <v>25.8</v>
      </c>
      <c r="H166">
        <v>5.2145999999999999</v>
      </c>
      <c r="I166">
        <v>4</v>
      </c>
      <c r="J166">
        <v>430</v>
      </c>
      <c r="K166">
        <v>16.899999999999999</v>
      </c>
      <c r="L166">
        <v>382.44</v>
      </c>
      <c r="M166">
        <v>9.9700000000000006</v>
      </c>
      <c r="N166">
        <v>19.3</v>
      </c>
      <c r="V166">
        <f t="shared" si="24"/>
        <v>5.6829999999999998</v>
      </c>
      <c r="X166">
        <f t="shared" si="25"/>
        <v>1.4254</v>
      </c>
      <c r="AA166">
        <f t="shared" si="26"/>
        <v>20.2</v>
      </c>
      <c r="AC166">
        <f t="shared" si="27"/>
        <v>22.98</v>
      </c>
      <c r="AD166">
        <f t="shared" si="28"/>
        <v>5.0624999999999964</v>
      </c>
    </row>
    <row r="167" spans="1:30" x14ac:dyDescent="0.25">
      <c r="A167">
        <v>2.4979999999999999E-2</v>
      </c>
      <c r="B167">
        <v>0</v>
      </c>
      <c r="C167">
        <v>1.89</v>
      </c>
      <c r="D167">
        <v>0</v>
      </c>
      <c r="E167">
        <v>0.51800000000000002</v>
      </c>
      <c r="F167">
        <v>6.54</v>
      </c>
      <c r="G167">
        <v>59.7</v>
      </c>
      <c r="H167">
        <v>6.2668999999999997</v>
      </c>
      <c r="I167">
        <v>1</v>
      </c>
      <c r="J167">
        <v>422</v>
      </c>
      <c r="K167">
        <v>15.9</v>
      </c>
      <c r="L167">
        <v>389.96</v>
      </c>
      <c r="M167">
        <v>8.65</v>
      </c>
      <c r="N167">
        <v>16.5</v>
      </c>
      <c r="V167">
        <f t="shared" si="24"/>
        <v>5.8879999999999999</v>
      </c>
      <c r="X167">
        <f t="shared" si="25"/>
        <v>7.3197000000000001</v>
      </c>
      <c r="AA167">
        <f t="shared" si="26"/>
        <v>21.1</v>
      </c>
      <c r="AC167">
        <f t="shared" si="27"/>
        <v>14.8</v>
      </c>
      <c r="AD167">
        <f t="shared" si="28"/>
        <v>18.899999999999999</v>
      </c>
    </row>
    <row r="168" spans="1:30" x14ac:dyDescent="0.25">
      <c r="A168">
        <v>7.9500000000000001E-2</v>
      </c>
      <c r="B168">
        <v>60</v>
      </c>
      <c r="C168">
        <v>1.69</v>
      </c>
      <c r="D168">
        <v>0</v>
      </c>
      <c r="E168">
        <v>0.41099999999999998</v>
      </c>
      <c r="F168">
        <v>6.5789999999999997</v>
      </c>
      <c r="G168">
        <v>35.9</v>
      </c>
      <c r="H168">
        <v>9.820800000000002</v>
      </c>
      <c r="I168">
        <v>4</v>
      </c>
      <c r="J168">
        <v>411</v>
      </c>
      <c r="K168">
        <v>18.3</v>
      </c>
      <c r="L168">
        <v>370.78</v>
      </c>
      <c r="M168">
        <v>5.49</v>
      </c>
      <c r="N168">
        <v>24.1</v>
      </c>
      <c r="V168">
        <f t="shared" si="24"/>
        <v>6.3719999999999999</v>
      </c>
      <c r="X168">
        <f t="shared" si="25"/>
        <v>2.3273999999999999</v>
      </c>
      <c r="AA168">
        <f t="shared" si="26"/>
        <v>21.2</v>
      </c>
      <c r="AC168">
        <f t="shared" si="27"/>
        <v>11.12</v>
      </c>
      <c r="AD168">
        <f t="shared" si="28"/>
        <v>23</v>
      </c>
    </row>
    <row r="169" spans="1:30" x14ac:dyDescent="0.25">
      <c r="A169">
        <v>7.2440000000000004E-2</v>
      </c>
      <c r="B169">
        <v>60</v>
      </c>
      <c r="C169">
        <v>1.69</v>
      </c>
      <c r="D169">
        <v>0</v>
      </c>
      <c r="E169">
        <v>0.41099999999999998</v>
      </c>
      <c r="F169">
        <v>5.8840000000000003</v>
      </c>
      <c r="G169">
        <v>18.5</v>
      </c>
      <c r="H169">
        <v>9.820800000000002</v>
      </c>
      <c r="I169">
        <v>4</v>
      </c>
      <c r="J169">
        <v>411</v>
      </c>
      <c r="K169">
        <v>18.3</v>
      </c>
      <c r="L169">
        <v>392.33</v>
      </c>
      <c r="M169">
        <v>7.79</v>
      </c>
      <c r="N169">
        <v>18.600000000000001</v>
      </c>
      <c r="V169">
        <f t="shared" si="24"/>
        <v>6.3259999999999996</v>
      </c>
      <c r="X169">
        <f t="shared" si="25"/>
        <v>2.2709999999999999</v>
      </c>
      <c r="AA169">
        <f t="shared" si="26"/>
        <v>21.2</v>
      </c>
      <c r="AC169">
        <f t="shared" si="27"/>
        <v>12.26</v>
      </c>
      <c r="AD169">
        <f t="shared" si="28"/>
        <v>19.600000000000001</v>
      </c>
    </row>
    <row r="170" spans="1:30" x14ac:dyDescent="0.25">
      <c r="A170">
        <v>2.0101900000000001</v>
      </c>
      <c r="B170">
        <v>0</v>
      </c>
      <c r="C170">
        <v>19.579999999999998</v>
      </c>
      <c r="D170">
        <v>0</v>
      </c>
      <c r="E170">
        <v>0.60499999999999998</v>
      </c>
      <c r="F170">
        <v>7.9290000000000003</v>
      </c>
      <c r="G170">
        <v>96.2</v>
      </c>
      <c r="H170">
        <v>2.0459000000000001</v>
      </c>
      <c r="I170">
        <v>5</v>
      </c>
      <c r="J170">
        <v>403</v>
      </c>
      <c r="K170">
        <v>14.7</v>
      </c>
      <c r="L170">
        <v>369.3</v>
      </c>
      <c r="M170">
        <v>3.7</v>
      </c>
      <c r="N170">
        <v>50</v>
      </c>
      <c r="V170">
        <f t="shared" si="24"/>
        <v>6.4580000000000002</v>
      </c>
      <c r="X170">
        <f t="shared" si="25"/>
        <v>2.1185</v>
      </c>
      <c r="AA170">
        <f t="shared" si="26"/>
        <v>21.2</v>
      </c>
      <c r="AC170">
        <f t="shared" si="27"/>
        <v>12.6</v>
      </c>
      <c r="AD170">
        <f t="shared" si="28"/>
        <v>19.2</v>
      </c>
    </row>
    <row r="171" spans="1:30" x14ac:dyDescent="0.25">
      <c r="A171">
        <v>1.51902</v>
      </c>
      <c r="B171">
        <v>0</v>
      </c>
      <c r="C171">
        <v>19.579999999999998</v>
      </c>
      <c r="D171">
        <v>1</v>
      </c>
      <c r="E171">
        <v>0.60499999999999998</v>
      </c>
      <c r="F171">
        <v>8.375</v>
      </c>
      <c r="G171">
        <v>93.9</v>
      </c>
      <c r="H171">
        <v>2.1619999999999999</v>
      </c>
      <c r="I171">
        <v>5</v>
      </c>
      <c r="J171">
        <v>403</v>
      </c>
      <c r="K171">
        <v>14.7</v>
      </c>
      <c r="L171">
        <v>388.45</v>
      </c>
      <c r="M171">
        <v>3.32</v>
      </c>
      <c r="N171">
        <v>50</v>
      </c>
      <c r="V171">
        <f t="shared" si="24"/>
        <v>5.8220000000000001</v>
      </c>
      <c r="X171">
        <f t="shared" si="25"/>
        <v>2.4699</v>
      </c>
      <c r="AA171">
        <f t="shared" si="26"/>
        <v>21.2</v>
      </c>
      <c r="AC171">
        <f t="shared" si="27"/>
        <v>15.03</v>
      </c>
      <c r="AD171">
        <f t="shared" si="28"/>
        <v>18.399999999999999</v>
      </c>
    </row>
    <row r="172" spans="1:30" x14ac:dyDescent="0.25">
      <c r="A172">
        <v>1.8337699999999999</v>
      </c>
      <c r="B172">
        <v>0</v>
      </c>
      <c r="C172">
        <v>19.579999999999998</v>
      </c>
      <c r="D172">
        <v>1</v>
      </c>
      <c r="E172">
        <v>0.60499999999999998</v>
      </c>
      <c r="F172">
        <v>7.8019999999999996</v>
      </c>
      <c r="G172">
        <v>98.2</v>
      </c>
      <c r="H172">
        <v>2.0407000000000002</v>
      </c>
      <c r="I172">
        <v>5</v>
      </c>
      <c r="J172">
        <v>403</v>
      </c>
      <c r="K172">
        <v>14.7</v>
      </c>
      <c r="L172">
        <v>389.61</v>
      </c>
      <c r="M172">
        <v>1.92</v>
      </c>
      <c r="N172">
        <v>50</v>
      </c>
      <c r="V172">
        <f t="shared" si="24"/>
        <v>6.335</v>
      </c>
      <c r="X172">
        <f t="shared" si="25"/>
        <v>2.1107</v>
      </c>
      <c r="AA172">
        <f t="shared" si="26"/>
        <v>21.2</v>
      </c>
      <c r="AC172">
        <f t="shared" si="27"/>
        <v>16.96</v>
      </c>
      <c r="AD172">
        <f t="shared" si="28"/>
        <v>18.100000000000001</v>
      </c>
    </row>
    <row r="173" spans="1:30" x14ac:dyDescent="0.25">
      <c r="A173">
        <v>1.46336</v>
      </c>
      <c r="B173">
        <v>0</v>
      </c>
      <c r="C173">
        <v>19.579999999999998</v>
      </c>
      <c r="D173">
        <v>0</v>
      </c>
      <c r="E173">
        <v>0.60499999999999998</v>
      </c>
      <c r="F173">
        <v>7.4889999999999999</v>
      </c>
      <c r="G173">
        <v>90.8</v>
      </c>
      <c r="H173">
        <v>1.9709000000000001</v>
      </c>
      <c r="I173">
        <v>5</v>
      </c>
      <c r="J173">
        <v>403</v>
      </c>
      <c r="K173">
        <v>14.7</v>
      </c>
      <c r="L173">
        <v>374.43</v>
      </c>
      <c r="M173">
        <v>1.73</v>
      </c>
      <c r="N173">
        <v>50</v>
      </c>
      <c r="V173">
        <f t="shared" si="24"/>
        <v>6.431</v>
      </c>
      <c r="X173">
        <f t="shared" si="25"/>
        <v>1.8125</v>
      </c>
      <c r="AA173">
        <f t="shared" si="26"/>
        <v>21.2</v>
      </c>
      <c r="AC173">
        <f t="shared" si="27"/>
        <v>15.39</v>
      </c>
      <c r="AD173">
        <f t="shared" si="28"/>
        <v>18</v>
      </c>
    </row>
    <row r="174" spans="1:30" x14ac:dyDescent="0.25">
      <c r="A174">
        <v>1.2235799999999999</v>
      </c>
      <c r="B174">
        <v>0</v>
      </c>
      <c r="C174">
        <v>19.579999999999998</v>
      </c>
      <c r="D174">
        <v>0</v>
      </c>
      <c r="E174">
        <v>0.60499999999999998</v>
      </c>
      <c r="F174">
        <v>6.9429999999999996</v>
      </c>
      <c r="G174">
        <v>97.4</v>
      </c>
      <c r="H174">
        <v>1.8773</v>
      </c>
      <c r="I174">
        <v>5</v>
      </c>
      <c r="J174">
        <v>403</v>
      </c>
      <c r="K174">
        <v>14.7</v>
      </c>
      <c r="L174">
        <v>363.43</v>
      </c>
      <c r="M174">
        <v>4.59</v>
      </c>
      <c r="N174">
        <v>41.3</v>
      </c>
      <c r="V174">
        <f t="shared" si="24"/>
        <v>6.1509999999999998</v>
      </c>
      <c r="X174">
        <f t="shared" si="25"/>
        <v>1.6687000000000001</v>
      </c>
      <c r="AA174">
        <f t="shared" si="26"/>
        <v>21.2</v>
      </c>
      <c r="AC174">
        <f t="shared" si="27"/>
        <v>18.46</v>
      </c>
      <c r="AD174">
        <f t="shared" si="28"/>
        <v>17.8</v>
      </c>
    </row>
    <row r="175" spans="1:30" x14ac:dyDescent="0.25">
      <c r="A175">
        <v>1.27346</v>
      </c>
      <c r="B175">
        <v>0</v>
      </c>
      <c r="C175">
        <v>19.579999999999998</v>
      </c>
      <c r="D175">
        <v>1</v>
      </c>
      <c r="E175">
        <v>0.60499999999999998</v>
      </c>
      <c r="F175">
        <v>6.25</v>
      </c>
      <c r="G175">
        <v>92.6</v>
      </c>
      <c r="H175">
        <v>1.7984</v>
      </c>
      <c r="I175">
        <v>5</v>
      </c>
      <c r="J175">
        <v>403</v>
      </c>
      <c r="K175">
        <v>14.7</v>
      </c>
      <c r="L175">
        <v>338.92</v>
      </c>
      <c r="M175">
        <v>5.5</v>
      </c>
      <c r="N175">
        <v>27</v>
      </c>
      <c r="V175">
        <f t="shared" si="24"/>
        <v>5.9420000000000002</v>
      </c>
      <c r="X175">
        <f t="shared" si="25"/>
        <v>1.9669000000000001</v>
      </c>
      <c r="AA175">
        <f t="shared" si="26"/>
        <v>21.2</v>
      </c>
      <c r="AC175">
        <f t="shared" si="27"/>
        <v>16.899999999999999</v>
      </c>
      <c r="AD175">
        <f t="shared" si="28"/>
        <v>17.399999999999999</v>
      </c>
    </row>
    <row r="176" spans="1:30" x14ac:dyDescent="0.25">
      <c r="A176">
        <v>2.9239999999999999</v>
      </c>
      <c r="B176">
        <v>0</v>
      </c>
      <c r="C176">
        <v>19.579999999999998</v>
      </c>
      <c r="D176">
        <v>0</v>
      </c>
      <c r="E176">
        <v>0.60499999999999998</v>
      </c>
      <c r="F176">
        <v>6.101</v>
      </c>
      <c r="G176">
        <v>93</v>
      </c>
      <c r="H176">
        <v>2.2833999999999999</v>
      </c>
      <c r="I176">
        <v>5</v>
      </c>
      <c r="J176">
        <v>403</v>
      </c>
      <c r="K176">
        <v>14.7</v>
      </c>
      <c r="L176">
        <v>240.16</v>
      </c>
      <c r="M176">
        <v>9.81</v>
      </c>
      <c r="N176">
        <v>25</v>
      </c>
      <c r="V176">
        <f t="shared" si="24"/>
        <v>6.4539999999999997</v>
      </c>
      <c r="X176">
        <f t="shared" si="25"/>
        <v>1.8498000000000001</v>
      </c>
      <c r="AA176">
        <f t="shared" si="26"/>
        <v>21.2</v>
      </c>
      <c r="AC176">
        <f t="shared" si="27"/>
        <v>14.59</v>
      </c>
      <c r="AD176">
        <f t="shared" si="28"/>
        <v>17.100000000000001</v>
      </c>
    </row>
    <row r="177" spans="1:30" x14ac:dyDescent="0.25">
      <c r="A177">
        <v>1.34284</v>
      </c>
      <c r="B177">
        <v>0</v>
      </c>
      <c r="C177">
        <v>19.579999999999998</v>
      </c>
      <c r="D177">
        <v>0</v>
      </c>
      <c r="E177">
        <v>0.60499999999999998</v>
      </c>
      <c r="F177">
        <v>6.0659999999999998</v>
      </c>
      <c r="G177">
        <v>100</v>
      </c>
      <c r="H177">
        <v>1.7573000000000001</v>
      </c>
      <c r="I177">
        <v>5</v>
      </c>
      <c r="J177">
        <v>403</v>
      </c>
      <c r="K177">
        <v>14.7</v>
      </c>
      <c r="L177">
        <v>353.89</v>
      </c>
      <c r="M177">
        <v>6.43</v>
      </c>
      <c r="N177">
        <v>24.3</v>
      </c>
      <c r="V177">
        <f t="shared" si="24"/>
        <v>5.6929999999999996</v>
      </c>
      <c r="X177">
        <f t="shared" si="25"/>
        <v>1.7883</v>
      </c>
      <c r="AA177">
        <f t="shared" si="26"/>
        <v>21.2</v>
      </c>
      <c r="AC177">
        <f t="shared" si="27"/>
        <v>17.190000000000001</v>
      </c>
      <c r="AD177">
        <f t="shared" si="28"/>
        <v>16.2</v>
      </c>
    </row>
    <row r="178" spans="1:30" x14ac:dyDescent="0.25">
      <c r="A178">
        <v>1.8002800000000001</v>
      </c>
      <c r="B178">
        <v>0</v>
      </c>
      <c r="C178">
        <v>19.579999999999998</v>
      </c>
      <c r="D178">
        <v>0</v>
      </c>
      <c r="E178">
        <v>0.60499999999999998</v>
      </c>
      <c r="F178">
        <v>5.8769999999999998</v>
      </c>
      <c r="G178">
        <v>79.2</v>
      </c>
      <c r="H178">
        <v>2.4258999999999999</v>
      </c>
      <c r="I178">
        <v>5</v>
      </c>
      <c r="J178">
        <v>403</v>
      </c>
      <c r="K178">
        <v>14.7</v>
      </c>
      <c r="L178">
        <v>227.61</v>
      </c>
      <c r="M178">
        <v>12.14</v>
      </c>
      <c r="N178">
        <v>23.8</v>
      </c>
      <c r="V178">
        <f t="shared" si="24"/>
        <v>5.7569999999999997</v>
      </c>
      <c r="X178">
        <f t="shared" si="25"/>
        <v>2.3460000000000001</v>
      </c>
      <c r="AA178">
        <f t="shared" si="26"/>
        <v>21.2</v>
      </c>
      <c r="AC178">
        <f t="shared" si="27"/>
        <v>17.309999999999999</v>
      </c>
      <c r="AD178">
        <f t="shared" si="28"/>
        <v>15.6</v>
      </c>
    </row>
    <row r="179" spans="1:30" x14ac:dyDescent="0.25">
      <c r="A179">
        <v>2.3003999999999998</v>
      </c>
      <c r="B179">
        <v>0</v>
      </c>
      <c r="C179">
        <v>19.579999999999998</v>
      </c>
      <c r="D179">
        <v>0</v>
      </c>
      <c r="E179">
        <v>0.60499999999999998</v>
      </c>
      <c r="F179">
        <v>6.319</v>
      </c>
      <c r="G179">
        <v>96.1</v>
      </c>
      <c r="H179">
        <v>2.1</v>
      </c>
      <c r="I179">
        <v>5</v>
      </c>
      <c r="J179">
        <v>403</v>
      </c>
      <c r="K179">
        <v>14.7</v>
      </c>
      <c r="L179">
        <v>297.08999999999997</v>
      </c>
      <c r="M179">
        <v>11.1</v>
      </c>
      <c r="N179">
        <v>23.8</v>
      </c>
      <c r="V179">
        <f t="shared" si="24"/>
        <v>5.0190000000000001</v>
      </c>
      <c r="X179">
        <f t="shared" si="25"/>
        <v>1.4394</v>
      </c>
      <c r="AA179">
        <f t="shared" si="26"/>
        <v>21.2</v>
      </c>
      <c r="AC179">
        <f t="shared" si="27"/>
        <v>31.962500000000006</v>
      </c>
      <c r="AD179">
        <f t="shared" si="28"/>
        <v>14.4</v>
      </c>
    </row>
    <row r="180" spans="1:30" x14ac:dyDescent="0.25">
      <c r="A180">
        <v>1.42502</v>
      </c>
      <c r="B180">
        <v>0</v>
      </c>
      <c r="C180">
        <v>19.579999999999998</v>
      </c>
      <c r="D180">
        <v>0</v>
      </c>
      <c r="E180">
        <v>0.871</v>
      </c>
      <c r="F180">
        <v>6.51</v>
      </c>
      <c r="G180">
        <v>100</v>
      </c>
      <c r="H180">
        <v>1.7659</v>
      </c>
      <c r="I180">
        <v>5</v>
      </c>
      <c r="J180">
        <v>403</v>
      </c>
      <c r="K180">
        <v>14.7</v>
      </c>
      <c r="L180">
        <v>364.31</v>
      </c>
      <c r="M180">
        <v>7.39</v>
      </c>
      <c r="N180">
        <v>23.3</v>
      </c>
      <c r="V180">
        <f t="shared" si="24"/>
        <v>5.6369999999999996</v>
      </c>
      <c r="X180">
        <f t="shared" si="25"/>
        <v>1.9799</v>
      </c>
      <c r="AA180">
        <f t="shared" si="26"/>
        <v>21.2</v>
      </c>
      <c r="AC180">
        <f t="shared" si="27"/>
        <v>18.34</v>
      </c>
      <c r="AD180">
        <f t="shared" si="28"/>
        <v>14.3</v>
      </c>
    </row>
    <row r="181" spans="1:30" x14ac:dyDescent="0.25">
      <c r="A181">
        <v>2.2423600000000001</v>
      </c>
      <c r="B181">
        <v>0</v>
      </c>
      <c r="C181">
        <v>19.579999999999998</v>
      </c>
      <c r="D181">
        <v>0</v>
      </c>
      <c r="E181">
        <v>0.60499999999999998</v>
      </c>
      <c r="F181">
        <v>5.8540000000000001</v>
      </c>
      <c r="G181">
        <v>91.8</v>
      </c>
      <c r="H181">
        <v>2.4220000000000002</v>
      </c>
      <c r="I181">
        <v>5</v>
      </c>
      <c r="J181">
        <v>403</v>
      </c>
      <c r="K181">
        <v>14.7</v>
      </c>
      <c r="L181">
        <v>395.11</v>
      </c>
      <c r="M181">
        <v>11.64</v>
      </c>
      <c r="N181">
        <v>22.7</v>
      </c>
      <c r="V181">
        <f t="shared" si="24"/>
        <v>6.1740000000000004</v>
      </c>
      <c r="X181">
        <f t="shared" si="25"/>
        <v>1.6119000000000001</v>
      </c>
      <c r="AA181">
        <f t="shared" si="26"/>
        <v>21.2</v>
      </c>
      <c r="AC181">
        <f t="shared" si="27"/>
        <v>24.16</v>
      </c>
      <c r="AD181">
        <f t="shared" si="28"/>
        <v>14</v>
      </c>
    </row>
    <row r="182" spans="1:30" x14ac:dyDescent="0.25">
      <c r="A182">
        <v>2.4495300000000002</v>
      </c>
      <c r="B182">
        <v>0</v>
      </c>
      <c r="C182">
        <v>19.579999999999998</v>
      </c>
      <c r="D182">
        <v>0</v>
      </c>
      <c r="E182">
        <v>0.60499999999999998</v>
      </c>
      <c r="F182">
        <v>6.4020000000000001</v>
      </c>
      <c r="G182">
        <v>95.2</v>
      </c>
      <c r="H182">
        <v>2.2625000000000002</v>
      </c>
      <c r="I182">
        <v>5</v>
      </c>
      <c r="J182">
        <v>403</v>
      </c>
      <c r="K182">
        <v>14.7</v>
      </c>
      <c r="L182">
        <v>330.04</v>
      </c>
      <c r="M182">
        <v>11.32</v>
      </c>
      <c r="N182">
        <v>22.3</v>
      </c>
      <c r="V182">
        <f t="shared" si="24"/>
        <v>5.8570000000000002</v>
      </c>
      <c r="X182">
        <f t="shared" si="25"/>
        <v>1.6686000000000001</v>
      </c>
      <c r="AA182">
        <f t="shared" si="26"/>
        <v>21.2</v>
      </c>
      <c r="AC182">
        <f t="shared" si="27"/>
        <v>21.32</v>
      </c>
      <c r="AD182">
        <f t="shared" si="28"/>
        <v>13.3</v>
      </c>
    </row>
    <row r="183" spans="1:30" x14ac:dyDescent="0.25">
      <c r="A183">
        <v>1.6566000000000001</v>
      </c>
      <c r="B183">
        <v>0</v>
      </c>
      <c r="C183">
        <v>19.579999999999998</v>
      </c>
      <c r="D183">
        <v>0</v>
      </c>
      <c r="E183">
        <v>0.871</v>
      </c>
      <c r="F183">
        <v>6.1219999999999999</v>
      </c>
      <c r="G183">
        <v>97.3</v>
      </c>
      <c r="H183">
        <v>1.6180000000000001</v>
      </c>
      <c r="I183">
        <v>5</v>
      </c>
      <c r="J183">
        <v>403</v>
      </c>
      <c r="K183">
        <v>14.7</v>
      </c>
      <c r="L183">
        <v>372.8</v>
      </c>
      <c r="M183">
        <v>14.1</v>
      </c>
      <c r="N183">
        <v>21.5</v>
      </c>
      <c r="V183">
        <f t="shared" si="24"/>
        <v>6.7149999999999999</v>
      </c>
      <c r="X183">
        <f t="shared" si="25"/>
        <v>2.6775000000000002</v>
      </c>
      <c r="AA183">
        <f t="shared" si="26"/>
        <v>17.8</v>
      </c>
      <c r="AC183">
        <f t="shared" si="27"/>
        <v>10.16</v>
      </c>
      <c r="AD183">
        <f t="shared" si="28"/>
        <v>22.8</v>
      </c>
    </row>
    <row r="184" spans="1:30" x14ac:dyDescent="0.25">
      <c r="A184">
        <v>1.4963200000000001</v>
      </c>
      <c r="B184">
        <v>0</v>
      </c>
      <c r="C184">
        <v>19.579999999999998</v>
      </c>
      <c r="D184">
        <v>0</v>
      </c>
      <c r="E184">
        <v>0.871</v>
      </c>
      <c r="F184">
        <v>5.4039999999999999</v>
      </c>
      <c r="G184">
        <v>100</v>
      </c>
      <c r="H184">
        <v>1.5915999999999999</v>
      </c>
      <c r="I184">
        <v>5</v>
      </c>
      <c r="J184">
        <v>403</v>
      </c>
      <c r="K184">
        <v>14.7</v>
      </c>
      <c r="L184">
        <v>341.6</v>
      </c>
      <c r="M184">
        <v>13.28</v>
      </c>
      <c r="N184">
        <v>19.600000000000001</v>
      </c>
      <c r="V184">
        <f t="shared" si="24"/>
        <v>6.1760000000000002</v>
      </c>
      <c r="X184">
        <f t="shared" si="25"/>
        <v>2.7301000000000002</v>
      </c>
      <c r="AA184">
        <f t="shared" si="26"/>
        <v>17.8</v>
      </c>
      <c r="AC184">
        <f t="shared" si="27"/>
        <v>12.04</v>
      </c>
      <c r="AD184">
        <f t="shared" si="28"/>
        <v>21.2</v>
      </c>
    </row>
    <row r="185" spans="1:30" x14ac:dyDescent="0.25">
      <c r="A185">
        <v>2.1491799999999999</v>
      </c>
      <c r="B185">
        <v>0</v>
      </c>
      <c r="C185">
        <v>19.579999999999998</v>
      </c>
      <c r="D185">
        <v>0</v>
      </c>
      <c r="E185">
        <v>0.871</v>
      </c>
      <c r="F185">
        <v>5.7089999999999996</v>
      </c>
      <c r="G185">
        <v>98.5</v>
      </c>
      <c r="H185">
        <v>1.6232</v>
      </c>
      <c r="I185">
        <v>5</v>
      </c>
      <c r="J185">
        <v>403</v>
      </c>
      <c r="K185">
        <v>14.7</v>
      </c>
      <c r="L185">
        <v>261.95</v>
      </c>
      <c r="M185">
        <v>15.79</v>
      </c>
      <c r="N185">
        <v>19.399999999999999</v>
      </c>
      <c r="V185">
        <f t="shared" si="24"/>
        <v>5.8719999999999999</v>
      </c>
      <c r="X185">
        <f t="shared" si="25"/>
        <v>2.4775</v>
      </c>
      <c r="AA185">
        <f t="shared" si="26"/>
        <v>17.8</v>
      </c>
      <c r="AC185">
        <f t="shared" si="27"/>
        <v>15.37</v>
      </c>
      <c r="AD185">
        <f t="shared" si="28"/>
        <v>20.399999999999999</v>
      </c>
    </row>
    <row r="186" spans="1:30" x14ac:dyDescent="0.25">
      <c r="A186">
        <v>2.3138999999999998</v>
      </c>
      <c r="B186">
        <v>0</v>
      </c>
      <c r="C186">
        <v>19.579999999999998</v>
      </c>
      <c r="D186">
        <v>0</v>
      </c>
      <c r="E186">
        <v>0.60499999999999998</v>
      </c>
      <c r="F186">
        <v>5.88</v>
      </c>
      <c r="G186">
        <v>97.3</v>
      </c>
      <c r="H186">
        <v>2.3887</v>
      </c>
      <c r="I186">
        <v>5</v>
      </c>
      <c r="J186">
        <v>403</v>
      </c>
      <c r="K186">
        <v>14.7</v>
      </c>
      <c r="L186">
        <v>348.13</v>
      </c>
      <c r="M186">
        <v>12.03</v>
      </c>
      <c r="N186">
        <v>19.100000000000001</v>
      </c>
      <c r="V186">
        <f t="shared" si="24"/>
        <v>5.7309999999999999</v>
      </c>
      <c r="X186">
        <f t="shared" si="25"/>
        <v>2.7591999999999999</v>
      </c>
      <c r="AA186">
        <f t="shared" si="26"/>
        <v>17.8</v>
      </c>
      <c r="AC186">
        <f t="shared" si="27"/>
        <v>13.61</v>
      </c>
      <c r="AD186">
        <f t="shared" si="28"/>
        <v>19.3</v>
      </c>
    </row>
    <row r="187" spans="1:30" x14ac:dyDescent="0.25">
      <c r="A187">
        <v>2.3309899999999999</v>
      </c>
      <c r="B187">
        <v>0</v>
      </c>
      <c r="C187">
        <v>19.579999999999998</v>
      </c>
      <c r="D187">
        <v>0</v>
      </c>
      <c r="E187">
        <v>0.871</v>
      </c>
      <c r="F187">
        <v>5.1859999999999999</v>
      </c>
      <c r="G187">
        <v>93.8</v>
      </c>
      <c r="H187">
        <v>1.5296000000000001</v>
      </c>
      <c r="I187">
        <v>5</v>
      </c>
      <c r="J187">
        <v>403</v>
      </c>
      <c r="K187">
        <v>14.7</v>
      </c>
      <c r="L187">
        <v>356.99</v>
      </c>
      <c r="M187">
        <v>28.32</v>
      </c>
      <c r="N187">
        <v>17.8</v>
      </c>
      <c r="V187">
        <f t="shared" si="24"/>
        <v>6.0209999999999999</v>
      </c>
      <c r="X187">
        <f t="shared" si="25"/>
        <v>2.7473999999999998</v>
      </c>
      <c r="AA187">
        <f t="shared" si="26"/>
        <v>17.8</v>
      </c>
      <c r="AC187">
        <f t="shared" si="27"/>
        <v>10.3</v>
      </c>
      <c r="AD187">
        <f t="shared" si="28"/>
        <v>19.2</v>
      </c>
    </row>
    <row r="188" spans="1:30" x14ac:dyDescent="0.25">
      <c r="A188">
        <v>1.2074199999999999</v>
      </c>
      <c r="B188">
        <v>0</v>
      </c>
      <c r="C188">
        <v>19.579999999999998</v>
      </c>
      <c r="D188">
        <v>0</v>
      </c>
      <c r="E188">
        <v>0.60499999999999998</v>
      </c>
      <c r="F188">
        <v>5.875</v>
      </c>
      <c r="G188">
        <v>94.6</v>
      </c>
      <c r="H188">
        <v>2.4258999999999999</v>
      </c>
      <c r="I188">
        <v>5</v>
      </c>
      <c r="J188">
        <v>403</v>
      </c>
      <c r="K188">
        <v>14.7</v>
      </c>
      <c r="L188">
        <v>292.29000000000002</v>
      </c>
      <c r="M188">
        <v>14.43</v>
      </c>
      <c r="N188">
        <v>17.399999999999999</v>
      </c>
      <c r="V188">
        <f t="shared" si="24"/>
        <v>5.9130000000000003</v>
      </c>
      <c r="X188">
        <f t="shared" si="25"/>
        <v>2.3534000000000002</v>
      </c>
      <c r="AA188">
        <f t="shared" si="26"/>
        <v>17.8</v>
      </c>
      <c r="AC188">
        <f t="shared" si="27"/>
        <v>16.21</v>
      </c>
      <c r="AD188">
        <f t="shared" si="28"/>
        <v>18.8</v>
      </c>
    </row>
    <row r="189" spans="1:30" x14ac:dyDescent="0.25">
      <c r="A189">
        <v>1.4138500000000001</v>
      </c>
      <c r="B189">
        <v>0</v>
      </c>
      <c r="C189">
        <v>19.579999999999998</v>
      </c>
      <c r="D189">
        <v>1</v>
      </c>
      <c r="E189">
        <v>0.871</v>
      </c>
      <c r="F189">
        <v>6.1289999999999996</v>
      </c>
      <c r="G189">
        <v>96</v>
      </c>
      <c r="H189">
        <v>1.7494000000000001</v>
      </c>
      <c r="I189">
        <v>5</v>
      </c>
      <c r="J189">
        <v>403</v>
      </c>
      <c r="K189">
        <v>14.7</v>
      </c>
      <c r="L189">
        <v>321.02</v>
      </c>
      <c r="M189">
        <v>15.12</v>
      </c>
      <c r="N189">
        <v>17</v>
      </c>
      <c r="V189">
        <f t="shared" si="24"/>
        <v>6.0919999999999996</v>
      </c>
      <c r="X189">
        <f t="shared" si="25"/>
        <v>2.548</v>
      </c>
      <c r="AA189">
        <f t="shared" si="26"/>
        <v>17.8</v>
      </c>
      <c r="AC189">
        <f t="shared" si="27"/>
        <v>17.09</v>
      </c>
      <c r="AD189">
        <f t="shared" si="28"/>
        <v>18.7</v>
      </c>
    </row>
    <row r="190" spans="1:30" x14ac:dyDescent="0.25">
      <c r="A190">
        <v>4.0974000000000004</v>
      </c>
      <c r="B190">
        <v>0</v>
      </c>
      <c r="C190">
        <v>19.579999999999998</v>
      </c>
      <c r="D190">
        <v>0</v>
      </c>
      <c r="E190">
        <v>0.871</v>
      </c>
      <c r="F190">
        <v>5.468</v>
      </c>
      <c r="G190">
        <v>100</v>
      </c>
      <c r="H190">
        <v>1.4117999999999999</v>
      </c>
      <c r="I190">
        <v>5</v>
      </c>
      <c r="J190">
        <v>403</v>
      </c>
      <c r="K190">
        <v>14.7</v>
      </c>
      <c r="L190">
        <v>396.9</v>
      </c>
      <c r="M190">
        <v>26.42</v>
      </c>
      <c r="N190">
        <v>15.6</v>
      </c>
      <c r="V190">
        <f t="shared" si="24"/>
        <v>6.2539999999999996</v>
      </c>
      <c r="X190">
        <f t="shared" si="25"/>
        <v>2.2565</v>
      </c>
      <c r="AA190">
        <f t="shared" si="26"/>
        <v>17.8</v>
      </c>
      <c r="AC190">
        <f t="shared" si="27"/>
        <v>10.45</v>
      </c>
      <c r="AD190">
        <f t="shared" si="28"/>
        <v>18.5</v>
      </c>
    </row>
    <row r="191" spans="1:30" x14ac:dyDescent="0.25">
      <c r="A191">
        <v>2.1550500000000001</v>
      </c>
      <c r="B191">
        <v>0</v>
      </c>
      <c r="C191">
        <v>19.579999999999998</v>
      </c>
      <c r="D191">
        <v>0</v>
      </c>
      <c r="E191">
        <v>0.871</v>
      </c>
      <c r="F191">
        <v>5.6280000000000001</v>
      </c>
      <c r="G191">
        <v>100</v>
      </c>
      <c r="H191">
        <v>1.5165999999999999</v>
      </c>
      <c r="I191">
        <v>5</v>
      </c>
      <c r="J191">
        <v>403</v>
      </c>
      <c r="K191">
        <v>14.7</v>
      </c>
      <c r="L191">
        <v>169.27</v>
      </c>
      <c r="M191">
        <v>16.649999999999999</v>
      </c>
      <c r="N191">
        <v>15.6</v>
      </c>
      <c r="V191">
        <f t="shared" si="24"/>
        <v>5.9279999999999999</v>
      </c>
      <c r="X191">
        <f t="shared" si="25"/>
        <v>2.4630999999999998</v>
      </c>
      <c r="AA191">
        <f t="shared" si="26"/>
        <v>17.8</v>
      </c>
      <c r="AC191">
        <f t="shared" si="27"/>
        <v>15.76</v>
      </c>
      <c r="AD191">
        <f t="shared" si="28"/>
        <v>18.3</v>
      </c>
    </row>
    <row r="192" spans="1:30" x14ac:dyDescent="0.25">
      <c r="A192">
        <v>3.5350100000000002</v>
      </c>
      <c r="B192">
        <v>0</v>
      </c>
      <c r="C192">
        <v>19.579999999999998</v>
      </c>
      <c r="D192">
        <v>1</v>
      </c>
      <c r="E192">
        <v>0.871</v>
      </c>
      <c r="F192">
        <v>6.1520000000000001</v>
      </c>
      <c r="G192">
        <v>82.6</v>
      </c>
      <c r="H192">
        <v>1.7455000000000001</v>
      </c>
      <c r="I192">
        <v>5</v>
      </c>
      <c r="J192">
        <v>403</v>
      </c>
      <c r="K192">
        <v>14.7</v>
      </c>
      <c r="L192">
        <v>88.01</v>
      </c>
      <c r="M192">
        <v>15.02</v>
      </c>
      <c r="N192">
        <v>15.6</v>
      </c>
      <c r="V192">
        <f t="shared" si="24"/>
        <v>6.3330000000000002</v>
      </c>
      <c r="X192">
        <f t="shared" si="25"/>
        <v>5.2145999999999999</v>
      </c>
      <c r="AA192">
        <f t="shared" si="26"/>
        <v>16.899999999999999</v>
      </c>
      <c r="AC192">
        <f t="shared" si="27"/>
        <v>7.34</v>
      </c>
      <c r="AD192">
        <f t="shared" si="28"/>
        <v>22.6</v>
      </c>
    </row>
    <row r="193" spans="1:30" x14ac:dyDescent="0.25">
      <c r="A193">
        <v>2.7339699999999998</v>
      </c>
      <c r="B193">
        <v>0</v>
      </c>
      <c r="C193">
        <v>19.579999999999998</v>
      </c>
      <c r="D193">
        <v>0</v>
      </c>
      <c r="E193">
        <v>0.871</v>
      </c>
      <c r="F193">
        <v>5.5970000000000004</v>
      </c>
      <c r="G193">
        <v>94.9</v>
      </c>
      <c r="H193">
        <v>1.5257000000000001</v>
      </c>
      <c r="I193">
        <v>5</v>
      </c>
      <c r="J193">
        <v>403</v>
      </c>
      <c r="K193">
        <v>14.7</v>
      </c>
      <c r="L193">
        <v>351.85</v>
      </c>
      <c r="M193">
        <v>21.45</v>
      </c>
      <c r="N193">
        <v>15.4</v>
      </c>
      <c r="V193">
        <f t="shared" si="24"/>
        <v>6.1440000000000001</v>
      </c>
      <c r="X193">
        <f t="shared" si="25"/>
        <v>5.8735999999999997</v>
      </c>
      <c r="AA193">
        <f t="shared" si="26"/>
        <v>16.899999999999999</v>
      </c>
      <c r="AC193">
        <f t="shared" si="27"/>
        <v>9.09</v>
      </c>
      <c r="AD193">
        <f t="shared" si="28"/>
        <v>19.8</v>
      </c>
    </row>
    <row r="194" spans="1:30" x14ac:dyDescent="0.25">
      <c r="A194">
        <v>1.1265799999999999</v>
      </c>
      <c r="B194">
        <v>0</v>
      </c>
      <c r="C194">
        <v>19.579999999999998</v>
      </c>
      <c r="D194">
        <v>1</v>
      </c>
      <c r="E194">
        <v>0.871</v>
      </c>
      <c r="F194">
        <v>5.0119999999999996</v>
      </c>
      <c r="G194">
        <v>88</v>
      </c>
      <c r="H194">
        <v>1.6102000000000001</v>
      </c>
      <c r="I194">
        <v>5</v>
      </c>
      <c r="J194">
        <v>403</v>
      </c>
      <c r="K194">
        <v>14.7</v>
      </c>
      <c r="L194">
        <v>343.28</v>
      </c>
      <c r="M194">
        <v>12.12</v>
      </c>
      <c r="N194">
        <v>15.3</v>
      </c>
      <c r="V194">
        <f t="shared" si="24"/>
        <v>5.8680000000000003</v>
      </c>
      <c r="X194">
        <f t="shared" si="25"/>
        <v>5.2145999999999999</v>
      </c>
      <c r="AA194">
        <f t="shared" si="26"/>
        <v>16.899999999999999</v>
      </c>
      <c r="AC194">
        <f t="shared" si="27"/>
        <v>9.9700000000000006</v>
      </c>
      <c r="AD194">
        <f t="shared" si="28"/>
        <v>19.3</v>
      </c>
    </row>
    <row r="195" spans="1:30" x14ac:dyDescent="0.25">
      <c r="A195">
        <v>2.3686199999999999</v>
      </c>
      <c r="B195">
        <v>0</v>
      </c>
      <c r="C195">
        <v>19.579999999999998</v>
      </c>
      <c r="D195">
        <v>0</v>
      </c>
      <c r="E195">
        <v>0.871</v>
      </c>
      <c r="F195">
        <v>4.9260000000000002</v>
      </c>
      <c r="G195">
        <v>95.7</v>
      </c>
      <c r="H195">
        <v>1.4608000000000001</v>
      </c>
      <c r="I195">
        <v>5</v>
      </c>
      <c r="J195">
        <v>403</v>
      </c>
      <c r="K195">
        <v>14.7</v>
      </c>
      <c r="L195">
        <v>391.71</v>
      </c>
      <c r="M195">
        <v>29.53</v>
      </c>
      <c r="N195">
        <v>14.6</v>
      </c>
      <c r="V195">
        <f t="shared" si="24"/>
        <v>6.54</v>
      </c>
      <c r="X195">
        <f t="shared" si="25"/>
        <v>6.2668999999999997</v>
      </c>
      <c r="AA195">
        <f t="shared" si="26"/>
        <v>15.9</v>
      </c>
      <c r="AC195">
        <f t="shared" si="27"/>
        <v>8.65</v>
      </c>
      <c r="AD195">
        <f t="shared" si="28"/>
        <v>16.5</v>
      </c>
    </row>
    <row r="196" spans="1:30" x14ac:dyDescent="0.25">
      <c r="A196">
        <v>2.37934</v>
      </c>
      <c r="B196">
        <v>0</v>
      </c>
      <c r="C196">
        <v>19.579999999999998</v>
      </c>
      <c r="D196">
        <v>0</v>
      </c>
      <c r="E196">
        <v>0.871</v>
      </c>
      <c r="F196">
        <v>6.13</v>
      </c>
      <c r="G196">
        <v>100</v>
      </c>
      <c r="H196">
        <v>1.4191</v>
      </c>
      <c r="I196">
        <v>5</v>
      </c>
      <c r="J196">
        <v>403</v>
      </c>
      <c r="K196">
        <v>14.7</v>
      </c>
      <c r="L196">
        <v>172.91</v>
      </c>
      <c r="M196">
        <v>27.8</v>
      </c>
      <c r="N196">
        <v>13.8</v>
      </c>
      <c r="V196">
        <f t="shared" si="24"/>
        <v>6.5789999999999997</v>
      </c>
      <c r="X196">
        <f t="shared" si="25"/>
        <v>9.820800000000002</v>
      </c>
      <c r="AA196">
        <f t="shared" si="26"/>
        <v>18.3</v>
      </c>
      <c r="AC196">
        <f t="shared" si="27"/>
        <v>5.49</v>
      </c>
      <c r="AD196">
        <f t="shared" si="28"/>
        <v>24.1</v>
      </c>
    </row>
    <row r="197" spans="1:30" x14ac:dyDescent="0.25">
      <c r="A197">
        <v>3.3210500000000001</v>
      </c>
      <c r="B197">
        <v>0</v>
      </c>
      <c r="C197">
        <v>19.579999999999998</v>
      </c>
      <c r="D197">
        <v>1</v>
      </c>
      <c r="E197">
        <v>0.871</v>
      </c>
      <c r="F197">
        <v>5.4029999999999996</v>
      </c>
      <c r="G197">
        <v>100</v>
      </c>
      <c r="H197">
        <v>1.3216000000000001</v>
      </c>
      <c r="I197">
        <v>5</v>
      </c>
      <c r="J197">
        <v>403</v>
      </c>
      <c r="K197">
        <v>14.7</v>
      </c>
      <c r="L197">
        <v>396.9</v>
      </c>
      <c r="M197">
        <v>26.82</v>
      </c>
      <c r="N197">
        <v>13.4</v>
      </c>
      <c r="V197">
        <f t="shared" si="24"/>
        <v>5.8840000000000003</v>
      </c>
      <c r="X197">
        <f t="shared" si="25"/>
        <v>9.820800000000002</v>
      </c>
      <c r="AA197">
        <f t="shared" si="26"/>
        <v>18.3</v>
      </c>
      <c r="AC197">
        <f t="shared" si="27"/>
        <v>7.79</v>
      </c>
      <c r="AD197">
        <f t="shared" si="28"/>
        <v>18.600000000000001</v>
      </c>
    </row>
    <row r="198" spans="1:30" x14ac:dyDescent="0.25">
      <c r="A198">
        <v>2.4466800000000002</v>
      </c>
      <c r="B198">
        <v>0</v>
      </c>
      <c r="C198">
        <v>19.579999999999998</v>
      </c>
      <c r="D198">
        <v>0</v>
      </c>
      <c r="E198">
        <v>0.871</v>
      </c>
      <c r="F198">
        <v>5.2720000000000002</v>
      </c>
      <c r="G198">
        <v>94</v>
      </c>
      <c r="H198">
        <v>1.7363999999999999</v>
      </c>
      <c r="I198">
        <v>5</v>
      </c>
      <c r="J198">
        <v>403</v>
      </c>
      <c r="K198">
        <v>14.7</v>
      </c>
      <c r="L198">
        <v>88.63</v>
      </c>
      <c r="M198">
        <v>16.14</v>
      </c>
      <c r="N198">
        <v>13.1</v>
      </c>
      <c r="V198">
        <f t="shared" si="24"/>
        <v>7.9290000000000003</v>
      </c>
      <c r="X198">
        <f t="shared" si="25"/>
        <v>2.0459000000000001</v>
      </c>
      <c r="AA198">
        <f t="shared" si="26"/>
        <v>14.7</v>
      </c>
      <c r="AC198">
        <f t="shared" si="27"/>
        <v>3.7</v>
      </c>
      <c r="AD198">
        <f t="shared" si="28"/>
        <v>50</v>
      </c>
    </row>
    <row r="199" spans="1:30" x14ac:dyDescent="0.25">
      <c r="A199">
        <v>2.7797399999999999</v>
      </c>
      <c r="B199">
        <v>0</v>
      </c>
      <c r="C199">
        <v>19.579999999999998</v>
      </c>
      <c r="D199">
        <v>0</v>
      </c>
      <c r="E199">
        <v>0.871</v>
      </c>
      <c r="F199">
        <v>4.9029999999999996</v>
      </c>
      <c r="G199">
        <v>97.8</v>
      </c>
      <c r="H199">
        <v>1.3459000000000001</v>
      </c>
      <c r="I199">
        <v>5</v>
      </c>
      <c r="J199">
        <v>403</v>
      </c>
      <c r="K199">
        <v>14.7</v>
      </c>
      <c r="L199">
        <v>396.9</v>
      </c>
      <c r="M199">
        <v>29.29</v>
      </c>
      <c r="N199">
        <v>11.8</v>
      </c>
      <c r="V199">
        <f t="shared" si="24"/>
        <v>8.375</v>
      </c>
      <c r="X199">
        <f t="shared" si="25"/>
        <v>2.1619999999999999</v>
      </c>
      <c r="AA199">
        <f t="shared" si="26"/>
        <v>14.7</v>
      </c>
      <c r="AC199">
        <f t="shared" si="27"/>
        <v>3.32</v>
      </c>
      <c r="AD199">
        <f t="shared" si="28"/>
        <v>50</v>
      </c>
    </row>
    <row r="200" spans="1:30" x14ac:dyDescent="0.25">
      <c r="A200">
        <v>3.15E-2</v>
      </c>
      <c r="B200">
        <v>95</v>
      </c>
      <c r="C200">
        <v>1.47</v>
      </c>
      <c r="D200">
        <v>0</v>
      </c>
      <c r="E200">
        <v>0.40300000000000002</v>
      </c>
      <c r="F200">
        <v>6.9749999999999996</v>
      </c>
      <c r="G200">
        <v>15.3</v>
      </c>
      <c r="H200">
        <v>7.6534000000000004</v>
      </c>
      <c r="I200">
        <v>3</v>
      </c>
      <c r="J200">
        <v>402</v>
      </c>
      <c r="K200">
        <v>17</v>
      </c>
      <c r="L200">
        <v>396.9</v>
      </c>
      <c r="M200">
        <v>4.5599999999999996</v>
      </c>
      <c r="N200">
        <v>34.9</v>
      </c>
      <c r="V200">
        <f t="shared" si="24"/>
        <v>7.8019999999999996</v>
      </c>
      <c r="X200">
        <f t="shared" si="25"/>
        <v>2.0407000000000002</v>
      </c>
      <c r="AA200">
        <f t="shared" si="26"/>
        <v>14.7</v>
      </c>
      <c r="AC200">
        <f t="shared" si="27"/>
        <v>1.92</v>
      </c>
      <c r="AD200">
        <f t="shared" si="28"/>
        <v>50</v>
      </c>
    </row>
    <row r="201" spans="1:30" x14ac:dyDescent="0.25">
      <c r="A201">
        <v>1.7780000000000001E-2</v>
      </c>
      <c r="B201">
        <v>95</v>
      </c>
      <c r="C201">
        <v>1.47</v>
      </c>
      <c r="D201">
        <v>0</v>
      </c>
      <c r="E201">
        <v>0.40300000000000002</v>
      </c>
      <c r="F201">
        <v>7.1349999999999998</v>
      </c>
      <c r="G201">
        <v>13.9</v>
      </c>
      <c r="H201">
        <v>7.6534000000000004</v>
      </c>
      <c r="I201">
        <v>3</v>
      </c>
      <c r="J201">
        <v>402</v>
      </c>
      <c r="K201">
        <v>17</v>
      </c>
      <c r="L201">
        <v>384.3</v>
      </c>
      <c r="M201">
        <v>4.45</v>
      </c>
      <c r="N201">
        <v>32.9</v>
      </c>
      <c r="V201">
        <f t="shared" si="24"/>
        <v>7.4889999999999999</v>
      </c>
      <c r="X201">
        <f t="shared" si="25"/>
        <v>1.9709000000000001</v>
      </c>
      <c r="AA201">
        <f t="shared" si="26"/>
        <v>14.7</v>
      </c>
      <c r="AC201">
        <f t="shared" si="27"/>
        <v>1.73</v>
      </c>
      <c r="AD201">
        <f t="shared" si="28"/>
        <v>50</v>
      </c>
    </row>
    <row r="202" spans="1:30" x14ac:dyDescent="0.25">
      <c r="A202">
        <v>9.0679999999999997E-2</v>
      </c>
      <c r="B202">
        <v>45</v>
      </c>
      <c r="C202">
        <v>3.44</v>
      </c>
      <c r="D202">
        <v>0</v>
      </c>
      <c r="E202">
        <v>0.437</v>
      </c>
      <c r="F202">
        <v>6.9509999999999996</v>
      </c>
      <c r="G202">
        <v>21.5</v>
      </c>
      <c r="H202">
        <v>6.4798</v>
      </c>
      <c r="I202">
        <v>5</v>
      </c>
      <c r="J202">
        <v>398</v>
      </c>
      <c r="K202">
        <v>15.2</v>
      </c>
      <c r="L202">
        <v>377.68</v>
      </c>
      <c r="M202">
        <v>5.0999999999999996</v>
      </c>
      <c r="N202">
        <v>37</v>
      </c>
      <c r="V202">
        <f t="shared" si="24"/>
        <v>6.9429999999999996</v>
      </c>
      <c r="X202">
        <f t="shared" si="25"/>
        <v>1.8773</v>
      </c>
      <c r="AA202">
        <f t="shared" si="26"/>
        <v>14.7</v>
      </c>
      <c r="AC202">
        <f t="shared" si="27"/>
        <v>4.59</v>
      </c>
      <c r="AD202">
        <f t="shared" si="28"/>
        <v>41.3</v>
      </c>
    </row>
    <row r="203" spans="1:30" x14ac:dyDescent="0.25">
      <c r="A203">
        <v>8.6639999999999995E-2</v>
      </c>
      <c r="B203">
        <v>45</v>
      </c>
      <c r="C203">
        <v>3.44</v>
      </c>
      <c r="D203">
        <v>0</v>
      </c>
      <c r="E203">
        <v>0.437</v>
      </c>
      <c r="F203">
        <v>7.1779999999999999</v>
      </c>
      <c r="G203">
        <v>26.3</v>
      </c>
      <c r="H203">
        <v>6.4798</v>
      </c>
      <c r="I203">
        <v>5</v>
      </c>
      <c r="J203">
        <v>398</v>
      </c>
      <c r="K203">
        <v>15.2</v>
      </c>
      <c r="L203">
        <v>390.49</v>
      </c>
      <c r="M203">
        <v>2.87</v>
      </c>
      <c r="N203">
        <v>36.4</v>
      </c>
      <c r="V203">
        <f t="shared" si="24"/>
        <v>6.25</v>
      </c>
      <c r="X203">
        <f t="shared" si="25"/>
        <v>1.7984</v>
      </c>
      <c r="AA203">
        <f t="shared" si="26"/>
        <v>14.7</v>
      </c>
      <c r="AC203">
        <f t="shared" si="27"/>
        <v>5.5</v>
      </c>
      <c r="AD203">
        <f t="shared" si="28"/>
        <v>27</v>
      </c>
    </row>
    <row r="204" spans="1:30" x14ac:dyDescent="0.25">
      <c r="A204">
        <v>8.3699999999999997E-2</v>
      </c>
      <c r="B204">
        <v>45</v>
      </c>
      <c r="C204">
        <v>3.44</v>
      </c>
      <c r="D204">
        <v>0</v>
      </c>
      <c r="E204">
        <v>0.437</v>
      </c>
      <c r="F204">
        <v>7.1849999999999996</v>
      </c>
      <c r="G204">
        <v>38.9</v>
      </c>
      <c r="H204">
        <v>4.5667</v>
      </c>
      <c r="I204">
        <v>5</v>
      </c>
      <c r="J204">
        <v>398</v>
      </c>
      <c r="K204">
        <v>15.2</v>
      </c>
      <c r="L204">
        <v>396.9</v>
      </c>
      <c r="M204">
        <v>5.39</v>
      </c>
      <c r="N204">
        <v>34.9</v>
      </c>
      <c r="V204">
        <f t="shared" si="24"/>
        <v>6.101</v>
      </c>
      <c r="X204">
        <f t="shared" si="25"/>
        <v>2.2833999999999999</v>
      </c>
      <c r="AA204">
        <f t="shared" si="26"/>
        <v>14.7</v>
      </c>
      <c r="AC204">
        <f t="shared" si="27"/>
        <v>9.81</v>
      </c>
      <c r="AD204">
        <f t="shared" si="28"/>
        <v>25</v>
      </c>
    </row>
    <row r="205" spans="1:30" x14ac:dyDescent="0.25">
      <c r="A205">
        <v>7.8750000000000001E-2</v>
      </c>
      <c r="B205">
        <v>45</v>
      </c>
      <c r="C205">
        <v>3.44</v>
      </c>
      <c r="D205">
        <v>0</v>
      </c>
      <c r="E205">
        <v>0.437</v>
      </c>
      <c r="F205">
        <v>6.782</v>
      </c>
      <c r="G205">
        <v>41.1</v>
      </c>
      <c r="H205">
        <v>3.7886000000000002</v>
      </c>
      <c r="I205">
        <v>5</v>
      </c>
      <c r="J205">
        <v>398</v>
      </c>
      <c r="K205">
        <v>15.2</v>
      </c>
      <c r="L205">
        <v>393.87</v>
      </c>
      <c r="M205">
        <v>6.68</v>
      </c>
      <c r="N205">
        <v>32</v>
      </c>
      <c r="V205">
        <f t="shared" si="24"/>
        <v>6.0659999999999998</v>
      </c>
      <c r="X205">
        <f t="shared" si="25"/>
        <v>1.7573000000000001</v>
      </c>
      <c r="AA205">
        <f t="shared" si="26"/>
        <v>14.7</v>
      </c>
      <c r="AC205">
        <f t="shared" si="27"/>
        <v>6.43</v>
      </c>
      <c r="AD205">
        <f t="shared" si="28"/>
        <v>24.3</v>
      </c>
    </row>
    <row r="206" spans="1:30" x14ac:dyDescent="0.25">
      <c r="A206">
        <v>6.9110000000000005E-2</v>
      </c>
      <c r="B206">
        <v>45</v>
      </c>
      <c r="C206">
        <v>3.44</v>
      </c>
      <c r="D206">
        <v>0</v>
      </c>
      <c r="E206">
        <v>0.437</v>
      </c>
      <c r="F206">
        <v>6.7389999999999999</v>
      </c>
      <c r="G206">
        <v>30.8</v>
      </c>
      <c r="H206">
        <v>6.4798</v>
      </c>
      <c r="I206">
        <v>5</v>
      </c>
      <c r="J206">
        <v>398</v>
      </c>
      <c r="K206">
        <v>15.2</v>
      </c>
      <c r="L206">
        <v>389.71</v>
      </c>
      <c r="M206">
        <v>4.6900000000000004</v>
      </c>
      <c r="N206">
        <v>30.5</v>
      </c>
      <c r="V206">
        <f t="shared" si="24"/>
        <v>5.8769999999999998</v>
      </c>
      <c r="X206">
        <f t="shared" si="25"/>
        <v>2.4258999999999999</v>
      </c>
      <c r="AA206">
        <f t="shared" si="26"/>
        <v>14.7</v>
      </c>
      <c r="AC206">
        <f t="shared" si="27"/>
        <v>12.14</v>
      </c>
      <c r="AD206">
        <f t="shared" si="28"/>
        <v>23.8</v>
      </c>
    </row>
    <row r="207" spans="1:30" x14ac:dyDescent="0.25">
      <c r="A207">
        <v>0.12579000000000001</v>
      </c>
      <c r="B207">
        <v>45</v>
      </c>
      <c r="C207">
        <v>3.44</v>
      </c>
      <c r="D207">
        <v>0</v>
      </c>
      <c r="E207">
        <v>0.437</v>
      </c>
      <c r="F207">
        <v>6.556</v>
      </c>
      <c r="G207">
        <v>29.1</v>
      </c>
      <c r="H207">
        <v>4.5667</v>
      </c>
      <c r="I207">
        <v>5</v>
      </c>
      <c r="J207">
        <v>398</v>
      </c>
      <c r="K207">
        <v>15.2</v>
      </c>
      <c r="L207">
        <v>382.84</v>
      </c>
      <c r="M207">
        <v>4.5599999999999996</v>
      </c>
      <c r="N207">
        <v>29.8</v>
      </c>
      <c r="V207">
        <f t="shared" si="24"/>
        <v>6.319</v>
      </c>
      <c r="X207">
        <f t="shared" si="25"/>
        <v>2.1</v>
      </c>
      <c r="AA207">
        <f t="shared" si="26"/>
        <v>14.7</v>
      </c>
      <c r="AC207">
        <f t="shared" si="27"/>
        <v>11.1</v>
      </c>
      <c r="AD207">
        <f t="shared" si="28"/>
        <v>23.8</v>
      </c>
    </row>
    <row r="208" spans="1:30" x14ac:dyDescent="0.25">
      <c r="A208">
        <v>7.8960000000000002E-2</v>
      </c>
      <c r="B208">
        <v>0</v>
      </c>
      <c r="C208">
        <v>12.83</v>
      </c>
      <c r="D208">
        <v>0</v>
      </c>
      <c r="E208">
        <v>0.437</v>
      </c>
      <c r="F208">
        <v>6.2729999999999997</v>
      </c>
      <c r="G208">
        <v>6</v>
      </c>
      <c r="H208">
        <v>4.2515000000000001</v>
      </c>
      <c r="I208">
        <v>5</v>
      </c>
      <c r="J208">
        <v>398</v>
      </c>
      <c r="K208">
        <v>18.7</v>
      </c>
      <c r="L208">
        <v>394.92</v>
      </c>
      <c r="M208">
        <v>6.78</v>
      </c>
      <c r="N208">
        <v>24.1</v>
      </c>
      <c r="V208">
        <f t="shared" si="24"/>
        <v>6.51</v>
      </c>
      <c r="X208">
        <f t="shared" si="25"/>
        <v>1.7659</v>
      </c>
      <c r="AA208">
        <f t="shared" si="26"/>
        <v>14.7</v>
      </c>
      <c r="AC208">
        <f t="shared" si="27"/>
        <v>7.39</v>
      </c>
      <c r="AD208">
        <f t="shared" si="28"/>
        <v>23.3</v>
      </c>
    </row>
    <row r="209" spans="1:30" x14ac:dyDescent="0.25">
      <c r="A209">
        <v>9.5119999999999996E-2</v>
      </c>
      <c r="B209">
        <v>0</v>
      </c>
      <c r="C209">
        <v>12.83</v>
      </c>
      <c r="D209">
        <v>0</v>
      </c>
      <c r="E209">
        <v>0.437</v>
      </c>
      <c r="F209">
        <v>6.2859999999999996</v>
      </c>
      <c r="G209">
        <v>45</v>
      </c>
      <c r="H209">
        <v>4.5026000000000002</v>
      </c>
      <c r="I209">
        <v>5</v>
      </c>
      <c r="J209">
        <v>398</v>
      </c>
      <c r="K209">
        <v>18.7</v>
      </c>
      <c r="L209">
        <v>383.23</v>
      </c>
      <c r="M209">
        <v>8.94</v>
      </c>
      <c r="N209">
        <v>21.4</v>
      </c>
      <c r="V209">
        <f t="shared" si="24"/>
        <v>5.8540000000000001</v>
      </c>
      <c r="X209">
        <f t="shared" si="25"/>
        <v>2.4220000000000002</v>
      </c>
      <c r="AA209">
        <f t="shared" si="26"/>
        <v>14.7</v>
      </c>
      <c r="AC209">
        <f t="shared" si="27"/>
        <v>11.64</v>
      </c>
      <c r="AD209">
        <f t="shared" si="28"/>
        <v>22.7</v>
      </c>
    </row>
    <row r="210" spans="1:30" x14ac:dyDescent="0.25">
      <c r="A210">
        <v>5.6460000000000003E-2</v>
      </c>
      <c r="B210">
        <v>0</v>
      </c>
      <c r="C210">
        <v>12.83</v>
      </c>
      <c r="D210">
        <v>0</v>
      </c>
      <c r="E210">
        <v>0.437</v>
      </c>
      <c r="F210">
        <v>6.2320000000000002</v>
      </c>
      <c r="G210">
        <v>53.7</v>
      </c>
      <c r="H210">
        <v>5.0141</v>
      </c>
      <c r="I210">
        <v>5</v>
      </c>
      <c r="J210">
        <v>398</v>
      </c>
      <c r="K210">
        <v>18.7</v>
      </c>
      <c r="L210">
        <v>386.4</v>
      </c>
      <c r="M210">
        <v>12.34</v>
      </c>
      <c r="N210">
        <v>21.2</v>
      </c>
      <c r="V210">
        <f t="shared" si="24"/>
        <v>6.4020000000000001</v>
      </c>
      <c r="X210">
        <f t="shared" si="25"/>
        <v>2.2625000000000002</v>
      </c>
      <c r="AA210">
        <f t="shared" si="26"/>
        <v>14.7</v>
      </c>
      <c r="AC210">
        <f t="shared" si="27"/>
        <v>11.32</v>
      </c>
      <c r="AD210">
        <f t="shared" si="28"/>
        <v>22.3</v>
      </c>
    </row>
    <row r="211" spans="1:30" x14ac:dyDescent="0.25">
      <c r="A211">
        <v>8.7069999999999995E-2</v>
      </c>
      <c r="B211">
        <v>0</v>
      </c>
      <c r="C211">
        <v>12.83</v>
      </c>
      <c r="D211">
        <v>0</v>
      </c>
      <c r="E211">
        <v>0.437</v>
      </c>
      <c r="F211">
        <v>6.14</v>
      </c>
      <c r="G211">
        <v>45.8</v>
      </c>
      <c r="H211">
        <v>4.0904999999999996</v>
      </c>
      <c r="I211">
        <v>5</v>
      </c>
      <c r="J211">
        <v>398</v>
      </c>
      <c r="K211">
        <v>18.7</v>
      </c>
      <c r="L211">
        <v>386.96</v>
      </c>
      <c r="M211">
        <v>10.27</v>
      </c>
      <c r="N211">
        <v>20.8</v>
      </c>
      <c r="V211">
        <f t="shared" si="24"/>
        <v>6.1219999999999999</v>
      </c>
      <c r="X211">
        <f t="shared" si="25"/>
        <v>1.6180000000000001</v>
      </c>
      <c r="AA211">
        <f t="shared" si="26"/>
        <v>14.7</v>
      </c>
      <c r="AC211">
        <f t="shared" si="27"/>
        <v>14.1</v>
      </c>
      <c r="AD211">
        <f t="shared" si="28"/>
        <v>21.5</v>
      </c>
    </row>
    <row r="212" spans="1:30" x14ac:dyDescent="0.25">
      <c r="A212">
        <v>8.387E-2</v>
      </c>
      <c r="B212">
        <v>0</v>
      </c>
      <c r="C212">
        <v>12.83</v>
      </c>
      <c r="D212">
        <v>0</v>
      </c>
      <c r="E212">
        <v>0.437</v>
      </c>
      <c r="F212">
        <v>5.8739999999999997</v>
      </c>
      <c r="G212">
        <v>36.6</v>
      </c>
      <c r="H212">
        <v>4.5026000000000002</v>
      </c>
      <c r="I212">
        <v>5</v>
      </c>
      <c r="J212">
        <v>398</v>
      </c>
      <c r="K212">
        <v>18.7</v>
      </c>
      <c r="L212">
        <v>396.06</v>
      </c>
      <c r="M212">
        <v>9.1</v>
      </c>
      <c r="N212">
        <v>20.3</v>
      </c>
      <c r="V212">
        <f t="shared" si="24"/>
        <v>5.4039999999999999</v>
      </c>
      <c r="X212">
        <f t="shared" si="25"/>
        <v>1.5915999999999999</v>
      </c>
      <c r="AA212">
        <f t="shared" si="26"/>
        <v>14.7</v>
      </c>
      <c r="AC212">
        <f t="shared" si="27"/>
        <v>13.28</v>
      </c>
      <c r="AD212">
        <f t="shared" si="28"/>
        <v>19.600000000000001</v>
      </c>
    </row>
    <row r="213" spans="1:30" x14ac:dyDescent="0.25">
      <c r="A213">
        <v>0.10153</v>
      </c>
      <c r="B213">
        <v>0</v>
      </c>
      <c r="C213">
        <v>12.83</v>
      </c>
      <c r="D213">
        <v>0</v>
      </c>
      <c r="E213">
        <v>0.437</v>
      </c>
      <c r="F213">
        <v>6.2789999999999999</v>
      </c>
      <c r="G213">
        <v>74.5</v>
      </c>
      <c r="H213">
        <v>4.0522</v>
      </c>
      <c r="I213">
        <v>5</v>
      </c>
      <c r="J213">
        <v>398</v>
      </c>
      <c r="K213">
        <v>18.7</v>
      </c>
      <c r="L213">
        <v>373.66</v>
      </c>
      <c r="M213">
        <v>11.97</v>
      </c>
      <c r="N213">
        <v>20</v>
      </c>
      <c r="V213">
        <f t="shared" si="24"/>
        <v>5.7089999999999996</v>
      </c>
      <c r="X213">
        <f t="shared" si="25"/>
        <v>1.6232</v>
      </c>
      <c r="AA213">
        <f t="shared" si="26"/>
        <v>14.7</v>
      </c>
      <c r="AC213">
        <f t="shared" si="27"/>
        <v>15.79</v>
      </c>
      <c r="AD213">
        <f t="shared" si="28"/>
        <v>19.399999999999999</v>
      </c>
    </row>
    <row r="214" spans="1:30" x14ac:dyDescent="0.25">
      <c r="A214">
        <v>0.27956999999999999</v>
      </c>
      <c r="B214">
        <v>0</v>
      </c>
      <c r="C214">
        <v>9.69</v>
      </c>
      <c r="D214">
        <v>0</v>
      </c>
      <c r="E214">
        <v>0.58499999999999996</v>
      </c>
      <c r="F214">
        <v>5.9260000000000002</v>
      </c>
      <c r="G214">
        <v>42.6</v>
      </c>
      <c r="H214">
        <v>2.3816999999999999</v>
      </c>
      <c r="I214">
        <v>6</v>
      </c>
      <c r="J214">
        <v>391</v>
      </c>
      <c r="K214">
        <v>19.2</v>
      </c>
      <c r="L214">
        <v>396.9</v>
      </c>
      <c r="M214">
        <v>13.59</v>
      </c>
      <c r="N214">
        <v>24.5</v>
      </c>
      <c r="V214">
        <f t="shared" si="24"/>
        <v>5.88</v>
      </c>
      <c r="X214">
        <f t="shared" si="25"/>
        <v>2.3887</v>
      </c>
      <c r="AA214">
        <f t="shared" si="26"/>
        <v>14.7</v>
      </c>
      <c r="AC214">
        <f t="shared" si="27"/>
        <v>12.03</v>
      </c>
      <c r="AD214">
        <f t="shared" si="28"/>
        <v>19.100000000000001</v>
      </c>
    </row>
    <row r="215" spans="1:30" x14ac:dyDescent="0.25">
      <c r="A215">
        <v>0.17899000000000001</v>
      </c>
      <c r="B215">
        <v>0</v>
      </c>
      <c r="C215">
        <v>9.69</v>
      </c>
      <c r="D215">
        <v>0</v>
      </c>
      <c r="E215">
        <v>0.58499999999999996</v>
      </c>
      <c r="F215">
        <v>5.67</v>
      </c>
      <c r="G215">
        <v>28.8</v>
      </c>
      <c r="H215">
        <v>2.7986</v>
      </c>
      <c r="I215">
        <v>6</v>
      </c>
      <c r="J215">
        <v>391</v>
      </c>
      <c r="K215">
        <v>19.2</v>
      </c>
      <c r="L215">
        <v>393.29</v>
      </c>
      <c r="M215">
        <v>17.600000000000001</v>
      </c>
      <c r="N215">
        <v>23.1</v>
      </c>
      <c r="V215">
        <f t="shared" si="24"/>
        <v>5.1859999999999999</v>
      </c>
      <c r="X215">
        <f t="shared" si="25"/>
        <v>1.5296000000000001</v>
      </c>
      <c r="AA215">
        <f t="shared" si="26"/>
        <v>14.7</v>
      </c>
      <c r="AC215">
        <f t="shared" si="27"/>
        <v>28.32</v>
      </c>
      <c r="AD215">
        <f t="shared" si="28"/>
        <v>17.8</v>
      </c>
    </row>
    <row r="216" spans="1:30" x14ac:dyDescent="0.25">
      <c r="A216">
        <v>0.17330999999999999</v>
      </c>
      <c r="B216">
        <v>0</v>
      </c>
      <c r="C216">
        <v>9.69</v>
      </c>
      <c r="D216">
        <v>0</v>
      </c>
      <c r="E216">
        <v>0.58499999999999996</v>
      </c>
      <c r="F216">
        <v>5.7069999999999999</v>
      </c>
      <c r="G216">
        <v>54</v>
      </c>
      <c r="H216">
        <v>2.3816999999999999</v>
      </c>
      <c r="I216">
        <v>6</v>
      </c>
      <c r="J216">
        <v>391</v>
      </c>
      <c r="K216">
        <v>19.2</v>
      </c>
      <c r="L216">
        <v>396.9</v>
      </c>
      <c r="M216">
        <v>12.01</v>
      </c>
      <c r="N216">
        <v>21.8</v>
      </c>
      <c r="V216">
        <f t="shared" si="24"/>
        <v>5.875</v>
      </c>
      <c r="X216">
        <f t="shared" si="25"/>
        <v>2.4258999999999999</v>
      </c>
      <c r="AA216">
        <f t="shared" si="26"/>
        <v>14.7</v>
      </c>
      <c r="AC216">
        <f t="shared" si="27"/>
        <v>14.43</v>
      </c>
      <c r="AD216">
        <f t="shared" si="28"/>
        <v>17.399999999999999</v>
      </c>
    </row>
    <row r="217" spans="1:30" x14ac:dyDescent="0.25">
      <c r="A217">
        <v>0.23912</v>
      </c>
      <c r="B217">
        <v>0</v>
      </c>
      <c r="C217">
        <v>9.69</v>
      </c>
      <c r="D217">
        <v>0</v>
      </c>
      <c r="E217">
        <v>0.58499999999999996</v>
      </c>
      <c r="F217">
        <v>6.0190000000000001</v>
      </c>
      <c r="G217">
        <v>65.3</v>
      </c>
      <c r="H217">
        <v>2.4091</v>
      </c>
      <c r="I217">
        <v>6</v>
      </c>
      <c r="J217">
        <v>391</v>
      </c>
      <c r="K217">
        <v>19.2</v>
      </c>
      <c r="L217">
        <v>396.9</v>
      </c>
      <c r="M217">
        <v>12.92</v>
      </c>
      <c r="N217">
        <v>21.2</v>
      </c>
      <c r="V217">
        <f t="shared" si="24"/>
        <v>6.1289999999999996</v>
      </c>
      <c r="X217">
        <f t="shared" si="25"/>
        <v>1.7494000000000001</v>
      </c>
      <c r="AA217">
        <f t="shared" si="26"/>
        <v>14.7</v>
      </c>
      <c r="AC217">
        <f t="shared" si="27"/>
        <v>15.12</v>
      </c>
      <c r="AD217">
        <f t="shared" si="28"/>
        <v>17</v>
      </c>
    </row>
    <row r="218" spans="1:30" x14ac:dyDescent="0.25">
      <c r="A218">
        <v>0.28960000000000002</v>
      </c>
      <c r="B218">
        <v>0</v>
      </c>
      <c r="C218">
        <v>9.69</v>
      </c>
      <c r="D218">
        <v>0</v>
      </c>
      <c r="E218">
        <v>0.58499999999999996</v>
      </c>
      <c r="F218">
        <v>5.39</v>
      </c>
      <c r="G218">
        <v>72.900000000000006</v>
      </c>
      <c r="H218">
        <v>2.7986</v>
      </c>
      <c r="I218">
        <v>6</v>
      </c>
      <c r="J218">
        <v>391</v>
      </c>
      <c r="K218">
        <v>19.2</v>
      </c>
      <c r="L218">
        <v>396.9</v>
      </c>
      <c r="M218">
        <v>21.14</v>
      </c>
      <c r="N218">
        <v>19.7</v>
      </c>
      <c r="V218">
        <f t="shared" si="24"/>
        <v>5.468</v>
      </c>
      <c r="X218">
        <f t="shared" si="25"/>
        <v>1.4117999999999999</v>
      </c>
      <c r="AA218">
        <f t="shared" si="26"/>
        <v>14.7</v>
      </c>
      <c r="AC218">
        <f t="shared" si="27"/>
        <v>26.42</v>
      </c>
      <c r="AD218">
        <f t="shared" si="28"/>
        <v>15.6</v>
      </c>
    </row>
    <row r="219" spans="1:30" x14ac:dyDescent="0.25">
      <c r="A219">
        <v>0.26838000000000001</v>
      </c>
      <c r="B219">
        <v>0</v>
      </c>
      <c r="C219">
        <v>9.69</v>
      </c>
      <c r="D219">
        <v>0</v>
      </c>
      <c r="E219">
        <v>0.58499999999999996</v>
      </c>
      <c r="F219">
        <v>5.7939999999999996</v>
      </c>
      <c r="G219">
        <v>70.599999999999994</v>
      </c>
      <c r="H219">
        <v>2.8927</v>
      </c>
      <c r="I219">
        <v>6</v>
      </c>
      <c r="J219">
        <v>391</v>
      </c>
      <c r="K219">
        <v>19.2</v>
      </c>
      <c r="L219">
        <v>396.9</v>
      </c>
      <c r="M219">
        <v>14.1</v>
      </c>
      <c r="N219">
        <v>18.3</v>
      </c>
      <c r="V219">
        <f t="shared" si="24"/>
        <v>5.6280000000000001</v>
      </c>
      <c r="X219">
        <f t="shared" si="25"/>
        <v>1.5165999999999999</v>
      </c>
      <c r="AA219">
        <f t="shared" si="26"/>
        <v>14.7</v>
      </c>
      <c r="AC219">
        <f t="shared" si="27"/>
        <v>16.649999999999999</v>
      </c>
      <c r="AD219">
        <f t="shared" si="28"/>
        <v>15.6</v>
      </c>
    </row>
    <row r="220" spans="1:30" x14ac:dyDescent="0.25">
      <c r="A220">
        <v>0.17782999999999999</v>
      </c>
      <c r="B220">
        <v>0</v>
      </c>
      <c r="C220">
        <v>9.69</v>
      </c>
      <c r="D220">
        <v>0</v>
      </c>
      <c r="E220">
        <v>0.58499999999999996</v>
      </c>
      <c r="F220">
        <v>5.569</v>
      </c>
      <c r="G220">
        <v>73.5</v>
      </c>
      <c r="H220">
        <v>2.3999000000000001</v>
      </c>
      <c r="I220">
        <v>6</v>
      </c>
      <c r="J220">
        <v>391</v>
      </c>
      <c r="K220">
        <v>19.2</v>
      </c>
      <c r="L220">
        <v>395.77</v>
      </c>
      <c r="M220">
        <v>15.1</v>
      </c>
      <c r="N220">
        <v>17.5</v>
      </c>
      <c r="V220">
        <f t="shared" si="24"/>
        <v>6.1520000000000001</v>
      </c>
      <c r="X220">
        <f t="shared" si="25"/>
        <v>1.7455000000000001</v>
      </c>
      <c r="AA220">
        <f t="shared" si="26"/>
        <v>14.7</v>
      </c>
      <c r="AC220">
        <f t="shared" si="27"/>
        <v>15.02</v>
      </c>
      <c r="AD220">
        <f t="shared" si="28"/>
        <v>15.6</v>
      </c>
    </row>
    <row r="221" spans="1:30" x14ac:dyDescent="0.25">
      <c r="A221">
        <v>0.22438</v>
      </c>
      <c r="B221">
        <v>0</v>
      </c>
      <c r="C221">
        <v>9.69</v>
      </c>
      <c r="D221">
        <v>0</v>
      </c>
      <c r="E221">
        <v>0.58499999999999996</v>
      </c>
      <c r="F221">
        <v>6.0270000000000001</v>
      </c>
      <c r="G221">
        <v>79.7</v>
      </c>
      <c r="H221">
        <v>2.4982000000000002</v>
      </c>
      <c r="I221">
        <v>6</v>
      </c>
      <c r="J221">
        <v>391</v>
      </c>
      <c r="K221">
        <v>19.2</v>
      </c>
      <c r="L221">
        <v>396.9</v>
      </c>
      <c r="M221">
        <v>14.33</v>
      </c>
      <c r="N221">
        <v>16.8</v>
      </c>
      <c r="V221">
        <f t="shared" si="24"/>
        <v>5.5970000000000004</v>
      </c>
      <c r="X221">
        <f t="shared" si="25"/>
        <v>1.5257000000000001</v>
      </c>
      <c r="AA221">
        <f t="shared" si="26"/>
        <v>14.7</v>
      </c>
      <c r="AC221">
        <f t="shared" si="27"/>
        <v>21.45</v>
      </c>
      <c r="AD221">
        <f t="shared" si="28"/>
        <v>15.4</v>
      </c>
    </row>
    <row r="222" spans="1:30" x14ac:dyDescent="0.25">
      <c r="A222">
        <v>0.14865999999999999</v>
      </c>
      <c r="B222">
        <v>0</v>
      </c>
      <c r="C222">
        <v>8.56</v>
      </c>
      <c r="D222">
        <v>0</v>
      </c>
      <c r="E222">
        <v>0.52</v>
      </c>
      <c r="F222">
        <v>6.7270000000000003</v>
      </c>
      <c r="G222">
        <v>79.900000000000006</v>
      </c>
      <c r="H222">
        <v>2.7778</v>
      </c>
      <c r="I222">
        <v>5</v>
      </c>
      <c r="J222">
        <v>384</v>
      </c>
      <c r="K222">
        <v>20.9</v>
      </c>
      <c r="L222">
        <v>394.76</v>
      </c>
      <c r="M222">
        <v>9.42</v>
      </c>
      <c r="N222">
        <v>27.5</v>
      </c>
      <c r="V222">
        <f t="shared" si="24"/>
        <v>5.0119999999999996</v>
      </c>
      <c r="X222">
        <f t="shared" si="25"/>
        <v>1.6102000000000001</v>
      </c>
      <c r="AA222">
        <f t="shared" si="26"/>
        <v>14.7</v>
      </c>
      <c r="AC222">
        <f t="shared" si="27"/>
        <v>12.12</v>
      </c>
      <c r="AD222">
        <f t="shared" si="28"/>
        <v>15.3</v>
      </c>
    </row>
    <row r="223" spans="1:30" x14ac:dyDescent="0.25">
      <c r="A223">
        <v>0.11432</v>
      </c>
      <c r="B223">
        <v>0</v>
      </c>
      <c r="C223">
        <v>8.56</v>
      </c>
      <c r="D223">
        <v>0</v>
      </c>
      <c r="E223">
        <v>0.52</v>
      </c>
      <c r="F223">
        <v>6.7809999999999997</v>
      </c>
      <c r="G223">
        <v>71.3</v>
      </c>
      <c r="H223">
        <v>2.8561000000000001</v>
      </c>
      <c r="I223">
        <v>5</v>
      </c>
      <c r="J223">
        <v>384</v>
      </c>
      <c r="K223">
        <v>20.9</v>
      </c>
      <c r="L223">
        <v>395.58</v>
      </c>
      <c r="M223">
        <v>7.67</v>
      </c>
      <c r="N223">
        <v>26.5</v>
      </c>
      <c r="V223">
        <f t="shared" ref="V223:V286" si="29">IF($F195&lt;$V$27,$V$27,$F195)</f>
        <v>4.9260000000000002</v>
      </c>
      <c r="X223">
        <f t="shared" ref="X223:X286" si="30">IF($H195&gt;$X$26,$X$26,$H195)</f>
        <v>1.4608000000000001</v>
      </c>
      <c r="AA223">
        <f t="shared" ref="AA223:AA286" si="31">IF($K195&lt;$AA$27,$AA$27,$K195)</f>
        <v>14.7</v>
      </c>
      <c r="AC223">
        <f t="shared" ref="AC223:AC286" si="32">IF($M195&gt;$AC$26,$AC$26,$M195)</f>
        <v>29.53</v>
      </c>
      <c r="AD223">
        <f t="shared" ref="AD223:AD286" si="33">IF($N195&lt;$AD$27,$AD$27,$N195)</f>
        <v>14.6</v>
      </c>
    </row>
    <row r="224" spans="1:30" x14ac:dyDescent="0.25">
      <c r="A224">
        <v>0.10793</v>
      </c>
      <c r="B224">
        <v>0</v>
      </c>
      <c r="C224">
        <v>8.56</v>
      </c>
      <c r="D224">
        <v>0</v>
      </c>
      <c r="E224">
        <v>0.52</v>
      </c>
      <c r="F224">
        <v>6.1950000000000003</v>
      </c>
      <c r="G224">
        <v>54.4</v>
      </c>
      <c r="H224">
        <v>2.7778</v>
      </c>
      <c r="I224">
        <v>5</v>
      </c>
      <c r="J224">
        <v>384</v>
      </c>
      <c r="K224">
        <v>20.9</v>
      </c>
      <c r="L224">
        <v>393.49</v>
      </c>
      <c r="M224">
        <v>13</v>
      </c>
      <c r="N224">
        <v>21.7</v>
      </c>
      <c r="V224">
        <f t="shared" si="29"/>
        <v>6.13</v>
      </c>
      <c r="X224">
        <f t="shared" si="30"/>
        <v>1.4191</v>
      </c>
      <c r="AA224">
        <f t="shared" si="31"/>
        <v>14.7</v>
      </c>
      <c r="AC224">
        <f t="shared" si="32"/>
        <v>27.8</v>
      </c>
      <c r="AD224">
        <f t="shared" si="33"/>
        <v>13.8</v>
      </c>
    </row>
    <row r="225" spans="1:30" x14ac:dyDescent="0.25">
      <c r="A225">
        <v>0.13117000000000001</v>
      </c>
      <c r="B225">
        <v>0</v>
      </c>
      <c r="C225">
        <v>8.56</v>
      </c>
      <c r="D225">
        <v>0</v>
      </c>
      <c r="E225">
        <v>0.52</v>
      </c>
      <c r="F225">
        <v>6.1269999999999998</v>
      </c>
      <c r="G225">
        <v>85.2</v>
      </c>
      <c r="H225">
        <v>2.1223999999999998</v>
      </c>
      <c r="I225">
        <v>5</v>
      </c>
      <c r="J225">
        <v>384</v>
      </c>
      <c r="K225">
        <v>20.9</v>
      </c>
      <c r="L225">
        <v>387.69</v>
      </c>
      <c r="M225">
        <v>14.09</v>
      </c>
      <c r="N225">
        <v>20.399999999999999</v>
      </c>
      <c r="V225">
        <f t="shared" si="29"/>
        <v>5.4029999999999996</v>
      </c>
      <c r="X225">
        <f t="shared" si="30"/>
        <v>1.3216000000000001</v>
      </c>
      <c r="AA225">
        <f t="shared" si="31"/>
        <v>14.7</v>
      </c>
      <c r="AC225">
        <f t="shared" si="32"/>
        <v>26.82</v>
      </c>
      <c r="AD225">
        <f t="shared" si="33"/>
        <v>13.4</v>
      </c>
    </row>
    <row r="226" spans="1:30" x14ac:dyDescent="0.25">
      <c r="A226">
        <v>0.1396</v>
      </c>
      <c r="B226">
        <v>0</v>
      </c>
      <c r="C226">
        <v>8.56</v>
      </c>
      <c r="D226">
        <v>0</v>
      </c>
      <c r="E226">
        <v>0.52</v>
      </c>
      <c r="F226">
        <v>6.1669999999999998</v>
      </c>
      <c r="G226">
        <v>90</v>
      </c>
      <c r="H226">
        <v>2.4209999999999998</v>
      </c>
      <c r="I226">
        <v>5</v>
      </c>
      <c r="J226">
        <v>384</v>
      </c>
      <c r="K226">
        <v>20.9</v>
      </c>
      <c r="L226">
        <v>392.69</v>
      </c>
      <c r="M226">
        <v>12.33</v>
      </c>
      <c r="N226">
        <v>20.100000000000001</v>
      </c>
      <c r="V226">
        <f t="shared" si="29"/>
        <v>5.2720000000000002</v>
      </c>
      <c r="X226">
        <f t="shared" si="30"/>
        <v>1.7363999999999999</v>
      </c>
      <c r="AA226">
        <f t="shared" si="31"/>
        <v>14.7</v>
      </c>
      <c r="AC226">
        <f t="shared" si="32"/>
        <v>16.14</v>
      </c>
      <c r="AD226">
        <f t="shared" si="33"/>
        <v>13.1</v>
      </c>
    </row>
    <row r="227" spans="1:30" x14ac:dyDescent="0.25">
      <c r="A227">
        <v>0.12801999999999999</v>
      </c>
      <c r="B227">
        <v>0</v>
      </c>
      <c r="C227">
        <v>8.56</v>
      </c>
      <c r="D227">
        <v>0</v>
      </c>
      <c r="E227">
        <v>0.52</v>
      </c>
      <c r="F227">
        <v>6.4740000000000002</v>
      </c>
      <c r="G227">
        <v>97.1</v>
      </c>
      <c r="H227">
        <v>2.4329000000000001</v>
      </c>
      <c r="I227">
        <v>5</v>
      </c>
      <c r="J227">
        <v>384</v>
      </c>
      <c r="K227">
        <v>20.9</v>
      </c>
      <c r="L227">
        <v>395.24</v>
      </c>
      <c r="M227">
        <v>12.27</v>
      </c>
      <c r="N227">
        <v>19.8</v>
      </c>
      <c r="V227">
        <f t="shared" si="29"/>
        <v>4.9029999999999996</v>
      </c>
      <c r="X227">
        <f t="shared" si="30"/>
        <v>1.3459000000000001</v>
      </c>
      <c r="AA227">
        <f t="shared" si="31"/>
        <v>14.7</v>
      </c>
      <c r="AC227">
        <f t="shared" si="32"/>
        <v>29.29</v>
      </c>
      <c r="AD227">
        <f t="shared" si="33"/>
        <v>11.8</v>
      </c>
    </row>
    <row r="228" spans="1:30" x14ac:dyDescent="0.25">
      <c r="A228">
        <v>0.17119999999999999</v>
      </c>
      <c r="B228">
        <v>0</v>
      </c>
      <c r="C228">
        <v>8.56</v>
      </c>
      <c r="D228">
        <v>0</v>
      </c>
      <c r="E228">
        <v>0.52</v>
      </c>
      <c r="F228">
        <v>5.8360000000000003</v>
      </c>
      <c r="G228">
        <v>91.9</v>
      </c>
      <c r="H228">
        <v>2.2109999999999999</v>
      </c>
      <c r="I228">
        <v>5</v>
      </c>
      <c r="J228">
        <v>384</v>
      </c>
      <c r="K228">
        <v>20.9</v>
      </c>
      <c r="L228">
        <v>395.67</v>
      </c>
      <c r="M228">
        <v>18.66</v>
      </c>
      <c r="N228">
        <v>19.5</v>
      </c>
      <c r="V228">
        <f t="shared" si="29"/>
        <v>6.9749999999999996</v>
      </c>
      <c r="X228">
        <f t="shared" si="30"/>
        <v>7.6534000000000004</v>
      </c>
      <c r="AA228">
        <f t="shared" si="31"/>
        <v>17</v>
      </c>
      <c r="AC228">
        <f t="shared" si="32"/>
        <v>4.5599999999999996</v>
      </c>
      <c r="AD228">
        <f t="shared" si="33"/>
        <v>34.9</v>
      </c>
    </row>
    <row r="229" spans="1:30" x14ac:dyDescent="0.25">
      <c r="A229">
        <v>0.13261999999999999</v>
      </c>
      <c r="B229">
        <v>0</v>
      </c>
      <c r="C229">
        <v>8.56</v>
      </c>
      <c r="D229">
        <v>0</v>
      </c>
      <c r="E229">
        <v>0.52</v>
      </c>
      <c r="F229">
        <v>5.851</v>
      </c>
      <c r="G229">
        <v>96.7</v>
      </c>
      <c r="H229">
        <v>2.1069</v>
      </c>
      <c r="I229">
        <v>5</v>
      </c>
      <c r="J229">
        <v>384</v>
      </c>
      <c r="K229">
        <v>20.9</v>
      </c>
      <c r="L229">
        <v>394.05</v>
      </c>
      <c r="M229">
        <v>16.47</v>
      </c>
      <c r="N229">
        <v>19.5</v>
      </c>
      <c r="V229">
        <f t="shared" si="29"/>
        <v>7.1349999999999998</v>
      </c>
      <c r="X229">
        <f t="shared" si="30"/>
        <v>7.6534000000000004</v>
      </c>
      <c r="AA229">
        <f t="shared" si="31"/>
        <v>17</v>
      </c>
      <c r="AC229">
        <f t="shared" si="32"/>
        <v>4.45</v>
      </c>
      <c r="AD229">
        <f t="shared" si="33"/>
        <v>32.9</v>
      </c>
    </row>
    <row r="230" spans="1:30" x14ac:dyDescent="0.25">
      <c r="A230">
        <v>0.26362999999999998</v>
      </c>
      <c r="B230">
        <v>0</v>
      </c>
      <c r="C230">
        <v>8.56</v>
      </c>
      <c r="D230">
        <v>0</v>
      </c>
      <c r="E230">
        <v>0.52</v>
      </c>
      <c r="F230">
        <v>6.2290000000000001</v>
      </c>
      <c r="G230">
        <v>91.2</v>
      </c>
      <c r="H230">
        <v>2.5451000000000001</v>
      </c>
      <c r="I230">
        <v>5</v>
      </c>
      <c r="J230">
        <v>384</v>
      </c>
      <c r="K230">
        <v>20.9</v>
      </c>
      <c r="L230">
        <v>391.23</v>
      </c>
      <c r="M230">
        <v>15.55</v>
      </c>
      <c r="N230">
        <v>19.399999999999999</v>
      </c>
      <c r="V230">
        <f t="shared" si="29"/>
        <v>6.9509999999999996</v>
      </c>
      <c r="X230">
        <f t="shared" si="30"/>
        <v>6.4798</v>
      </c>
      <c r="AA230">
        <f t="shared" si="31"/>
        <v>15.2</v>
      </c>
      <c r="AC230">
        <f t="shared" si="32"/>
        <v>5.0999999999999996</v>
      </c>
      <c r="AD230">
        <f t="shared" si="33"/>
        <v>37</v>
      </c>
    </row>
    <row r="231" spans="1:30" x14ac:dyDescent="0.25">
      <c r="A231">
        <v>0.21160999999999999</v>
      </c>
      <c r="B231">
        <v>0</v>
      </c>
      <c r="C231">
        <v>8.56</v>
      </c>
      <c r="D231">
        <v>0</v>
      </c>
      <c r="E231">
        <v>0.52</v>
      </c>
      <c r="F231">
        <v>6.1369999999999996</v>
      </c>
      <c r="G231">
        <v>87.4</v>
      </c>
      <c r="H231">
        <v>2.7147000000000001</v>
      </c>
      <c r="I231">
        <v>5</v>
      </c>
      <c r="J231">
        <v>384</v>
      </c>
      <c r="K231">
        <v>20.9</v>
      </c>
      <c r="L231">
        <v>394.47</v>
      </c>
      <c r="M231">
        <v>13.44</v>
      </c>
      <c r="N231">
        <v>19.3</v>
      </c>
      <c r="V231">
        <f t="shared" si="29"/>
        <v>7.1779999999999999</v>
      </c>
      <c r="X231">
        <f t="shared" si="30"/>
        <v>6.4798</v>
      </c>
      <c r="AA231">
        <f t="shared" si="31"/>
        <v>15.2</v>
      </c>
      <c r="AC231">
        <f t="shared" si="32"/>
        <v>2.87</v>
      </c>
      <c r="AD231">
        <f t="shared" si="33"/>
        <v>36.4</v>
      </c>
    </row>
    <row r="232" spans="1:30" x14ac:dyDescent="0.25">
      <c r="A232">
        <v>0.22875999999999999</v>
      </c>
      <c r="B232">
        <v>0</v>
      </c>
      <c r="C232">
        <v>8.56</v>
      </c>
      <c r="D232">
        <v>0</v>
      </c>
      <c r="E232">
        <v>0.52</v>
      </c>
      <c r="F232">
        <v>6.4050000000000002</v>
      </c>
      <c r="G232">
        <v>85.4</v>
      </c>
      <c r="H232">
        <v>2.7147000000000001</v>
      </c>
      <c r="I232">
        <v>5</v>
      </c>
      <c r="J232">
        <v>384</v>
      </c>
      <c r="K232">
        <v>20.9</v>
      </c>
      <c r="L232">
        <v>70.8</v>
      </c>
      <c r="M232">
        <v>10.63</v>
      </c>
      <c r="N232">
        <v>18.600000000000001</v>
      </c>
      <c r="V232">
        <f t="shared" si="29"/>
        <v>7.1849999999999996</v>
      </c>
      <c r="X232">
        <f t="shared" si="30"/>
        <v>4.5667</v>
      </c>
      <c r="AA232">
        <f t="shared" si="31"/>
        <v>15.2</v>
      </c>
      <c r="AC232">
        <f t="shared" si="32"/>
        <v>5.39</v>
      </c>
      <c r="AD232">
        <f t="shared" si="33"/>
        <v>34.9</v>
      </c>
    </row>
    <row r="233" spans="1:30" x14ac:dyDescent="0.25">
      <c r="A233">
        <v>3.049E-2</v>
      </c>
      <c r="B233">
        <v>55</v>
      </c>
      <c r="C233">
        <v>3.78</v>
      </c>
      <c r="D233">
        <v>0</v>
      </c>
      <c r="E233">
        <v>0.48399999999999999</v>
      </c>
      <c r="F233">
        <v>6.8739999999999997</v>
      </c>
      <c r="G233">
        <v>28.1</v>
      </c>
      <c r="H233">
        <v>6.4653999999999998</v>
      </c>
      <c r="I233">
        <v>5</v>
      </c>
      <c r="J233">
        <v>370</v>
      </c>
      <c r="K233">
        <v>17.600000000000001</v>
      </c>
      <c r="L233">
        <v>387.97</v>
      </c>
      <c r="M233">
        <v>4.6100000000000003</v>
      </c>
      <c r="N233">
        <v>31.2</v>
      </c>
      <c r="V233">
        <f t="shared" si="29"/>
        <v>6.782</v>
      </c>
      <c r="X233">
        <f t="shared" si="30"/>
        <v>3.7886000000000002</v>
      </c>
      <c r="AA233">
        <f t="shared" si="31"/>
        <v>15.2</v>
      </c>
      <c r="AC233">
        <f t="shared" si="32"/>
        <v>6.68</v>
      </c>
      <c r="AD233">
        <f t="shared" si="33"/>
        <v>32</v>
      </c>
    </row>
    <row r="234" spans="1:30" x14ac:dyDescent="0.25">
      <c r="A234">
        <v>2.5430000000000001E-2</v>
      </c>
      <c r="B234">
        <v>55</v>
      </c>
      <c r="C234">
        <v>3.78</v>
      </c>
      <c r="D234">
        <v>0</v>
      </c>
      <c r="E234">
        <v>0.48399999999999999</v>
      </c>
      <c r="F234">
        <v>6.6959999999999997</v>
      </c>
      <c r="G234">
        <v>56.4</v>
      </c>
      <c r="H234">
        <v>5.7321</v>
      </c>
      <c r="I234">
        <v>5</v>
      </c>
      <c r="J234">
        <v>370</v>
      </c>
      <c r="K234">
        <v>17.600000000000001</v>
      </c>
      <c r="L234">
        <v>396.9</v>
      </c>
      <c r="M234">
        <v>7.18</v>
      </c>
      <c r="N234">
        <v>23.9</v>
      </c>
      <c r="V234">
        <f t="shared" si="29"/>
        <v>6.7389999999999999</v>
      </c>
      <c r="X234">
        <f t="shared" si="30"/>
        <v>6.4798</v>
      </c>
      <c r="AA234">
        <f t="shared" si="31"/>
        <v>15.2</v>
      </c>
      <c r="AC234">
        <f t="shared" si="32"/>
        <v>4.6900000000000004</v>
      </c>
      <c r="AD234">
        <f t="shared" si="33"/>
        <v>30.5</v>
      </c>
    </row>
    <row r="235" spans="1:30" x14ac:dyDescent="0.25">
      <c r="A235">
        <v>5.561E-2</v>
      </c>
      <c r="B235">
        <v>70</v>
      </c>
      <c r="C235">
        <v>2.2400000000000002</v>
      </c>
      <c r="D235">
        <v>0</v>
      </c>
      <c r="E235">
        <v>0.4</v>
      </c>
      <c r="F235">
        <v>7.0410000000000004</v>
      </c>
      <c r="G235">
        <v>10</v>
      </c>
      <c r="H235">
        <v>7.8277999999999999</v>
      </c>
      <c r="I235">
        <v>5</v>
      </c>
      <c r="J235">
        <v>358</v>
      </c>
      <c r="K235">
        <v>14.8</v>
      </c>
      <c r="L235">
        <v>371.58</v>
      </c>
      <c r="M235">
        <v>4.74</v>
      </c>
      <c r="N235">
        <v>29</v>
      </c>
      <c r="V235">
        <f t="shared" si="29"/>
        <v>6.556</v>
      </c>
      <c r="X235">
        <f t="shared" si="30"/>
        <v>4.5667</v>
      </c>
      <c r="AA235">
        <f t="shared" si="31"/>
        <v>15.2</v>
      </c>
      <c r="AC235">
        <f t="shared" si="32"/>
        <v>4.5599999999999996</v>
      </c>
      <c r="AD235">
        <f t="shared" si="33"/>
        <v>29.8</v>
      </c>
    </row>
    <row r="236" spans="1:30" x14ac:dyDescent="0.25">
      <c r="A236">
        <v>4.4170000000000001E-2</v>
      </c>
      <c r="B236">
        <v>70</v>
      </c>
      <c r="C236">
        <v>2.2400000000000002</v>
      </c>
      <c r="D236">
        <v>0</v>
      </c>
      <c r="E236">
        <v>0.4</v>
      </c>
      <c r="F236">
        <v>6.8710000000000004</v>
      </c>
      <c r="G236">
        <v>47.4</v>
      </c>
      <c r="H236">
        <v>7.8277999999999999</v>
      </c>
      <c r="I236">
        <v>5</v>
      </c>
      <c r="J236">
        <v>358</v>
      </c>
      <c r="K236">
        <v>14.8</v>
      </c>
      <c r="L236">
        <v>390.86</v>
      </c>
      <c r="M236">
        <v>6.07</v>
      </c>
      <c r="N236">
        <v>24.8</v>
      </c>
      <c r="V236">
        <f t="shared" si="29"/>
        <v>6.2729999999999997</v>
      </c>
      <c r="X236">
        <f t="shared" si="30"/>
        <v>4.2515000000000001</v>
      </c>
      <c r="AA236">
        <f t="shared" si="31"/>
        <v>18.7</v>
      </c>
      <c r="AC236">
        <f t="shared" si="32"/>
        <v>6.78</v>
      </c>
      <c r="AD236">
        <f t="shared" si="33"/>
        <v>24.1</v>
      </c>
    </row>
    <row r="237" spans="1:30" x14ac:dyDescent="0.25">
      <c r="A237">
        <v>6.4659999999999995E-2</v>
      </c>
      <c r="B237">
        <v>70</v>
      </c>
      <c r="C237">
        <v>2.2400000000000002</v>
      </c>
      <c r="D237">
        <v>0</v>
      </c>
      <c r="E237">
        <v>0.4</v>
      </c>
      <c r="F237">
        <v>6.3449999999999998</v>
      </c>
      <c r="G237">
        <v>20.100000000000001</v>
      </c>
      <c r="H237">
        <v>7.8277999999999999</v>
      </c>
      <c r="I237">
        <v>5</v>
      </c>
      <c r="J237">
        <v>358</v>
      </c>
      <c r="K237">
        <v>14.8</v>
      </c>
      <c r="L237">
        <v>368.24</v>
      </c>
      <c r="M237">
        <v>4.97</v>
      </c>
      <c r="N237">
        <v>22.5</v>
      </c>
      <c r="V237">
        <f t="shared" si="29"/>
        <v>6.2859999999999996</v>
      </c>
      <c r="X237">
        <f t="shared" si="30"/>
        <v>4.5026000000000002</v>
      </c>
      <c r="AA237">
        <f t="shared" si="31"/>
        <v>18.7</v>
      </c>
      <c r="AC237">
        <f t="shared" si="32"/>
        <v>8.94</v>
      </c>
      <c r="AD237">
        <f t="shared" si="33"/>
        <v>21.4</v>
      </c>
    </row>
    <row r="238" spans="1:30" x14ac:dyDescent="0.25">
      <c r="A238">
        <v>3.1130000000000001E-2</v>
      </c>
      <c r="B238">
        <v>0</v>
      </c>
      <c r="C238">
        <v>4.3899999999999997</v>
      </c>
      <c r="D238">
        <v>0</v>
      </c>
      <c r="E238">
        <v>0.442</v>
      </c>
      <c r="F238">
        <v>6.0140000000000002</v>
      </c>
      <c r="G238">
        <v>48.5</v>
      </c>
      <c r="H238">
        <v>8.0136000000000003</v>
      </c>
      <c r="I238">
        <v>3</v>
      </c>
      <c r="J238">
        <v>352</v>
      </c>
      <c r="K238">
        <v>18.8</v>
      </c>
      <c r="L238">
        <v>385.64</v>
      </c>
      <c r="M238">
        <v>10.53</v>
      </c>
      <c r="N238">
        <v>17.5</v>
      </c>
      <c r="V238">
        <f t="shared" si="29"/>
        <v>6.2320000000000002</v>
      </c>
      <c r="X238">
        <f t="shared" si="30"/>
        <v>5.0141</v>
      </c>
      <c r="AA238">
        <f t="shared" si="31"/>
        <v>18.7</v>
      </c>
      <c r="AC238">
        <f t="shared" si="32"/>
        <v>12.34</v>
      </c>
      <c r="AD238">
        <f t="shared" si="33"/>
        <v>21.2</v>
      </c>
    </row>
    <row r="239" spans="1:30" x14ac:dyDescent="0.25">
      <c r="A239">
        <v>6.1620000000000001E-2</v>
      </c>
      <c r="B239">
        <v>0</v>
      </c>
      <c r="C239">
        <v>4.3899999999999997</v>
      </c>
      <c r="D239">
        <v>0</v>
      </c>
      <c r="E239">
        <v>0.442</v>
      </c>
      <c r="F239">
        <v>5.8979999999999997</v>
      </c>
      <c r="G239">
        <v>52.3</v>
      </c>
      <c r="H239">
        <v>8.0136000000000003</v>
      </c>
      <c r="I239">
        <v>3</v>
      </c>
      <c r="J239">
        <v>352</v>
      </c>
      <c r="K239">
        <v>18.8</v>
      </c>
      <c r="L239">
        <v>364.61</v>
      </c>
      <c r="M239">
        <v>12.67</v>
      </c>
      <c r="N239">
        <v>17.2</v>
      </c>
      <c r="V239">
        <f t="shared" si="29"/>
        <v>6.14</v>
      </c>
      <c r="X239">
        <f t="shared" si="30"/>
        <v>4.0904999999999996</v>
      </c>
      <c r="AA239">
        <f t="shared" si="31"/>
        <v>18.7</v>
      </c>
      <c r="AC239">
        <f t="shared" si="32"/>
        <v>10.27</v>
      </c>
      <c r="AD239">
        <f t="shared" si="33"/>
        <v>20.8</v>
      </c>
    </row>
    <row r="240" spans="1:30" x14ac:dyDescent="0.25">
      <c r="A240">
        <v>1.8700000000000001E-2</v>
      </c>
      <c r="B240">
        <v>85</v>
      </c>
      <c r="C240">
        <v>4.1500000000000004</v>
      </c>
      <c r="D240">
        <v>0</v>
      </c>
      <c r="E240">
        <v>0.42899999999999999</v>
      </c>
      <c r="F240">
        <v>6.516</v>
      </c>
      <c r="G240">
        <v>27.7</v>
      </c>
      <c r="H240">
        <v>8.5352999999999994</v>
      </c>
      <c r="I240">
        <v>4</v>
      </c>
      <c r="J240">
        <v>351</v>
      </c>
      <c r="K240">
        <v>17.899999999999999</v>
      </c>
      <c r="L240">
        <v>392.43</v>
      </c>
      <c r="M240">
        <v>6.36</v>
      </c>
      <c r="N240">
        <v>23.1</v>
      </c>
      <c r="V240">
        <f t="shared" si="29"/>
        <v>5.8739999999999997</v>
      </c>
      <c r="X240">
        <f t="shared" si="30"/>
        <v>4.5026000000000002</v>
      </c>
      <c r="AA240">
        <f t="shared" si="31"/>
        <v>18.7</v>
      </c>
      <c r="AC240">
        <f t="shared" si="32"/>
        <v>9.1</v>
      </c>
      <c r="AD240">
        <f t="shared" si="33"/>
        <v>20.3</v>
      </c>
    </row>
    <row r="241" spans="1:30" x14ac:dyDescent="0.25">
      <c r="A241">
        <v>2.1770000000000001E-2</v>
      </c>
      <c r="B241">
        <v>82.5</v>
      </c>
      <c r="C241">
        <v>2.0299999999999998</v>
      </c>
      <c r="D241">
        <v>0</v>
      </c>
      <c r="E241">
        <v>0.41499999999999998</v>
      </c>
      <c r="F241">
        <v>7.61</v>
      </c>
      <c r="G241">
        <v>15.7</v>
      </c>
      <c r="H241">
        <v>6.27</v>
      </c>
      <c r="I241">
        <v>2</v>
      </c>
      <c r="J241">
        <v>348</v>
      </c>
      <c r="K241">
        <v>14.7</v>
      </c>
      <c r="L241">
        <v>395.38</v>
      </c>
      <c r="M241">
        <v>3.11</v>
      </c>
      <c r="N241">
        <v>42.3</v>
      </c>
      <c r="V241">
        <f t="shared" si="29"/>
        <v>6.2789999999999999</v>
      </c>
      <c r="X241">
        <f t="shared" si="30"/>
        <v>4.0522</v>
      </c>
      <c r="AA241">
        <f t="shared" si="31"/>
        <v>18.7</v>
      </c>
      <c r="AC241">
        <f t="shared" si="32"/>
        <v>11.97</v>
      </c>
      <c r="AD241">
        <f t="shared" si="33"/>
        <v>20</v>
      </c>
    </row>
    <row r="242" spans="1:30" x14ac:dyDescent="0.25">
      <c r="A242">
        <v>3.4450000000000001E-2</v>
      </c>
      <c r="B242">
        <v>82.5</v>
      </c>
      <c r="C242">
        <v>2.0299999999999998</v>
      </c>
      <c r="D242">
        <v>0</v>
      </c>
      <c r="E242">
        <v>0.41499999999999998</v>
      </c>
      <c r="F242">
        <v>6.1619999999999999</v>
      </c>
      <c r="G242">
        <v>38.4</v>
      </c>
      <c r="H242">
        <v>6.27</v>
      </c>
      <c r="I242">
        <v>2</v>
      </c>
      <c r="J242">
        <v>348</v>
      </c>
      <c r="K242">
        <v>14.7</v>
      </c>
      <c r="L242">
        <v>393.77</v>
      </c>
      <c r="M242">
        <v>7.43</v>
      </c>
      <c r="N242">
        <v>24.1</v>
      </c>
      <c r="V242">
        <f t="shared" si="29"/>
        <v>5.9260000000000002</v>
      </c>
      <c r="X242">
        <f t="shared" si="30"/>
        <v>2.3816999999999999</v>
      </c>
      <c r="AA242">
        <f t="shared" si="31"/>
        <v>19.2</v>
      </c>
      <c r="AC242">
        <f t="shared" si="32"/>
        <v>13.59</v>
      </c>
      <c r="AD242">
        <f t="shared" si="33"/>
        <v>24.5</v>
      </c>
    </row>
    <row r="243" spans="1:30" x14ac:dyDescent="0.25">
      <c r="A243">
        <v>5.7889999999999997E-2</v>
      </c>
      <c r="B243">
        <v>12.5</v>
      </c>
      <c r="C243">
        <v>6.07</v>
      </c>
      <c r="D243">
        <v>0</v>
      </c>
      <c r="E243">
        <v>0.40899999999999997</v>
      </c>
      <c r="F243">
        <v>5.8780000000000001</v>
      </c>
      <c r="G243">
        <v>21.4</v>
      </c>
      <c r="H243">
        <v>6.4980000000000002</v>
      </c>
      <c r="I243">
        <v>4</v>
      </c>
      <c r="J243">
        <v>345</v>
      </c>
      <c r="K243">
        <v>18.899999999999999</v>
      </c>
      <c r="L243">
        <v>396.21</v>
      </c>
      <c r="M243">
        <v>8.1</v>
      </c>
      <c r="N243">
        <v>22</v>
      </c>
      <c r="V243">
        <f t="shared" si="29"/>
        <v>5.67</v>
      </c>
      <c r="X243">
        <f t="shared" si="30"/>
        <v>2.7986</v>
      </c>
      <c r="AA243">
        <f t="shared" si="31"/>
        <v>19.2</v>
      </c>
      <c r="AC243">
        <f t="shared" si="32"/>
        <v>17.600000000000001</v>
      </c>
      <c r="AD243">
        <f t="shared" si="33"/>
        <v>23.1</v>
      </c>
    </row>
    <row r="244" spans="1:30" x14ac:dyDescent="0.25">
      <c r="A244">
        <v>0.12816</v>
      </c>
      <c r="B244">
        <v>12.5</v>
      </c>
      <c r="C244">
        <v>6.07</v>
      </c>
      <c r="D244">
        <v>0</v>
      </c>
      <c r="E244">
        <v>0.40899999999999997</v>
      </c>
      <c r="F244">
        <v>5.8849999999999998</v>
      </c>
      <c r="G244">
        <v>33</v>
      </c>
      <c r="H244">
        <v>6.4980000000000002</v>
      </c>
      <c r="I244">
        <v>4</v>
      </c>
      <c r="J244">
        <v>345</v>
      </c>
      <c r="K244">
        <v>18.899999999999999</v>
      </c>
      <c r="L244">
        <v>396.9</v>
      </c>
      <c r="M244">
        <v>8.7899999999999991</v>
      </c>
      <c r="N244">
        <v>20.9</v>
      </c>
      <c r="V244">
        <f t="shared" si="29"/>
        <v>5.7069999999999999</v>
      </c>
      <c r="X244">
        <f t="shared" si="30"/>
        <v>2.3816999999999999</v>
      </c>
      <c r="AA244">
        <f t="shared" si="31"/>
        <v>19.2</v>
      </c>
      <c r="AC244">
        <f t="shared" si="32"/>
        <v>12.01</v>
      </c>
      <c r="AD244">
        <f t="shared" si="33"/>
        <v>21.8</v>
      </c>
    </row>
    <row r="245" spans="1:30" x14ac:dyDescent="0.25">
      <c r="A245">
        <v>0.13553999999999999</v>
      </c>
      <c r="B245">
        <v>12.5</v>
      </c>
      <c r="C245">
        <v>6.07</v>
      </c>
      <c r="D245">
        <v>0</v>
      </c>
      <c r="E245">
        <v>0.40899999999999997</v>
      </c>
      <c r="F245">
        <v>5.5940000000000003</v>
      </c>
      <c r="G245">
        <v>36.799999999999997</v>
      </c>
      <c r="H245">
        <v>6.4980000000000002</v>
      </c>
      <c r="I245">
        <v>4</v>
      </c>
      <c r="J245">
        <v>345</v>
      </c>
      <c r="K245">
        <v>18.899999999999999</v>
      </c>
      <c r="L245">
        <v>396.9</v>
      </c>
      <c r="M245">
        <v>13.09</v>
      </c>
      <c r="N245">
        <v>17.399999999999999</v>
      </c>
      <c r="V245">
        <f t="shared" si="29"/>
        <v>6.0190000000000001</v>
      </c>
      <c r="X245">
        <f t="shared" si="30"/>
        <v>2.4091</v>
      </c>
      <c r="AA245">
        <f t="shared" si="31"/>
        <v>19.2</v>
      </c>
      <c r="AC245">
        <f t="shared" si="32"/>
        <v>12.92</v>
      </c>
      <c r="AD245">
        <f t="shared" si="33"/>
        <v>21.2</v>
      </c>
    </row>
    <row r="246" spans="1:30" x14ac:dyDescent="0.25">
      <c r="A246">
        <v>3.5839999999999997E-2</v>
      </c>
      <c r="B246">
        <v>80</v>
      </c>
      <c r="C246">
        <v>3.37</v>
      </c>
      <c r="D246">
        <v>0</v>
      </c>
      <c r="E246">
        <v>0.39800000000000002</v>
      </c>
      <c r="F246">
        <v>6.29</v>
      </c>
      <c r="G246">
        <v>17.8</v>
      </c>
      <c r="H246">
        <v>6.6115000000000004</v>
      </c>
      <c r="I246">
        <v>4</v>
      </c>
      <c r="J246">
        <v>337</v>
      </c>
      <c r="K246">
        <v>16.100000000000001</v>
      </c>
      <c r="L246">
        <v>396.9</v>
      </c>
      <c r="M246">
        <v>4.67</v>
      </c>
      <c r="N246">
        <v>23.5</v>
      </c>
      <c r="V246">
        <f t="shared" si="29"/>
        <v>5.39</v>
      </c>
      <c r="X246">
        <f t="shared" si="30"/>
        <v>2.7986</v>
      </c>
      <c r="AA246">
        <f t="shared" si="31"/>
        <v>19.2</v>
      </c>
      <c r="AC246">
        <f t="shared" si="32"/>
        <v>21.14</v>
      </c>
      <c r="AD246">
        <f t="shared" si="33"/>
        <v>19.7</v>
      </c>
    </row>
    <row r="247" spans="1:30" x14ac:dyDescent="0.25">
      <c r="A247">
        <v>4.3790000000000003E-2</v>
      </c>
      <c r="B247">
        <v>80</v>
      </c>
      <c r="C247">
        <v>3.37</v>
      </c>
      <c r="D247">
        <v>0</v>
      </c>
      <c r="E247">
        <v>0.39800000000000002</v>
      </c>
      <c r="F247">
        <v>5.7869999999999999</v>
      </c>
      <c r="G247">
        <v>31.1</v>
      </c>
      <c r="H247">
        <v>6.6115000000000004</v>
      </c>
      <c r="I247">
        <v>4</v>
      </c>
      <c r="J247">
        <v>337</v>
      </c>
      <c r="K247">
        <v>16.100000000000001</v>
      </c>
      <c r="L247">
        <v>396.9</v>
      </c>
      <c r="M247">
        <v>10.24</v>
      </c>
      <c r="N247">
        <v>19.399999999999999</v>
      </c>
      <c r="V247">
        <f t="shared" si="29"/>
        <v>5.7939999999999996</v>
      </c>
      <c r="X247">
        <f t="shared" si="30"/>
        <v>2.8927</v>
      </c>
      <c r="AA247">
        <f t="shared" si="31"/>
        <v>19.2</v>
      </c>
      <c r="AC247">
        <f t="shared" si="32"/>
        <v>14.1</v>
      </c>
      <c r="AD247">
        <f t="shared" si="33"/>
        <v>18.3</v>
      </c>
    </row>
    <row r="248" spans="1:30" x14ac:dyDescent="0.25">
      <c r="A248">
        <v>2.8989999999999998E-2</v>
      </c>
      <c r="B248">
        <v>40</v>
      </c>
      <c r="C248">
        <v>1.25</v>
      </c>
      <c r="D248">
        <v>0</v>
      </c>
      <c r="E248">
        <v>0.42899999999999999</v>
      </c>
      <c r="F248">
        <v>6.9390000000000001</v>
      </c>
      <c r="G248">
        <v>34.5</v>
      </c>
      <c r="H248">
        <v>8.7920999999999996</v>
      </c>
      <c r="I248">
        <v>1</v>
      </c>
      <c r="J248">
        <v>335</v>
      </c>
      <c r="K248">
        <v>19.7</v>
      </c>
      <c r="L248">
        <v>389.85</v>
      </c>
      <c r="M248">
        <v>5.89</v>
      </c>
      <c r="N248">
        <v>26.6</v>
      </c>
      <c r="V248">
        <f t="shared" si="29"/>
        <v>5.569</v>
      </c>
      <c r="X248">
        <f t="shared" si="30"/>
        <v>2.3999000000000001</v>
      </c>
      <c r="AA248">
        <f t="shared" si="31"/>
        <v>19.2</v>
      </c>
      <c r="AC248">
        <f t="shared" si="32"/>
        <v>15.1</v>
      </c>
      <c r="AD248">
        <f t="shared" si="33"/>
        <v>17.5</v>
      </c>
    </row>
    <row r="249" spans="1:30" x14ac:dyDescent="0.25">
      <c r="A249">
        <v>6.2109999999999999E-2</v>
      </c>
      <c r="B249">
        <v>40</v>
      </c>
      <c r="C249">
        <v>1.25</v>
      </c>
      <c r="D249">
        <v>0</v>
      </c>
      <c r="E249">
        <v>0.42899999999999999</v>
      </c>
      <c r="F249">
        <v>6.49</v>
      </c>
      <c r="G249">
        <v>44.4</v>
      </c>
      <c r="H249">
        <v>8.7920999999999996</v>
      </c>
      <c r="I249">
        <v>1</v>
      </c>
      <c r="J249">
        <v>335</v>
      </c>
      <c r="K249">
        <v>19.7</v>
      </c>
      <c r="L249">
        <v>396.9</v>
      </c>
      <c r="M249">
        <v>5.98</v>
      </c>
      <c r="N249">
        <v>22.9</v>
      </c>
      <c r="V249">
        <f t="shared" si="29"/>
        <v>6.0270000000000001</v>
      </c>
      <c r="X249">
        <f t="shared" si="30"/>
        <v>2.4982000000000002</v>
      </c>
      <c r="AA249">
        <f t="shared" si="31"/>
        <v>19.2</v>
      </c>
      <c r="AC249">
        <f t="shared" si="32"/>
        <v>14.33</v>
      </c>
      <c r="AD249">
        <f t="shared" si="33"/>
        <v>16.8</v>
      </c>
    </row>
    <row r="250" spans="1:30" x14ac:dyDescent="0.25">
      <c r="A250">
        <v>0.10659</v>
      </c>
      <c r="B250">
        <v>80</v>
      </c>
      <c r="C250">
        <v>1.91</v>
      </c>
      <c r="D250">
        <v>0</v>
      </c>
      <c r="E250">
        <v>0.41299999999999998</v>
      </c>
      <c r="F250">
        <v>5.9359999999999999</v>
      </c>
      <c r="G250">
        <v>19.5</v>
      </c>
      <c r="H250">
        <v>9.820800000000002</v>
      </c>
      <c r="I250">
        <v>4</v>
      </c>
      <c r="J250">
        <v>334</v>
      </c>
      <c r="K250">
        <v>22</v>
      </c>
      <c r="L250">
        <v>376.04</v>
      </c>
      <c r="M250">
        <v>5.57</v>
      </c>
      <c r="N250">
        <v>20.6</v>
      </c>
      <c r="V250">
        <f t="shared" si="29"/>
        <v>6.7270000000000003</v>
      </c>
      <c r="X250">
        <f t="shared" si="30"/>
        <v>2.7778</v>
      </c>
      <c r="AA250">
        <f t="shared" si="31"/>
        <v>20.9</v>
      </c>
      <c r="AC250">
        <f t="shared" si="32"/>
        <v>9.42</v>
      </c>
      <c r="AD250">
        <f t="shared" si="33"/>
        <v>27.5</v>
      </c>
    </row>
    <row r="251" spans="1:30" x14ac:dyDescent="0.25">
      <c r="A251">
        <v>4.301E-2</v>
      </c>
      <c r="B251">
        <v>80</v>
      </c>
      <c r="C251">
        <v>1.91</v>
      </c>
      <c r="D251">
        <v>0</v>
      </c>
      <c r="E251">
        <v>0.41299999999999998</v>
      </c>
      <c r="F251">
        <v>5.6630000000000003</v>
      </c>
      <c r="G251">
        <v>21.9</v>
      </c>
      <c r="H251">
        <v>9.820800000000002</v>
      </c>
      <c r="I251">
        <v>4</v>
      </c>
      <c r="J251">
        <v>334</v>
      </c>
      <c r="K251">
        <v>22</v>
      </c>
      <c r="L251">
        <v>382.8</v>
      </c>
      <c r="M251">
        <v>8.0500000000000007</v>
      </c>
      <c r="N251">
        <v>18.2</v>
      </c>
      <c r="V251">
        <f t="shared" si="29"/>
        <v>6.7809999999999997</v>
      </c>
      <c r="X251">
        <f t="shared" si="30"/>
        <v>2.8561000000000001</v>
      </c>
      <c r="AA251">
        <f t="shared" si="31"/>
        <v>20.9</v>
      </c>
      <c r="AC251">
        <f t="shared" si="32"/>
        <v>7.67</v>
      </c>
      <c r="AD251">
        <f t="shared" si="33"/>
        <v>26.5</v>
      </c>
    </row>
    <row r="252" spans="1:30" x14ac:dyDescent="0.25">
      <c r="A252">
        <v>0.36893999999999999</v>
      </c>
      <c r="B252">
        <v>22</v>
      </c>
      <c r="C252">
        <v>5.86</v>
      </c>
      <c r="D252">
        <v>0</v>
      </c>
      <c r="E252">
        <v>0.43099999999999999</v>
      </c>
      <c r="F252">
        <v>8.2590000000000003</v>
      </c>
      <c r="G252">
        <v>8.4</v>
      </c>
      <c r="H252">
        <v>8.9067000000000007</v>
      </c>
      <c r="I252">
        <v>7</v>
      </c>
      <c r="J252">
        <v>330</v>
      </c>
      <c r="K252">
        <v>19.100000000000001</v>
      </c>
      <c r="L252">
        <v>396.9</v>
      </c>
      <c r="M252">
        <v>3.54</v>
      </c>
      <c r="N252">
        <v>42.8</v>
      </c>
      <c r="V252">
        <f t="shared" si="29"/>
        <v>6.1950000000000003</v>
      </c>
      <c r="X252">
        <f t="shared" si="30"/>
        <v>2.7778</v>
      </c>
      <c r="AA252">
        <f t="shared" si="31"/>
        <v>20.9</v>
      </c>
      <c r="AC252">
        <f t="shared" si="32"/>
        <v>13</v>
      </c>
      <c r="AD252">
        <f t="shared" si="33"/>
        <v>21.7</v>
      </c>
    </row>
    <row r="253" spans="1:30" x14ac:dyDescent="0.25">
      <c r="A253">
        <v>8.2210000000000005E-2</v>
      </c>
      <c r="B253">
        <v>22</v>
      </c>
      <c r="C253">
        <v>5.86</v>
      </c>
      <c r="D253">
        <v>0</v>
      </c>
      <c r="E253">
        <v>0.43099999999999999</v>
      </c>
      <c r="F253">
        <v>6.9569999999999999</v>
      </c>
      <c r="G253">
        <v>6.8</v>
      </c>
      <c r="H253">
        <v>8.9067000000000007</v>
      </c>
      <c r="I253">
        <v>7</v>
      </c>
      <c r="J253">
        <v>330</v>
      </c>
      <c r="K253">
        <v>19.100000000000001</v>
      </c>
      <c r="L253">
        <v>386.09</v>
      </c>
      <c r="M253">
        <v>3.53</v>
      </c>
      <c r="N253">
        <v>29.6</v>
      </c>
      <c r="V253">
        <f t="shared" si="29"/>
        <v>6.1269999999999998</v>
      </c>
      <c r="X253">
        <f t="shared" si="30"/>
        <v>2.1223999999999998</v>
      </c>
      <c r="AA253">
        <f t="shared" si="31"/>
        <v>20.9</v>
      </c>
      <c r="AC253">
        <f t="shared" si="32"/>
        <v>14.09</v>
      </c>
      <c r="AD253">
        <f t="shared" si="33"/>
        <v>20.399999999999999</v>
      </c>
    </row>
    <row r="254" spans="1:30" x14ac:dyDescent="0.25">
      <c r="A254">
        <v>0.19073000000000001</v>
      </c>
      <c r="B254">
        <v>22</v>
      </c>
      <c r="C254">
        <v>5.86</v>
      </c>
      <c r="D254">
        <v>0</v>
      </c>
      <c r="E254">
        <v>0.43099999999999999</v>
      </c>
      <c r="F254">
        <v>6.718</v>
      </c>
      <c r="G254">
        <v>17.5</v>
      </c>
      <c r="H254">
        <v>7.8265000000000002</v>
      </c>
      <c r="I254">
        <v>7</v>
      </c>
      <c r="J254">
        <v>330</v>
      </c>
      <c r="K254">
        <v>19.100000000000001</v>
      </c>
      <c r="L254">
        <v>393.74</v>
      </c>
      <c r="M254">
        <v>6.56</v>
      </c>
      <c r="N254">
        <v>26.2</v>
      </c>
      <c r="V254">
        <f t="shared" si="29"/>
        <v>6.1669999999999998</v>
      </c>
      <c r="X254">
        <f t="shared" si="30"/>
        <v>2.4209999999999998</v>
      </c>
      <c r="AA254">
        <f t="shared" si="31"/>
        <v>20.9</v>
      </c>
      <c r="AC254">
        <f t="shared" si="32"/>
        <v>12.33</v>
      </c>
      <c r="AD254">
        <f t="shared" si="33"/>
        <v>20.100000000000001</v>
      </c>
    </row>
    <row r="255" spans="1:30" x14ac:dyDescent="0.25">
      <c r="A255">
        <v>0.21409</v>
      </c>
      <c r="B255">
        <v>22</v>
      </c>
      <c r="C255">
        <v>5.86</v>
      </c>
      <c r="D255">
        <v>0</v>
      </c>
      <c r="E255">
        <v>0.43099999999999999</v>
      </c>
      <c r="F255">
        <v>6.4379999999999997</v>
      </c>
      <c r="G255">
        <v>8.9</v>
      </c>
      <c r="H255">
        <v>7.3967000000000001</v>
      </c>
      <c r="I255">
        <v>7</v>
      </c>
      <c r="J255">
        <v>330</v>
      </c>
      <c r="K255">
        <v>19.100000000000001</v>
      </c>
      <c r="L255">
        <v>377.07</v>
      </c>
      <c r="M255">
        <v>3.59</v>
      </c>
      <c r="N255">
        <v>24.8</v>
      </c>
      <c r="V255">
        <f t="shared" si="29"/>
        <v>6.4740000000000002</v>
      </c>
      <c r="X255">
        <f t="shared" si="30"/>
        <v>2.4329000000000001</v>
      </c>
      <c r="AA255">
        <f t="shared" si="31"/>
        <v>20.9</v>
      </c>
      <c r="AC255">
        <f t="shared" si="32"/>
        <v>12.27</v>
      </c>
      <c r="AD255">
        <f t="shared" si="33"/>
        <v>19.8</v>
      </c>
    </row>
    <row r="256" spans="1:30" x14ac:dyDescent="0.25">
      <c r="A256">
        <v>0.16439000000000001</v>
      </c>
      <c r="B256">
        <v>22</v>
      </c>
      <c r="C256">
        <v>5.86</v>
      </c>
      <c r="D256">
        <v>0</v>
      </c>
      <c r="E256">
        <v>0.43099999999999999</v>
      </c>
      <c r="F256">
        <v>6.4329999999999998</v>
      </c>
      <c r="G256">
        <v>49.1</v>
      </c>
      <c r="H256">
        <v>7.8265000000000002</v>
      </c>
      <c r="I256">
        <v>7</v>
      </c>
      <c r="J256">
        <v>330</v>
      </c>
      <c r="K256">
        <v>19.100000000000001</v>
      </c>
      <c r="L256">
        <v>374.71</v>
      </c>
      <c r="M256">
        <v>9.52</v>
      </c>
      <c r="N256">
        <v>24.5</v>
      </c>
      <c r="V256">
        <f t="shared" si="29"/>
        <v>5.8360000000000003</v>
      </c>
      <c r="X256">
        <f t="shared" si="30"/>
        <v>2.2109999999999999</v>
      </c>
      <c r="AA256">
        <f t="shared" si="31"/>
        <v>20.9</v>
      </c>
      <c r="AC256">
        <f t="shared" si="32"/>
        <v>18.66</v>
      </c>
      <c r="AD256">
        <f t="shared" si="33"/>
        <v>19.5</v>
      </c>
    </row>
    <row r="257" spans="1:30" x14ac:dyDescent="0.25">
      <c r="A257">
        <v>0.14030000000000001</v>
      </c>
      <c r="B257">
        <v>22</v>
      </c>
      <c r="C257">
        <v>5.86</v>
      </c>
      <c r="D257">
        <v>0</v>
      </c>
      <c r="E257">
        <v>0.43099999999999999</v>
      </c>
      <c r="F257">
        <v>6.4870000000000001</v>
      </c>
      <c r="G257">
        <v>13</v>
      </c>
      <c r="H257">
        <v>7.3967000000000001</v>
      </c>
      <c r="I257">
        <v>7</v>
      </c>
      <c r="J257">
        <v>330</v>
      </c>
      <c r="K257">
        <v>19.100000000000001</v>
      </c>
      <c r="L257">
        <v>396.28</v>
      </c>
      <c r="M257">
        <v>5.9</v>
      </c>
      <c r="N257">
        <v>24.4</v>
      </c>
      <c r="V257">
        <f t="shared" si="29"/>
        <v>5.851</v>
      </c>
      <c r="X257">
        <f t="shared" si="30"/>
        <v>2.1069</v>
      </c>
      <c r="AA257">
        <f t="shared" si="31"/>
        <v>20.9</v>
      </c>
      <c r="AC257">
        <f t="shared" si="32"/>
        <v>16.47</v>
      </c>
      <c r="AD257">
        <f t="shared" si="33"/>
        <v>19.5</v>
      </c>
    </row>
    <row r="258" spans="1:30" x14ac:dyDescent="0.25">
      <c r="A258">
        <v>0.33983000000000002</v>
      </c>
      <c r="B258">
        <v>22</v>
      </c>
      <c r="C258">
        <v>5.86</v>
      </c>
      <c r="D258">
        <v>0</v>
      </c>
      <c r="E258">
        <v>0.43099999999999999</v>
      </c>
      <c r="F258">
        <v>6.1079999999999997</v>
      </c>
      <c r="G258">
        <v>34.9</v>
      </c>
      <c r="H258">
        <v>8.0555000000000003</v>
      </c>
      <c r="I258">
        <v>7</v>
      </c>
      <c r="J258">
        <v>330</v>
      </c>
      <c r="K258">
        <v>19.100000000000001</v>
      </c>
      <c r="L258">
        <v>390.18</v>
      </c>
      <c r="M258">
        <v>9.16</v>
      </c>
      <c r="N258">
        <v>24.3</v>
      </c>
      <c r="V258">
        <f t="shared" si="29"/>
        <v>6.2290000000000001</v>
      </c>
      <c r="X258">
        <f t="shared" si="30"/>
        <v>2.5451000000000001</v>
      </c>
      <c r="AA258">
        <f t="shared" si="31"/>
        <v>20.9</v>
      </c>
      <c r="AC258">
        <f t="shared" si="32"/>
        <v>15.55</v>
      </c>
      <c r="AD258">
        <f t="shared" si="33"/>
        <v>19.399999999999999</v>
      </c>
    </row>
    <row r="259" spans="1:30" x14ac:dyDescent="0.25">
      <c r="A259">
        <v>0.19656999999999999</v>
      </c>
      <c r="B259">
        <v>22</v>
      </c>
      <c r="C259">
        <v>5.86</v>
      </c>
      <c r="D259">
        <v>0</v>
      </c>
      <c r="E259">
        <v>0.43099999999999999</v>
      </c>
      <c r="F259">
        <v>6.226</v>
      </c>
      <c r="G259">
        <v>79.2</v>
      </c>
      <c r="H259">
        <v>8.0555000000000003</v>
      </c>
      <c r="I259">
        <v>7</v>
      </c>
      <c r="J259">
        <v>330</v>
      </c>
      <c r="K259">
        <v>19.100000000000001</v>
      </c>
      <c r="L259">
        <v>376.14</v>
      </c>
      <c r="M259">
        <v>10.15</v>
      </c>
      <c r="N259">
        <v>20.5</v>
      </c>
      <c r="V259">
        <f t="shared" si="29"/>
        <v>6.1369999999999996</v>
      </c>
      <c r="X259">
        <f t="shared" si="30"/>
        <v>2.7147000000000001</v>
      </c>
      <c r="AA259">
        <f t="shared" si="31"/>
        <v>20.9</v>
      </c>
      <c r="AC259">
        <f t="shared" si="32"/>
        <v>13.44</v>
      </c>
      <c r="AD259">
        <f t="shared" si="33"/>
        <v>19.3</v>
      </c>
    </row>
    <row r="260" spans="1:30" x14ac:dyDescent="0.25">
      <c r="A260">
        <v>0.19133</v>
      </c>
      <c r="B260">
        <v>22</v>
      </c>
      <c r="C260">
        <v>5.86</v>
      </c>
      <c r="D260">
        <v>0</v>
      </c>
      <c r="E260">
        <v>0.43099999999999999</v>
      </c>
      <c r="F260">
        <v>5.6050000000000004</v>
      </c>
      <c r="G260">
        <v>70.2</v>
      </c>
      <c r="H260">
        <v>7.9549000000000003</v>
      </c>
      <c r="I260">
        <v>7</v>
      </c>
      <c r="J260">
        <v>330</v>
      </c>
      <c r="K260">
        <v>19.100000000000001</v>
      </c>
      <c r="L260">
        <v>389.13</v>
      </c>
      <c r="M260">
        <v>18.46</v>
      </c>
      <c r="N260">
        <v>18.5</v>
      </c>
      <c r="V260">
        <f t="shared" si="29"/>
        <v>6.4050000000000002</v>
      </c>
      <c r="X260">
        <f t="shared" si="30"/>
        <v>2.7147000000000001</v>
      </c>
      <c r="AA260">
        <f t="shared" si="31"/>
        <v>20.9</v>
      </c>
      <c r="AC260">
        <f t="shared" si="32"/>
        <v>10.63</v>
      </c>
      <c r="AD260">
        <f t="shared" si="33"/>
        <v>18.600000000000001</v>
      </c>
    </row>
    <row r="261" spans="1:30" x14ac:dyDescent="0.25">
      <c r="A261">
        <v>0.20608000000000001</v>
      </c>
      <c r="B261">
        <v>22</v>
      </c>
      <c r="C261">
        <v>5.86</v>
      </c>
      <c r="D261">
        <v>0</v>
      </c>
      <c r="E261">
        <v>0.43099999999999999</v>
      </c>
      <c r="F261">
        <v>5.593</v>
      </c>
      <c r="G261">
        <v>76.5</v>
      </c>
      <c r="H261">
        <v>7.9549000000000003</v>
      </c>
      <c r="I261">
        <v>7</v>
      </c>
      <c r="J261">
        <v>330</v>
      </c>
      <c r="K261">
        <v>19.100000000000001</v>
      </c>
      <c r="L261">
        <v>372.49</v>
      </c>
      <c r="M261">
        <v>12.5</v>
      </c>
      <c r="N261">
        <v>17.600000000000001</v>
      </c>
      <c r="V261">
        <f t="shared" si="29"/>
        <v>6.8739999999999997</v>
      </c>
      <c r="X261">
        <f t="shared" si="30"/>
        <v>6.4653999999999998</v>
      </c>
      <c r="AA261">
        <f t="shared" si="31"/>
        <v>17.600000000000001</v>
      </c>
      <c r="AC261">
        <f t="shared" si="32"/>
        <v>4.6100000000000003</v>
      </c>
      <c r="AD261">
        <f t="shared" si="33"/>
        <v>31.2</v>
      </c>
    </row>
    <row r="262" spans="1:30" x14ac:dyDescent="0.25">
      <c r="A262">
        <v>3.7679999999999998E-2</v>
      </c>
      <c r="B262">
        <v>80</v>
      </c>
      <c r="C262">
        <v>1.52</v>
      </c>
      <c r="D262">
        <v>0</v>
      </c>
      <c r="E262">
        <v>0.40400000000000003</v>
      </c>
      <c r="F262">
        <v>7.274</v>
      </c>
      <c r="G262">
        <v>38.299999999999997</v>
      </c>
      <c r="H262">
        <v>7.3090000000000002</v>
      </c>
      <c r="I262">
        <v>2</v>
      </c>
      <c r="J262">
        <v>329</v>
      </c>
      <c r="K262">
        <v>13.199999999999998</v>
      </c>
      <c r="L262">
        <v>392.2</v>
      </c>
      <c r="M262">
        <v>6.62</v>
      </c>
      <c r="N262">
        <v>34.6</v>
      </c>
      <c r="V262">
        <f t="shared" si="29"/>
        <v>6.6959999999999997</v>
      </c>
      <c r="X262">
        <f t="shared" si="30"/>
        <v>5.7321</v>
      </c>
      <c r="AA262">
        <f t="shared" si="31"/>
        <v>17.600000000000001</v>
      </c>
      <c r="AC262">
        <f t="shared" si="32"/>
        <v>7.18</v>
      </c>
      <c r="AD262">
        <f t="shared" si="33"/>
        <v>23.9</v>
      </c>
    </row>
    <row r="263" spans="1:30" x14ac:dyDescent="0.25">
      <c r="A263">
        <v>4.011E-2</v>
      </c>
      <c r="B263">
        <v>80</v>
      </c>
      <c r="C263">
        <v>1.52</v>
      </c>
      <c r="D263">
        <v>0</v>
      </c>
      <c r="E263">
        <v>0.40400000000000003</v>
      </c>
      <c r="F263">
        <v>7.2869999999999999</v>
      </c>
      <c r="G263">
        <v>34.1</v>
      </c>
      <c r="H263">
        <v>7.3090000000000002</v>
      </c>
      <c r="I263">
        <v>2</v>
      </c>
      <c r="J263">
        <v>329</v>
      </c>
      <c r="K263">
        <v>13.199999999999998</v>
      </c>
      <c r="L263">
        <v>396.9</v>
      </c>
      <c r="M263">
        <v>4.08</v>
      </c>
      <c r="N263">
        <v>33.299999999999997</v>
      </c>
      <c r="V263">
        <f t="shared" si="29"/>
        <v>7.0410000000000004</v>
      </c>
      <c r="X263">
        <f t="shared" si="30"/>
        <v>7.8277999999999999</v>
      </c>
      <c r="AA263">
        <f t="shared" si="31"/>
        <v>14.8</v>
      </c>
      <c r="AC263">
        <f t="shared" si="32"/>
        <v>4.74</v>
      </c>
      <c r="AD263">
        <f t="shared" si="33"/>
        <v>29</v>
      </c>
    </row>
    <row r="264" spans="1:30" x14ac:dyDescent="0.25">
      <c r="A264">
        <v>0.1</v>
      </c>
      <c r="B264">
        <v>34</v>
      </c>
      <c r="C264">
        <v>6.09</v>
      </c>
      <c r="D264">
        <v>0</v>
      </c>
      <c r="E264">
        <v>0.433</v>
      </c>
      <c r="F264">
        <v>6.9820000000000002</v>
      </c>
      <c r="G264">
        <v>17.7</v>
      </c>
      <c r="H264">
        <v>5.4916999999999998</v>
      </c>
      <c r="I264">
        <v>7</v>
      </c>
      <c r="J264">
        <v>329</v>
      </c>
      <c r="K264">
        <v>16.100000000000001</v>
      </c>
      <c r="L264">
        <v>390.43</v>
      </c>
      <c r="M264">
        <v>4.8600000000000003</v>
      </c>
      <c r="N264">
        <v>33.1</v>
      </c>
      <c r="V264">
        <f t="shared" si="29"/>
        <v>6.8710000000000004</v>
      </c>
      <c r="X264">
        <f t="shared" si="30"/>
        <v>7.8277999999999999</v>
      </c>
      <c r="AA264">
        <f t="shared" si="31"/>
        <v>14.8</v>
      </c>
      <c r="AC264">
        <f t="shared" si="32"/>
        <v>6.07</v>
      </c>
      <c r="AD264">
        <f t="shared" si="33"/>
        <v>24.8</v>
      </c>
    </row>
    <row r="265" spans="1:30" x14ac:dyDescent="0.25">
      <c r="A265">
        <v>4.666E-2</v>
      </c>
      <c r="B265">
        <v>80</v>
      </c>
      <c r="C265">
        <v>1.52</v>
      </c>
      <c r="D265">
        <v>0</v>
      </c>
      <c r="E265">
        <v>0.40400000000000003</v>
      </c>
      <c r="F265">
        <v>7.1070000000000002</v>
      </c>
      <c r="G265">
        <v>36.6</v>
      </c>
      <c r="H265">
        <v>7.3090000000000002</v>
      </c>
      <c r="I265">
        <v>2</v>
      </c>
      <c r="J265">
        <v>329</v>
      </c>
      <c r="K265">
        <v>13.199999999999998</v>
      </c>
      <c r="L265">
        <v>354.31</v>
      </c>
      <c r="M265">
        <v>8.61</v>
      </c>
      <c r="N265">
        <v>30.3</v>
      </c>
      <c r="V265">
        <f t="shared" si="29"/>
        <v>6.3449999999999998</v>
      </c>
      <c r="X265">
        <f t="shared" si="30"/>
        <v>7.8277999999999999</v>
      </c>
      <c r="AA265">
        <f t="shared" si="31"/>
        <v>14.8</v>
      </c>
      <c r="AC265">
        <f t="shared" si="32"/>
        <v>4.97</v>
      </c>
      <c r="AD265">
        <f t="shared" si="33"/>
        <v>22.5</v>
      </c>
    </row>
    <row r="266" spans="1:30" x14ac:dyDescent="0.25">
      <c r="A266">
        <v>9.2660000000000006E-2</v>
      </c>
      <c r="B266">
        <v>34</v>
      </c>
      <c r="C266">
        <v>6.09</v>
      </c>
      <c r="D266">
        <v>0</v>
      </c>
      <c r="E266">
        <v>0.433</v>
      </c>
      <c r="F266">
        <v>6.4950000000000001</v>
      </c>
      <c r="G266">
        <v>18.399999999999999</v>
      </c>
      <c r="H266">
        <v>5.4916999999999998</v>
      </c>
      <c r="I266">
        <v>7</v>
      </c>
      <c r="J266">
        <v>329</v>
      </c>
      <c r="K266">
        <v>16.100000000000001</v>
      </c>
      <c r="L266">
        <v>383.61</v>
      </c>
      <c r="M266">
        <v>8.67</v>
      </c>
      <c r="N266">
        <v>26.4</v>
      </c>
      <c r="V266">
        <f t="shared" si="29"/>
        <v>6.0140000000000002</v>
      </c>
      <c r="X266">
        <f t="shared" si="30"/>
        <v>8.0136000000000003</v>
      </c>
      <c r="AA266">
        <f t="shared" si="31"/>
        <v>18.8</v>
      </c>
      <c r="AC266">
        <f t="shared" si="32"/>
        <v>10.53</v>
      </c>
      <c r="AD266">
        <f t="shared" si="33"/>
        <v>17.5</v>
      </c>
    </row>
    <row r="267" spans="1:30" x14ac:dyDescent="0.25">
      <c r="A267">
        <v>3.5369999999999999E-2</v>
      </c>
      <c r="B267">
        <v>34</v>
      </c>
      <c r="C267">
        <v>6.09</v>
      </c>
      <c r="D267">
        <v>0</v>
      </c>
      <c r="E267">
        <v>0.433</v>
      </c>
      <c r="F267">
        <v>6.59</v>
      </c>
      <c r="G267">
        <v>40.4</v>
      </c>
      <c r="H267">
        <v>5.4916999999999998</v>
      </c>
      <c r="I267">
        <v>7</v>
      </c>
      <c r="J267">
        <v>329</v>
      </c>
      <c r="K267">
        <v>16.100000000000001</v>
      </c>
      <c r="L267">
        <v>395.75</v>
      </c>
      <c r="M267">
        <v>9.5</v>
      </c>
      <c r="N267">
        <v>22</v>
      </c>
      <c r="V267">
        <f t="shared" si="29"/>
        <v>5.8979999999999997</v>
      </c>
      <c r="X267">
        <f t="shared" si="30"/>
        <v>8.0136000000000003</v>
      </c>
      <c r="AA267">
        <f t="shared" si="31"/>
        <v>18.8</v>
      </c>
      <c r="AC267">
        <f t="shared" si="32"/>
        <v>12.67</v>
      </c>
      <c r="AD267">
        <f t="shared" si="33"/>
        <v>17.2</v>
      </c>
    </row>
    <row r="268" spans="1:30" x14ac:dyDescent="0.25">
      <c r="A268">
        <v>4.8189999999999997E-2</v>
      </c>
      <c r="B268">
        <v>80</v>
      </c>
      <c r="C268">
        <v>3.64</v>
      </c>
      <c r="D268">
        <v>0</v>
      </c>
      <c r="E268">
        <v>0.39200000000000002</v>
      </c>
      <c r="F268">
        <v>6.1079999999999997</v>
      </c>
      <c r="G268">
        <v>32</v>
      </c>
      <c r="H268">
        <v>9.2202999999999999</v>
      </c>
      <c r="I268">
        <v>1</v>
      </c>
      <c r="J268">
        <v>315</v>
      </c>
      <c r="K268">
        <v>16.399999999999999</v>
      </c>
      <c r="L268">
        <v>392.89</v>
      </c>
      <c r="M268">
        <v>6.57</v>
      </c>
      <c r="N268">
        <v>21.9</v>
      </c>
      <c r="V268">
        <f t="shared" si="29"/>
        <v>6.516</v>
      </c>
      <c r="X268">
        <f t="shared" si="30"/>
        <v>8.5352999999999994</v>
      </c>
      <c r="AA268">
        <f t="shared" si="31"/>
        <v>17.899999999999999</v>
      </c>
      <c r="AC268">
        <f t="shared" si="32"/>
        <v>6.36</v>
      </c>
      <c r="AD268">
        <f t="shared" si="33"/>
        <v>23.1</v>
      </c>
    </row>
    <row r="269" spans="1:30" x14ac:dyDescent="0.25">
      <c r="A269">
        <v>3.5479999999999998E-2</v>
      </c>
      <c r="B269">
        <v>80</v>
      </c>
      <c r="C269">
        <v>3.64</v>
      </c>
      <c r="D269">
        <v>0</v>
      </c>
      <c r="E269">
        <v>0.39200000000000002</v>
      </c>
      <c r="F269">
        <v>5.8760000000000003</v>
      </c>
      <c r="G269">
        <v>19.100000000000001</v>
      </c>
      <c r="H269">
        <v>9.2202999999999999</v>
      </c>
      <c r="I269">
        <v>1</v>
      </c>
      <c r="J269">
        <v>315</v>
      </c>
      <c r="K269">
        <v>16.399999999999999</v>
      </c>
      <c r="L269">
        <v>395.18</v>
      </c>
      <c r="M269">
        <v>9.25</v>
      </c>
      <c r="N269">
        <v>20.9</v>
      </c>
      <c r="V269">
        <f t="shared" si="29"/>
        <v>7.61</v>
      </c>
      <c r="X269">
        <f t="shared" si="30"/>
        <v>6.27</v>
      </c>
      <c r="AA269">
        <f t="shared" si="31"/>
        <v>14.7</v>
      </c>
      <c r="AC269">
        <f t="shared" si="32"/>
        <v>3.11</v>
      </c>
      <c r="AD269">
        <f t="shared" si="33"/>
        <v>42.3</v>
      </c>
    </row>
    <row r="270" spans="1:30" x14ac:dyDescent="0.25">
      <c r="A270">
        <v>2.0549999999999999E-2</v>
      </c>
      <c r="B270">
        <v>85</v>
      </c>
      <c r="C270">
        <v>0.74</v>
      </c>
      <c r="D270">
        <v>0</v>
      </c>
      <c r="E270">
        <v>0.41</v>
      </c>
      <c r="F270">
        <v>6.383</v>
      </c>
      <c r="G270">
        <v>35.700000000000003</v>
      </c>
      <c r="H270">
        <v>9.1875999999999998</v>
      </c>
      <c r="I270">
        <v>2</v>
      </c>
      <c r="J270">
        <v>313</v>
      </c>
      <c r="K270">
        <v>17.3</v>
      </c>
      <c r="L270">
        <v>396.9</v>
      </c>
      <c r="M270">
        <v>5.77</v>
      </c>
      <c r="N270">
        <v>24.7</v>
      </c>
      <c r="V270">
        <f t="shared" si="29"/>
        <v>6.1619999999999999</v>
      </c>
      <c r="X270">
        <f t="shared" si="30"/>
        <v>6.27</v>
      </c>
      <c r="AA270">
        <f t="shared" si="31"/>
        <v>14.7</v>
      </c>
      <c r="AC270">
        <f t="shared" si="32"/>
        <v>7.43</v>
      </c>
      <c r="AD270">
        <f t="shared" si="33"/>
        <v>24.1</v>
      </c>
    </row>
    <row r="271" spans="1:30" x14ac:dyDescent="0.25">
      <c r="A271">
        <v>0.14455000000000001</v>
      </c>
      <c r="B271">
        <v>12.5</v>
      </c>
      <c r="C271">
        <v>7.87</v>
      </c>
      <c r="D271">
        <v>0</v>
      </c>
      <c r="E271">
        <v>0.52400000000000002</v>
      </c>
      <c r="F271">
        <v>6.1719999999999997</v>
      </c>
      <c r="G271">
        <v>96.1</v>
      </c>
      <c r="H271">
        <v>5.9504999999999999</v>
      </c>
      <c r="I271">
        <v>5</v>
      </c>
      <c r="J271">
        <v>311</v>
      </c>
      <c r="K271">
        <v>15.2</v>
      </c>
      <c r="L271">
        <v>396.9</v>
      </c>
      <c r="M271">
        <v>19.149999999999999</v>
      </c>
      <c r="N271">
        <v>27.1</v>
      </c>
      <c r="V271">
        <f t="shared" si="29"/>
        <v>5.8780000000000001</v>
      </c>
      <c r="X271">
        <f t="shared" si="30"/>
        <v>6.4980000000000002</v>
      </c>
      <c r="AA271">
        <f t="shared" si="31"/>
        <v>18.899999999999999</v>
      </c>
      <c r="AC271">
        <f t="shared" si="32"/>
        <v>8.1</v>
      </c>
      <c r="AD271">
        <f t="shared" si="33"/>
        <v>22</v>
      </c>
    </row>
    <row r="272" spans="1:30" x14ac:dyDescent="0.25">
      <c r="A272">
        <v>8.8289999999999993E-2</v>
      </c>
      <c r="B272">
        <v>12.5</v>
      </c>
      <c r="C272">
        <v>7.87</v>
      </c>
      <c r="D272">
        <v>0</v>
      </c>
      <c r="E272">
        <v>0.52400000000000002</v>
      </c>
      <c r="F272">
        <v>6.0119999999999996</v>
      </c>
      <c r="G272">
        <v>66.599999999999994</v>
      </c>
      <c r="H272">
        <v>5.5605000000000002</v>
      </c>
      <c r="I272">
        <v>5</v>
      </c>
      <c r="J272">
        <v>311</v>
      </c>
      <c r="K272">
        <v>15.2</v>
      </c>
      <c r="L272">
        <v>395.6</v>
      </c>
      <c r="M272">
        <v>12.43</v>
      </c>
      <c r="N272">
        <v>22.9</v>
      </c>
      <c r="V272">
        <f t="shared" si="29"/>
        <v>5.8849999999999998</v>
      </c>
      <c r="X272">
        <f t="shared" si="30"/>
        <v>6.4980000000000002</v>
      </c>
      <c r="AA272">
        <f t="shared" si="31"/>
        <v>18.899999999999999</v>
      </c>
      <c r="AC272">
        <f t="shared" si="32"/>
        <v>8.7899999999999991</v>
      </c>
      <c r="AD272">
        <f t="shared" si="33"/>
        <v>20.9</v>
      </c>
    </row>
    <row r="273" spans="1:30" x14ac:dyDescent="0.25">
      <c r="A273">
        <v>9.3780000000000002E-2</v>
      </c>
      <c r="B273">
        <v>12.5</v>
      </c>
      <c r="C273">
        <v>7.87</v>
      </c>
      <c r="D273">
        <v>0</v>
      </c>
      <c r="E273">
        <v>0.52400000000000002</v>
      </c>
      <c r="F273">
        <v>5.8890000000000002</v>
      </c>
      <c r="G273">
        <v>39</v>
      </c>
      <c r="H273">
        <v>5.4508999999999999</v>
      </c>
      <c r="I273">
        <v>5</v>
      </c>
      <c r="J273">
        <v>311</v>
      </c>
      <c r="K273">
        <v>15.2</v>
      </c>
      <c r="L273">
        <v>390.5</v>
      </c>
      <c r="M273">
        <v>15.71</v>
      </c>
      <c r="N273">
        <v>21.7</v>
      </c>
      <c r="V273">
        <f t="shared" si="29"/>
        <v>5.5940000000000003</v>
      </c>
      <c r="X273">
        <f t="shared" si="30"/>
        <v>6.4980000000000002</v>
      </c>
      <c r="AA273">
        <f t="shared" si="31"/>
        <v>18.899999999999999</v>
      </c>
      <c r="AC273">
        <f t="shared" si="32"/>
        <v>13.09</v>
      </c>
      <c r="AD273">
        <f t="shared" si="33"/>
        <v>17.399999999999999</v>
      </c>
    </row>
    <row r="274" spans="1:30" x14ac:dyDescent="0.25">
      <c r="A274">
        <v>0.17004</v>
      </c>
      <c r="B274">
        <v>12.5</v>
      </c>
      <c r="C274">
        <v>7.87</v>
      </c>
      <c r="D274">
        <v>0</v>
      </c>
      <c r="E274">
        <v>0.52400000000000002</v>
      </c>
      <c r="F274">
        <v>6.0039999999999996</v>
      </c>
      <c r="G274">
        <v>85.9</v>
      </c>
      <c r="H274">
        <v>6.5921000000000003</v>
      </c>
      <c r="I274">
        <v>5</v>
      </c>
      <c r="J274">
        <v>311</v>
      </c>
      <c r="K274">
        <v>15.2</v>
      </c>
      <c r="L274">
        <v>386.71</v>
      </c>
      <c r="M274">
        <v>17.100000000000001</v>
      </c>
      <c r="N274">
        <v>18.899999999999999</v>
      </c>
      <c r="V274">
        <f t="shared" si="29"/>
        <v>6.29</v>
      </c>
      <c r="X274">
        <f t="shared" si="30"/>
        <v>6.6115000000000004</v>
      </c>
      <c r="AA274">
        <f t="shared" si="31"/>
        <v>16.100000000000001</v>
      </c>
      <c r="AC274">
        <f t="shared" si="32"/>
        <v>4.67</v>
      </c>
      <c r="AD274">
        <f t="shared" si="33"/>
        <v>23.5</v>
      </c>
    </row>
    <row r="275" spans="1:30" x14ac:dyDescent="0.25">
      <c r="A275">
        <v>0.11747</v>
      </c>
      <c r="B275">
        <v>12.5</v>
      </c>
      <c r="C275">
        <v>7.87</v>
      </c>
      <c r="D275">
        <v>0</v>
      </c>
      <c r="E275">
        <v>0.52400000000000002</v>
      </c>
      <c r="F275">
        <v>6.0090000000000003</v>
      </c>
      <c r="G275">
        <v>82.9</v>
      </c>
      <c r="H275">
        <v>6.2267000000000001</v>
      </c>
      <c r="I275">
        <v>5</v>
      </c>
      <c r="J275">
        <v>311</v>
      </c>
      <c r="K275">
        <v>15.2</v>
      </c>
      <c r="L275">
        <v>396.9</v>
      </c>
      <c r="M275">
        <v>13.27</v>
      </c>
      <c r="N275">
        <v>18.899999999999999</v>
      </c>
      <c r="V275">
        <f t="shared" si="29"/>
        <v>5.7869999999999999</v>
      </c>
      <c r="X275">
        <f t="shared" si="30"/>
        <v>6.6115000000000004</v>
      </c>
      <c r="AA275">
        <f t="shared" si="31"/>
        <v>16.100000000000001</v>
      </c>
      <c r="AC275">
        <f t="shared" si="32"/>
        <v>10.24</v>
      </c>
      <c r="AD275">
        <f t="shared" si="33"/>
        <v>19.399999999999999</v>
      </c>
    </row>
    <row r="276" spans="1:30" x14ac:dyDescent="0.25">
      <c r="A276">
        <v>0.21124000000000001</v>
      </c>
      <c r="B276">
        <v>12.5</v>
      </c>
      <c r="C276">
        <v>7.87</v>
      </c>
      <c r="D276">
        <v>0</v>
      </c>
      <c r="E276">
        <v>0.52400000000000002</v>
      </c>
      <c r="F276">
        <v>5.6310000000000002</v>
      </c>
      <c r="G276">
        <v>100</v>
      </c>
      <c r="H276">
        <v>6.0820999999999996</v>
      </c>
      <c r="I276">
        <v>5</v>
      </c>
      <c r="J276">
        <v>311</v>
      </c>
      <c r="K276">
        <v>15.2</v>
      </c>
      <c r="L276">
        <v>386.63</v>
      </c>
      <c r="M276">
        <v>29.93</v>
      </c>
      <c r="N276">
        <v>16.5</v>
      </c>
      <c r="V276">
        <f t="shared" si="29"/>
        <v>6.9390000000000001</v>
      </c>
      <c r="X276">
        <f t="shared" si="30"/>
        <v>8.7920999999999996</v>
      </c>
      <c r="AA276">
        <f t="shared" si="31"/>
        <v>19.7</v>
      </c>
      <c r="AC276">
        <f t="shared" si="32"/>
        <v>5.89</v>
      </c>
      <c r="AD276">
        <f t="shared" si="33"/>
        <v>26.6</v>
      </c>
    </row>
    <row r="277" spans="1:30" x14ac:dyDescent="0.25">
      <c r="A277">
        <v>0.22489000000000001</v>
      </c>
      <c r="B277">
        <v>12.5</v>
      </c>
      <c r="C277">
        <v>7.87</v>
      </c>
      <c r="D277">
        <v>0</v>
      </c>
      <c r="E277">
        <v>0.52400000000000002</v>
      </c>
      <c r="F277">
        <v>6.3769999999999998</v>
      </c>
      <c r="G277">
        <v>94.3</v>
      </c>
      <c r="H277">
        <v>6.3467000000000002</v>
      </c>
      <c r="I277">
        <v>5</v>
      </c>
      <c r="J277">
        <v>311</v>
      </c>
      <c r="K277">
        <v>15.2</v>
      </c>
      <c r="L277">
        <v>392.52</v>
      </c>
      <c r="M277">
        <v>20.45</v>
      </c>
      <c r="N277">
        <v>15</v>
      </c>
      <c r="V277">
        <f t="shared" si="29"/>
        <v>6.49</v>
      </c>
      <c r="X277">
        <f t="shared" si="30"/>
        <v>8.7920999999999996</v>
      </c>
      <c r="AA277">
        <f t="shared" si="31"/>
        <v>19.7</v>
      </c>
      <c r="AC277">
        <f t="shared" si="32"/>
        <v>5.98</v>
      </c>
      <c r="AD277">
        <f t="shared" si="33"/>
        <v>22.9</v>
      </c>
    </row>
    <row r="278" spans="1:30" x14ac:dyDescent="0.25">
      <c r="A278">
        <v>0.52693000000000001</v>
      </c>
      <c r="B278">
        <v>0</v>
      </c>
      <c r="C278">
        <v>6.2</v>
      </c>
      <c r="D278">
        <v>0</v>
      </c>
      <c r="E278">
        <v>0.504</v>
      </c>
      <c r="F278">
        <v>8.7249999999999996</v>
      </c>
      <c r="G278">
        <v>83</v>
      </c>
      <c r="H278">
        <v>2.8944000000000001</v>
      </c>
      <c r="I278">
        <v>8</v>
      </c>
      <c r="J278">
        <v>307</v>
      </c>
      <c r="K278">
        <v>17.399999999999999</v>
      </c>
      <c r="L278">
        <v>382</v>
      </c>
      <c r="M278">
        <v>4.63</v>
      </c>
      <c r="N278">
        <v>50</v>
      </c>
      <c r="V278">
        <f t="shared" si="29"/>
        <v>5.9359999999999999</v>
      </c>
      <c r="X278">
        <f t="shared" si="30"/>
        <v>9.820800000000002</v>
      </c>
      <c r="AA278">
        <f t="shared" si="31"/>
        <v>22</v>
      </c>
      <c r="AC278">
        <f t="shared" si="32"/>
        <v>5.57</v>
      </c>
      <c r="AD278">
        <f t="shared" si="33"/>
        <v>20.6</v>
      </c>
    </row>
    <row r="279" spans="1:30" x14ac:dyDescent="0.25">
      <c r="A279">
        <v>0.33146999999999999</v>
      </c>
      <c r="B279">
        <v>0</v>
      </c>
      <c r="C279">
        <v>6.2</v>
      </c>
      <c r="D279">
        <v>0</v>
      </c>
      <c r="E279">
        <v>0.50700000000000001</v>
      </c>
      <c r="F279">
        <v>8.2469999999999999</v>
      </c>
      <c r="G279">
        <v>70.400000000000006</v>
      </c>
      <c r="H279">
        <v>3.6518999999999999</v>
      </c>
      <c r="I279">
        <v>8</v>
      </c>
      <c r="J279">
        <v>307</v>
      </c>
      <c r="K279">
        <v>17.399999999999999</v>
      </c>
      <c r="L279">
        <v>378.95</v>
      </c>
      <c r="M279">
        <v>3.95</v>
      </c>
      <c r="N279">
        <v>48.3</v>
      </c>
      <c r="V279">
        <f t="shared" si="29"/>
        <v>5.6630000000000003</v>
      </c>
      <c r="X279">
        <f t="shared" si="30"/>
        <v>9.820800000000002</v>
      </c>
      <c r="AA279">
        <f t="shared" si="31"/>
        <v>22</v>
      </c>
      <c r="AC279">
        <f t="shared" si="32"/>
        <v>8.0500000000000007</v>
      </c>
      <c r="AD279">
        <f t="shared" si="33"/>
        <v>18.2</v>
      </c>
    </row>
    <row r="280" spans="1:30" x14ac:dyDescent="0.25">
      <c r="A280">
        <v>0.29819000000000001</v>
      </c>
      <c r="B280">
        <v>0</v>
      </c>
      <c r="C280">
        <v>6.2</v>
      </c>
      <c r="D280">
        <v>0</v>
      </c>
      <c r="E280">
        <v>0.504</v>
      </c>
      <c r="F280">
        <v>7.6859999999999999</v>
      </c>
      <c r="G280">
        <v>17</v>
      </c>
      <c r="H280">
        <v>3.3751000000000002</v>
      </c>
      <c r="I280">
        <v>8</v>
      </c>
      <c r="J280">
        <v>307</v>
      </c>
      <c r="K280">
        <v>17.399999999999999</v>
      </c>
      <c r="L280">
        <v>377.51</v>
      </c>
      <c r="M280">
        <v>3.92</v>
      </c>
      <c r="N280">
        <v>46.7</v>
      </c>
      <c r="V280">
        <f t="shared" si="29"/>
        <v>8.2590000000000003</v>
      </c>
      <c r="X280">
        <f t="shared" si="30"/>
        <v>8.9067000000000007</v>
      </c>
      <c r="AA280">
        <f t="shared" si="31"/>
        <v>19.100000000000001</v>
      </c>
      <c r="AC280">
        <f t="shared" si="32"/>
        <v>3.54</v>
      </c>
      <c r="AD280">
        <f t="shared" si="33"/>
        <v>42.8</v>
      </c>
    </row>
    <row r="281" spans="1:30" x14ac:dyDescent="0.25">
      <c r="A281">
        <v>0.31533</v>
      </c>
      <c r="B281">
        <v>0</v>
      </c>
      <c r="C281">
        <v>6.2</v>
      </c>
      <c r="D281">
        <v>0</v>
      </c>
      <c r="E281">
        <v>0.504</v>
      </c>
      <c r="F281">
        <v>8.266</v>
      </c>
      <c r="G281">
        <v>78.3</v>
      </c>
      <c r="H281">
        <v>2.8944000000000001</v>
      </c>
      <c r="I281">
        <v>8</v>
      </c>
      <c r="J281">
        <v>307</v>
      </c>
      <c r="K281">
        <v>17.399999999999999</v>
      </c>
      <c r="L281">
        <v>385.05</v>
      </c>
      <c r="M281">
        <v>4.1399999999999997</v>
      </c>
      <c r="N281">
        <v>44.8</v>
      </c>
      <c r="V281">
        <f t="shared" si="29"/>
        <v>6.9569999999999999</v>
      </c>
      <c r="X281">
        <f t="shared" si="30"/>
        <v>8.9067000000000007</v>
      </c>
      <c r="AA281">
        <f t="shared" si="31"/>
        <v>19.100000000000001</v>
      </c>
      <c r="AC281">
        <f t="shared" si="32"/>
        <v>3.53</v>
      </c>
      <c r="AD281">
        <f t="shared" si="33"/>
        <v>29.6</v>
      </c>
    </row>
    <row r="282" spans="1:30" x14ac:dyDescent="0.25">
      <c r="A282">
        <v>0.57528999999999997</v>
      </c>
      <c r="B282">
        <v>0</v>
      </c>
      <c r="C282">
        <v>6.2</v>
      </c>
      <c r="D282">
        <v>0</v>
      </c>
      <c r="E282">
        <v>0.50700000000000001</v>
      </c>
      <c r="F282">
        <v>8.3369999999999997</v>
      </c>
      <c r="G282">
        <v>73.3</v>
      </c>
      <c r="H282">
        <v>3.8384</v>
      </c>
      <c r="I282">
        <v>8</v>
      </c>
      <c r="J282">
        <v>307</v>
      </c>
      <c r="K282">
        <v>17.399999999999999</v>
      </c>
      <c r="L282">
        <v>385.91</v>
      </c>
      <c r="M282">
        <v>2.4700000000000002</v>
      </c>
      <c r="N282">
        <v>41.7</v>
      </c>
      <c r="V282">
        <f t="shared" si="29"/>
        <v>6.718</v>
      </c>
      <c r="X282">
        <f t="shared" si="30"/>
        <v>7.8265000000000002</v>
      </c>
      <c r="AA282">
        <f t="shared" si="31"/>
        <v>19.100000000000001</v>
      </c>
      <c r="AC282">
        <f t="shared" si="32"/>
        <v>6.56</v>
      </c>
      <c r="AD282">
        <f t="shared" si="33"/>
        <v>26.2</v>
      </c>
    </row>
    <row r="283" spans="1:30" x14ac:dyDescent="0.25">
      <c r="A283">
        <v>0.38213999999999998</v>
      </c>
      <c r="B283">
        <v>0</v>
      </c>
      <c r="C283">
        <v>6.2</v>
      </c>
      <c r="D283">
        <v>0</v>
      </c>
      <c r="E283">
        <v>0.504</v>
      </c>
      <c r="F283">
        <v>8.0399999999999991</v>
      </c>
      <c r="G283">
        <v>86.5</v>
      </c>
      <c r="H283">
        <v>3.2157</v>
      </c>
      <c r="I283">
        <v>8</v>
      </c>
      <c r="J283">
        <v>307</v>
      </c>
      <c r="K283">
        <v>17.399999999999999</v>
      </c>
      <c r="L283">
        <v>387.38</v>
      </c>
      <c r="M283">
        <v>3.13</v>
      </c>
      <c r="N283">
        <v>37.6</v>
      </c>
      <c r="V283">
        <f t="shared" si="29"/>
        <v>6.4379999999999997</v>
      </c>
      <c r="X283">
        <f t="shared" si="30"/>
        <v>7.3967000000000001</v>
      </c>
      <c r="AA283">
        <f t="shared" si="31"/>
        <v>19.100000000000001</v>
      </c>
      <c r="AC283">
        <f t="shared" si="32"/>
        <v>3.59</v>
      </c>
      <c r="AD283">
        <f t="shared" si="33"/>
        <v>24.8</v>
      </c>
    </row>
    <row r="284" spans="1:30" x14ac:dyDescent="0.25">
      <c r="A284">
        <v>0.46295999999999998</v>
      </c>
      <c r="B284">
        <v>0</v>
      </c>
      <c r="C284">
        <v>6.2</v>
      </c>
      <c r="D284">
        <v>0</v>
      </c>
      <c r="E284">
        <v>0.504</v>
      </c>
      <c r="F284">
        <v>7.4119999999999999</v>
      </c>
      <c r="G284">
        <v>76.900000000000006</v>
      </c>
      <c r="H284">
        <v>3.6715</v>
      </c>
      <c r="I284">
        <v>8</v>
      </c>
      <c r="J284">
        <v>307</v>
      </c>
      <c r="K284">
        <v>17.399999999999999</v>
      </c>
      <c r="L284">
        <v>376.14</v>
      </c>
      <c r="M284">
        <v>5.25</v>
      </c>
      <c r="N284">
        <v>31.7</v>
      </c>
      <c r="V284">
        <f t="shared" si="29"/>
        <v>6.4329999999999998</v>
      </c>
      <c r="X284">
        <f t="shared" si="30"/>
        <v>7.8265000000000002</v>
      </c>
      <c r="AA284">
        <f t="shared" si="31"/>
        <v>19.100000000000001</v>
      </c>
      <c r="AC284">
        <f t="shared" si="32"/>
        <v>9.52</v>
      </c>
      <c r="AD284">
        <f t="shared" si="33"/>
        <v>24.5</v>
      </c>
    </row>
    <row r="285" spans="1:30" x14ac:dyDescent="0.25">
      <c r="A285">
        <v>0.41238000000000002</v>
      </c>
      <c r="B285">
        <v>0</v>
      </c>
      <c r="C285">
        <v>6.2</v>
      </c>
      <c r="D285">
        <v>0</v>
      </c>
      <c r="E285">
        <v>0.504</v>
      </c>
      <c r="F285">
        <v>7.1630000000000003</v>
      </c>
      <c r="G285">
        <v>79.900000000000006</v>
      </c>
      <c r="H285">
        <v>3.2157</v>
      </c>
      <c r="I285">
        <v>8</v>
      </c>
      <c r="J285">
        <v>307</v>
      </c>
      <c r="K285">
        <v>17.399999999999999</v>
      </c>
      <c r="L285">
        <v>372.08</v>
      </c>
      <c r="M285">
        <v>6.36</v>
      </c>
      <c r="N285">
        <v>31.6</v>
      </c>
      <c r="V285">
        <f t="shared" si="29"/>
        <v>6.4870000000000001</v>
      </c>
      <c r="X285">
        <f t="shared" si="30"/>
        <v>7.3967000000000001</v>
      </c>
      <c r="AA285">
        <f t="shared" si="31"/>
        <v>19.100000000000001</v>
      </c>
      <c r="AC285">
        <f t="shared" si="32"/>
        <v>5.9</v>
      </c>
      <c r="AD285">
        <f t="shared" si="33"/>
        <v>24.4</v>
      </c>
    </row>
    <row r="286" spans="1:30" x14ac:dyDescent="0.25">
      <c r="A286">
        <v>0.51183000000000001</v>
      </c>
      <c r="B286">
        <v>0</v>
      </c>
      <c r="C286">
        <v>6.2</v>
      </c>
      <c r="D286">
        <v>0</v>
      </c>
      <c r="E286">
        <v>0.50700000000000001</v>
      </c>
      <c r="F286">
        <v>7.3579999999999997</v>
      </c>
      <c r="G286">
        <v>71.599999999999994</v>
      </c>
      <c r="H286">
        <v>4.1479999999999997</v>
      </c>
      <c r="I286">
        <v>8</v>
      </c>
      <c r="J286">
        <v>307</v>
      </c>
      <c r="K286">
        <v>17.399999999999999</v>
      </c>
      <c r="L286">
        <v>390.07</v>
      </c>
      <c r="M286">
        <v>4.7300000000000004</v>
      </c>
      <c r="N286">
        <v>31.5</v>
      </c>
      <c r="V286">
        <f t="shared" si="29"/>
        <v>6.1079999999999997</v>
      </c>
      <c r="X286">
        <f t="shared" si="30"/>
        <v>8.0555000000000003</v>
      </c>
      <c r="AA286">
        <f t="shared" si="31"/>
        <v>19.100000000000001</v>
      </c>
      <c r="AC286">
        <f t="shared" si="32"/>
        <v>9.16</v>
      </c>
      <c r="AD286">
        <f t="shared" si="33"/>
        <v>24.3</v>
      </c>
    </row>
    <row r="287" spans="1:30" x14ac:dyDescent="0.25">
      <c r="A287">
        <v>0.44178000000000001</v>
      </c>
      <c r="B287">
        <v>0</v>
      </c>
      <c r="C287">
        <v>6.2</v>
      </c>
      <c r="D287">
        <v>0</v>
      </c>
      <c r="E287">
        <v>0.504</v>
      </c>
      <c r="F287">
        <v>6.5519999999999996</v>
      </c>
      <c r="G287">
        <v>21.4</v>
      </c>
      <c r="H287">
        <v>3.3751000000000002</v>
      </c>
      <c r="I287">
        <v>8</v>
      </c>
      <c r="J287">
        <v>307</v>
      </c>
      <c r="K287">
        <v>17.399999999999999</v>
      </c>
      <c r="L287">
        <v>380.34</v>
      </c>
      <c r="M287">
        <v>3.76</v>
      </c>
      <c r="N287">
        <v>31.5</v>
      </c>
      <c r="V287">
        <f t="shared" ref="V287:V350" si="34">IF($F259&lt;$V$27,$V$27,$F259)</f>
        <v>6.226</v>
      </c>
      <c r="X287">
        <f t="shared" ref="X287:X350" si="35">IF($H259&gt;$X$26,$X$26,$H259)</f>
        <v>8.0555000000000003</v>
      </c>
      <c r="AA287">
        <f t="shared" ref="AA287:AA350" si="36">IF($K259&lt;$AA$27,$AA$27,$K259)</f>
        <v>19.100000000000001</v>
      </c>
      <c r="AC287">
        <f t="shared" ref="AC287:AC293" si="37">IF($M259&gt;$AC$26,$AC$26,$M259)</f>
        <v>10.15</v>
      </c>
      <c r="AD287">
        <f t="shared" ref="AD287:AD350" si="38">IF($N259&lt;$AD$27,$AD$27,$N259)</f>
        <v>20.5</v>
      </c>
    </row>
    <row r="288" spans="1:30" x14ac:dyDescent="0.25">
      <c r="A288">
        <v>0.61470000000000002</v>
      </c>
      <c r="B288">
        <v>0</v>
      </c>
      <c r="C288">
        <v>6.2</v>
      </c>
      <c r="D288">
        <v>0</v>
      </c>
      <c r="E288">
        <v>0.50700000000000001</v>
      </c>
      <c r="F288">
        <v>6.6180000000000003</v>
      </c>
      <c r="G288">
        <v>80.8</v>
      </c>
      <c r="H288">
        <v>3.2721</v>
      </c>
      <c r="I288">
        <v>8</v>
      </c>
      <c r="J288">
        <v>307</v>
      </c>
      <c r="K288">
        <v>17.399999999999999</v>
      </c>
      <c r="L288">
        <v>396.9</v>
      </c>
      <c r="M288">
        <v>7.6</v>
      </c>
      <c r="N288">
        <v>30.1</v>
      </c>
      <c r="V288">
        <f t="shared" si="34"/>
        <v>5.6050000000000004</v>
      </c>
      <c r="X288">
        <f t="shared" si="35"/>
        <v>7.9549000000000003</v>
      </c>
      <c r="AA288">
        <f t="shared" si="36"/>
        <v>19.100000000000001</v>
      </c>
      <c r="AC288">
        <f t="shared" si="37"/>
        <v>18.46</v>
      </c>
      <c r="AD288">
        <f t="shared" si="38"/>
        <v>18.5</v>
      </c>
    </row>
    <row r="289" spans="1:30" x14ac:dyDescent="0.25">
      <c r="A289">
        <v>0.44790999999999997</v>
      </c>
      <c r="B289">
        <v>0</v>
      </c>
      <c r="C289">
        <v>6.2</v>
      </c>
      <c r="D289">
        <v>1</v>
      </c>
      <c r="E289">
        <v>0.50700000000000001</v>
      </c>
      <c r="F289">
        <v>6.726</v>
      </c>
      <c r="G289">
        <v>66.5</v>
      </c>
      <c r="H289">
        <v>3.6518999999999999</v>
      </c>
      <c r="I289">
        <v>8</v>
      </c>
      <c r="J289">
        <v>307</v>
      </c>
      <c r="K289">
        <v>17.399999999999999</v>
      </c>
      <c r="L289">
        <v>360.2</v>
      </c>
      <c r="M289">
        <v>8.0500000000000007</v>
      </c>
      <c r="N289">
        <v>29</v>
      </c>
      <c r="V289">
        <f t="shared" si="34"/>
        <v>5.593</v>
      </c>
      <c r="X289">
        <f t="shared" si="35"/>
        <v>7.9549000000000003</v>
      </c>
      <c r="AA289">
        <f t="shared" si="36"/>
        <v>19.100000000000001</v>
      </c>
      <c r="AC289">
        <f t="shared" si="37"/>
        <v>12.5</v>
      </c>
      <c r="AD289">
        <f t="shared" si="38"/>
        <v>17.600000000000001</v>
      </c>
    </row>
    <row r="290" spans="1:30" x14ac:dyDescent="0.25">
      <c r="A290">
        <v>0.62356</v>
      </c>
      <c r="B290">
        <v>0</v>
      </c>
      <c r="C290">
        <v>6.2</v>
      </c>
      <c r="D290">
        <v>1</v>
      </c>
      <c r="E290">
        <v>0.50700000000000001</v>
      </c>
      <c r="F290">
        <v>6.8789999999999996</v>
      </c>
      <c r="G290">
        <v>77.7</v>
      </c>
      <c r="H290">
        <v>3.2721</v>
      </c>
      <c r="I290">
        <v>8</v>
      </c>
      <c r="J290">
        <v>307</v>
      </c>
      <c r="K290">
        <v>17.399999999999999</v>
      </c>
      <c r="L290">
        <v>390.39</v>
      </c>
      <c r="M290">
        <v>9.93</v>
      </c>
      <c r="N290">
        <v>27.5</v>
      </c>
      <c r="V290">
        <f t="shared" si="34"/>
        <v>7.274</v>
      </c>
      <c r="X290">
        <f t="shared" si="35"/>
        <v>7.3090000000000002</v>
      </c>
      <c r="AA290">
        <f t="shared" si="36"/>
        <v>13.199999999999998</v>
      </c>
      <c r="AC290">
        <f t="shared" si="37"/>
        <v>6.62</v>
      </c>
      <c r="AD290">
        <f t="shared" si="38"/>
        <v>34.6</v>
      </c>
    </row>
    <row r="291" spans="1:30" x14ac:dyDescent="0.25">
      <c r="A291">
        <v>0.35809000000000002</v>
      </c>
      <c r="B291">
        <v>0</v>
      </c>
      <c r="C291">
        <v>6.2</v>
      </c>
      <c r="D291">
        <v>1</v>
      </c>
      <c r="E291">
        <v>0.50700000000000001</v>
      </c>
      <c r="F291">
        <v>6.9509999999999996</v>
      </c>
      <c r="G291">
        <v>88.5</v>
      </c>
      <c r="H291">
        <v>2.8616999999999999</v>
      </c>
      <c r="I291">
        <v>8</v>
      </c>
      <c r="J291">
        <v>307</v>
      </c>
      <c r="K291">
        <v>17.399999999999999</v>
      </c>
      <c r="L291">
        <v>391.7</v>
      </c>
      <c r="M291">
        <v>9.7100000000000009</v>
      </c>
      <c r="N291">
        <v>26.7</v>
      </c>
      <c r="V291">
        <f t="shared" si="34"/>
        <v>7.2869999999999999</v>
      </c>
      <c r="X291">
        <f t="shared" si="35"/>
        <v>7.3090000000000002</v>
      </c>
      <c r="AA291">
        <f t="shared" si="36"/>
        <v>13.199999999999998</v>
      </c>
      <c r="AC291">
        <f t="shared" si="37"/>
        <v>4.08</v>
      </c>
      <c r="AD291">
        <f t="shared" si="38"/>
        <v>33.299999999999997</v>
      </c>
    </row>
    <row r="292" spans="1:30" x14ac:dyDescent="0.25">
      <c r="A292">
        <v>0.52058000000000004</v>
      </c>
      <c r="B292">
        <v>0</v>
      </c>
      <c r="C292">
        <v>6.2</v>
      </c>
      <c r="D292">
        <v>1</v>
      </c>
      <c r="E292">
        <v>0.50700000000000001</v>
      </c>
      <c r="F292">
        <v>6.6310000000000002</v>
      </c>
      <c r="G292">
        <v>76.5</v>
      </c>
      <c r="H292">
        <v>4.1479999999999997</v>
      </c>
      <c r="I292">
        <v>8</v>
      </c>
      <c r="J292">
        <v>307</v>
      </c>
      <c r="K292">
        <v>17.399999999999999</v>
      </c>
      <c r="L292">
        <v>388.45</v>
      </c>
      <c r="M292">
        <v>9.5399999999999991</v>
      </c>
      <c r="N292">
        <v>25.1</v>
      </c>
      <c r="V292">
        <f t="shared" si="34"/>
        <v>6.9820000000000002</v>
      </c>
      <c r="X292">
        <f t="shared" si="35"/>
        <v>5.4916999999999998</v>
      </c>
      <c r="AA292">
        <f t="shared" si="36"/>
        <v>16.100000000000001</v>
      </c>
      <c r="AC292">
        <f t="shared" si="37"/>
        <v>4.8600000000000003</v>
      </c>
      <c r="AD292">
        <f t="shared" si="38"/>
        <v>33.1</v>
      </c>
    </row>
    <row r="293" spans="1:30" x14ac:dyDescent="0.25">
      <c r="A293">
        <v>0.53700000000000003</v>
      </c>
      <c r="B293">
        <v>0</v>
      </c>
      <c r="C293">
        <v>6.2</v>
      </c>
      <c r="D293">
        <v>0</v>
      </c>
      <c r="E293">
        <v>0.504</v>
      </c>
      <c r="F293">
        <v>5.9809999999999999</v>
      </c>
      <c r="G293">
        <v>68.099999999999994</v>
      </c>
      <c r="H293">
        <v>3.6715</v>
      </c>
      <c r="I293">
        <v>8</v>
      </c>
      <c r="J293">
        <v>307</v>
      </c>
      <c r="K293">
        <v>17.399999999999999</v>
      </c>
      <c r="L293">
        <v>378.35</v>
      </c>
      <c r="M293">
        <v>11.65</v>
      </c>
      <c r="N293">
        <v>24.3</v>
      </c>
      <c r="V293">
        <f t="shared" si="34"/>
        <v>7.1070000000000002</v>
      </c>
      <c r="X293">
        <f t="shared" si="35"/>
        <v>7.3090000000000002</v>
      </c>
      <c r="AA293">
        <f t="shared" si="36"/>
        <v>13.199999999999998</v>
      </c>
      <c r="AC293">
        <f t="shared" si="37"/>
        <v>8.61</v>
      </c>
      <c r="AD293">
        <f t="shared" si="38"/>
        <v>30.3</v>
      </c>
    </row>
    <row r="294" spans="1:30" x14ac:dyDescent="0.25">
      <c r="A294">
        <v>0.33045000000000002</v>
      </c>
      <c r="B294">
        <v>0</v>
      </c>
      <c r="C294">
        <v>6.2</v>
      </c>
      <c r="D294">
        <v>0</v>
      </c>
      <c r="E294">
        <v>0.50700000000000001</v>
      </c>
      <c r="F294">
        <v>6.0860000000000003</v>
      </c>
      <c r="G294">
        <v>61.5</v>
      </c>
      <c r="H294">
        <v>3.6518999999999999</v>
      </c>
      <c r="I294">
        <v>8</v>
      </c>
      <c r="J294">
        <v>307</v>
      </c>
      <c r="K294">
        <v>17.399999999999999</v>
      </c>
      <c r="L294">
        <v>376.75</v>
      </c>
      <c r="M294">
        <v>10.88</v>
      </c>
      <c r="N294">
        <v>24</v>
      </c>
      <c r="V294">
        <f t="shared" si="34"/>
        <v>6.4950000000000001</v>
      </c>
      <c r="X294">
        <f t="shared" si="35"/>
        <v>5.4916999999999998</v>
      </c>
      <c r="AA294">
        <f t="shared" si="36"/>
        <v>16.100000000000001</v>
      </c>
      <c r="AC294">
        <f>IF($M266&gt;$AC$26,$AC$26,$M266)</f>
        <v>8.67</v>
      </c>
      <c r="AD294">
        <f t="shared" si="38"/>
        <v>26.4</v>
      </c>
    </row>
    <row r="295" spans="1:30" x14ac:dyDescent="0.25">
      <c r="A295">
        <v>1.05393</v>
      </c>
      <c r="B295">
        <v>0</v>
      </c>
      <c r="C295">
        <v>8.14</v>
      </c>
      <c r="D295">
        <v>0</v>
      </c>
      <c r="E295">
        <v>0.53800000000000003</v>
      </c>
      <c r="F295">
        <v>5.9349999999999996</v>
      </c>
      <c r="G295">
        <v>29.3</v>
      </c>
      <c r="H295">
        <v>4.4985999999999997</v>
      </c>
      <c r="I295">
        <v>4</v>
      </c>
      <c r="J295">
        <v>307</v>
      </c>
      <c r="K295">
        <v>21</v>
      </c>
      <c r="L295">
        <v>386.85</v>
      </c>
      <c r="M295">
        <v>6.58</v>
      </c>
      <c r="N295">
        <v>23.1</v>
      </c>
      <c r="V295">
        <f t="shared" si="34"/>
        <v>6.59</v>
      </c>
      <c r="X295">
        <f t="shared" si="35"/>
        <v>5.4916999999999998</v>
      </c>
      <c r="AA295">
        <f t="shared" si="36"/>
        <v>16.100000000000001</v>
      </c>
      <c r="AC295">
        <f t="shared" ref="AC295:AC311" si="39">IF($M267&gt;$AC$26,$AC$26,$M267)</f>
        <v>9.5</v>
      </c>
      <c r="AD295">
        <f t="shared" si="38"/>
        <v>22</v>
      </c>
    </row>
    <row r="296" spans="1:30" x14ac:dyDescent="0.25">
      <c r="A296">
        <v>0.40771000000000002</v>
      </c>
      <c r="B296">
        <v>0</v>
      </c>
      <c r="C296">
        <v>6.2</v>
      </c>
      <c r="D296">
        <v>1</v>
      </c>
      <c r="E296">
        <v>0.50700000000000001</v>
      </c>
      <c r="F296">
        <v>6.1639999999999997</v>
      </c>
      <c r="G296">
        <v>91.3</v>
      </c>
      <c r="H296">
        <v>3.048</v>
      </c>
      <c r="I296">
        <v>8</v>
      </c>
      <c r="J296">
        <v>307</v>
      </c>
      <c r="K296">
        <v>17.399999999999999</v>
      </c>
      <c r="L296">
        <v>395.24</v>
      </c>
      <c r="M296">
        <v>21.46</v>
      </c>
      <c r="N296">
        <v>21.7</v>
      </c>
      <c r="V296">
        <f t="shared" si="34"/>
        <v>6.1079999999999997</v>
      </c>
      <c r="X296">
        <f t="shared" si="35"/>
        <v>9.2202999999999999</v>
      </c>
      <c r="AA296">
        <f t="shared" si="36"/>
        <v>16.399999999999999</v>
      </c>
      <c r="AC296">
        <f t="shared" si="39"/>
        <v>6.57</v>
      </c>
      <c r="AD296">
        <f t="shared" si="38"/>
        <v>21.9</v>
      </c>
    </row>
    <row r="297" spans="1:30" x14ac:dyDescent="0.25">
      <c r="A297">
        <v>1.0024500000000001</v>
      </c>
      <c r="B297">
        <v>0</v>
      </c>
      <c r="C297">
        <v>8.14</v>
      </c>
      <c r="D297">
        <v>0</v>
      </c>
      <c r="E297">
        <v>0.53800000000000003</v>
      </c>
      <c r="F297">
        <v>6.6740000000000004</v>
      </c>
      <c r="G297">
        <v>87.3</v>
      </c>
      <c r="H297">
        <v>4.2389999999999999</v>
      </c>
      <c r="I297">
        <v>4</v>
      </c>
      <c r="J297">
        <v>307</v>
      </c>
      <c r="K297">
        <v>21</v>
      </c>
      <c r="L297">
        <v>380.23</v>
      </c>
      <c r="M297">
        <v>11.98</v>
      </c>
      <c r="N297">
        <v>21</v>
      </c>
      <c r="V297">
        <f t="shared" si="34"/>
        <v>5.8760000000000003</v>
      </c>
      <c r="X297">
        <f t="shared" si="35"/>
        <v>9.2202999999999999</v>
      </c>
      <c r="AA297">
        <f t="shared" si="36"/>
        <v>16.399999999999999</v>
      </c>
      <c r="AC297">
        <f t="shared" si="39"/>
        <v>9.25</v>
      </c>
      <c r="AD297">
        <f t="shared" si="38"/>
        <v>20.9</v>
      </c>
    </row>
    <row r="298" spans="1:30" x14ac:dyDescent="0.25">
      <c r="A298">
        <v>0.62975999999999999</v>
      </c>
      <c r="B298">
        <v>0</v>
      </c>
      <c r="C298">
        <v>8.14</v>
      </c>
      <c r="D298">
        <v>0</v>
      </c>
      <c r="E298">
        <v>0.53800000000000003</v>
      </c>
      <c r="F298">
        <v>5.9489999999999998</v>
      </c>
      <c r="G298">
        <v>61.8</v>
      </c>
      <c r="H298">
        <v>4.7074999999999996</v>
      </c>
      <c r="I298">
        <v>4</v>
      </c>
      <c r="J298">
        <v>307</v>
      </c>
      <c r="K298">
        <v>21</v>
      </c>
      <c r="L298">
        <v>396.9</v>
      </c>
      <c r="M298">
        <v>8.26</v>
      </c>
      <c r="N298">
        <v>20.399999999999999</v>
      </c>
      <c r="V298">
        <f t="shared" si="34"/>
        <v>6.383</v>
      </c>
      <c r="X298">
        <f t="shared" si="35"/>
        <v>9.1875999999999998</v>
      </c>
      <c r="AA298">
        <f t="shared" si="36"/>
        <v>17.3</v>
      </c>
      <c r="AC298">
        <f t="shared" si="39"/>
        <v>5.77</v>
      </c>
      <c r="AD298">
        <f t="shared" si="38"/>
        <v>24.7</v>
      </c>
    </row>
    <row r="299" spans="1:30" x14ac:dyDescent="0.25">
      <c r="A299">
        <v>0.80271000000000003</v>
      </c>
      <c r="B299">
        <v>0</v>
      </c>
      <c r="C299">
        <v>8.14</v>
      </c>
      <c r="D299">
        <v>0</v>
      </c>
      <c r="E299">
        <v>0.53800000000000003</v>
      </c>
      <c r="F299">
        <v>5.4560000000000004</v>
      </c>
      <c r="G299">
        <v>36.6</v>
      </c>
      <c r="H299">
        <v>3.7965</v>
      </c>
      <c r="I299">
        <v>4</v>
      </c>
      <c r="J299">
        <v>307</v>
      </c>
      <c r="K299">
        <v>21</v>
      </c>
      <c r="L299">
        <v>288.99</v>
      </c>
      <c r="M299">
        <v>11.69</v>
      </c>
      <c r="N299">
        <v>20.2</v>
      </c>
      <c r="V299">
        <f t="shared" si="34"/>
        <v>6.1719999999999997</v>
      </c>
      <c r="X299">
        <f t="shared" si="35"/>
        <v>5.9504999999999999</v>
      </c>
      <c r="AA299">
        <f t="shared" si="36"/>
        <v>15.2</v>
      </c>
      <c r="AC299">
        <f t="shared" si="39"/>
        <v>19.149999999999999</v>
      </c>
      <c r="AD299">
        <f t="shared" si="38"/>
        <v>27.1</v>
      </c>
    </row>
    <row r="300" spans="1:30" x14ac:dyDescent="0.25">
      <c r="A300">
        <v>0.62739</v>
      </c>
      <c r="B300">
        <v>0</v>
      </c>
      <c r="C300">
        <v>8.14</v>
      </c>
      <c r="D300">
        <v>0</v>
      </c>
      <c r="E300">
        <v>0.53800000000000003</v>
      </c>
      <c r="F300">
        <v>5.8339999999999996</v>
      </c>
      <c r="G300">
        <v>56.5</v>
      </c>
      <c r="H300">
        <v>4.4985999999999997</v>
      </c>
      <c r="I300">
        <v>4</v>
      </c>
      <c r="J300">
        <v>307</v>
      </c>
      <c r="K300">
        <v>21</v>
      </c>
      <c r="L300">
        <v>395.62</v>
      </c>
      <c r="M300">
        <v>8.4700000000000006</v>
      </c>
      <c r="N300">
        <v>19.899999999999999</v>
      </c>
      <c r="V300">
        <f t="shared" si="34"/>
        <v>6.0119999999999996</v>
      </c>
      <c r="X300">
        <f t="shared" si="35"/>
        <v>5.5605000000000002</v>
      </c>
      <c r="AA300">
        <f t="shared" si="36"/>
        <v>15.2</v>
      </c>
      <c r="AC300">
        <f t="shared" si="39"/>
        <v>12.43</v>
      </c>
      <c r="AD300">
        <f t="shared" si="38"/>
        <v>22.9</v>
      </c>
    </row>
    <row r="301" spans="1:30" x14ac:dyDescent="0.25">
      <c r="A301">
        <v>0.85204000000000002</v>
      </c>
      <c r="B301">
        <v>0</v>
      </c>
      <c r="C301">
        <v>8.14</v>
      </c>
      <c r="D301">
        <v>0</v>
      </c>
      <c r="E301">
        <v>0.53800000000000003</v>
      </c>
      <c r="F301">
        <v>5.9649999999999999</v>
      </c>
      <c r="G301">
        <v>89.2</v>
      </c>
      <c r="H301">
        <v>4.0122999999999998</v>
      </c>
      <c r="I301">
        <v>4</v>
      </c>
      <c r="J301">
        <v>307</v>
      </c>
      <c r="K301">
        <v>21</v>
      </c>
      <c r="L301">
        <v>392.53</v>
      </c>
      <c r="M301">
        <v>13.83</v>
      </c>
      <c r="N301">
        <v>19.600000000000001</v>
      </c>
      <c r="V301">
        <f t="shared" si="34"/>
        <v>5.8890000000000002</v>
      </c>
      <c r="X301">
        <f t="shared" si="35"/>
        <v>5.4508999999999999</v>
      </c>
      <c r="AA301">
        <f t="shared" si="36"/>
        <v>15.2</v>
      </c>
      <c r="AC301">
        <f t="shared" si="39"/>
        <v>15.71</v>
      </c>
      <c r="AD301">
        <f t="shared" si="38"/>
        <v>21.7</v>
      </c>
    </row>
    <row r="302" spans="1:30" x14ac:dyDescent="0.25">
      <c r="A302">
        <v>0.77298999999999995</v>
      </c>
      <c r="B302">
        <v>0</v>
      </c>
      <c r="C302">
        <v>8.14</v>
      </c>
      <c r="D302">
        <v>0</v>
      </c>
      <c r="E302">
        <v>0.53800000000000003</v>
      </c>
      <c r="F302">
        <v>6.4950000000000001</v>
      </c>
      <c r="G302">
        <v>94.4</v>
      </c>
      <c r="H302">
        <v>4.4546999999999999</v>
      </c>
      <c r="I302">
        <v>4</v>
      </c>
      <c r="J302">
        <v>307</v>
      </c>
      <c r="K302">
        <v>21</v>
      </c>
      <c r="L302">
        <v>387.94</v>
      </c>
      <c r="M302">
        <v>12.8</v>
      </c>
      <c r="N302">
        <v>18.399999999999999</v>
      </c>
      <c r="V302">
        <f t="shared" si="34"/>
        <v>6.0039999999999996</v>
      </c>
      <c r="X302">
        <f t="shared" si="35"/>
        <v>6.5921000000000003</v>
      </c>
      <c r="AA302">
        <f t="shared" si="36"/>
        <v>15.2</v>
      </c>
      <c r="AC302">
        <f t="shared" si="39"/>
        <v>17.100000000000001</v>
      </c>
      <c r="AD302">
        <f t="shared" si="38"/>
        <v>18.899999999999999</v>
      </c>
    </row>
    <row r="303" spans="1:30" x14ac:dyDescent="0.25">
      <c r="A303">
        <v>0.7258</v>
      </c>
      <c r="B303">
        <v>0</v>
      </c>
      <c r="C303">
        <v>8.14</v>
      </c>
      <c r="D303">
        <v>0</v>
      </c>
      <c r="E303">
        <v>0.53800000000000003</v>
      </c>
      <c r="F303">
        <v>5.7270000000000003</v>
      </c>
      <c r="G303">
        <v>69.5</v>
      </c>
      <c r="H303">
        <v>3.7965</v>
      </c>
      <c r="I303">
        <v>4</v>
      </c>
      <c r="J303">
        <v>307</v>
      </c>
      <c r="K303">
        <v>21</v>
      </c>
      <c r="L303">
        <v>390.95</v>
      </c>
      <c r="M303">
        <v>11.28</v>
      </c>
      <c r="N303">
        <v>18.2</v>
      </c>
      <c r="V303">
        <f t="shared" si="34"/>
        <v>6.0090000000000003</v>
      </c>
      <c r="X303">
        <f t="shared" si="35"/>
        <v>6.2267000000000001</v>
      </c>
      <c r="AA303">
        <f t="shared" si="36"/>
        <v>15.2</v>
      </c>
      <c r="AC303">
        <f t="shared" si="39"/>
        <v>13.27</v>
      </c>
      <c r="AD303">
        <f t="shared" si="38"/>
        <v>18.899999999999999</v>
      </c>
    </row>
    <row r="304" spans="1:30" x14ac:dyDescent="0.25">
      <c r="A304">
        <v>0.63795999999999997</v>
      </c>
      <c r="B304">
        <v>0</v>
      </c>
      <c r="C304">
        <v>8.14</v>
      </c>
      <c r="D304">
        <v>0</v>
      </c>
      <c r="E304">
        <v>0.53800000000000003</v>
      </c>
      <c r="F304">
        <v>6.0960000000000001</v>
      </c>
      <c r="G304">
        <v>84.5</v>
      </c>
      <c r="H304">
        <v>4.4619</v>
      </c>
      <c r="I304">
        <v>4</v>
      </c>
      <c r="J304">
        <v>307</v>
      </c>
      <c r="K304">
        <v>21</v>
      </c>
      <c r="L304">
        <v>380.02</v>
      </c>
      <c r="M304">
        <v>10.26</v>
      </c>
      <c r="N304">
        <v>18.2</v>
      </c>
      <c r="V304">
        <f t="shared" si="34"/>
        <v>5.6310000000000002</v>
      </c>
      <c r="X304">
        <f t="shared" si="35"/>
        <v>6.0820999999999996</v>
      </c>
      <c r="AA304">
        <f t="shared" si="36"/>
        <v>15.2</v>
      </c>
      <c r="AC304">
        <f t="shared" si="39"/>
        <v>29.93</v>
      </c>
      <c r="AD304">
        <f t="shared" si="38"/>
        <v>16.5</v>
      </c>
    </row>
    <row r="305" spans="1:30" x14ac:dyDescent="0.25">
      <c r="A305">
        <v>0.78420000000000001</v>
      </c>
      <c r="B305">
        <v>0</v>
      </c>
      <c r="C305">
        <v>8.14</v>
      </c>
      <c r="D305">
        <v>0</v>
      </c>
      <c r="E305">
        <v>0.53800000000000003</v>
      </c>
      <c r="F305">
        <v>5.99</v>
      </c>
      <c r="G305">
        <v>81.7</v>
      </c>
      <c r="H305">
        <v>4.2579000000000002</v>
      </c>
      <c r="I305">
        <v>4</v>
      </c>
      <c r="J305">
        <v>307</v>
      </c>
      <c r="K305">
        <v>21</v>
      </c>
      <c r="L305">
        <v>386.75</v>
      </c>
      <c r="M305">
        <v>14.67</v>
      </c>
      <c r="N305">
        <v>17.5</v>
      </c>
      <c r="V305">
        <f t="shared" si="34"/>
        <v>6.3769999999999998</v>
      </c>
      <c r="X305">
        <f t="shared" si="35"/>
        <v>6.3467000000000002</v>
      </c>
      <c r="AA305">
        <f t="shared" si="36"/>
        <v>15.2</v>
      </c>
      <c r="AC305">
        <f t="shared" si="39"/>
        <v>20.45</v>
      </c>
      <c r="AD305">
        <f t="shared" si="38"/>
        <v>15</v>
      </c>
    </row>
    <row r="306" spans="1:30" x14ac:dyDescent="0.25">
      <c r="A306">
        <v>0.67191000000000001</v>
      </c>
      <c r="B306">
        <v>0</v>
      </c>
      <c r="C306">
        <v>8.14</v>
      </c>
      <c r="D306">
        <v>0</v>
      </c>
      <c r="E306">
        <v>0.53800000000000003</v>
      </c>
      <c r="F306">
        <v>5.8129999999999997</v>
      </c>
      <c r="G306">
        <v>90.3</v>
      </c>
      <c r="H306">
        <v>4.6820000000000004</v>
      </c>
      <c r="I306">
        <v>4</v>
      </c>
      <c r="J306">
        <v>307</v>
      </c>
      <c r="K306">
        <v>21</v>
      </c>
      <c r="L306">
        <v>376.88</v>
      </c>
      <c r="M306">
        <v>14.81</v>
      </c>
      <c r="N306">
        <v>16.600000000000001</v>
      </c>
      <c r="V306">
        <f t="shared" si="34"/>
        <v>8.7249999999999996</v>
      </c>
      <c r="X306">
        <f t="shared" si="35"/>
        <v>2.8944000000000001</v>
      </c>
      <c r="AA306">
        <f t="shared" si="36"/>
        <v>17.399999999999999</v>
      </c>
      <c r="AC306">
        <f t="shared" si="39"/>
        <v>4.63</v>
      </c>
      <c r="AD306">
        <f t="shared" si="38"/>
        <v>50</v>
      </c>
    </row>
    <row r="307" spans="1:30" x14ac:dyDescent="0.25">
      <c r="A307">
        <v>0.75026000000000004</v>
      </c>
      <c r="B307">
        <v>0</v>
      </c>
      <c r="C307">
        <v>8.14</v>
      </c>
      <c r="D307">
        <v>0</v>
      </c>
      <c r="E307">
        <v>0.53800000000000003</v>
      </c>
      <c r="F307">
        <v>5.9240000000000004</v>
      </c>
      <c r="G307">
        <v>94.1</v>
      </c>
      <c r="H307">
        <v>4.3996000000000004</v>
      </c>
      <c r="I307">
        <v>4</v>
      </c>
      <c r="J307">
        <v>307</v>
      </c>
      <c r="K307">
        <v>21</v>
      </c>
      <c r="L307">
        <v>394.33</v>
      </c>
      <c r="M307">
        <v>16.3</v>
      </c>
      <c r="N307">
        <v>15.6</v>
      </c>
      <c r="V307">
        <f t="shared" si="34"/>
        <v>8.2469999999999999</v>
      </c>
      <c r="X307">
        <f t="shared" si="35"/>
        <v>3.6518999999999999</v>
      </c>
      <c r="AA307">
        <f t="shared" si="36"/>
        <v>17.399999999999999</v>
      </c>
      <c r="AC307">
        <f t="shared" si="39"/>
        <v>3.95</v>
      </c>
      <c r="AD307">
        <f t="shared" si="38"/>
        <v>48.3</v>
      </c>
    </row>
    <row r="308" spans="1:30" x14ac:dyDescent="0.25">
      <c r="A308">
        <v>1.23247</v>
      </c>
      <c r="B308">
        <v>0</v>
      </c>
      <c r="C308">
        <v>8.14</v>
      </c>
      <c r="D308">
        <v>0</v>
      </c>
      <c r="E308">
        <v>0.53800000000000003</v>
      </c>
      <c r="F308">
        <v>6.1420000000000003</v>
      </c>
      <c r="G308">
        <v>91.7</v>
      </c>
      <c r="H308">
        <v>3.9769000000000001</v>
      </c>
      <c r="I308">
        <v>4</v>
      </c>
      <c r="J308">
        <v>307</v>
      </c>
      <c r="K308">
        <v>21</v>
      </c>
      <c r="L308">
        <v>396.9</v>
      </c>
      <c r="M308">
        <v>18.72</v>
      </c>
      <c r="N308">
        <v>15.2</v>
      </c>
      <c r="V308">
        <f t="shared" si="34"/>
        <v>7.6859999999999999</v>
      </c>
      <c r="X308">
        <f t="shared" si="35"/>
        <v>3.3751000000000002</v>
      </c>
      <c r="AA308">
        <f t="shared" si="36"/>
        <v>17.399999999999999</v>
      </c>
      <c r="AC308">
        <f t="shared" si="39"/>
        <v>3.92</v>
      </c>
      <c r="AD308">
        <f t="shared" si="38"/>
        <v>46.7</v>
      </c>
    </row>
    <row r="309" spans="1:30" x14ac:dyDescent="0.25">
      <c r="A309">
        <v>0.95577000000000001</v>
      </c>
      <c r="B309">
        <v>0</v>
      </c>
      <c r="C309">
        <v>8.14</v>
      </c>
      <c r="D309">
        <v>0</v>
      </c>
      <c r="E309">
        <v>0.53800000000000003</v>
      </c>
      <c r="F309">
        <v>6.0469999999999997</v>
      </c>
      <c r="G309">
        <v>88.8</v>
      </c>
      <c r="H309">
        <v>4.4534000000000002</v>
      </c>
      <c r="I309">
        <v>4</v>
      </c>
      <c r="J309">
        <v>307</v>
      </c>
      <c r="K309">
        <v>21</v>
      </c>
      <c r="L309">
        <v>306.38</v>
      </c>
      <c r="M309">
        <v>17.28</v>
      </c>
      <c r="N309">
        <v>14.8</v>
      </c>
      <c r="V309">
        <f t="shared" si="34"/>
        <v>8.266</v>
      </c>
      <c r="X309">
        <f t="shared" si="35"/>
        <v>2.8944000000000001</v>
      </c>
      <c r="AA309">
        <f t="shared" si="36"/>
        <v>17.399999999999999</v>
      </c>
      <c r="AC309">
        <f t="shared" si="39"/>
        <v>4.1399999999999997</v>
      </c>
      <c r="AD309">
        <f t="shared" si="38"/>
        <v>44.8</v>
      </c>
    </row>
    <row r="310" spans="1:30" x14ac:dyDescent="0.25">
      <c r="A310">
        <v>0.98843000000000003</v>
      </c>
      <c r="B310">
        <v>0</v>
      </c>
      <c r="C310">
        <v>8.14</v>
      </c>
      <c r="D310">
        <v>0</v>
      </c>
      <c r="E310">
        <v>0.53800000000000003</v>
      </c>
      <c r="F310">
        <v>5.8129999999999997</v>
      </c>
      <c r="G310">
        <v>100</v>
      </c>
      <c r="H310">
        <v>4.0952000000000002</v>
      </c>
      <c r="I310">
        <v>4</v>
      </c>
      <c r="J310">
        <v>307</v>
      </c>
      <c r="K310">
        <v>21</v>
      </c>
      <c r="L310">
        <v>394.54</v>
      </c>
      <c r="M310">
        <v>19.88</v>
      </c>
      <c r="N310">
        <v>14.5</v>
      </c>
      <c r="V310">
        <f t="shared" si="34"/>
        <v>8.3369999999999997</v>
      </c>
      <c r="X310">
        <f t="shared" si="35"/>
        <v>3.8384</v>
      </c>
      <c r="AA310">
        <f t="shared" si="36"/>
        <v>17.399999999999999</v>
      </c>
      <c r="AC310">
        <f t="shared" si="39"/>
        <v>2.4700000000000002</v>
      </c>
      <c r="AD310">
        <f t="shared" si="38"/>
        <v>41.7</v>
      </c>
    </row>
    <row r="311" spans="1:30" x14ac:dyDescent="0.25">
      <c r="A311">
        <v>1.3547199999999999</v>
      </c>
      <c r="B311">
        <v>0</v>
      </c>
      <c r="C311">
        <v>8.14</v>
      </c>
      <c r="D311">
        <v>0</v>
      </c>
      <c r="E311">
        <v>0.53800000000000003</v>
      </c>
      <c r="F311">
        <v>6.0720000000000001</v>
      </c>
      <c r="G311">
        <v>100</v>
      </c>
      <c r="H311">
        <v>4.1749999999999998</v>
      </c>
      <c r="I311">
        <v>4</v>
      </c>
      <c r="J311">
        <v>307</v>
      </c>
      <c r="K311">
        <v>21</v>
      </c>
      <c r="L311">
        <v>376.73</v>
      </c>
      <c r="M311">
        <v>13.04</v>
      </c>
      <c r="N311">
        <v>14.5</v>
      </c>
      <c r="V311">
        <f t="shared" si="34"/>
        <v>8.0399999999999991</v>
      </c>
      <c r="X311">
        <f t="shared" si="35"/>
        <v>3.2157</v>
      </c>
      <c r="AA311">
        <f t="shared" si="36"/>
        <v>17.399999999999999</v>
      </c>
      <c r="AC311">
        <f t="shared" si="39"/>
        <v>3.13</v>
      </c>
      <c r="AD311">
        <f t="shared" si="38"/>
        <v>37.6</v>
      </c>
    </row>
    <row r="312" spans="1:30" x14ac:dyDescent="0.25">
      <c r="A312">
        <v>0.84053999999999995</v>
      </c>
      <c r="B312">
        <v>0</v>
      </c>
      <c r="C312">
        <v>8.14</v>
      </c>
      <c r="D312">
        <v>0</v>
      </c>
      <c r="E312">
        <v>0.53800000000000003</v>
      </c>
      <c r="F312">
        <v>5.5990000000000002</v>
      </c>
      <c r="G312">
        <v>85.7</v>
      </c>
      <c r="H312">
        <v>4.4546000000000001</v>
      </c>
      <c r="I312">
        <v>4</v>
      </c>
      <c r="J312">
        <v>307</v>
      </c>
      <c r="K312">
        <v>21</v>
      </c>
      <c r="L312">
        <v>303.42</v>
      </c>
      <c r="M312">
        <v>16.510000000000002</v>
      </c>
      <c r="N312">
        <v>13.9</v>
      </c>
      <c r="V312">
        <f t="shared" si="34"/>
        <v>7.4119999999999999</v>
      </c>
      <c r="X312">
        <f t="shared" si="35"/>
        <v>3.6715</v>
      </c>
      <c r="AA312">
        <f t="shared" si="36"/>
        <v>17.399999999999999</v>
      </c>
      <c r="AC312">
        <f>IF($M284&gt;$AC$26,$AC$26,$M284)</f>
        <v>5.25</v>
      </c>
      <c r="AD312">
        <f t="shared" si="38"/>
        <v>31.7</v>
      </c>
    </row>
    <row r="313" spans="1:30" x14ac:dyDescent="0.25">
      <c r="A313">
        <v>1.25179</v>
      </c>
      <c r="B313">
        <v>0</v>
      </c>
      <c r="C313">
        <v>8.14</v>
      </c>
      <c r="D313">
        <v>0</v>
      </c>
      <c r="E313">
        <v>0.53800000000000003</v>
      </c>
      <c r="F313">
        <v>5.57</v>
      </c>
      <c r="G313">
        <v>98.1</v>
      </c>
      <c r="H313">
        <v>3.7978999999999998</v>
      </c>
      <c r="I313">
        <v>4</v>
      </c>
      <c r="J313">
        <v>307</v>
      </c>
      <c r="K313">
        <v>21</v>
      </c>
      <c r="L313">
        <v>376.57</v>
      </c>
      <c r="M313">
        <v>21.02</v>
      </c>
      <c r="N313">
        <v>13.6</v>
      </c>
      <c r="V313">
        <f t="shared" si="34"/>
        <v>7.1630000000000003</v>
      </c>
      <c r="X313">
        <f t="shared" si="35"/>
        <v>3.2157</v>
      </c>
      <c r="AA313">
        <f t="shared" si="36"/>
        <v>17.399999999999999</v>
      </c>
      <c r="AC313">
        <f t="shared" ref="AC313:AC376" si="40">IF($M285&gt;$AC$26,$AC$26,$M285)</f>
        <v>6.36</v>
      </c>
      <c r="AD313">
        <f t="shared" si="38"/>
        <v>31.6</v>
      </c>
    </row>
    <row r="314" spans="1:30" x14ac:dyDescent="0.25">
      <c r="A314">
        <v>1.6128199999999999</v>
      </c>
      <c r="B314">
        <v>0</v>
      </c>
      <c r="C314">
        <v>8.14</v>
      </c>
      <c r="D314">
        <v>0</v>
      </c>
      <c r="E314">
        <v>0.53800000000000003</v>
      </c>
      <c r="F314">
        <v>6.0960000000000001</v>
      </c>
      <c r="G314">
        <v>96.9</v>
      </c>
      <c r="H314">
        <v>3.7597999999999998</v>
      </c>
      <c r="I314">
        <v>4</v>
      </c>
      <c r="J314">
        <v>307</v>
      </c>
      <c r="K314">
        <v>21</v>
      </c>
      <c r="L314">
        <v>248.31</v>
      </c>
      <c r="M314">
        <v>20.34</v>
      </c>
      <c r="N314">
        <v>13.5</v>
      </c>
      <c r="V314">
        <f t="shared" si="34"/>
        <v>7.3579999999999997</v>
      </c>
      <c r="X314">
        <f t="shared" si="35"/>
        <v>4.1479999999999997</v>
      </c>
      <c r="AA314">
        <f t="shared" si="36"/>
        <v>17.399999999999999</v>
      </c>
      <c r="AC314">
        <f t="shared" si="40"/>
        <v>4.7300000000000004</v>
      </c>
      <c r="AD314">
        <f t="shared" si="38"/>
        <v>31.5</v>
      </c>
    </row>
    <row r="315" spans="1:30" x14ac:dyDescent="0.25">
      <c r="A315">
        <v>1.3879900000000001</v>
      </c>
      <c r="B315">
        <v>0</v>
      </c>
      <c r="C315">
        <v>8.14</v>
      </c>
      <c r="D315">
        <v>0</v>
      </c>
      <c r="E315">
        <v>0.53800000000000003</v>
      </c>
      <c r="F315">
        <v>5.95</v>
      </c>
      <c r="G315">
        <v>82</v>
      </c>
      <c r="H315">
        <v>3.99</v>
      </c>
      <c r="I315">
        <v>4</v>
      </c>
      <c r="J315">
        <v>307</v>
      </c>
      <c r="K315">
        <v>21</v>
      </c>
      <c r="L315">
        <v>232.6</v>
      </c>
      <c r="M315">
        <v>27.71</v>
      </c>
      <c r="N315">
        <v>13.2</v>
      </c>
      <c r="V315">
        <f t="shared" si="34"/>
        <v>6.5519999999999996</v>
      </c>
      <c r="X315">
        <f t="shared" si="35"/>
        <v>3.3751000000000002</v>
      </c>
      <c r="AA315">
        <f t="shared" si="36"/>
        <v>17.399999999999999</v>
      </c>
      <c r="AC315">
        <f t="shared" si="40"/>
        <v>3.76</v>
      </c>
      <c r="AD315">
        <f t="shared" si="38"/>
        <v>31.5</v>
      </c>
    </row>
    <row r="316" spans="1:30" x14ac:dyDescent="0.25">
      <c r="A316">
        <v>1.1517200000000001</v>
      </c>
      <c r="B316">
        <v>0</v>
      </c>
      <c r="C316">
        <v>8.14</v>
      </c>
      <c r="D316">
        <v>0</v>
      </c>
      <c r="E316">
        <v>0.53800000000000003</v>
      </c>
      <c r="F316">
        <v>5.7009999999999996</v>
      </c>
      <c r="G316">
        <v>95</v>
      </c>
      <c r="H316">
        <v>3.7871999999999999</v>
      </c>
      <c r="I316">
        <v>4</v>
      </c>
      <c r="J316">
        <v>307</v>
      </c>
      <c r="K316">
        <v>21</v>
      </c>
      <c r="L316">
        <v>358.77</v>
      </c>
      <c r="M316">
        <v>18.350000000000001</v>
      </c>
      <c r="N316">
        <v>13.1</v>
      </c>
      <c r="V316">
        <f t="shared" si="34"/>
        <v>6.6180000000000003</v>
      </c>
      <c r="X316">
        <f t="shared" si="35"/>
        <v>3.2721</v>
      </c>
      <c r="AA316">
        <f t="shared" si="36"/>
        <v>17.399999999999999</v>
      </c>
      <c r="AC316">
        <f t="shared" si="40"/>
        <v>7.6</v>
      </c>
      <c r="AD316">
        <f t="shared" si="38"/>
        <v>30.1</v>
      </c>
    </row>
    <row r="317" spans="1:30" x14ac:dyDescent="0.25">
      <c r="A317">
        <v>1.1308100000000001</v>
      </c>
      <c r="B317">
        <v>0</v>
      </c>
      <c r="C317">
        <v>8.14</v>
      </c>
      <c r="D317">
        <v>0</v>
      </c>
      <c r="E317">
        <v>0.53800000000000003</v>
      </c>
      <c r="F317">
        <v>5.7130000000000001</v>
      </c>
      <c r="G317">
        <v>94.1</v>
      </c>
      <c r="H317">
        <v>4.2329999999999997</v>
      </c>
      <c r="I317">
        <v>4</v>
      </c>
      <c r="J317">
        <v>307</v>
      </c>
      <c r="K317">
        <v>21</v>
      </c>
      <c r="L317">
        <v>360.17</v>
      </c>
      <c r="M317">
        <v>22.6</v>
      </c>
      <c r="N317">
        <v>12.7</v>
      </c>
      <c r="V317">
        <f t="shared" si="34"/>
        <v>6.726</v>
      </c>
      <c r="X317">
        <f t="shared" si="35"/>
        <v>3.6518999999999999</v>
      </c>
      <c r="AA317">
        <f t="shared" si="36"/>
        <v>17.399999999999999</v>
      </c>
      <c r="AC317">
        <f t="shared" si="40"/>
        <v>8.0500000000000007</v>
      </c>
      <c r="AD317">
        <f t="shared" si="38"/>
        <v>29</v>
      </c>
    </row>
    <row r="318" spans="1:30" x14ac:dyDescent="0.25">
      <c r="A318">
        <v>8.8260000000000005E-2</v>
      </c>
      <c r="B318">
        <v>0</v>
      </c>
      <c r="C318">
        <v>10.81</v>
      </c>
      <c r="D318">
        <v>0</v>
      </c>
      <c r="E318">
        <v>0.41299999999999998</v>
      </c>
      <c r="F318">
        <v>6.4169999999999998</v>
      </c>
      <c r="G318">
        <v>6.6</v>
      </c>
      <c r="H318">
        <v>5.2873000000000001</v>
      </c>
      <c r="I318">
        <v>4</v>
      </c>
      <c r="J318">
        <v>305</v>
      </c>
      <c r="K318">
        <v>19.2</v>
      </c>
      <c r="L318">
        <v>383.73</v>
      </c>
      <c r="M318">
        <v>6.72</v>
      </c>
      <c r="N318">
        <v>24.2</v>
      </c>
      <c r="V318">
        <f t="shared" si="34"/>
        <v>6.8789999999999996</v>
      </c>
      <c r="X318">
        <f t="shared" si="35"/>
        <v>3.2721</v>
      </c>
      <c r="AA318">
        <f t="shared" si="36"/>
        <v>17.399999999999999</v>
      </c>
      <c r="AC318">
        <f t="shared" si="40"/>
        <v>9.93</v>
      </c>
      <c r="AD318">
        <f t="shared" si="38"/>
        <v>27.5</v>
      </c>
    </row>
    <row r="319" spans="1:30" x14ac:dyDescent="0.25">
      <c r="A319">
        <v>0.19539000000000001</v>
      </c>
      <c r="B319">
        <v>0</v>
      </c>
      <c r="C319">
        <v>10.81</v>
      </c>
      <c r="D319">
        <v>0</v>
      </c>
      <c r="E319">
        <v>0.41299999999999998</v>
      </c>
      <c r="F319">
        <v>6.2450000000000001</v>
      </c>
      <c r="G319">
        <v>6.2</v>
      </c>
      <c r="H319">
        <v>5.2873000000000001</v>
      </c>
      <c r="I319">
        <v>4</v>
      </c>
      <c r="J319">
        <v>305</v>
      </c>
      <c r="K319">
        <v>19.2</v>
      </c>
      <c r="L319">
        <v>377.17</v>
      </c>
      <c r="M319">
        <v>7.54</v>
      </c>
      <c r="N319">
        <v>23.4</v>
      </c>
      <c r="V319">
        <f t="shared" si="34"/>
        <v>6.9509999999999996</v>
      </c>
      <c r="X319">
        <f t="shared" si="35"/>
        <v>2.8616999999999999</v>
      </c>
      <c r="AA319">
        <f t="shared" si="36"/>
        <v>17.399999999999999</v>
      </c>
      <c r="AC319">
        <f t="shared" si="40"/>
        <v>9.7100000000000009</v>
      </c>
      <c r="AD319">
        <f t="shared" si="38"/>
        <v>26.7</v>
      </c>
    </row>
    <row r="320" spans="1:30" x14ac:dyDescent="0.25">
      <c r="A320">
        <v>9.1639999999999999E-2</v>
      </c>
      <c r="B320">
        <v>0</v>
      </c>
      <c r="C320">
        <v>10.81</v>
      </c>
      <c r="D320">
        <v>0</v>
      </c>
      <c r="E320">
        <v>0.41299999999999998</v>
      </c>
      <c r="F320">
        <v>6.0650000000000004</v>
      </c>
      <c r="G320">
        <v>7.8</v>
      </c>
      <c r="H320">
        <v>5.2873000000000001</v>
      </c>
      <c r="I320">
        <v>4</v>
      </c>
      <c r="J320">
        <v>305</v>
      </c>
      <c r="K320">
        <v>19.2</v>
      </c>
      <c r="L320">
        <v>390.91</v>
      </c>
      <c r="M320">
        <v>5.52</v>
      </c>
      <c r="N320">
        <v>22.8</v>
      </c>
      <c r="V320">
        <f t="shared" si="34"/>
        <v>6.6310000000000002</v>
      </c>
      <c r="X320">
        <f t="shared" si="35"/>
        <v>4.1479999999999997</v>
      </c>
      <c r="AA320">
        <f t="shared" si="36"/>
        <v>17.399999999999999</v>
      </c>
      <c r="AC320">
        <f t="shared" si="40"/>
        <v>9.5399999999999991</v>
      </c>
      <c r="AD320">
        <f t="shared" si="38"/>
        <v>25.1</v>
      </c>
    </row>
    <row r="321" spans="1:30" x14ac:dyDescent="0.25">
      <c r="A321">
        <v>0.15876000000000001</v>
      </c>
      <c r="B321">
        <v>0</v>
      </c>
      <c r="C321">
        <v>10.81</v>
      </c>
      <c r="D321">
        <v>0</v>
      </c>
      <c r="E321">
        <v>0.41299999999999998</v>
      </c>
      <c r="F321">
        <v>5.9610000000000003</v>
      </c>
      <c r="G321">
        <v>17.5</v>
      </c>
      <c r="H321">
        <v>5.2873000000000001</v>
      </c>
      <c r="I321">
        <v>4</v>
      </c>
      <c r="J321">
        <v>305</v>
      </c>
      <c r="K321">
        <v>19.2</v>
      </c>
      <c r="L321">
        <v>376.94</v>
      </c>
      <c r="M321">
        <v>9.8800000000000008</v>
      </c>
      <c r="N321">
        <v>21.7</v>
      </c>
      <c r="V321">
        <f t="shared" si="34"/>
        <v>5.9809999999999999</v>
      </c>
      <c r="X321">
        <f t="shared" si="35"/>
        <v>3.6715</v>
      </c>
      <c r="AA321">
        <f t="shared" si="36"/>
        <v>17.399999999999999</v>
      </c>
      <c r="AC321">
        <f t="shared" si="40"/>
        <v>11.65</v>
      </c>
      <c r="AD321">
        <f t="shared" si="38"/>
        <v>24.3</v>
      </c>
    </row>
    <row r="322" spans="1:30" x14ac:dyDescent="0.25">
      <c r="A322">
        <v>0.36919999999999997</v>
      </c>
      <c r="B322">
        <v>0</v>
      </c>
      <c r="C322">
        <v>9.9</v>
      </c>
      <c r="D322">
        <v>0</v>
      </c>
      <c r="E322">
        <v>0.54400000000000004</v>
      </c>
      <c r="F322">
        <v>6.5670000000000002</v>
      </c>
      <c r="G322">
        <v>87.3</v>
      </c>
      <c r="H322">
        <v>3.6023000000000001</v>
      </c>
      <c r="I322">
        <v>4</v>
      </c>
      <c r="J322">
        <v>304</v>
      </c>
      <c r="K322">
        <v>18.399999999999999</v>
      </c>
      <c r="L322">
        <v>395.69</v>
      </c>
      <c r="M322">
        <v>9.2799999999999994</v>
      </c>
      <c r="N322">
        <v>23.8</v>
      </c>
      <c r="V322">
        <f t="shared" si="34"/>
        <v>6.0860000000000003</v>
      </c>
      <c r="X322">
        <f t="shared" si="35"/>
        <v>3.6518999999999999</v>
      </c>
      <c r="AA322">
        <f t="shared" si="36"/>
        <v>17.399999999999999</v>
      </c>
      <c r="AC322">
        <f t="shared" si="40"/>
        <v>10.88</v>
      </c>
      <c r="AD322">
        <f t="shared" si="38"/>
        <v>24</v>
      </c>
    </row>
    <row r="323" spans="1:30" x14ac:dyDescent="0.25">
      <c r="A323">
        <v>0.40201999999999999</v>
      </c>
      <c r="B323">
        <v>0</v>
      </c>
      <c r="C323">
        <v>9.9</v>
      </c>
      <c r="D323">
        <v>0</v>
      </c>
      <c r="E323">
        <v>0.54400000000000004</v>
      </c>
      <c r="F323">
        <v>6.3819999999999997</v>
      </c>
      <c r="G323">
        <v>67.2</v>
      </c>
      <c r="H323">
        <v>3.5325000000000002</v>
      </c>
      <c r="I323">
        <v>4</v>
      </c>
      <c r="J323">
        <v>304</v>
      </c>
      <c r="K323">
        <v>18.399999999999999</v>
      </c>
      <c r="L323">
        <v>395.21</v>
      </c>
      <c r="M323">
        <v>10.36</v>
      </c>
      <c r="N323">
        <v>23.1</v>
      </c>
      <c r="V323">
        <f t="shared" si="34"/>
        <v>5.9349999999999996</v>
      </c>
      <c r="X323">
        <f t="shared" si="35"/>
        <v>4.4985999999999997</v>
      </c>
      <c r="AA323">
        <f t="shared" si="36"/>
        <v>21</v>
      </c>
      <c r="AC323">
        <f t="shared" si="40"/>
        <v>6.58</v>
      </c>
      <c r="AD323">
        <f t="shared" si="38"/>
        <v>23.1</v>
      </c>
    </row>
    <row r="324" spans="1:30" x14ac:dyDescent="0.25">
      <c r="A324">
        <v>0.49297999999999997</v>
      </c>
      <c r="B324">
        <v>0</v>
      </c>
      <c r="C324">
        <v>9.9</v>
      </c>
      <c r="D324">
        <v>0</v>
      </c>
      <c r="E324">
        <v>0.54400000000000004</v>
      </c>
      <c r="F324">
        <v>6.6349999999999998</v>
      </c>
      <c r="G324">
        <v>82.5</v>
      </c>
      <c r="H324">
        <v>3.3174999999999999</v>
      </c>
      <c r="I324">
        <v>4</v>
      </c>
      <c r="J324">
        <v>304</v>
      </c>
      <c r="K324">
        <v>18.399999999999999</v>
      </c>
      <c r="L324">
        <v>396.9</v>
      </c>
      <c r="M324">
        <v>4.54</v>
      </c>
      <c r="N324">
        <v>22.8</v>
      </c>
      <c r="V324">
        <f t="shared" si="34"/>
        <v>6.1639999999999997</v>
      </c>
      <c r="X324">
        <f t="shared" si="35"/>
        <v>3.048</v>
      </c>
      <c r="AA324">
        <f t="shared" si="36"/>
        <v>17.399999999999999</v>
      </c>
      <c r="AC324">
        <f t="shared" si="40"/>
        <v>21.46</v>
      </c>
      <c r="AD324">
        <f t="shared" si="38"/>
        <v>21.7</v>
      </c>
    </row>
    <row r="325" spans="1:30" x14ac:dyDescent="0.25">
      <c r="A325">
        <v>0.79040999999999995</v>
      </c>
      <c r="B325">
        <v>0</v>
      </c>
      <c r="C325">
        <v>9.9</v>
      </c>
      <c r="D325">
        <v>0</v>
      </c>
      <c r="E325">
        <v>0.54400000000000004</v>
      </c>
      <c r="F325">
        <v>6.1219999999999999</v>
      </c>
      <c r="G325">
        <v>52.8</v>
      </c>
      <c r="H325">
        <v>2.6402999999999999</v>
      </c>
      <c r="I325">
        <v>4</v>
      </c>
      <c r="J325">
        <v>304</v>
      </c>
      <c r="K325">
        <v>18.399999999999999</v>
      </c>
      <c r="L325">
        <v>396.9</v>
      </c>
      <c r="M325">
        <v>5.98</v>
      </c>
      <c r="N325">
        <v>22.1</v>
      </c>
      <c r="V325">
        <f t="shared" si="34"/>
        <v>6.6740000000000004</v>
      </c>
      <c r="X325">
        <f t="shared" si="35"/>
        <v>4.2389999999999999</v>
      </c>
      <c r="AA325">
        <f t="shared" si="36"/>
        <v>21</v>
      </c>
      <c r="AC325">
        <f t="shared" si="40"/>
        <v>11.98</v>
      </c>
      <c r="AD325">
        <f t="shared" si="38"/>
        <v>21</v>
      </c>
    </row>
    <row r="326" spans="1:30" x14ac:dyDescent="0.25">
      <c r="A326">
        <v>0.26938000000000001</v>
      </c>
      <c r="B326">
        <v>0</v>
      </c>
      <c r="C326">
        <v>9.9</v>
      </c>
      <c r="D326">
        <v>0</v>
      </c>
      <c r="E326">
        <v>0.54400000000000004</v>
      </c>
      <c r="F326">
        <v>6.266</v>
      </c>
      <c r="G326">
        <v>82.8</v>
      </c>
      <c r="H326">
        <v>3.2627999999999999</v>
      </c>
      <c r="I326">
        <v>4</v>
      </c>
      <c r="J326">
        <v>304</v>
      </c>
      <c r="K326">
        <v>18.399999999999999</v>
      </c>
      <c r="L326">
        <v>393.39</v>
      </c>
      <c r="M326">
        <v>7.9</v>
      </c>
      <c r="N326">
        <v>21.6</v>
      </c>
      <c r="V326">
        <f t="shared" si="34"/>
        <v>5.9489999999999998</v>
      </c>
      <c r="X326">
        <f t="shared" si="35"/>
        <v>4.7074999999999996</v>
      </c>
      <c r="AA326">
        <f t="shared" si="36"/>
        <v>21</v>
      </c>
      <c r="AC326">
        <f t="shared" si="40"/>
        <v>8.26</v>
      </c>
      <c r="AD326">
        <f t="shared" si="38"/>
        <v>20.399999999999999</v>
      </c>
    </row>
    <row r="327" spans="1:30" x14ac:dyDescent="0.25">
      <c r="A327">
        <v>0.47547</v>
      </c>
      <c r="B327">
        <v>0</v>
      </c>
      <c r="C327">
        <v>9.9</v>
      </c>
      <c r="D327">
        <v>0</v>
      </c>
      <c r="E327">
        <v>0.54400000000000004</v>
      </c>
      <c r="F327">
        <v>6.1130000000000004</v>
      </c>
      <c r="G327">
        <v>58.8</v>
      </c>
      <c r="H327">
        <v>4.0019</v>
      </c>
      <c r="I327">
        <v>4</v>
      </c>
      <c r="J327">
        <v>304</v>
      </c>
      <c r="K327">
        <v>18.399999999999999</v>
      </c>
      <c r="L327">
        <v>396.23</v>
      </c>
      <c r="M327">
        <v>12.73</v>
      </c>
      <c r="N327">
        <v>21</v>
      </c>
      <c r="V327">
        <f t="shared" si="34"/>
        <v>5.4560000000000004</v>
      </c>
      <c r="X327">
        <f t="shared" si="35"/>
        <v>3.7965</v>
      </c>
      <c r="AA327">
        <f t="shared" si="36"/>
        <v>21</v>
      </c>
      <c r="AC327">
        <f t="shared" si="40"/>
        <v>11.69</v>
      </c>
      <c r="AD327">
        <f t="shared" si="38"/>
        <v>20.2</v>
      </c>
    </row>
    <row r="328" spans="1:30" x14ac:dyDescent="0.25">
      <c r="A328">
        <v>0.34939999999999999</v>
      </c>
      <c r="B328">
        <v>0</v>
      </c>
      <c r="C328">
        <v>9.9</v>
      </c>
      <c r="D328">
        <v>0</v>
      </c>
      <c r="E328">
        <v>0.54400000000000004</v>
      </c>
      <c r="F328">
        <v>5.9720000000000004</v>
      </c>
      <c r="G328">
        <v>76.7</v>
      </c>
      <c r="H328">
        <v>3.1025</v>
      </c>
      <c r="I328">
        <v>4</v>
      </c>
      <c r="J328">
        <v>304</v>
      </c>
      <c r="K328">
        <v>18.399999999999999</v>
      </c>
      <c r="L328">
        <v>396.24</v>
      </c>
      <c r="M328">
        <v>9.9700000000000006</v>
      </c>
      <c r="N328">
        <v>20.3</v>
      </c>
      <c r="V328">
        <f t="shared" si="34"/>
        <v>5.8339999999999996</v>
      </c>
      <c r="X328">
        <f t="shared" si="35"/>
        <v>4.4985999999999997</v>
      </c>
      <c r="AA328">
        <f t="shared" si="36"/>
        <v>21</v>
      </c>
      <c r="AC328">
        <f t="shared" si="40"/>
        <v>8.4700000000000006</v>
      </c>
      <c r="AD328">
        <f t="shared" si="38"/>
        <v>19.899999999999999</v>
      </c>
    </row>
    <row r="329" spans="1:30" x14ac:dyDescent="0.25">
      <c r="A329">
        <v>0.24521999999999999</v>
      </c>
      <c r="B329">
        <v>0</v>
      </c>
      <c r="C329">
        <v>9.9</v>
      </c>
      <c r="D329">
        <v>0</v>
      </c>
      <c r="E329">
        <v>0.54400000000000004</v>
      </c>
      <c r="F329">
        <v>5.782</v>
      </c>
      <c r="G329">
        <v>71.7</v>
      </c>
      <c r="H329">
        <v>4.0316999999999998</v>
      </c>
      <c r="I329">
        <v>4</v>
      </c>
      <c r="J329">
        <v>304</v>
      </c>
      <c r="K329">
        <v>18.399999999999999</v>
      </c>
      <c r="L329">
        <v>396.9</v>
      </c>
      <c r="M329">
        <v>15.94</v>
      </c>
      <c r="N329">
        <v>19.8</v>
      </c>
      <c r="V329">
        <f t="shared" si="34"/>
        <v>5.9649999999999999</v>
      </c>
      <c r="X329">
        <f t="shared" si="35"/>
        <v>4.0122999999999998</v>
      </c>
      <c r="AA329">
        <f t="shared" si="36"/>
        <v>21</v>
      </c>
      <c r="AC329">
        <f t="shared" si="40"/>
        <v>13.83</v>
      </c>
      <c r="AD329">
        <f t="shared" si="38"/>
        <v>19.600000000000001</v>
      </c>
    </row>
    <row r="330" spans="1:30" x14ac:dyDescent="0.25">
      <c r="A330">
        <v>0.26168999999999998</v>
      </c>
      <c r="B330">
        <v>0</v>
      </c>
      <c r="C330">
        <v>9.9</v>
      </c>
      <c r="D330">
        <v>0</v>
      </c>
      <c r="E330">
        <v>0.54400000000000004</v>
      </c>
      <c r="F330">
        <v>6.0229999999999997</v>
      </c>
      <c r="G330">
        <v>90.4</v>
      </c>
      <c r="H330">
        <v>2.8340000000000001</v>
      </c>
      <c r="I330">
        <v>4</v>
      </c>
      <c r="J330">
        <v>304</v>
      </c>
      <c r="K330">
        <v>18.399999999999999</v>
      </c>
      <c r="L330">
        <v>396.3</v>
      </c>
      <c r="M330">
        <v>11.72</v>
      </c>
      <c r="N330">
        <v>19.399999999999999</v>
      </c>
      <c r="V330">
        <f t="shared" si="34"/>
        <v>6.4950000000000001</v>
      </c>
      <c r="X330">
        <f t="shared" si="35"/>
        <v>4.4546999999999999</v>
      </c>
      <c r="AA330">
        <f t="shared" si="36"/>
        <v>21</v>
      </c>
      <c r="AC330">
        <f t="shared" si="40"/>
        <v>12.8</v>
      </c>
      <c r="AD330">
        <f t="shared" si="38"/>
        <v>18.399999999999999</v>
      </c>
    </row>
    <row r="331" spans="1:30" x14ac:dyDescent="0.25">
      <c r="A331">
        <v>3.4660000000000003E-2</v>
      </c>
      <c r="B331">
        <v>35</v>
      </c>
      <c r="C331">
        <v>6.06</v>
      </c>
      <c r="D331">
        <v>0</v>
      </c>
      <c r="E331">
        <v>0.43790000000000001</v>
      </c>
      <c r="F331">
        <v>6.0309999999999997</v>
      </c>
      <c r="G331">
        <v>23.3</v>
      </c>
      <c r="H331">
        <v>6.6406999999999998</v>
      </c>
      <c r="I331">
        <v>1</v>
      </c>
      <c r="J331">
        <v>304</v>
      </c>
      <c r="K331">
        <v>16.899999999999999</v>
      </c>
      <c r="L331">
        <v>362.25</v>
      </c>
      <c r="M331">
        <v>7.83</v>
      </c>
      <c r="N331">
        <v>19.399999999999999</v>
      </c>
      <c r="V331">
        <f t="shared" si="34"/>
        <v>5.7270000000000003</v>
      </c>
      <c r="X331">
        <f t="shared" si="35"/>
        <v>3.7965</v>
      </c>
      <c r="AA331">
        <f t="shared" si="36"/>
        <v>21</v>
      </c>
      <c r="AC331">
        <f t="shared" si="40"/>
        <v>11.28</v>
      </c>
      <c r="AD331">
        <f t="shared" si="38"/>
        <v>18.2</v>
      </c>
    </row>
    <row r="332" spans="1:30" x14ac:dyDescent="0.25">
      <c r="A332">
        <v>0.31827</v>
      </c>
      <c r="B332">
        <v>0</v>
      </c>
      <c r="C332">
        <v>9.9</v>
      </c>
      <c r="D332">
        <v>0</v>
      </c>
      <c r="E332">
        <v>0.54400000000000004</v>
      </c>
      <c r="F332">
        <v>5.9139999999999997</v>
      </c>
      <c r="G332">
        <v>83.2</v>
      </c>
      <c r="H332">
        <v>3.9986000000000002</v>
      </c>
      <c r="I332">
        <v>4</v>
      </c>
      <c r="J332">
        <v>304</v>
      </c>
      <c r="K332">
        <v>18.399999999999999</v>
      </c>
      <c r="L332">
        <v>390.7</v>
      </c>
      <c r="M332">
        <v>18.329999999999998</v>
      </c>
      <c r="N332">
        <v>17.8</v>
      </c>
      <c r="V332">
        <f t="shared" si="34"/>
        <v>6.0960000000000001</v>
      </c>
      <c r="X332">
        <f t="shared" si="35"/>
        <v>4.4619</v>
      </c>
      <c r="AA332">
        <f t="shared" si="36"/>
        <v>21</v>
      </c>
      <c r="AC332">
        <f t="shared" si="40"/>
        <v>10.26</v>
      </c>
      <c r="AD332">
        <f t="shared" si="38"/>
        <v>18.2</v>
      </c>
    </row>
    <row r="333" spans="1:30" x14ac:dyDescent="0.25">
      <c r="A333">
        <v>5.0229999999999997E-2</v>
      </c>
      <c r="B333">
        <v>35</v>
      </c>
      <c r="C333">
        <v>6.06</v>
      </c>
      <c r="D333">
        <v>0</v>
      </c>
      <c r="E333">
        <v>0.43790000000000001</v>
      </c>
      <c r="F333">
        <v>5.7060000000000004</v>
      </c>
      <c r="G333">
        <v>28.4</v>
      </c>
      <c r="H333">
        <v>6.6406999999999998</v>
      </c>
      <c r="I333">
        <v>1</v>
      </c>
      <c r="J333">
        <v>304</v>
      </c>
      <c r="K333">
        <v>16.899999999999999</v>
      </c>
      <c r="L333">
        <v>394.02</v>
      </c>
      <c r="M333">
        <v>12.43</v>
      </c>
      <c r="N333">
        <v>17.100000000000001</v>
      </c>
      <c r="V333">
        <f t="shared" si="34"/>
        <v>5.99</v>
      </c>
      <c r="X333">
        <f t="shared" si="35"/>
        <v>4.2579000000000002</v>
      </c>
      <c r="AA333">
        <f t="shared" si="36"/>
        <v>21</v>
      </c>
      <c r="AC333">
        <f t="shared" si="40"/>
        <v>14.67</v>
      </c>
      <c r="AD333">
        <f t="shared" si="38"/>
        <v>17.5</v>
      </c>
    </row>
    <row r="334" spans="1:30" x14ac:dyDescent="0.25">
      <c r="A334">
        <v>0.25356000000000001</v>
      </c>
      <c r="B334">
        <v>0</v>
      </c>
      <c r="C334">
        <v>9.9</v>
      </c>
      <c r="D334">
        <v>0</v>
      </c>
      <c r="E334">
        <v>0.54400000000000004</v>
      </c>
      <c r="F334">
        <v>5.7050000000000001</v>
      </c>
      <c r="G334">
        <v>77.7</v>
      </c>
      <c r="H334">
        <v>3.9449999999999998</v>
      </c>
      <c r="I334">
        <v>4</v>
      </c>
      <c r="J334">
        <v>304</v>
      </c>
      <c r="K334">
        <v>18.399999999999999</v>
      </c>
      <c r="L334">
        <v>396.42</v>
      </c>
      <c r="M334">
        <v>11.5</v>
      </c>
      <c r="N334">
        <v>16.2</v>
      </c>
      <c r="V334">
        <f t="shared" si="34"/>
        <v>5.8129999999999997</v>
      </c>
      <c r="X334">
        <f t="shared" si="35"/>
        <v>4.6820000000000004</v>
      </c>
      <c r="AA334">
        <f t="shared" si="36"/>
        <v>21</v>
      </c>
      <c r="AC334">
        <f t="shared" si="40"/>
        <v>14.81</v>
      </c>
      <c r="AD334">
        <f t="shared" si="38"/>
        <v>16.600000000000001</v>
      </c>
    </row>
    <row r="335" spans="1:30" x14ac:dyDescent="0.25">
      <c r="A335">
        <v>2.6354799999999998</v>
      </c>
      <c r="B335">
        <v>0</v>
      </c>
      <c r="C335">
        <v>9.9</v>
      </c>
      <c r="D335">
        <v>0</v>
      </c>
      <c r="E335">
        <v>0.54400000000000004</v>
      </c>
      <c r="F335">
        <v>4.9729999999999999</v>
      </c>
      <c r="G335">
        <v>37.799999999999997</v>
      </c>
      <c r="H335">
        <v>2.5194000000000001</v>
      </c>
      <c r="I335">
        <v>4</v>
      </c>
      <c r="J335">
        <v>304</v>
      </c>
      <c r="K335">
        <v>18.399999999999999</v>
      </c>
      <c r="L335">
        <v>350.45</v>
      </c>
      <c r="M335">
        <v>12.64</v>
      </c>
      <c r="N335">
        <v>16.100000000000001</v>
      </c>
      <c r="V335">
        <f t="shared" si="34"/>
        <v>5.9240000000000004</v>
      </c>
      <c r="X335">
        <f t="shared" si="35"/>
        <v>4.3996000000000004</v>
      </c>
      <c r="AA335">
        <f t="shared" si="36"/>
        <v>21</v>
      </c>
      <c r="AC335">
        <f t="shared" si="40"/>
        <v>16.3</v>
      </c>
      <c r="AD335">
        <f t="shared" si="38"/>
        <v>15.6</v>
      </c>
    </row>
    <row r="336" spans="1:30" x14ac:dyDescent="0.25">
      <c r="A336">
        <v>8.2439999999999999E-2</v>
      </c>
      <c r="B336">
        <v>30</v>
      </c>
      <c r="C336">
        <v>4.93</v>
      </c>
      <c r="D336">
        <v>0</v>
      </c>
      <c r="E336">
        <v>0.42799999999999999</v>
      </c>
      <c r="F336">
        <v>6.4809999999999999</v>
      </c>
      <c r="G336">
        <v>18.5</v>
      </c>
      <c r="H336">
        <v>6.1898999999999997</v>
      </c>
      <c r="I336">
        <v>6</v>
      </c>
      <c r="J336">
        <v>300</v>
      </c>
      <c r="K336">
        <v>16.600000000000001</v>
      </c>
      <c r="L336">
        <v>379.41</v>
      </c>
      <c r="M336">
        <v>6.36</v>
      </c>
      <c r="N336">
        <v>23.7</v>
      </c>
      <c r="V336">
        <f t="shared" si="34"/>
        <v>6.1420000000000003</v>
      </c>
      <c r="X336">
        <f t="shared" si="35"/>
        <v>3.9769000000000001</v>
      </c>
      <c r="AA336">
        <f t="shared" si="36"/>
        <v>21</v>
      </c>
      <c r="AC336">
        <f t="shared" si="40"/>
        <v>18.72</v>
      </c>
      <c r="AD336">
        <f t="shared" si="38"/>
        <v>15.2</v>
      </c>
    </row>
    <row r="337" spans="1:30" x14ac:dyDescent="0.25">
      <c r="A337">
        <v>0.12756999999999999</v>
      </c>
      <c r="B337">
        <v>30</v>
      </c>
      <c r="C337">
        <v>4.93</v>
      </c>
      <c r="D337">
        <v>0</v>
      </c>
      <c r="E337">
        <v>0.42799999999999999</v>
      </c>
      <c r="F337">
        <v>6.3929999999999998</v>
      </c>
      <c r="G337">
        <v>7.8</v>
      </c>
      <c r="H337">
        <v>7.0354999999999999</v>
      </c>
      <c r="I337">
        <v>6</v>
      </c>
      <c r="J337">
        <v>300</v>
      </c>
      <c r="K337">
        <v>16.600000000000001</v>
      </c>
      <c r="L337">
        <v>374.71</v>
      </c>
      <c r="M337">
        <v>5.19</v>
      </c>
      <c r="N337">
        <v>23.7</v>
      </c>
      <c r="V337">
        <f t="shared" si="34"/>
        <v>6.0469999999999997</v>
      </c>
      <c r="X337">
        <f t="shared" si="35"/>
        <v>4.4534000000000002</v>
      </c>
      <c r="AA337">
        <f t="shared" si="36"/>
        <v>21</v>
      </c>
      <c r="AC337">
        <f t="shared" si="40"/>
        <v>17.28</v>
      </c>
      <c r="AD337">
        <f t="shared" si="38"/>
        <v>14.8</v>
      </c>
    </row>
    <row r="338" spans="1:30" x14ac:dyDescent="0.25">
      <c r="A338">
        <v>9.2520000000000005E-2</v>
      </c>
      <c r="B338">
        <v>30</v>
      </c>
      <c r="C338">
        <v>4.93</v>
      </c>
      <c r="D338">
        <v>0</v>
      </c>
      <c r="E338">
        <v>0.42799999999999999</v>
      </c>
      <c r="F338">
        <v>6.6059999999999999</v>
      </c>
      <c r="G338">
        <v>42.2</v>
      </c>
      <c r="H338">
        <v>6.1898999999999997</v>
      </c>
      <c r="I338">
        <v>6</v>
      </c>
      <c r="J338">
        <v>300</v>
      </c>
      <c r="K338">
        <v>16.600000000000001</v>
      </c>
      <c r="L338">
        <v>383.78</v>
      </c>
      <c r="M338">
        <v>7.37</v>
      </c>
      <c r="N338">
        <v>23.3</v>
      </c>
      <c r="V338">
        <f t="shared" si="34"/>
        <v>5.8129999999999997</v>
      </c>
      <c r="X338">
        <f t="shared" si="35"/>
        <v>4.0952000000000002</v>
      </c>
      <c r="AA338">
        <f t="shared" si="36"/>
        <v>21</v>
      </c>
      <c r="AC338">
        <f t="shared" si="40"/>
        <v>19.88</v>
      </c>
      <c r="AD338">
        <f t="shared" si="38"/>
        <v>14.5</v>
      </c>
    </row>
    <row r="339" spans="1:30" x14ac:dyDescent="0.25">
      <c r="A339">
        <v>0.10290000000000001</v>
      </c>
      <c r="B339">
        <v>30</v>
      </c>
      <c r="C339">
        <v>4.93</v>
      </c>
      <c r="D339">
        <v>0</v>
      </c>
      <c r="E339">
        <v>0.42799999999999999</v>
      </c>
      <c r="F339">
        <v>6.3579999999999997</v>
      </c>
      <c r="G339">
        <v>52.9</v>
      </c>
      <c r="H339">
        <v>7.0354999999999999</v>
      </c>
      <c r="I339">
        <v>6</v>
      </c>
      <c r="J339">
        <v>300</v>
      </c>
      <c r="K339">
        <v>16.600000000000001</v>
      </c>
      <c r="L339">
        <v>372.75</v>
      </c>
      <c r="M339">
        <v>11.22</v>
      </c>
      <c r="N339">
        <v>22.2</v>
      </c>
      <c r="V339">
        <f t="shared" si="34"/>
        <v>6.0720000000000001</v>
      </c>
      <c r="X339">
        <f t="shared" si="35"/>
        <v>4.1749999999999998</v>
      </c>
      <c r="AA339">
        <f t="shared" si="36"/>
        <v>21</v>
      </c>
      <c r="AC339">
        <f t="shared" si="40"/>
        <v>13.04</v>
      </c>
      <c r="AD339">
        <f t="shared" si="38"/>
        <v>14.5</v>
      </c>
    </row>
    <row r="340" spans="1:30" x14ac:dyDescent="0.25">
      <c r="A340">
        <v>0.11329</v>
      </c>
      <c r="B340">
        <v>30</v>
      </c>
      <c r="C340">
        <v>4.93</v>
      </c>
      <c r="D340">
        <v>0</v>
      </c>
      <c r="E340">
        <v>0.42799999999999999</v>
      </c>
      <c r="F340">
        <v>6.8970000000000002</v>
      </c>
      <c r="G340">
        <v>54.3</v>
      </c>
      <c r="H340">
        <v>6.3361000000000001</v>
      </c>
      <c r="I340">
        <v>6</v>
      </c>
      <c r="J340">
        <v>300</v>
      </c>
      <c r="K340">
        <v>16.600000000000001</v>
      </c>
      <c r="L340">
        <v>391.25</v>
      </c>
      <c r="M340">
        <v>11.38</v>
      </c>
      <c r="N340">
        <v>22</v>
      </c>
      <c r="V340">
        <f t="shared" si="34"/>
        <v>5.5990000000000002</v>
      </c>
      <c r="X340">
        <f t="shared" si="35"/>
        <v>4.4546000000000001</v>
      </c>
      <c r="AA340">
        <f t="shared" si="36"/>
        <v>21</v>
      </c>
      <c r="AC340">
        <f t="shared" si="40"/>
        <v>16.510000000000002</v>
      </c>
      <c r="AD340">
        <f t="shared" si="38"/>
        <v>13.9</v>
      </c>
    </row>
    <row r="341" spans="1:30" x14ac:dyDescent="0.25">
      <c r="A341">
        <v>1.0959999999999999E-2</v>
      </c>
      <c r="B341">
        <v>55</v>
      </c>
      <c r="C341">
        <v>2.25</v>
      </c>
      <c r="D341">
        <v>0</v>
      </c>
      <c r="E341">
        <v>0.38900000000000001</v>
      </c>
      <c r="F341">
        <v>6.4530000000000003</v>
      </c>
      <c r="G341">
        <v>31.9</v>
      </c>
      <c r="H341">
        <v>7.3072999999999997</v>
      </c>
      <c r="I341">
        <v>1</v>
      </c>
      <c r="J341">
        <v>300</v>
      </c>
      <c r="K341">
        <v>15.3</v>
      </c>
      <c r="L341">
        <v>394.72</v>
      </c>
      <c r="M341">
        <v>8.23</v>
      </c>
      <c r="N341">
        <v>22</v>
      </c>
      <c r="V341">
        <f t="shared" si="34"/>
        <v>5.57</v>
      </c>
      <c r="X341">
        <f t="shared" si="35"/>
        <v>3.7978999999999998</v>
      </c>
      <c r="AA341">
        <f t="shared" si="36"/>
        <v>21</v>
      </c>
      <c r="AC341">
        <f t="shared" si="40"/>
        <v>21.02</v>
      </c>
      <c r="AD341">
        <f t="shared" si="38"/>
        <v>13.6</v>
      </c>
    </row>
    <row r="342" spans="1:30" x14ac:dyDescent="0.25">
      <c r="A342">
        <v>0.10612000000000001</v>
      </c>
      <c r="B342">
        <v>30</v>
      </c>
      <c r="C342">
        <v>4.93</v>
      </c>
      <c r="D342">
        <v>0</v>
      </c>
      <c r="E342">
        <v>0.42799999999999999</v>
      </c>
      <c r="F342">
        <v>6.0949999999999998</v>
      </c>
      <c r="G342">
        <v>65.099999999999994</v>
      </c>
      <c r="H342">
        <v>6.3361000000000001</v>
      </c>
      <c r="I342">
        <v>6</v>
      </c>
      <c r="J342">
        <v>300</v>
      </c>
      <c r="K342">
        <v>16.600000000000001</v>
      </c>
      <c r="L342">
        <v>394.62</v>
      </c>
      <c r="M342">
        <v>12.4</v>
      </c>
      <c r="N342">
        <v>20.100000000000001</v>
      </c>
      <c r="V342">
        <f t="shared" si="34"/>
        <v>6.0960000000000001</v>
      </c>
      <c r="X342">
        <f t="shared" si="35"/>
        <v>3.7597999999999998</v>
      </c>
      <c r="AA342">
        <f t="shared" si="36"/>
        <v>21</v>
      </c>
      <c r="AC342">
        <f t="shared" si="40"/>
        <v>20.34</v>
      </c>
      <c r="AD342">
        <f t="shared" si="38"/>
        <v>13.5</v>
      </c>
    </row>
    <row r="343" spans="1:30" x14ac:dyDescent="0.25">
      <c r="A343">
        <v>6.6420000000000007E-2</v>
      </c>
      <c r="B343">
        <v>0</v>
      </c>
      <c r="C343">
        <v>4.05</v>
      </c>
      <c r="D343">
        <v>0</v>
      </c>
      <c r="E343">
        <v>0.51</v>
      </c>
      <c r="F343">
        <v>6.86</v>
      </c>
      <c r="G343">
        <v>74.400000000000006</v>
      </c>
      <c r="H343">
        <v>2.9152999999999998</v>
      </c>
      <c r="I343">
        <v>5</v>
      </c>
      <c r="J343">
        <v>296</v>
      </c>
      <c r="K343">
        <v>16.600000000000001</v>
      </c>
      <c r="L343">
        <v>391.27</v>
      </c>
      <c r="M343">
        <v>6.92</v>
      </c>
      <c r="N343">
        <v>29.9</v>
      </c>
      <c r="V343">
        <f t="shared" si="34"/>
        <v>5.95</v>
      </c>
      <c r="X343">
        <f t="shared" si="35"/>
        <v>3.99</v>
      </c>
      <c r="AA343">
        <f t="shared" si="36"/>
        <v>21</v>
      </c>
      <c r="AC343">
        <f t="shared" si="40"/>
        <v>27.71</v>
      </c>
      <c r="AD343">
        <f t="shared" si="38"/>
        <v>13.2</v>
      </c>
    </row>
    <row r="344" spans="1:30" x14ac:dyDescent="0.25">
      <c r="A344">
        <v>6.6640000000000005E-2</v>
      </c>
      <c r="B344">
        <v>0</v>
      </c>
      <c r="C344">
        <v>4.05</v>
      </c>
      <c r="D344">
        <v>0</v>
      </c>
      <c r="E344">
        <v>0.51</v>
      </c>
      <c r="F344">
        <v>6.5460000000000003</v>
      </c>
      <c r="G344">
        <v>33.1</v>
      </c>
      <c r="H344">
        <v>3.1322999999999999</v>
      </c>
      <c r="I344">
        <v>5</v>
      </c>
      <c r="J344">
        <v>296</v>
      </c>
      <c r="K344">
        <v>16.600000000000001</v>
      </c>
      <c r="L344">
        <v>390.96</v>
      </c>
      <c r="M344">
        <v>5.33</v>
      </c>
      <c r="N344">
        <v>29.4</v>
      </c>
      <c r="V344">
        <f t="shared" si="34"/>
        <v>5.7009999999999996</v>
      </c>
      <c r="X344">
        <f t="shared" si="35"/>
        <v>3.7871999999999999</v>
      </c>
      <c r="AA344">
        <f t="shared" si="36"/>
        <v>21</v>
      </c>
      <c r="AC344">
        <f t="shared" si="40"/>
        <v>18.350000000000001</v>
      </c>
      <c r="AD344">
        <f t="shared" si="38"/>
        <v>13.1</v>
      </c>
    </row>
    <row r="345" spans="1:30" x14ac:dyDescent="0.25">
      <c r="A345">
        <v>5.425E-2</v>
      </c>
      <c r="B345">
        <v>0</v>
      </c>
      <c r="C345">
        <v>4.05</v>
      </c>
      <c r="D345">
        <v>0</v>
      </c>
      <c r="E345">
        <v>0.51</v>
      </c>
      <c r="F345">
        <v>6.3150000000000004</v>
      </c>
      <c r="G345">
        <v>73.400000000000006</v>
      </c>
      <c r="H345">
        <v>3.3174999999999999</v>
      </c>
      <c r="I345">
        <v>5</v>
      </c>
      <c r="J345">
        <v>296</v>
      </c>
      <c r="K345">
        <v>16.600000000000001</v>
      </c>
      <c r="L345">
        <v>395.6</v>
      </c>
      <c r="M345">
        <v>6.29</v>
      </c>
      <c r="N345">
        <v>24.6</v>
      </c>
      <c r="V345">
        <f t="shared" si="34"/>
        <v>5.7130000000000001</v>
      </c>
      <c r="X345">
        <f t="shared" si="35"/>
        <v>4.2329999999999997</v>
      </c>
      <c r="AA345">
        <f t="shared" si="36"/>
        <v>21</v>
      </c>
      <c r="AC345">
        <f t="shared" si="40"/>
        <v>22.6</v>
      </c>
      <c r="AD345">
        <f t="shared" si="38"/>
        <v>12.7</v>
      </c>
    </row>
    <row r="346" spans="1:30" x14ac:dyDescent="0.25">
      <c r="A346">
        <v>6.3200000000000001E-3</v>
      </c>
      <c r="B346">
        <v>18</v>
      </c>
      <c r="C346">
        <v>2.31</v>
      </c>
      <c r="D346">
        <v>0</v>
      </c>
      <c r="E346">
        <v>0.53800000000000003</v>
      </c>
      <c r="F346">
        <v>6.5750000000000002</v>
      </c>
      <c r="G346">
        <v>65.2</v>
      </c>
      <c r="H346">
        <v>4.09</v>
      </c>
      <c r="I346">
        <v>1</v>
      </c>
      <c r="J346">
        <v>296</v>
      </c>
      <c r="K346">
        <v>15.3</v>
      </c>
      <c r="L346">
        <v>396.9</v>
      </c>
      <c r="M346">
        <v>4.9800000000000004</v>
      </c>
      <c r="N346">
        <v>24</v>
      </c>
      <c r="V346">
        <f t="shared" si="34"/>
        <v>6.4169999999999998</v>
      </c>
      <c r="X346">
        <f t="shared" si="35"/>
        <v>5.2873000000000001</v>
      </c>
      <c r="AA346">
        <f t="shared" si="36"/>
        <v>19.2</v>
      </c>
      <c r="AC346">
        <f t="shared" si="40"/>
        <v>6.72</v>
      </c>
      <c r="AD346">
        <f t="shared" si="38"/>
        <v>24.2</v>
      </c>
    </row>
    <row r="347" spans="1:30" x14ac:dyDescent="0.25">
      <c r="A347">
        <v>9.178E-2</v>
      </c>
      <c r="B347">
        <v>0</v>
      </c>
      <c r="C347">
        <v>4.05</v>
      </c>
      <c r="D347">
        <v>0</v>
      </c>
      <c r="E347">
        <v>0.51</v>
      </c>
      <c r="F347">
        <v>6.4160000000000004</v>
      </c>
      <c r="G347">
        <v>84.1</v>
      </c>
      <c r="H347">
        <v>2.6463000000000001</v>
      </c>
      <c r="I347">
        <v>5</v>
      </c>
      <c r="J347">
        <v>296</v>
      </c>
      <c r="K347">
        <v>16.600000000000001</v>
      </c>
      <c r="L347">
        <v>395.5</v>
      </c>
      <c r="M347">
        <v>9.0399999999999991</v>
      </c>
      <c r="N347">
        <v>23.6</v>
      </c>
      <c r="V347">
        <f t="shared" si="34"/>
        <v>6.2450000000000001</v>
      </c>
      <c r="X347">
        <f t="shared" si="35"/>
        <v>5.2873000000000001</v>
      </c>
      <c r="AA347">
        <f t="shared" si="36"/>
        <v>19.2</v>
      </c>
      <c r="AC347">
        <f t="shared" si="40"/>
        <v>7.54</v>
      </c>
      <c r="AD347">
        <f t="shared" si="38"/>
        <v>23.4</v>
      </c>
    </row>
    <row r="348" spans="1:30" x14ac:dyDescent="0.25">
      <c r="A348">
        <v>7.0220000000000005E-2</v>
      </c>
      <c r="B348">
        <v>0</v>
      </c>
      <c r="C348">
        <v>4.05</v>
      </c>
      <c r="D348">
        <v>0</v>
      </c>
      <c r="E348">
        <v>0.51</v>
      </c>
      <c r="F348">
        <v>6.02</v>
      </c>
      <c r="G348">
        <v>47.2</v>
      </c>
      <c r="H348">
        <v>3.5548999999999999</v>
      </c>
      <c r="I348">
        <v>5</v>
      </c>
      <c r="J348">
        <v>296</v>
      </c>
      <c r="K348">
        <v>16.600000000000001</v>
      </c>
      <c r="L348">
        <v>393.23</v>
      </c>
      <c r="M348">
        <v>10.11</v>
      </c>
      <c r="N348">
        <v>23.2</v>
      </c>
      <c r="V348">
        <f t="shared" si="34"/>
        <v>6.0650000000000004</v>
      </c>
      <c r="X348">
        <f t="shared" si="35"/>
        <v>5.2873000000000001</v>
      </c>
      <c r="AA348">
        <f t="shared" si="36"/>
        <v>19.2</v>
      </c>
      <c r="AC348">
        <f t="shared" si="40"/>
        <v>5.52</v>
      </c>
      <c r="AD348">
        <f t="shared" si="38"/>
        <v>22.8</v>
      </c>
    </row>
    <row r="349" spans="1:30" x14ac:dyDescent="0.25">
      <c r="A349">
        <v>0.13914000000000001</v>
      </c>
      <c r="B349">
        <v>0</v>
      </c>
      <c r="C349">
        <v>4.05</v>
      </c>
      <c r="D349">
        <v>0</v>
      </c>
      <c r="E349">
        <v>0.51</v>
      </c>
      <c r="F349">
        <v>5.5720000000000001</v>
      </c>
      <c r="G349">
        <v>88.5</v>
      </c>
      <c r="H349">
        <v>2.5960999999999999</v>
      </c>
      <c r="I349">
        <v>5</v>
      </c>
      <c r="J349">
        <v>296</v>
      </c>
      <c r="K349">
        <v>16.600000000000001</v>
      </c>
      <c r="L349">
        <v>396.9</v>
      </c>
      <c r="M349">
        <v>14.69</v>
      </c>
      <c r="N349">
        <v>23.1</v>
      </c>
      <c r="V349">
        <f t="shared" si="34"/>
        <v>5.9610000000000003</v>
      </c>
      <c r="X349">
        <f t="shared" si="35"/>
        <v>5.2873000000000001</v>
      </c>
      <c r="AA349">
        <f t="shared" si="36"/>
        <v>19.2</v>
      </c>
      <c r="AC349">
        <f t="shared" si="40"/>
        <v>9.8800000000000008</v>
      </c>
      <c r="AD349">
        <f t="shared" si="38"/>
        <v>21.7</v>
      </c>
    </row>
    <row r="350" spans="1:30" x14ac:dyDescent="0.25">
      <c r="A350">
        <v>8.4470000000000003E-2</v>
      </c>
      <c r="B350">
        <v>0</v>
      </c>
      <c r="C350">
        <v>4.05</v>
      </c>
      <c r="D350">
        <v>0</v>
      </c>
      <c r="E350">
        <v>0.51</v>
      </c>
      <c r="F350">
        <v>5.859</v>
      </c>
      <c r="G350">
        <v>68.7</v>
      </c>
      <c r="H350">
        <v>2.7019000000000002</v>
      </c>
      <c r="I350">
        <v>5</v>
      </c>
      <c r="J350">
        <v>296</v>
      </c>
      <c r="K350">
        <v>16.600000000000001</v>
      </c>
      <c r="L350">
        <v>393.23</v>
      </c>
      <c r="M350">
        <v>9.64</v>
      </c>
      <c r="N350">
        <v>22.6</v>
      </c>
      <c r="V350">
        <f t="shared" si="34"/>
        <v>6.5670000000000002</v>
      </c>
      <c r="X350">
        <f t="shared" si="35"/>
        <v>3.6023000000000001</v>
      </c>
      <c r="AA350">
        <f t="shared" si="36"/>
        <v>18.399999999999999</v>
      </c>
      <c r="AC350">
        <f t="shared" si="40"/>
        <v>9.2799999999999994</v>
      </c>
      <c r="AD350">
        <f t="shared" si="38"/>
        <v>23.8</v>
      </c>
    </row>
    <row r="351" spans="1:30" x14ac:dyDescent="0.25">
      <c r="A351">
        <v>4.2970000000000001E-2</v>
      </c>
      <c r="B351">
        <v>52.5</v>
      </c>
      <c r="C351">
        <v>5.32</v>
      </c>
      <c r="D351">
        <v>0</v>
      </c>
      <c r="E351">
        <v>0.40500000000000003</v>
      </c>
      <c r="F351">
        <v>6.5650000000000004</v>
      </c>
      <c r="G351">
        <v>22.9</v>
      </c>
      <c r="H351">
        <v>7.3171999999999997</v>
      </c>
      <c r="I351">
        <v>6</v>
      </c>
      <c r="J351">
        <v>293</v>
      </c>
      <c r="K351">
        <v>16.600000000000001</v>
      </c>
      <c r="L351">
        <v>371.72</v>
      </c>
      <c r="M351">
        <v>9.51</v>
      </c>
      <c r="N351">
        <v>24.8</v>
      </c>
      <c r="V351">
        <f t="shared" ref="V351:V414" si="41">IF($F323&lt;$V$27,$V$27,$F323)</f>
        <v>6.3819999999999997</v>
      </c>
      <c r="X351">
        <f t="shared" ref="X351:X414" si="42">IF($H323&gt;$X$26,$X$26,$H323)</f>
        <v>3.5325000000000002</v>
      </c>
      <c r="AA351">
        <f t="shared" ref="AA351:AA414" si="43">IF($K323&lt;$AA$27,$AA$27,$K323)</f>
        <v>18.399999999999999</v>
      </c>
      <c r="AC351">
        <f t="shared" si="40"/>
        <v>10.36</v>
      </c>
      <c r="AD351">
        <f t="shared" ref="AD351:AD414" si="44">IF($N323&lt;$AD$27,$AD$27,$N323)</f>
        <v>23.1</v>
      </c>
    </row>
    <row r="352" spans="1:30" x14ac:dyDescent="0.25">
      <c r="A352">
        <v>3.8710000000000001E-2</v>
      </c>
      <c r="B352">
        <v>52.5</v>
      </c>
      <c r="C352">
        <v>5.32</v>
      </c>
      <c r="D352">
        <v>0</v>
      </c>
      <c r="E352">
        <v>0.40500000000000003</v>
      </c>
      <c r="F352">
        <v>6.2089999999999996</v>
      </c>
      <c r="G352">
        <v>31.3</v>
      </c>
      <c r="H352">
        <v>7.3171999999999997</v>
      </c>
      <c r="I352">
        <v>6</v>
      </c>
      <c r="J352">
        <v>293</v>
      </c>
      <c r="K352">
        <v>16.600000000000001</v>
      </c>
      <c r="L352">
        <v>396.9</v>
      </c>
      <c r="M352">
        <v>7.14</v>
      </c>
      <c r="N352">
        <v>23.2</v>
      </c>
      <c r="V352">
        <f t="shared" si="41"/>
        <v>6.6349999999999998</v>
      </c>
      <c r="X352">
        <f t="shared" si="42"/>
        <v>3.3174999999999999</v>
      </c>
      <c r="AA352">
        <f t="shared" si="43"/>
        <v>18.399999999999999</v>
      </c>
      <c r="AC352">
        <f t="shared" si="40"/>
        <v>4.54</v>
      </c>
      <c r="AD352">
        <f t="shared" si="44"/>
        <v>22.8</v>
      </c>
    </row>
    <row r="353" spans="1:30" x14ac:dyDescent="0.25">
      <c r="A353">
        <v>4.5900000000000003E-2</v>
      </c>
      <c r="B353">
        <v>52.5</v>
      </c>
      <c r="C353">
        <v>5.32</v>
      </c>
      <c r="D353">
        <v>0</v>
      </c>
      <c r="E353">
        <v>0.40500000000000003</v>
      </c>
      <c r="F353">
        <v>6.3150000000000004</v>
      </c>
      <c r="G353">
        <v>45.6</v>
      </c>
      <c r="H353">
        <v>7.3171999999999997</v>
      </c>
      <c r="I353">
        <v>6</v>
      </c>
      <c r="J353">
        <v>293</v>
      </c>
      <c r="K353">
        <v>16.600000000000001</v>
      </c>
      <c r="L353">
        <v>396.9</v>
      </c>
      <c r="M353">
        <v>7.6</v>
      </c>
      <c r="N353">
        <v>22.3</v>
      </c>
      <c r="V353">
        <f t="shared" si="41"/>
        <v>6.1219999999999999</v>
      </c>
      <c r="X353">
        <f t="shared" si="42"/>
        <v>2.6402999999999999</v>
      </c>
      <c r="AA353">
        <f t="shared" si="43"/>
        <v>18.399999999999999</v>
      </c>
      <c r="AC353">
        <f t="shared" si="40"/>
        <v>5.98</v>
      </c>
      <c r="AD353">
        <f t="shared" si="44"/>
        <v>22.1</v>
      </c>
    </row>
    <row r="354" spans="1:30" x14ac:dyDescent="0.25">
      <c r="A354">
        <v>0.12931999999999999</v>
      </c>
      <c r="B354">
        <v>0</v>
      </c>
      <c r="C354">
        <v>13.92</v>
      </c>
      <c r="D354">
        <v>0</v>
      </c>
      <c r="E354">
        <v>0.437</v>
      </c>
      <c r="F354">
        <v>6.6779999999999999</v>
      </c>
      <c r="G354">
        <v>31.1</v>
      </c>
      <c r="H354">
        <v>5.9603999999999999</v>
      </c>
      <c r="I354">
        <v>4</v>
      </c>
      <c r="J354">
        <v>289</v>
      </c>
      <c r="K354">
        <v>16</v>
      </c>
      <c r="L354">
        <v>396.9</v>
      </c>
      <c r="M354">
        <v>6.27</v>
      </c>
      <c r="N354">
        <v>28.6</v>
      </c>
      <c r="V354">
        <f t="shared" si="41"/>
        <v>6.266</v>
      </c>
      <c r="X354">
        <f t="shared" si="42"/>
        <v>3.2627999999999999</v>
      </c>
      <c r="AA354">
        <f t="shared" si="43"/>
        <v>18.399999999999999</v>
      </c>
      <c r="AC354">
        <f t="shared" si="40"/>
        <v>7.9</v>
      </c>
      <c r="AD354">
        <f t="shared" si="44"/>
        <v>21.6</v>
      </c>
    </row>
    <row r="355" spans="1:30" x14ac:dyDescent="0.25">
      <c r="A355">
        <v>5.3719999999999997E-2</v>
      </c>
      <c r="B355">
        <v>0</v>
      </c>
      <c r="C355">
        <v>13.92</v>
      </c>
      <c r="D355">
        <v>0</v>
      </c>
      <c r="E355">
        <v>0.437</v>
      </c>
      <c r="F355">
        <v>6.5490000000000004</v>
      </c>
      <c r="G355">
        <v>51</v>
      </c>
      <c r="H355">
        <v>5.9603999999999999</v>
      </c>
      <c r="I355">
        <v>4</v>
      </c>
      <c r="J355">
        <v>289</v>
      </c>
      <c r="K355">
        <v>16</v>
      </c>
      <c r="L355">
        <v>392.85</v>
      </c>
      <c r="M355">
        <v>7.39</v>
      </c>
      <c r="N355">
        <v>27.1</v>
      </c>
      <c r="V355">
        <f t="shared" si="41"/>
        <v>6.1130000000000004</v>
      </c>
      <c r="X355">
        <f t="shared" si="42"/>
        <v>4.0019</v>
      </c>
      <c r="AA355">
        <f t="shared" si="43"/>
        <v>18.399999999999999</v>
      </c>
      <c r="AC355">
        <f t="shared" si="40"/>
        <v>12.73</v>
      </c>
      <c r="AD355">
        <f t="shared" si="44"/>
        <v>21</v>
      </c>
    </row>
    <row r="356" spans="1:30" x14ac:dyDescent="0.25">
      <c r="A356">
        <v>8.2650000000000001E-2</v>
      </c>
      <c r="B356">
        <v>0</v>
      </c>
      <c r="C356">
        <v>13.92</v>
      </c>
      <c r="D356">
        <v>0</v>
      </c>
      <c r="E356">
        <v>0.437</v>
      </c>
      <c r="F356">
        <v>6.1269999999999998</v>
      </c>
      <c r="G356">
        <v>18.399999999999999</v>
      </c>
      <c r="H356">
        <v>5.5026999999999999</v>
      </c>
      <c r="I356">
        <v>4</v>
      </c>
      <c r="J356">
        <v>289</v>
      </c>
      <c r="K356">
        <v>16</v>
      </c>
      <c r="L356">
        <v>396.9</v>
      </c>
      <c r="M356">
        <v>8.58</v>
      </c>
      <c r="N356">
        <v>23.9</v>
      </c>
      <c r="V356">
        <f t="shared" si="41"/>
        <v>5.9720000000000004</v>
      </c>
      <c r="X356">
        <f t="shared" si="42"/>
        <v>3.1025</v>
      </c>
      <c r="AA356">
        <f t="shared" si="43"/>
        <v>18.399999999999999</v>
      </c>
      <c r="AC356">
        <f t="shared" si="40"/>
        <v>9.9700000000000006</v>
      </c>
      <c r="AD356">
        <f t="shared" si="44"/>
        <v>20.3</v>
      </c>
    </row>
    <row r="357" spans="1:30" x14ac:dyDescent="0.25">
      <c r="A357">
        <v>8.1989999999999993E-2</v>
      </c>
      <c r="B357">
        <v>0</v>
      </c>
      <c r="C357">
        <v>13.92</v>
      </c>
      <c r="D357">
        <v>0</v>
      </c>
      <c r="E357">
        <v>0.437</v>
      </c>
      <c r="F357">
        <v>6.0090000000000003</v>
      </c>
      <c r="G357">
        <v>42.3</v>
      </c>
      <c r="H357">
        <v>5.5026999999999999</v>
      </c>
      <c r="I357">
        <v>4</v>
      </c>
      <c r="J357">
        <v>289</v>
      </c>
      <c r="K357">
        <v>16</v>
      </c>
      <c r="L357">
        <v>396.9</v>
      </c>
      <c r="M357">
        <v>10.4</v>
      </c>
      <c r="N357">
        <v>21.7</v>
      </c>
      <c r="V357">
        <f t="shared" si="41"/>
        <v>5.782</v>
      </c>
      <c r="X357">
        <f t="shared" si="42"/>
        <v>4.0316999999999998</v>
      </c>
      <c r="AA357">
        <f t="shared" si="43"/>
        <v>18.399999999999999</v>
      </c>
      <c r="AC357">
        <f t="shared" si="40"/>
        <v>15.94</v>
      </c>
      <c r="AD357">
        <f t="shared" si="44"/>
        <v>19.8</v>
      </c>
    </row>
    <row r="358" spans="1:30" x14ac:dyDescent="0.25">
      <c r="A358">
        <v>0.14102999999999999</v>
      </c>
      <c r="B358">
        <v>0</v>
      </c>
      <c r="C358">
        <v>13.92</v>
      </c>
      <c r="D358">
        <v>0</v>
      </c>
      <c r="E358">
        <v>0.437</v>
      </c>
      <c r="F358">
        <v>5.79</v>
      </c>
      <c r="G358">
        <v>58</v>
      </c>
      <c r="H358">
        <v>6.32</v>
      </c>
      <c r="I358">
        <v>4</v>
      </c>
      <c r="J358">
        <v>289</v>
      </c>
      <c r="K358">
        <v>16</v>
      </c>
      <c r="L358">
        <v>396.9</v>
      </c>
      <c r="M358">
        <v>15.84</v>
      </c>
      <c r="N358">
        <v>20.3</v>
      </c>
      <c r="V358">
        <f t="shared" si="41"/>
        <v>6.0229999999999997</v>
      </c>
      <c r="X358">
        <f t="shared" si="42"/>
        <v>2.8340000000000001</v>
      </c>
      <c r="AA358">
        <f t="shared" si="43"/>
        <v>18.399999999999999</v>
      </c>
      <c r="AC358">
        <f t="shared" si="40"/>
        <v>11.72</v>
      </c>
      <c r="AD358">
        <f t="shared" si="44"/>
        <v>19.399999999999999</v>
      </c>
    </row>
    <row r="359" spans="1:30" x14ac:dyDescent="0.25">
      <c r="A359">
        <v>0.34109</v>
      </c>
      <c r="B359">
        <v>0</v>
      </c>
      <c r="C359">
        <v>7.38</v>
      </c>
      <c r="D359">
        <v>0</v>
      </c>
      <c r="E359">
        <v>0.49299999999999999</v>
      </c>
      <c r="F359">
        <v>6.415</v>
      </c>
      <c r="G359">
        <v>40.1</v>
      </c>
      <c r="H359">
        <v>4.7210999999999999</v>
      </c>
      <c r="I359">
        <v>5</v>
      </c>
      <c r="J359">
        <v>287</v>
      </c>
      <c r="K359">
        <v>19.600000000000001</v>
      </c>
      <c r="L359">
        <v>396.9</v>
      </c>
      <c r="M359">
        <v>6.12</v>
      </c>
      <c r="N359">
        <v>25</v>
      </c>
      <c r="V359">
        <f t="shared" si="41"/>
        <v>6.0309999999999997</v>
      </c>
      <c r="X359">
        <f t="shared" si="42"/>
        <v>6.6406999999999998</v>
      </c>
      <c r="AA359">
        <f t="shared" si="43"/>
        <v>16.899999999999999</v>
      </c>
      <c r="AC359">
        <f t="shared" si="40"/>
        <v>7.83</v>
      </c>
      <c r="AD359">
        <f t="shared" si="44"/>
        <v>19.399999999999999</v>
      </c>
    </row>
    <row r="360" spans="1:30" x14ac:dyDescent="0.25">
      <c r="A360">
        <v>0.19186</v>
      </c>
      <c r="B360">
        <v>0</v>
      </c>
      <c r="C360">
        <v>7.38</v>
      </c>
      <c r="D360">
        <v>0</v>
      </c>
      <c r="E360">
        <v>0.49299999999999999</v>
      </c>
      <c r="F360">
        <v>6.431</v>
      </c>
      <c r="G360">
        <v>14.7</v>
      </c>
      <c r="H360">
        <v>5.4158999999999997</v>
      </c>
      <c r="I360">
        <v>5</v>
      </c>
      <c r="J360">
        <v>287</v>
      </c>
      <c r="K360">
        <v>19.600000000000001</v>
      </c>
      <c r="L360">
        <v>393.68</v>
      </c>
      <c r="M360">
        <v>5.08</v>
      </c>
      <c r="N360">
        <v>24.6</v>
      </c>
      <c r="V360">
        <f t="shared" si="41"/>
        <v>5.9139999999999997</v>
      </c>
      <c r="X360">
        <f t="shared" si="42"/>
        <v>3.9986000000000002</v>
      </c>
      <c r="AA360">
        <f t="shared" si="43"/>
        <v>18.399999999999999</v>
      </c>
      <c r="AC360">
        <f t="shared" si="40"/>
        <v>18.329999999999998</v>
      </c>
      <c r="AD360">
        <f t="shared" si="44"/>
        <v>17.8</v>
      </c>
    </row>
    <row r="361" spans="1:30" x14ac:dyDescent="0.25">
      <c r="A361">
        <v>0.1676</v>
      </c>
      <c r="B361">
        <v>0</v>
      </c>
      <c r="C361">
        <v>7.38</v>
      </c>
      <c r="D361">
        <v>0</v>
      </c>
      <c r="E361">
        <v>0.49299999999999999</v>
      </c>
      <c r="F361">
        <v>6.4260000000000002</v>
      </c>
      <c r="G361">
        <v>52.3</v>
      </c>
      <c r="H361">
        <v>4.5404</v>
      </c>
      <c r="I361">
        <v>5</v>
      </c>
      <c r="J361">
        <v>287</v>
      </c>
      <c r="K361">
        <v>19.600000000000001</v>
      </c>
      <c r="L361">
        <v>396.9</v>
      </c>
      <c r="M361">
        <v>7.2</v>
      </c>
      <c r="N361">
        <v>23.8</v>
      </c>
      <c r="V361">
        <f t="shared" si="41"/>
        <v>5.7060000000000004</v>
      </c>
      <c r="X361">
        <f t="shared" si="42"/>
        <v>6.6406999999999998</v>
      </c>
      <c r="AA361">
        <f t="shared" si="43"/>
        <v>16.899999999999999</v>
      </c>
      <c r="AC361">
        <f t="shared" si="40"/>
        <v>12.43</v>
      </c>
      <c r="AD361">
        <f t="shared" si="44"/>
        <v>17.100000000000001</v>
      </c>
    </row>
    <row r="362" spans="1:30" x14ac:dyDescent="0.25">
      <c r="A362">
        <v>0.18159</v>
      </c>
      <c r="B362">
        <v>0</v>
      </c>
      <c r="C362">
        <v>7.38</v>
      </c>
      <c r="D362">
        <v>0</v>
      </c>
      <c r="E362">
        <v>0.49299999999999999</v>
      </c>
      <c r="F362">
        <v>6.3760000000000003</v>
      </c>
      <c r="G362">
        <v>54.3</v>
      </c>
      <c r="H362">
        <v>4.5404</v>
      </c>
      <c r="I362">
        <v>5</v>
      </c>
      <c r="J362">
        <v>287</v>
      </c>
      <c r="K362">
        <v>19.600000000000001</v>
      </c>
      <c r="L362">
        <v>396.9</v>
      </c>
      <c r="M362">
        <v>6.87</v>
      </c>
      <c r="N362">
        <v>23.1</v>
      </c>
      <c r="V362">
        <f t="shared" si="41"/>
        <v>5.7050000000000001</v>
      </c>
      <c r="X362">
        <f t="shared" si="42"/>
        <v>3.9449999999999998</v>
      </c>
      <c r="AA362">
        <f t="shared" si="43"/>
        <v>18.399999999999999</v>
      </c>
      <c r="AC362">
        <f t="shared" si="40"/>
        <v>11.5</v>
      </c>
      <c r="AD362">
        <f t="shared" si="44"/>
        <v>16.2</v>
      </c>
    </row>
    <row r="363" spans="1:30" x14ac:dyDescent="0.25">
      <c r="A363">
        <v>0.30347000000000002</v>
      </c>
      <c r="B363">
        <v>0</v>
      </c>
      <c r="C363">
        <v>7.38</v>
      </c>
      <c r="D363">
        <v>0</v>
      </c>
      <c r="E363">
        <v>0.49299999999999999</v>
      </c>
      <c r="F363">
        <v>6.3120000000000003</v>
      </c>
      <c r="G363">
        <v>28.9</v>
      </c>
      <c r="H363">
        <v>5.4158999999999997</v>
      </c>
      <c r="I363">
        <v>5</v>
      </c>
      <c r="J363">
        <v>287</v>
      </c>
      <c r="K363">
        <v>19.600000000000001</v>
      </c>
      <c r="L363">
        <v>396.9</v>
      </c>
      <c r="M363">
        <v>6.15</v>
      </c>
      <c r="N363">
        <v>23</v>
      </c>
      <c r="V363">
        <f t="shared" si="41"/>
        <v>4.9729999999999999</v>
      </c>
      <c r="X363">
        <f t="shared" si="42"/>
        <v>2.5194000000000001</v>
      </c>
      <c r="AA363">
        <f t="shared" si="43"/>
        <v>18.399999999999999</v>
      </c>
      <c r="AC363">
        <f t="shared" si="40"/>
        <v>12.64</v>
      </c>
      <c r="AD363">
        <f t="shared" si="44"/>
        <v>16.100000000000001</v>
      </c>
    </row>
    <row r="364" spans="1:30" x14ac:dyDescent="0.25">
      <c r="A364">
        <v>0.24102999999999999</v>
      </c>
      <c r="B364">
        <v>0</v>
      </c>
      <c r="C364">
        <v>7.38</v>
      </c>
      <c r="D364">
        <v>0</v>
      </c>
      <c r="E364">
        <v>0.49299999999999999</v>
      </c>
      <c r="F364">
        <v>6.0830000000000002</v>
      </c>
      <c r="G364">
        <v>43.7</v>
      </c>
      <c r="H364">
        <v>5.4158999999999997</v>
      </c>
      <c r="I364">
        <v>5</v>
      </c>
      <c r="J364">
        <v>287</v>
      </c>
      <c r="K364">
        <v>19.600000000000001</v>
      </c>
      <c r="L364">
        <v>396.9</v>
      </c>
      <c r="M364">
        <v>12.79</v>
      </c>
      <c r="N364">
        <v>22.2</v>
      </c>
      <c r="V364">
        <f t="shared" si="41"/>
        <v>6.4809999999999999</v>
      </c>
      <c r="X364">
        <f t="shared" si="42"/>
        <v>6.1898999999999997</v>
      </c>
      <c r="AA364">
        <f t="shared" si="43"/>
        <v>16.600000000000001</v>
      </c>
      <c r="AC364">
        <f t="shared" si="40"/>
        <v>6.36</v>
      </c>
      <c r="AD364">
        <f t="shared" si="44"/>
        <v>23.7</v>
      </c>
    </row>
    <row r="365" spans="1:30" x14ac:dyDescent="0.25">
      <c r="A365">
        <v>0.35114000000000001</v>
      </c>
      <c r="B365">
        <v>0</v>
      </c>
      <c r="C365">
        <v>7.38</v>
      </c>
      <c r="D365">
        <v>0</v>
      </c>
      <c r="E365">
        <v>0.49299999999999999</v>
      </c>
      <c r="F365">
        <v>6.0410000000000004</v>
      </c>
      <c r="G365">
        <v>49.9</v>
      </c>
      <c r="H365">
        <v>4.7210999999999999</v>
      </c>
      <c r="I365">
        <v>5</v>
      </c>
      <c r="J365">
        <v>287</v>
      </c>
      <c r="K365">
        <v>19.600000000000001</v>
      </c>
      <c r="L365">
        <v>396.9</v>
      </c>
      <c r="M365">
        <v>7.7</v>
      </c>
      <c r="N365">
        <v>20.399999999999999</v>
      </c>
      <c r="V365">
        <f t="shared" si="41"/>
        <v>6.3929999999999998</v>
      </c>
      <c r="X365">
        <f t="shared" si="42"/>
        <v>7.0354999999999999</v>
      </c>
      <c r="AA365">
        <f t="shared" si="43"/>
        <v>16.600000000000001</v>
      </c>
      <c r="AC365">
        <f t="shared" si="40"/>
        <v>5.19</v>
      </c>
      <c r="AD365">
        <f t="shared" si="44"/>
        <v>23.7</v>
      </c>
    </row>
    <row r="366" spans="1:30" x14ac:dyDescent="0.25">
      <c r="A366">
        <v>0.28392000000000001</v>
      </c>
      <c r="B366">
        <v>0</v>
      </c>
      <c r="C366">
        <v>7.38</v>
      </c>
      <c r="D366">
        <v>0</v>
      </c>
      <c r="E366">
        <v>0.49299999999999999</v>
      </c>
      <c r="F366">
        <v>5.7080000000000002</v>
      </c>
      <c r="G366">
        <v>74.3</v>
      </c>
      <c r="H366">
        <v>4.7210999999999999</v>
      </c>
      <c r="I366">
        <v>5</v>
      </c>
      <c r="J366">
        <v>287</v>
      </c>
      <c r="K366">
        <v>19.600000000000001</v>
      </c>
      <c r="L366">
        <v>391.13</v>
      </c>
      <c r="M366">
        <v>11.74</v>
      </c>
      <c r="N366">
        <v>18.5</v>
      </c>
      <c r="V366">
        <f t="shared" si="41"/>
        <v>6.6059999999999999</v>
      </c>
      <c r="X366">
        <f t="shared" si="42"/>
        <v>6.1898999999999997</v>
      </c>
      <c r="AA366">
        <f t="shared" si="43"/>
        <v>16.600000000000001</v>
      </c>
      <c r="AC366">
        <f t="shared" si="40"/>
        <v>7.37</v>
      </c>
      <c r="AD366">
        <f t="shared" si="44"/>
        <v>23.3</v>
      </c>
    </row>
    <row r="367" spans="1:30" x14ac:dyDescent="0.25">
      <c r="A367">
        <v>9.0600000000000003E-3</v>
      </c>
      <c r="B367">
        <v>90</v>
      </c>
      <c r="C367">
        <v>2.97</v>
      </c>
      <c r="D367">
        <v>0</v>
      </c>
      <c r="E367">
        <v>0.4</v>
      </c>
      <c r="F367">
        <v>7.0880000000000001</v>
      </c>
      <c r="G367">
        <v>20.8</v>
      </c>
      <c r="H367">
        <v>7.3072999999999997</v>
      </c>
      <c r="I367">
        <v>1</v>
      </c>
      <c r="J367">
        <v>285</v>
      </c>
      <c r="K367">
        <v>15.3</v>
      </c>
      <c r="L367">
        <v>394.72</v>
      </c>
      <c r="M367">
        <v>7.85</v>
      </c>
      <c r="N367">
        <v>32.200000000000003</v>
      </c>
      <c r="V367">
        <f t="shared" si="41"/>
        <v>6.3579999999999997</v>
      </c>
      <c r="X367">
        <f t="shared" si="42"/>
        <v>7.0354999999999999</v>
      </c>
      <c r="AA367">
        <f t="shared" si="43"/>
        <v>16.600000000000001</v>
      </c>
      <c r="AC367">
        <f t="shared" si="40"/>
        <v>11.22</v>
      </c>
      <c r="AD367">
        <f t="shared" si="44"/>
        <v>22.2</v>
      </c>
    </row>
    <row r="368" spans="1:30" x14ac:dyDescent="0.25">
      <c r="A368">
        <v>1.3010000000000001E-2</v>
      </c>
      <c r="B368">
        <v>35</v>
      </c>
      <c r="C368">
        <v>1.52</v>
      </c>
      <c r="D368">
        <v>0</v>
      </c>
      <c r="E368">
        <v>0.442</v>
      </c>
      <c r="F368">
        <v>7.2409999999999997</v>
      </c>
      <c r="G368">
        <v>49.3</v>
      </c>
      <c r="H368">
        <v>7.0378999999999996</v>
      </c>
      <c r="I368">
        <v>1</v>
      </c>
      <c r="J368">
        <v>284</v>
      </c>
      <c r="K368">
        <v>15.5</v>
      </c>
      <c r="L368">
        <v>394.74</v>
      </c>
      <c r="M368">
        <v>5.49</v>
      </c>
      <c r="N368">
        <v>32.700000000000003</v>
      </c>
      <c r="V368">
        <f t="shared" si="41"/>
        <v>6.8970000000000002</v>
      </c>
      <c r="X368">
        <f t="shared" si="42"/>
        <v>6.3361000000000001</v>
      </c>
      <c r="AA368">
        <f t="shared" si="43"/>
        <v>16.600000000000001</v>
      </c>
      <c r="AC368">
        <f t="shared" si="40"/>
        <v>11.38</v>
      </c>
      <c r="AD368">
        <f t="shared" si="44"/>
        <v>22</v>
      </c>
    </row>
    <row r="369" spans="1:30" x14ac:dyDescent="0.25">
      <c r="A369">
        <v>0.1265</v>
      </c>
      <c r="B369">
        <v>25</v>
      </c>
      <c r="C369">
        <v>5.13</v>
      </c>
      <c r="D369">
        <v>0</v>
      </c>
      <c r="E369">
        <v>0.45300000000000001</v>
      </c>
      <c r="F369">
        <v>6.7619999999999996</v>
      </c>
      <c r="G369">
        <v>43.4</v>
      </c>
      <c r="H369">
        <v>7.9809000000000001</v>
      </c>
      <c r="I369">
        <v>8</v>
      </c>
      <c r="J369">
        <v>284</v>
      </c>
      <c r="K369">
        <v>19.7</v>
      </c>
      <c r="L369">
        <v>395.58</v>
      </c>
      <c r="M369">
        <v>9.5</v>
      </c>
      <c r="N369">
        <v>25</v>
      </c>
      <c r="V369">
        <f t="shared" si="41"/>
        <v>6.4530000000000003</v>
      </c>
      <c r="X369">
        <f t="shared" si="42"/>
        <v>7.3072999999999997</v>
      </c>
      <c r="AA369">
        <f t="shared" si="43"/>
        <v>15.3</v>
      </c>
      <c r="AC369">
        <f t="shared" si="40"/>
        <v>8.23</v>
      </c>
      <c r="AD369">
        <f t="shared" si="44"/>
        <v>22</v>
      </c>
    </row>
    <row r="370" spans="1:30" x14ac:dyDescent="0.25">
      <c r="A370">
        <v>0.15445</v>
      </c>
      <c r="B370">
        <v>25</v>
      </c>
      <c r="C370">
        <v>5.13</v>
      </c>
      <c r="D370">
        <v>0</v>
      </c>
      <c r="E370">
        <v>0.45300000000000001</v>
      </c>
      <c r="F370">
        <v>6.1449999999999996</v>
      </c>
      <c r="G370">
        <v>29.2</v>
      </c>
      <c r="H370">
        <v>7.8148</v>
      </c>
      <c r="I370">
        <v>8</v>
      </c>
      <c r="J370">
        <v>284</v>
      </c>
      <c r="K370">
        <v>19.7</v>
      </c>
      <c r="L370">
        <v>390.68</v>
      </c>
      <c r="M370">
        <v>6.86</v>
      </c>
      <c r="N370">
        <v>23.3</v>
      </c>
      <c r="V370">
        <f t="shared" si="41"/>
        <v>6.0949999999999998</v>
      </c>
      <c r="X370">
        <f t="shared" si="42"/>
        <v>6.3361000000000001</v>
      </c>
      <c r="AA370">
        <f t="shared" si="43"/>
        <v>16.600000000000001</v>
      </c>
      <c r="AC370">
        <f t="shared" si="40"/>
        <v>12.4</v>
      </c>
      <c r="AD370">
        <f t="shared" si="44"/>
        <v>20.100000000000001</v>
      </c>
    </row>
    <row r="371" spans="1:30" x14ac:dyDescent="0.25">
      <c r="A371">
        <v>0.11027000000000001</v>
      </c>
      <c r="B371">
        <v>25</v>
      </c>
      <c r="C371">
        <v>5.13</v>
      </c>
      <c r="D371">
        <v>0</v>
      </c>
      <c r="E371">
        <v>0.45300000000000001</v>
      </c>
      <c r="F371">
        <v>6.4560000000000004</v>
      </c>
      <c r="G371">
        <v>67.8</v>
      </c>
      <c r="H371">
        <v>7.2255000000000003</v>
      </c>
      <c r="I371">
        <v>8</v>
      </c>
      <c r="J371">
        <v>284</v>
      </c>
      <c r="K371">
        <v>19.7</v>
      </c>
      <c r="L371">
        <v>396.9</v>
      </c>
      <c r="M371">
        <v>6.73</v>
      </c>
      <c r="N371">
        <v>22.2</v>
      </c>
      <c r="V371">
        <f t="shared" si="41"/>
        <v>6.86</v>
      </c>
      <c r="X371">
        <f t="shared" si="42"/>
        <v>2.9152999999999998</v>
      </c>
      <c r="AA371">
        <f t="shared" si="43"/>
        <v>16.600000000000001</v>
      </c>
      <c r="AC371">
        <f t="shared" si="40"/>
        <v>6.92</v>
      </c>
      <c r="AD371">
        <f t="shared" si="44"/>
        <v>29.9</v>
      </c>
    </row>
    <row r="372" spans="1:30" x14ac:dyDescent="0.25">
      <c r="A372">
        <v>0.10328</v>
      </c>
      <c r="B372">
        <v>25</v>
      </c>
      <c r="C372">
        <v>5.13</v>
      </c>
      <c r="D372">
        <v>0</v>
      </c>
      <c r="E372">
        <v>0.45300000000000001</v>
      </c>
      <c r="F372">
        <v>5.9269999999999996</v>
      </c>
      <c r="G372">
        <v>47.2</v>
      </c>
      <c r="H372">
        <v>6.9320000000000004</v>
      </c>
      <c r="I372">
        <v>8</v>
      </c>
      <c r="J372">
        <v>284</v>
      </c>
      <c r="K372">
        <v>19.7</v>
      </c>
      <c r="L372">
        <v>396.9</v>
      </c>
      <c r="M372">
        <v>9.2200000000000006</v>
      </c>
      <c r="N372">
        <v>19.600000000000001</v>
      </c>
      <c r="V372">
        <f t="shared" si="41"/>
        <v>6.5460000000000003</v>
      </c>
      <c r="X372">
        <f t="shared" si="42"/>
        <v>3.1322999999999999</v>
      </c>
      <c r="AA372">
        <f t="shared" si="43"/>
        <v>16.600000000000001</v>
      </c>
      <c r="AC372">
        <f t="shared" si="40"/>
        <v>5.33</v>
      </c>
      <c r="AD372">
        <f t="shared" si="44"/>
        <v>29.4</v>
      </c>
    </row>
    <row r="373" spans="1:30" x14ac:dyDescent="0.25">
      <c r="A373">
        <v>0.14932000000000001</v>
      </c>
      <c r="B373">
        <v>25</v>
      </c>
      <c r="C373">
        <v>5.13</v>
      </c>
      <c r="D373">
        <v>0</v>
      </c>
      <c r="E373">
        <v>0.45300000000000001</v>
      </c>
      <c r="F373">
        <v>5.7409999999999997</v>
      </c>
      <c r="G373">
        <v>66.2</v>
      </c>
      <c r="H373">
        <v>7.2253999999999996</v>
      </c>
      <c r="I373">
        <v>8</v>
      </c>
      <c r="J373">
        <v>284</v>
      </c>
      <c r="K373">
        <v>19.7</v>
      </c>
      <c r="L373">
        <v>395.11</v>
      </c>
      <c r="M373">
        <v>13.15</v>
      </c>
      <c r="N373">
        <v>18.7</v>
      </c>
      <c r="V373">
        <f t="shared" si="41"/>
        <v>6.3150000000000004</v>
      </c>
      <c r="X373">
        <f t="shared" si="42"/>
        <v>3.3174999999999999</v>
      </c>
      <c r="AA373">
        <f t="shared" si="43"/>
        <v>16.600000000000001</v>
      </c>
      <c r="AC373">
        <f t="shared" si="40"/>
        <v>6.29</v>
      </c>
      <c r="AD373">
        <f t="shared" si="44"/>
        <v>24.6</v>
      </c>
    </row>
    <row r="374" spans="1:30" x14ac:dyDescent="0.25">
      <c r="A374">
        <v>0.17171</v>
      </c>
      <c r="B374">
        <v>25</v>
      </c>
      <c r="C374">
        <v>5.13</v>
      </c>
      <c r="D374">
        <v>0</v>
      </c>
      <c r="E374">
        <v>0.45300000000000001</v>
      </c>
      <c r="F374">
        <v>5.9660000000000002</v>
      </c>
      <c r="G374">
        <v>93.4</v>
      </c>
      <c r="H374">
        <v>6.8185000000000002</v>
      </c>
      <c r="I374">
        <v>8</v>
      </c>
      <c r="J374">
        <v>284</v>
      </c>
      <c r="K374">
        <v>19.7</v>
      </c>
      <c r="L374">
        <v>378.08</v>
      </c>
      <c r="M374">
        <v>14.44</v>
      </c>
      <c r="N374">
        <v>16</v>
      </c>
      <c r="V374">
        <f t="shared" si="41"/>
        <v>6.5750000000000002</v>
      </c>
      <c r="X374">
        <f t="shared" si="42"/>
        <v>4.09</v>
      </c>
      <c r="AA374">
        <f t="shared" si="43"/>
        <v>15.3</v>
      </c>
      <c r="AC374">
        <f t="shared" si="40"/>
        <v>4.9800000000000004</v>
      </c>
      <c r="AD374">
        <f t="shared" si="44"/>
        <v>24</v>
      </c>
    </row>
    <row r="375" spans="1:30" x14ac:dyDescent="0.25">
      <c r="A375">
        <v>4.113E-2</v>
      </c>
      <c r="B375">
        <v>25</v>
      </c>
      <c r="C375">
        <v>4.8600000000000003</v>
      </c>
      <c r="D375">
        <v>0</v>
      </c>
      <c r="E375">
        <v>0.42599999999999999</v>
      </c>
      <c r="F375">
        <v>6.7270000000000003</v>
      </c>
      <c r="G375">
        <v>33.5</v>
      </c>
      <c r="H375">
        <v>5.4006999999999996</v>
      </c>
      <c r="I375">
        <v>4</v>
      </c>
      <c r="J375">
        <v>281</v>
      </c>
      <c r="K375">
        <v>19</v>
      </c>
      <c r="L375">
        <v>396.9</v>
      </c>
      <c r="M375">
        <v>5.29</v>
      </c>
      <c r="N375">
        <v>28</v>
      </c>
      <c r="V375">
        <f t="shared" si="41"/>
        <v>6.4160000000000004</v>
      </c>
      <c r="X375">
        <f t="shared" si="42"/>
        <v>2.6463000000000001</v>
      </c>
      <c r="AA375">
        <f t="shared" si="43"/>
        <v>16.600000000000001</v>
      </c>
      <c r="AC375">
        <f t="shared" si="40"/>
        <v>9.0399999999999991</v>
      </c>
      <c r="AD375">
        <f t="shared" si="44"/>
        <v>23.6</v>
      </c>
    </row>
    <row r="376" spans="1:30" x14ac:dyDescent="0.25">
      <c r="A376">
        <v>3.6589999999999998E-2</v>
      </c>
      <c r="B376">
        <v>25</v>
      </c>
      <c r="C376">
        <v>4.8600000000000003</v>
      </c>
      <c r="D376">
        <v>0</v>
      </c>
      <c r="E376">
        <v>0.42599999999999999</v>
      </c>
      <c r="F376">
        <v>6.3019999999999996</v>
      </c>
      <c r="G376">
        <v>32.200000000000003</v>
      </c>
      <c r="H376">
        <v>5.4006999999999996</v>
      </c>
      <c r="I376">
        <v>4</v>
      </c>
      <c r="J376">
        <v>281</v>
      </c>
      <c r="K376">
        <v>19</v>
      </c>
      <c r="L376">
        <v>396.9</v>
      </c>
      <c r="M376">
        <v>6.72</v>
      </c>
      <c r="N376">
        <v>24.8</v>
      </c>
      <c r="V376">
        <f t="shared" si="41"/>
        <v>6.02</v>
      </c>
      <c r="X376">
        <f t="shared" si="42"/>
        <v>3.5548999999999999</v>
      </c>
      <c r="AA376">
        <f t="shared" si="43"/>
        <v>16.600000000000001</v>
      </c>
      <c r="AC376">
        <f t="shared" si="40"/>
        <v>10.11</v>
      </c>
      <c r="AD376">
        <f t="shared" si="44"/>
        <v>23.2</v>
      </c>
    </row>
    <row r="377" spans="1:30" x14ac:dyDescent="0.25">
      <c r="A377">
        <v>4.462E-2</v>
      </c>
      <c r="B377">
        <v>25</v>
      </c>
      <c r="C377">
        <v>4.8600000000000003</v>
      </c>
      <c r="D377">
        <v>0</v>
      </c>
      <c r="E377">
        <v>0.42599999999999999</v>
      </c>
      <c r="F377">
        <v>6.6189999999999998</v>
      </c>
      <c r="G377">
        <v>70.400000000000006</v>
      </c>
      <c r="H377">
        <v>5.4006999999999996</v>
      </c>
      <c r="I377">
        <v>4</v>
      </c>
      <c r="J377">
        <v>281</v>
      </c>
      <c r="K377">
        <v>19</v>
      </c>
      <c r="L377">
        <v>395.63</v>
      </c>
      <c r="M377">
        <v>7.22</v>
      </c>
      <c r="N377">
        <v>23.9</v>
      </c>
      <c r="V377">
        <f t="shared" si="41"/>
        <v>5.5720000000000001</v>
      </c>
      <c r="X377">
        <f t="shared" si="42"/>
        <v>2.5960999999999999</v>
      </c>
      <c r="AA377">
        <f t="shared" si="43"/>
        <v>16.600000000000001</v>
      </c>
      <c r="AC377">
        <f t="shared" ref="AC377:AC440" si="45">IF($M349&gt;$AC$26,$AC$26,$M349)</f>
        <v>14.69</v>
      </c>
      <c r="AD377">
        <f t="shared" si="44"/>
        <v>23.1</v>
      </c>
    </row>
    <row r="378" spans="1:30" x14ac:dyDescent="0.25">
      <c r="A378">
        <v>3.551E-2</v>
      </c>
      <c r="B378">
        <v>25</v>
      </c>
      <c r="C378">
        <v>4.8600000000000003</v>
      </c>
      <c r="D378">
        <v>0</v>
      </c>
      <c r="E378">
        <v>0.42599999999999999</v>
      </c>
      <c r="F378">
        <v>6.1669999999999998</v>
      </c>
      <c r="G378">
        <v>46.7</v>
      </c>
      <c r="H378">
        <v>5.4006999999999996</v>
      </c>
      <c r="I378">
        <v>4</v>
      </c>
      <c r="J378">
        <v>281</v>
      </c>
      <c r="K378">
        <v>19</v>
      </c>
      <c r="L378">
        <v>390.64</v>
      </c>
      <c r="M378">
        <v>7.51</v>
      </c>
      <c r="N378">
        <v>22.9</v>
      </c>
      <c r="V378">
        <f t="shared" si="41"/>
        <v>5.859</v>
      </c>
      <c r="X378">
        <f t="shared" si="42"/>
        <v>2.7019000000000002</v>
      </c>
      <c r="AA378">
        <f t="shared" si="43"/>
        <v>16.600000000000001</v>
      </c>
      <c r="AC378">
        <f t="shared" si="45"/>
        <v>9.64</v>
      </c>
      <c r="AD378">
        <f t="shared" si="44"/>
        <v>22.6</v>
      </c>
    </row>
    <row r="379" spans="1:30" x14ac:dyDescent="0.25">
      <c r="A379">
        <v>1.5010000000000001E-2</v>
      </c>
      <c r="B379">
        <v>80</v>
      </c>
      <c r="C379">
        <v>2.0099999999999998</v>
      </c>
      <c r="D379">
        <v>0</v>
      </c>
      <c r="E379">
        <v>0.435</v>
      </c>
      <c r="F379">
        <v>6.6349999999999998</v>
      </c>
      <c r="G379">
        <v>29.7</v>
      </c>
      <c r="H379">
        <v>8.3439999999999994</v>
      </c>
      <c r="I379">
        <v>4</v>
      </c>
      <c r="J379">
        <v>280</v>
      </c>
      <c r="K379">
        <v>17</v>
      </c>
      <c r="L379">
        <v>390.94</v>
      </c>
      <c r="M379">
        <v>5.99</v>
      </c>
      <c r="N379">
        <v>24.5</v>
      </c>
      <c r="V379">
        <f t="shared" si="41"/>
        <v>6.5650000000000004</v>
      </c>
      <c r="X379">
        <f t="shared" si="42"/>
        <v>7.3171999999999997</v>
      </c>
      <c r="AA379">
        <f t="shared" si="43"/>
        <v>16.600000000000001</v>
      </c>
      <c r="AC379">
        <f t="shared" si="45"/>
        <v>9.51</v>
      </c>
      <c r="AD379">
        <f t="shared" si="44"/>
        <v>24.8</v>
      </c>
    </row>
    <row r="380" spans="1:30" x14ac:dyDescent="0.25">
      <c r="A380">
        <v>0.17505000000000001</v>
      </c>
      <c r="B380">
        <v>0</v>
      </c>
      <c r="C380">
        <v>5.96</v>
      </c>
      <c r="D380">
        <v>0</v>
      </c>
      <c r="E380">
        <v>0.499</v>
      </c>
      <c r="F380">
        <v>5.9660000000000002</v>
      </c>
      <c r="G380">
        <v>30.2</v>
      </c>
      <c r="H380">
        <v>3.8473000000000002</v>
      </c>
      <c r="I380">
        <v>5</v>
      </c>
      <c r="J380">
        <v>279</v>
      </c>
      <c r="K380">
        <v>19.2</v>
      </c>
      <c r="L380">
        <v>393.43</v>
      </c>
      <c r="M380">
        <v>10.130000000000001</v>
      </c>
      <c r="N380">
        <v>24.7</v>
      </c>
      <c r="V380">
        <f t="shared" si="41"/>
        <v>6.2089999999999996</v>
      </c>
      <c r="X380">
        <f t="shared" si="42"/>
        <v>7.3171999999999997</v>
      </c>
      <c r="AA380">
        <f t="shared" si="43"/>
        <v>16.600000000000001</v>
      </c>
      <c r="AC380">
        <f t="shared" si="45"/>
        <v>7.14</v>
      </c>
      <c r="AD380">
        <f t="shared" si="44"/>
        <v>23.2</v>
      </c>
    </row>
    <row r="381" spans="1:30" x14ac:dyDescent="0.25">
      <c r="A381">
        <v>8.0140000000000003E-2</v>
      </c>
      <c r="B381">
        <v>0</v>
      </c>
      <c r="C381">
        <v>5.96</v>
      </c>
      <c r="D381">
        <v>0</v>
      </c>
      <c r="E381">
        <v>0.499</v>
      </c>
      <c r="F381">
        <v>5.85</v>
      </c>
      <c r="G381">
        <v>41.5</v>
      </c>
      <c r="H381">
        <v>3.9342000000000001</v>
      </c>
      <c r="I381">
        <v>5</v>
      </c>
      <c r="J381">
        <v>279</v>
      </c>
      <c r="K381">
        <v>19.2</v>
      </c>
      <c r="L381">
        <v>396.9</v>
      </c>
      <c r="M381">
        <v>8.77</v>
      </c>
      <c r="N381">
        <v>21</v>
      </c>
      <c r="V381">
        <f t="shared" si="41"/>
        <v>6.3150000000000004</v>
      </c>
      <c r="X381">
        <f t="shared" si="42"/>
        <v>7.3171999999999997</v>
      </c>
      <c r="AA381">
        <f t="shared" si="43"/>
        <v>16.600000000000001</v>
      </c>
      <c r="AC381">
        <f t="shared" si="45"/>
        <v>7.6</v>
      </c>
      <c r="AD381">
        <f t="shared" si="44"/>
        <v>22.3</v>
      </c>
    </row>
    <row r="382" spans="1:30" x14ac:dyDescent="0.25">
      <c r="A382">
        <v>9.7439999999999999E-2</v>
      </c>
      <c r="B382">
        <v>0</v>
      </c>
      <c r="C382">
        <v>5.96</v>
      </c>
      <c r="D382">
        <v>0</v>
      </c>
      <c r="E382">
        <v>0.499</v>
      </c>
      <c r="F382">
        <v>5.8410000000000002</v>
      </c>
      <c r="G382">
        <v>61.4</v>
      </c>
      <c r="H382">
        <v>3.3778999999999999</v>
      </c>
      <c r="I382">
        <v>5</v>
      </c>
      <c r="J382">
        <v>279</v>
      </c>
      <c r="K382">
        <v>19.2</v>
      </c>
      <c r="L382">
        <v>377.56</v>
      </c>
      <c r="M382">
        <v>11.41</v>
      </c>
      <c r="N382">
        <v>20</v>
      </c>
      <c r="V382">
        <f t="shared" si="41"/>
        <v>6.6779999999999999</v>
      </c>
      <c r="X382">
        <f t="shared" si="42"/>
        <v>5.9603999999999999</v>
      </c>
      <c r="AA382">
        <f t="shared" si="43"/>
        <v>16</v>
      </c>
      <c r="AC382">
        <f t="shared" si="45"/>
        <v>6.27</v>
      </c>
      <c r="AD382">
        <f t="shared" si="44"/>
        <v>28.6</v>
      </c>
    </row>
    <row r="383" spans="1:30" x14ac:dyDescent="0.25">
      <c r="A383">
        <v>6.4170000000000005E-2</v>
      </c>
      <c r="B383">
        <v>0</v>
      </c>
      <c r="C383">
        <v>5.96</v>
      </c>
      <c r="D383">
        <v>0</v>
      </c>
      <c r="E383">
        <v>0.499</v>
      </c>
      <c r="F383">
        <v>5.9329999999999998</v>
      </c>
      <c r="G383">
        <v>68.2</v>
      </c>
      <c r="H383">
        <v>3.3603000000000001</v>
      </c>
      <c r="I383">
        <v>5</v>
      </c>
      <c r="J383">
        <v>279</v>
      </c>
      <c r="K383">
        <v>19.2</v>
      </c>
      <c r="L383">
        <v>396.9</v>
      </c>
      <c r="M383">
        <v>9.68</v>
      </c>
      <c r="N383">
        <v>18.899999999999999</v>
      </c>
      <c r="V383">
        <f t="shared" si="41"/>
        <v>6.5490000000000004</v>
      </c>
      <c r="X383">
        <f t="shared" si="42"/>
        <v>5.9603999999999999</v>
      </c>
      <c r="AA383">
        <f t="shared" si="43"/>
        <v>16</v>
      </c>
      <c r="AC383">
        <f t="shared" si="45"/>
        <v>7.39</v>
      </c>
      <c r="AD383">
        <f t="shared" si="44"/>
        <v>27.1</v>
      </c>
    </row>
    <row r="384" spans="1:30" x14ac:dyDescent="0.25">
      <c r="A384">
        <v>0.14052000000000001</v>
      </c>
      <c r="B384">
        <v>0</v>
      </c>
      <c r="C384">
        <v>10.59</v>
      </c>
      <c r="D384">
        <v>0</v>
      </c>
      <c r="E384">
        <v>0.48899999999999999</v>
      </c>
      <c r="F384">
        <v>6.375</v>
      </c>
      <c r="G384">
        <v>32.299999999999997</v>
      </c>
      <c r="H384">
        <v>3.9453999999999998</v>
      </c>
      <c r="I384">
        <v>4</v>
      </c>
      <c r="J384">
        <v>277</v>
      </c>
      <c r="K384">
        <v>18.600000000000001</v>
      </c>
      <c r="L384">
        <v>385.81</v>
      </c>
      <c r="M384">
        <v>9.3800000000000008</v>
      </c>
      <c r="N384">
        <v>28.1</v>
      </c>
      <c r="V384">
        <f t="shared" si="41"/>
        <v>6.1269999999999998</v>
      </c>
      <c r="X384">
        <f t="shared" si="42"/>
        <v>5.5026999999999999</v>
      </c>
      <c r="AA384">
        <f t="shared" si="43"/>
        <v>16</v>
      </c>
      <c r="AC384">
        <f t="shared" si="45"/>
        <v>8.58</v>
      </c>
      <c r="AD384">
        <f t="shared" si="44"/>
        <v>23.9</v>
      </c>
    </row>
    <row r="385" spans="1:30" x14ac:dyDescent="0.25">
      <c r="A385">
        <v>0.19802</v>
      </c>
      <c r="B385">
        <v>0</v>
      </c>
      <c r="C385">
        <v>10.59</v>
      </c>
      <c r="D385">
        <v>0</v>
      </c>
      <c r="E385">
        <v>0.48899999999999999</v>
      </c>
      <c r="F385">
        <v>6.1820000000000004</v>
      </c>
      <c r="G385">
        <v>42.4</v>
      </c>
      <c r="H385">
        <v>3.9453999999999998</v>
      </c>
      <c r="I385">
        <v>4</v>
      </c>
      <c r="J385">
        <v>277</v>
      </c>
      <c r="K385">
        <v>18.600000000000001</v>
      </c>
      <c r="L385">
        <v>393.63</v>
      </c>
      <c r="M385">
        <v>9.4700000000000006</v>
      </c>
      <c r="N385">
        <v>25</v>
      </c>
      <c r="V385">
        <f t="shared" si="41"/>
        <v>6.0090000000000003</v>
      </c>
      <c r="X385">
        <f t="shared" si="42"/>
        <v>5.5026999999999999</v>
      </c>
      <c r="AA385">
        <f t="shared" si="43"/>
        <v>16</v>
      </c>
      <c r="AC385">
        <f t="shared" si="45"/>
        <v>10.4</v>
      </c>
      <c r="AD385">
        <f t="shared" si="44"/>
        <v>21.7</v>
      </c>
    </row>
    <row r="386" spans="1:30" x14ac:dyDescent="0.25">
      <c r="A386">
        <v>0.13586999999999999</v>
      </c>
      <c r="B386">
        <v>0</v>
      </c>
      <c r="C386">
        <v>10.59</v>
      </c>
      <c r="D386">
        <v>1</v>
      </c>
      <c r="E386">
        <v>0.48899999999999999</v>
      </c>
      <c r="F386">
        <v>6.0640000000000001</v>
      </c>
      <c r="G386">
        <v>59.1</v>
      </c>
      <c r="H386">
        <v>4.2392000000000003</v>
      </c>
      <c r="I386">
        <v>4</v>
      </c>
      <c r="J386">
        <v>277</v>
      </c>
      <c r="K386">
        <v>18.600000000000001</v>
      </c>
      <c r="L386">
        <v>381.32</v>
      </c>
      <c r="M386">
        <v>14.66</v>
      </c>
      <c r="N386">
        <v>24.4</v>
      </c>
      <c r="V386">
        <f t="shared" si="41"/>
        <v>5.79</v>
      </c>
      <c r="X386">
        <f t="shared" si="42"/>
        <v>6.32</v>
      </c>
      <c r="AA386">
        <f t="shared" si="43"/>
        <v>16</v>
      </c>
      <c r="AC386">
        <f t="shared" si="45"/>
        <v>15.84</v>
      </c>
      <c r="AD386">
        <f t="shared" si="44"/>
        <v>20.3</v>
      </c>
    </row>
    <row r="387" spans="1:30" x14ac:dyDescent="0.25">
      <c r="A387">
        <v>0.22969000000000001</v>
      </c>
      <c r="B387">
        <v>0</v>
      </c>
      <c r="C387">
        <v>10.59</v>
      </c>
      <c r="D387">
        <v>0</v>
      </c>
      <c r="E387">
        <v>0.48899999999999999</v>
      </c>
      <c r="F387">
        <v>6.3259999999999996</v>
      </c>
      <c r="G387">
        <v>52.5</v>
      </c>
      <c r="H387">
        <v>4.3548999999999998</v>
      </c>
      <c r="I387">
        <v>4</v>
      </c>
      <c r="J387">
        <v>277</v>
      </c>
      <c r="K387">
        <v>18.600000000000001</v>
      </c>
      <c r="L387">
        <v>394.87</v>
      </c>
      <c r="M387">
        <v>10.97</v>
      </c>
      <c r="N387">
        <v>24.4</v>
      </c>
      <c r="V387">
        <f t="shared" si="41"/>
        <v>6.415</v>
      </c>
      <c r="X387">
        <f t="shared" si="42"/>
        <v>4.7210999999999999</v>
      </c>
      <c r="AA387">
        <f t="shared" si="43"/>
        <v>19.600000000000001</v>
      </c>
      <c r="AC387">
        <f t="shared" si="45"/>
        <v>6.12</v>
      </c>
      <c r="AD387">
        <f t="shared" si="44"/>
        <v>25</v>
      </c>
    </row>
    <row r="388" spans="1:30" x14ac:dyDescent="0.25">
      <c r="A388">
        <v>0.28954999999999997</v>
      </c>
      <c r="B388">
        <v>0</v>
      </c>
      <c r="C388">
        <v>10.59</v>
      </c>
      <c r="D388">
        <v>0</v>
      </c>
      <c r="E388">
        <v>0.48899999999999999</v>
      </c>
      <c r="F388">
        <v>5.4119999999999999</v>
      </c>
      <c r="G388">
        <v>9.8000000000000007</v>
      </c>
      <c r="H388">
        <v>3.5874999999999999</v>
      </c>
      <c r="I388">
        <v>4</v>
      </c>
      <c r="J388">
        <v>277</v>
      </c>
      <c r="K388">
        <v>18.600000000000001</v>
      </c>
      <c r="L388">
        <v>348.93</v>
      </c>
      <c r="M388">
        <v>29.55</v>
      </c>
      <c r="N388">
        <v>23.7</v>
      </c>
      <c r="V388">
        <f t="shared" si="41"/>
        <v>6.431</v>
      </c>
      <c r="X388">
        <f t="shared" si="42"/>
        <v>5.4158999999999997</v>
      </c>
      <c r="AA388">
        <f t="shared" si="43"/>
        <v>19.600000000000001</v>
      </c>
      <c r="AC388">
        <f t="shared" si="45"/>
        <v>5.08</v>
      </c>
      <c r="AD388">
        <f t="shared" si="44"/>
        <v>24.6</v>
      </c>
    </row>
    <row r="389" spans="1:30" x14ac:dyDescent="0.25">
      <c r="A389">
        <v>0.13642000000000001</v>
      </c>
      <c r="B389">
        <v>0</v>
      </c>
      <c r="C389">
        <v>10.59</v>
      </c>
      <c r="D389">
        <v>0</v>
      </c>
      <c r="E389">
        <v>0.48899999999999999</v>
      </c>
      <c r="F389">
        <v>5.891</v>
      </c>
      <c r="G389">
        <v>22.3</v>
      </c>
      <c r="H389">
        <v>3.9453999999999998</v>
      </c>
      <c r="I389">
        <v>4</v>
      </c>
      <c r="J389">
        <v>277</v>
      </c>
      <c r="K389">
        <v>18.600000000000001</v>
      </c>
      <c r="L389">
        <v>396.9</v>
      </c>
      <c r="M389">
        <v>10.87</v>
      </c>
      <c r="N389">
        <v>22.6</v>
      </c>
      <c r="V389">
        <f t="shared" si="41"/>
        <v>6.4260000000000002</v>
      </c>
      <c r="X389">
        <f t="shared" si="42"/>
        <v>4.5404</v>
      </c>
      <c r="AA389">
        <f t="shared" si="43"/>
        <v>19.600000000000001</v>
      </c>
      <c r="AC389">
        <f t="shared" si="45"/>
        <v>7.2</v>
      </c>
      <c r="AD389">
        <f t="shared" si="44"/>
        <v>23.8</v>
      </c>
    </row>
    <row r="390" spans="1:30" x14ac:dyDescent="0.25">
      <c r="A390">
        <v>0.25198999999999999</v>
      </c>
      <c r="B390">
        <v>0</v>
      </c>
      <c r="C390">
        <v>10.59</v>
      </c>
      <c r="D390">
        <v>0</v>
      </c>
      <c r="E390">
        <v>0.48899999999999999</v>
      </c>
      <c r="F390">
        <v>5.7830000000000004</v>
      </c>
      <c r="G390">
        <v>72.7</v>
      </c>
      <c r="H390">
        <v>4.3548999999999998</v>
      </c>
      <c r="I390">
        <v>4</v>
      </c>
      <c r="J390">
        <v>277</v>
      </c>
      <c r="K390">
        <v>18.600000000000001</v>
      </c>
      <c r="L390">
        <v>389.43</v>
      </c>
      <c r="M390">
        <v>18.059999999999999</v>
      </c>
      <c r="N390">
        <v>22.5</v>
      </c>
      <c r="V390">
        <f t="shared" si="41"/>
        <v>6.3760000000000003</v>
      </c>
      <c r="X390">
        <f t="shared" si="42"/>
        <v>4.5404</v>
      </c>
      <c r="AA390">
        <f t="shared" si="43"/>
        <v>19.600000000000001</v>
      </c>
      <c r="AC390">
        <f t="shared" si="45"/>
        <v>6.87</v>
      </c>
      <c r="AD390">
        <f t="shared" si="44"/>
        <v>23.1</v>
      </c>
    </row>
    <row r="391" spans="1:30" x14ac:dyDescent="0.25">
      <c r="A391">
        <v>0.21718999999999999</v>
      </c>
      <c r="B391">
        <v>0</v>
      </c>
      <c r="C391">
        <v>10.59</v>
      </c>
      <c r="D391">
        <v>1</v>
      </c>
      <c r="E391">
        <v>0.48899999999999999</v>
      </c>
      <c r="F391">
        <v>5.8070000000000004</v>
      </c>
      <c r="G391">
        <v>53.8</v>
      </c>
      <c r="H391">
        <v>3.6526000000000001</v>
      </c>
      <c r="I391">
        <v>4</v>
      </c>
      <c r="J391">
        <v>277</v>
      </c>
      <c r="K391">
        <v>18.600000000000001</v>
      </c>
      <c r="L391">
        <v>390.94</v>
      </c>
      <c r="M391">
        <v>16.03</v>
      </c>
      <c r="N391">
        <v>22.4</v>
      </c>
      <c r="V391">
        <f t="shared" si="41"/>
        <v>6.3120000000000003</v>
      </c>
      <c r="X391">
        <f t="shared" si="42"/>
        <v>5.4158999999999997</v>
      </c>
      <c r="AA391">
        <f t="shared" si="43"/>
        <v>19.600000000000001</v>
      </c>
      <c r="AC391">
        <f t="shared" si="45"/>
        <v>6.15</v>
      </c>
      <c r="AD391">
        <f t="shared" si="44"/>
        <v>23</v>
      </c>
    </row>
    <row r="392" spans="1:30" x14ac:dyDescent="0.25">
      <c r="A392">
        <v>0.17446</v>
      </c>
      <c r="B392">
        <v>0</v>
      </c>
      <c r="C392">
        <v>10.59</v>
      </c>
      <c r="D392">
        <v>1</v>
      </c>
      <c r="E392">
        <v>0.48899999999999999</v>
      </c>
      <c r="F392">
        <v>5.96</v>
      </c>
      <c r="G392">
        <v>92.1</v>
      </c>
      <c r="H392">
        <v>3.8771</v>
      </c>
      <c r="I392">
        <v>4</v>
      </c>
      <c r="J392">
        <v>277</v>
      </c>
      <c r="K392">
        <v>18.600000000000001</v>
      </c>
      <c r="L392">
        <v>393.25</v>
      </c>
      <c r="M392">
        <v>17.27</v>
      </c>
      <c r="N392">
        <v>21.7</v>
      </c>
      <c r="V392">
        <f t="shared" si="41"/>
        <v>6.0830000000000002</v>
      </c>
      <c r="X392">
        <f t="shared" si="42"/>
        <v>5.4158999999999997</v>
      </c>
      <c r="AA392">
        <f t="shared" si="43"/>
        <v>19.600000000000001</v>
      </c>
      <c r="AC392">
        <f t="shared" si="45"/>
        <v>12.79</v>
      </c>
      <c r="AD392">
        <f t="shared" si="44"/>
        <v>22.2</v>
      </c>
    </row>
    <row r="393" spans="1:30" x14ac:dyDescent="0.25">
      <c r="A393">
        <v>0.43570999999999999</v>
      </c>
      <c r="B393">
        <v>0</v>
      </c>
      <c r="C393">
        <v>10.59</v>
      </c>
      <c r="D393">
        <v>1</v>
      </c>
      <c r="E393">
        <v>0.48899999999999999</v>
      </c>
      <c r="F393">
        <v>5.3440000000000003</v>
      </c>
      <c r="G393">
        <v>100</v>
      </c>
      <c r="H393">
        <v>3.875</v>
      </c>
      <c r="I393">
        <v>4</v>
      </c>
      <c r="J393">
        <v>277</v>
      </c>
      <c r="K393">
        <v>18.600000000000001</v>
      </c>
      <c r="L393">
        <v>396.9</v>
      </c>
      <c r="M393">
        <v>23.09</v>
      </c>
      <c r="N393">
        <v>20</v>
      </c>
      <c r="V393">
        <f t="shared" si="41"/>
        <v>6.0410000000000004</v>
      </c>
      <c r="X393">
        <f t="shared" si="42"/>
        <v>4.7210999999999999</v>
      </c>
      <c r="AA393">
        <f t="shared" si="43"/>
        <v>19.600000000000001</v>
      </c>
      <c r="AC393">
        <f t="shared" si="45"/>
        <v>7.7</v>
      </c>
      <c r="AD393">
        <f t="shared" si="44"/>
        <v>20.399999999999999</v>
      </c>
    </row>
    <row r="394" spans="1:30" x14ac:dyDescent="0.25">
      <c r="A394">
        <v>0.37578</v>
      </c>
      <c r="B394">
        <v>0</v>
      </c>
      <c r="C394">
        <v>10.59</v>
      </c>
      <c r="D394">
        <v>1</v>
      </c>
      <c r="E394">
        <v>0.48899999999999999</v>
      </c>
      <c r="F394">
        <v>5.4039999999999999</v>
      </c>
      <c r="G394">
        <v>88.6</v>
      </c>
      <c r="H394">
        <v>3.665</v>
      </c>
      <c r="I394">
        <v>4</v>
      </c>
      <c r="J394">
        <v>277</v>
      </c>
      <c r="K394">
        <v>18.600000000000001</v>
      </c>
      <c r="L394">
        <v>395.24</v>
      </c>
      <c r="M394">
        <v>23.98</v>
      </c>
      <c r="N394">
        <v>19.3</v>
      </c>
      <c r="V394">
        <f t="shared" si="41"/>
        <v>5.7080000000000002</v>
      </c>
      <c r="X394">
        <f t="shared" si="42"/>
        <v>4.7210999999999999</v>
      </c>
      <c r="AA394">
        <f t="shared" si="43"/>
        <v>19.600000000000001</v>
      </c>
      <c r="AC394">
        <f t="shared" si="45"/>
        <v>11.74</v>
      </c>
      <c r="AD394">
        <f t="shared" si="44"/>
        <v>18.5</v>
      </c>
    </row>
    <row r="395" spans="1:30" x14ac:dyDescent="0.25">
      <c r="A395">
        <v>8.1869999999999998E-2</v>
      </c>
      <c r="B395">
        <v>0</v>
      </c>
      <c r="C395">
        <v>2.89</v>
      </c>
      <c r="D395">
        <v>0</v>
      </c>
      <c r="E395">
        <v>0.44500000000000001</v>
      </c>
      <c r="F395">
        <v>7.82</v>
      </c>
      <c r="G395">
        <v>36.9</v>
      </c>
      <c r="H395">
        <v>3.4952000000000001</v>
      </c>
      <c r="I395">
        <v>2</v>
      </c>
      <c r="J395">
        <v>276</v>
      </c>
      <c r="K395">
        <v>18</v>
      </c>
      <c r="L395">
        <v>393.53</v>
      </c>
      <c r="M395">
        <v>3.57</v>
      </c>
      <c r="N395">
        <v>43.8</v>
      </c>
      <c r="V395">
        <f t="shared" si="41"/>
        <v>7.0880000000000001</v>
      </c>
      <c r="X395">
        <f t="shared" si="42"/>
        <v>7.3072999999999997</v>
      </c>
      <c r="AA395">
        <f t="shared" si="43"/>
        <v>15.3</v>
      </c>
      <c r="AC395">
        <f t="shared" si="45"/>
        <v>7.85</v>
      </c>
      <c r="AD395">
        <f t="shared" si="44"/>
        <v>32.200000000000003</v>
      </c>
    </row>
    <row r="396" spans="1:30" x14ac:dyDescent="0.25">
      <c r="A396">
        <v>0.12083000000000001</v>
      </c>
      <c r="B396">
        <v>0</v>
      </c>
      <c r="C396">
        <v>2.89</v>
      </c>
      <c r="D396">
        <v>0</v>
      </c>
      <c r="E396">
        <v>0.44500000000000001</v>
      </c>
      <c r="F396">
        <v>8.0690000000000008</v>
      </c>
      <c r="G396">
        <v>76</v>
      </c>
      <c r="H396">
        <v>3.4952000000000001</v>
      </c>
      <c r="I396">
        <v>2</v>
      </c>
      <c r="J396">
        <v>276</v>
      </c>
      <c r="K396">
        <v>18</v>
      </c>
      <c r="L396">
        <v>396.9</v>
      </c>
      <c r="M396">
        <v>4.21</v>
      </c>
      <c r="N396">
        <v>38.700000000000003</v>
      </c>
      <c r="V396">
        <f t="shared" si="41"/>
        <v>7.2409999999999997</v>
      </c>
      <c r="X396">
        <f t="shared" si="42"/>
        <v>7.0378999999999996</v>
      </c>
      <c r="AA396">
        <f t="shared" si="43"/>
        <v>15.5</v>
      </c>
      <c r="AC396">
        <f t="shared" si="45"/>
        <v>5.49</v>
      </c>
      <c r="AD396">
        <f t="shared" si="44"/>
        <v>32.700000000000003</v>
      </c>
    </row>
    <row r="397" spans="1:30" x14ac:dyDescent="0.25">
      <c r="A397">
        <v>6.8599999999999994E-2</v>
      </c>
      <c r="B397">
        <v>0</v>
      </c>
      <c r="C397">
        <v>2.89</v>
      </c>
      <c r="D397">
        <v>0</v>
      </c>
      <c r="E397">
        <v>0.44500000000000001</v>
      </c>
      <c r="F397">
        <v>7.4160000000000004</v>
      </c>
      <c r="G397">
        <v>62.5</v>
      </c>
      <c r="H397">
        <v>3.4952000000000001</v>
      </c>
      <c r="I397">
        <v>2</v>
      </c>
      <c r="J397">
        <v>276</v>
      </c>
      <c r="K397">
        <v>18</v>
      </c>
      <c r="L397">
        <v>396.9</v>
      </c>
      <c r="M397">
        <v>6.19</v>
      </c>
      <c r="N397">
        <v>33.200000000000003</v>
      </c>
      <c r="V397">
        <f t="shared" si="41"/>
        <v>6.7619999999999996</v>
      </c>
      <c r="X397">
        <f t="shared" si="42"/>
        <v>7.9809000000000001</v>
      </c>
      <c r="AA397">
        <f t="shared" si="43"/>
        <v>19.7</v>
      </c>
      <c r="AC397">
        <f t="shared" si="45"/>
        <v>9.5</v>
      </c>
      <c r="AD397">
        <f t="shared" si="44"/>
        <v>25</v>
      </c>
    </row>
    <row r="398" spans="1:30" x14ac:dyDescent="0.25">
      <c r="A398">
        <v>7.0129999999999998E-2</v>
      </c>
      <c r="B398">
        <v>0</v>
      </c>
      <c r="C398">
        <v>13.89</v>
      </c>
      <c r="D398">
        <v>0</v>
      </c>
      <c r="E398">
        <v>0.55000000000000004</v>
      </c>
      <c r="F398">
        <v>6.6420000000000003</v>
      </c>
      <c r="G398">
        <v>85.1</v>
      </c>
      <c r="H398">
        <v>3.4211</v>
      </c>
      <c r="I398">
        <v>5</v>
      </c>
      <c r="J398">
        <v>276</v>
      </c>
      <c r="K398">
        <v>16.399999999999999</v>
      </c>
      <c r="L398">
        <v>392.78</v>
      </c>
      <c r="M398">
        <v>9.69</v>
      </c>
      <c r="N398">
        <v>28.7</v>
      </c>
      <c r="V398">
        <f t="shared" si="41"/>
        <v>6.1449999999999996</v>
      </c>
      <c r="X398">
        <f t="shared" si="42"/>
        <v>7.8148</v>
      </c>
      <c r="AA398">
        <f t="shared" si="43"/>
        <v>19.7</v>
      </c>
      <c r="AC398">
        <f t="shared" si="45"/>
        <v>6.86</v>
      </c>
      <c r="AD398">
        <f t="shared" si="44"/>
        <v>23.3</v>
      </c>
    </row>
    <row r="399" spans="1:30" x14ac:dyDescent="0.25">
      <c r="A399">
        <v>0.12204</v>
      </c>
      <c r="B399">
        <v>0</v>
      </c>
      <c r="C399">
        <v>2.89</v>
      </c>
      <c r="D399">
        <v>0</v>
      </c>
      <c r="E399">
        <v>0.44500000000000001</v>
      </c>
      <c r="F399">
        <v>6.625</v>
      </c>
      <c r="G399">
        <v>57.8</v>
      </c>
      <c r="H399">
        <v>3.4952000000000001</v>
      </c>
      <c r="I399">
        <v>2</v>
      </c>
      <c r="J399">
        <v>276</v>
      </c>
      <c r="K399">
        <v>18</v>
      </c>
      <c r="L399">
        <v>357.98</v>
      </c>
      <c r="M399">
        <v>6.65</v>
      </c>
      <c r="N399">
        <v>28.4</v>
      </c>
      <c r="V399">
        <f t="shared" si="41"/>
        <v>6.4560000000000004</v>
      </c>
      <c r="X399">
        <f t="shared" si="42"/>
        <v>7.2255000000000003</v>
      </c>
      <c r="AA399">
        <f t="shared" si="43"/>
        <v>19.7</v>
      </c>
      <c r="AC399">
        <f t="shared" si="45"/>
        <v>6.73</v>
      </c>
      <c r="AD399">
        <f t="shared" si="44"/>
        <v>22.2</v>
      </c>
    </row>
    <row r="400" spans="1:30" x14ac:dyDescent="0.25">
      <c r="A400">
        <v>4.5600000000000002E-2</v>
      </c>
      <c r="B400">
        <v>0</v>
      </c>
      <c r="C400">
        <v>13.89</v>
      </c>
      <c r="D400">
        <v>1</v>
      </c>
      <c r="E400">
        <v>0.55000000000000004</v>
      </c>
      <c r="F400">
        <v>5.8879999999999999</v>
      </c>
      <c r="G400">
        <v>56</v>
      </c>
      <c r="H400">
        <v>3.1120999999999999</v>
      </c>
      <c r="I400">
        <v>5</v>
      </c>
      <c r="J400">
        <v>276</v>
      </c>
      <c r="K400">
        <v>16.399999999999999</v>
      </c>
      <c r="L400">
        <v>392.8</v>
      </c>
      <c r="M400">
        <v>13.51</v>
      </c>
      <c r="N400">
        <v>23.3</v>
      </c>
      <c r="V400">
        <f t="shared" si="41"/>
        <v>5.9269999999999996</v>
      </c>
      <c r="X400">
        <f t="shared" si="42"/>
        <v>6.9320000000000004</v>
      </c>
      <c r="AA400">
        <f t="shared" si="43"/>
        <v>19.7</v>
      </c>
      <c r="AC400">
        <f t="shared" si="45"/>
        <v>9.2200000000000006</v>
      </c>
      <c r="AD400">
        <f t="shared" si="44"/>
        <v>19.600000000000001</v>
      </c>
    </row>
    <row r="401" spans="1:30" x14ac:dyDescent="0.25">
      <c r="A401">
        <v>0.11425</v>
      </c>
      <c r="B401">
        <v>0</v>
      </c>
      <c r="C401">
        <v>13.89</v>
      </c>
      <c r="D401">
        <v>1</v>
      </c>
      <c r="E401">
        <v>0.55000000000000004</v>
      </c>
      <c r="F401">
        <v>6.3730000000000002</v>
      </c>
      <c r="G401">
        <v>92.4</v>
      </c>
      <c r="H401">
        <v>3.3633000000000002</v>
      </c>
      <c r="I401">
        <v>5</v>
      </c>
      <c r="J401">
        <v>276</v>
      </c>
      <c r="K401">
        <v>16.399999999999999</v>
      </c>
      <c r="L401">
        <v>393.74</v>
      </c>
      <c r="M401">
        <v>10.5</v>
      </c>
      <c r="N401">
        <v>23</v>
      </c>
      <c r="V401">
        <f t="shared" si="41"/>
        <v>5.7409999999999997</v>
      </c>
      <c r="X401">
        <f t="shared" si="42"/>
        <v>7.2253999999999996</v>
      </c>
      <c r="AA401">
        <f t="shared" si="43"/>
        <v>19.7</v>
      </c>
      <c r="AC401">
        <f t="shared" si="45"/>
        <v>13.15</v>
      </c>
      <c r="AD401">
        <f t="shared" si="44"/>
        <v>18.7</v>
      </c>
    </row>
    <row r="402" spans="1:30" x14ac:dyDescent="0.25">
      <c r="A402">
        <v>0.11069</v>
      </c>
      <c r="B402">
        <v>0</v>
      </c>
      <c r="C402">
        <v>13.89</v>
      </c>
      <c r="D402">
        <v>1</v>
      </c>
      <c r="E402">
        <v>0.55000000000000004</v>
      </c>
      <c r="F402">
        <v>5.9509999999999996</v>
      </c>
      <c r="G402">
        <v>93.8</v>
      </c>
      <c r="H402">
        <v>2.8893</v>
      </c>
      <c r="I402">
        <v>5</v>
      </c>
      <c r="J402">
        <v>276</v>
      </c>
      <c r="K402">
        <v>16.399999999999999</v>
      </c>
      <c r="L402">
        <v>396.9</v>
      </c>
      <c r="M402">
        <v>17.920000000000002</v>
      </c>
      <c r="N402">
        <v>21.5</v>
      </c>
      <c r="V402">
        <f t="shared" si="41"/>
        <v>5.9660000000000002</v>
      </c>
      <c r="X402">
        <f t="shared" si="42"/>
        <v>6.8185000000000002</v>
      </c>
      <c r="AA402">
        <f t="shared" si="43"/>
        <v>19.7</v>
      </c>
      <c r="AC402">
        <f t="shared" si="45"/>
        <v>14.44</v>
      </c>
      <c r="AD402">
        <f t="shared" si="44"/>
        <v>16</v>
      </c>
    </row>
    <row r="403" spans="1:30" x14ac:dyDescent="0.25">
      <c r="A403">
        <v>0.11504</v>
      </c>
      <c r="B403">
        <v>0</v>
      </c>
      <c r="C403">
        <v>2.89</v>
      </c>
      <c r="D403">
        <v>0</v>
      </c>
      <c r="E403">
        <v>0.44500000000000001</v>
      </c>
      <c r="F403">
        <v>6.1630000000000003</v>
      </c>
      <c r="G403">
        <v>69.599999999999994</v>
      </c>
      <c r="H403">
        <v>3.4952000000000001</v>
      </c>
      <c r="I403">
        <v>2</v>
      </c>
      <c r="J403">
        <v>276</v>
      </c>
      <c r="K403">
        <v>18</v>
      </c>
      <c r="L403">
        <v>391.83</v>
      </c>
      <c r="M403">
        <v>11.34</v>
      </c>
      <c r="N403">
        <v>21.4</v>
      </c>
      <c r="V403">
        <f t="shared" si="41"/>
        <v>6.7270000000000003</v>
      </c>
      <c r="X403">
        <f t="shared" si="42"/>
        <v>5.4006999999999996</v>
      </c>
      <c r="AA403">
        <f t="shared" si="43"/>
        <v>19</v>
      </c>
      <c r="AC403">
        <f t="shared" si="45"/>
        <v>5.29</v>
      </c>
      <c r="AD403">
        <f t="shared" si="44"/>
        <v>28</v>
      </c>
    </row>
    <row r="404" spans="1:30" x14ac:dyDescent="0.25">
      <c r="A404">
        <v>6.0760000000000002E-2</v>
      </c>
      <c r="B404">
        <v>0</v>
      </c>
      <c r="C404">
        <v>11.93</v>
      </c>
      <c r="D404">
        <v>0</v>
      </c>
      <c r="E404">
        <v>0.57299999999999995</v>
      </c>
      <c r="F404">
        <v>6.976</v>
      </c>
      <c r="G404">
        <v>91</v>
      </c>
      <c r="H404">
        <v>2.1675</v>
      </c>
      <c r="I404">
        <v>1</v>
      </c>
      <c r="J404">
        <v>273</v>
      </c>
      <c r="K404">
        <v>21</v>
      </c>
      <c r="L404">
        <v>396.9</v>
      </c>
      <c r="M404">
        <v>5.64</v>
      </c>
      <c r="N404">
        <v>23.9</v>
      </c>
      <c r="V404">
        <f t="shared" si="41"/>
        <v>6.3019999999999996</v>
      </c>
      <c r="X404">
        <f t="shared" si="42"/>
        <v>5.4006999999999996</v>
      </c>
      <c r="AA404">
        <f t="shared" si="43"/>
        <v>19</v>
      </c>
      <c r="AC404">
        <f t="shared" si="45"/>
        <v>6.72</v>
      </c>
      <c r="AD404">
        <f t="shared" si="44"/>
        <v>24.8</v>
      </c>
    </row>
    <row r="405" spans="1:30" x14ac:dyDescent="0.25">
      <c r="A405">
        <v>6.2630000000000005E-2</v>
      </c>
      <c r="B405">
        <v>0</v>
      </c>
      <c r="C405">
        <v>11.93</v>
      </c>
      <c r="D405">
        <v>0</v>
      </c>
      <c r="E405">
        <v>0.57299999999999995</v>
      </c>
      <c r="F405">
        <v>6.593</v>
      </c>
      <c r="G405">
        <v>69.099999999999994</v>
      </c>
      <c r="H405">
        <v>2.4786000000000001</v>
      </c>
      <c r="I405">
        <v>1</v>
      </c>
      <c r="J405">
        <v>273</v>
      </c>
      <c r="K405">
        <v>21</v>
      </c>
      <c r="L405">
        <v>391.99</v>
      </c>
      <c r="M405">
        <v>9.67</v>
      </c>
      <c r="N405">
        <v>22.4</v>
      </c>
      <c r="V405">
        <f t="shared" si="41"/>
        <v>6.6189999999999998</v>
      </c>
      <c r="X405">
        <f t="shared" si="42"/>
        <v>5.4006999999999996</v>
      </c>
      <c r="AA405">
        <f t="shared" si="43"/>
        <v>19</v>
      </c>
      <c r="AC405">
        <f t="shared" si="45"/>
        <v>7.22</v>
      </c>
      <c r="AD405">
        <f t="shared" si="44"/>
        <v>23.9</v>
      </c>
    </row>
    <row r="406" spans="1:30" x14ac:dyDescent="0.25">
      <c r="A406">
        <v>0.10959000000000001</v>
      </c>
      <c r="B406">
        <v>0</v>
      </c>
      <c r="C406">
        <v>11.93</v>
      </c>
      <c r="D406">
        <v>0</v>
      </c>
      <c r="E406">
        <v>0.57299999999999995</v>
      </c>
      <c r="F406">
        <v>6.7939999999999996</v>
      </c>
      <c r="G406">
        <v>89.3</v>
      </c>
      <c r="H406">
        <v>2.3889</v>
      </c>
      <c r="I406">
        <v>1</v>
      </c>
      <c r="J406">
        <v>273</v>
      </c>
      <c r="K406">
        <v>21</v>
      </c>
      <c r="L406">
        <v>393.45</v>
      </c>
      <c r="M406">
        <v>6.48</v>
      </c>
      <c r="N406">
        <v>22</v>
      </c>
      <c r="V406">
        <f t="shared" si="41"/>
        <v>6.1669999999999998</v>
      </c>
      <c r="X406">
        <f t="shared" si="42"/>
        <v>5.4006999999999996</v>
      </c>
      <c r="AA406">
        <f t="shared" si="43"/>
        <v>19</v>
      </c>
      <c r="AC406">
        <f t="shared" si="45"/>
        <v>7.51</v>
      </c>
      <c r="AD406">
        <f t="shared" si="44"/>
        <v>22.9</v>
      </c>
    </row>
    <row r="407" spans="1:30" x14ac:dyDescent="0.25">
      <c r="A407">
        <v>4.5269999999999998E-2</v>
      </c>
      <c r="B407">
        <v>0</v>
      </c>
      <c r="C407">
        <v>11.93</v>
      </c>
      <c r="D407">
        <v>0</v>
      </c>
      <c r="E407">
        <v>0.57299999999999995</v>
      </c>
      <c r="F407">
        <v>6.12</v>
      </c>
      <c r="G407">
        <v>76.7</v>
      </c>
      <c r="H407">
        <v>2.2875000000000001</v>
      </c>
      <c r="I407">
        <v>1</v>
      </c>
      <c r="J407">
        <v>273</v>
      </c>
      <c r="K407">
        <v>21</v>
      </c>
      <c r="L407">
        <v>396.9</v>
      </c>
      <c r="M407">
        <v>9.08</v>
      </c>
      <c r="N407">
        <v>20.6</v>
      </c>
      <c r="V407">
        <f t="shared" si="41"/>
        <v>6.6349999999999998</v>
      </c>
      <c r="X407">
        <f t="shared" si="42"/>
        <v>8.3439999999999994</v>
      </c>
      <c r="AA407">
        <f t="shared" si="43"/>
        <v>17</v>
      </c>
      <c r="AC407">
        <f t="shared" si="45"/>
        <v>5.99</v>
      </c>
      <c r="AD407">
        <f t="shared" si="44"/>
        <v>24.5</v>
      </c>
    </row>
    <row r="408" spans="1:30" x14ac:dyDescent="0.25">
      <c r="A408">
        <v>4.7410000000000001E-2</v>
      </c>
      <c r="B408">
        <v>0</v>
      </c>
      <c r="C408">
        <v>11.93</v>
      </c>
      <c r="D408">
        <v>0</v>
      </c>
      <c r="E408">
        <v>0.57299999999999995</v>
      </c>
      <c r="F408">
        <v>6.03</v>
      </c>
      <c r="G408">
        <v>80.8</v>
      </c>
      <c r="H408">
        <v>2.5049999999999999</v>
      </c>
      <c r="I408">
        <v>1</v>
      </c>
      <c r="J408">
        <v>273</v>
      </c>
      <c r="K408">
        <v>21</v>
      </c>
      <c r="L408">
        <v>396.9</v>
      </c>
      <c r="M408">
        <v>7.88</v>
      </c>
      <c r="N408">
        <v>11.9</v>
      </c>
      <c r="V408">
        <f t="shared" si="41"/>
        <v>5.9660000000000002</v>
      </c>
      <c r="X408">
        <f t="shared" si="42"/>
        <v>3.8473000000000002</v>
      </c>
      <c r="AA408">
        <f t="shared" si="43"/>
        <v>19.2</v>
      </c>
      <c r="AC408">
        <f t="shared" si="45"/>
        <v>10.130000000000001</v>
      </c>
      <c r="AD408">
        <f t="shared" si="44"/>
        <v>24.7</v>
      </c>
    </row>
    <row r="409" spans="1:30" x14ac:dyDescent="0.25">
      <c r="A409">
        <v>5.3019999999999998E-2</v>
      </c>
      <c r="B409">
        <v>0</v>
      </c>
      <c r="C409">
        <v>3.41</v>
      </c>
      <c r="D409">
        <v>0</v>
      </c>
      <c r="E409">
        <v>0.48899999999999999</v>
      </c>
      <c r="F409">
        <v>7.0789999999999997</v>
      </c>
      <c r="G409">
        <v>63.1</v>
      </c>
      <c r="H409">
        <v>3.4144999999999999</v>
      </c>
      <c r="I409">
        <v>2</v>
      </c>
      <c r="J409">
        <v>270</v>
      </c>
      <c r="K409">
        <v>17.8</v>
      </c>
      <c r="L409">
        <v>396.06</v>
      </c>
      <c r="M409">
        <v>5.7</v>
      </c>
      <c r="N409">
        <v>28.7</v>
      </c>
      <c r="V409">
        <f t="shared" si="41"/>
        <v>5.85</v>
      </c>
      <c r="X409">
        <f t="shared" si="42"/>
        <v>3.9342000000000001</v>
      </c>
      <c r="AA409">
        <f t="shared" si="43"/>
        <v>19.2</v>
      </c>
      <c r="AC409">
        <f t="shared" si="45"/>
        <v>8.77</v>
      </c>
      <c r="AD409">
        <f t="shared" si="44"/>
        <v>21</v>
      </c>
    </row>
    <row r="410" spans="1:30" x14ac:dyDescent="0.25">
      <c r="A410">
        <v>2.8750000000000001E-2</v>
      </c>
      <c r="B410">
        <v>28</v>
      </c>
      <c r="C410">
        <v>15.04</v>
      </c>
      <c r="D410">
        <v>0</v>
      </c>
      <c r="E410">
        <v>0.46400000000000002</v>
      </c>
      <c r="F410">
        <v>6.2110000000000003</v>
      </c>
      <c r="G410">
        <v>28.9</v>
      </c>
      <c r="H410">
        <v>3.6659000000000002</v>
      </c>
      <c r="I410">
        <v>4</v>
      </c>
      <c r="J410">
        <v>270</v>
      </c>
      <c r="K410">
        <v>18.2</v>
      </c>
      <c r="L410">
        <v>396.33</v>
      </c>
      <c r="M410">
        <v>6.21</v>
      </c>
      <c r="N410">
        <v>25</v>
      </c>
      <c r="V410">
        <f t="shared" si="41"/>
        <v>5.8410000000000002</v>
      </c>
      <c r="X410">
        <f t="shared" si="42"/>
        <v>3.3778999999999999</v>
      </c>
      <c r="AA410">
        <f t="shared" si="43"/>
        <v>19.2</v>
      </c>
      <c r="AC410">
        <f t="shared" si="45"/>
        <v>11.41</v>
      </c>
      <c r="AD410">
        <f t="shared" si="44"/>
        <v>20</v>
      </c>
    </row>
    <row r="411" spans="1:30" x14ac:dyDescent="0.25">
      <c r="A411">
        <v>5.6599999999999998E-2</v>
      </c>
      <c r="B411">
        <v>0</v>
      </c>
      <c r="C411">
        <v>3.41</v>
      </c>
      <c r="D411">
        <v>0</v>
      </c>
      <c r="E411">
        <v>0.48899999999999999</v>
      </c>
      <c r="F411">
        <v>7.0069999999999997</v>
      </c>
      <c r="G411">
        <v>86.3</v>
      </c>
      <c r="H411">
        <v>3.4217</v>
      </c>
      <c r="I411">
        <v>2</v>
      </c>
      <c r="J411">
        <v>270</v>
      </c>
      <c r="K411">
        <v>17.8</v>
      </c>
      <c r="L411">
        <v>396.9</v>
      </c>
      <c r="M411">
        <v>5.5</v>
      </c>
      <c r="N411">
        <v>23.6</v>
      </c>
      <c r="V411">
        <f t="shared" si="41"/>
        <v>5.9329999999999998</v>
      </c>
      <c r="X411">
        <f t="shared" si="42"/>
        <v>3.3603000000000001</v>
      </c>
      <c r="AA411">
        <f t="shared" si="43"/>
        <v>19.2</v>
      </c>
      <c r="AC411">
        <f t="shared" si="45"/>
        <v>9.68</v>
      </c>
      <c r="AD411">
        <f t="shared" si="44"/>
        <v>18.899999999999999</v>
      </c>
    </row>
    <row r="412" spans="1:30" x14ac:dyDescent="0.25">
      <c r="A412">
        <v>4.2029999999999998E-2</v>
      </c>
      <c r="B412">
        <v>28</v>
      </c>
      <c r="C412">
        <v>15.04</v>
      </c>
      <c r="D412">
        <v>0</v>
      </c>
      <c r="E412">
        <v>0.46400000000000002</v>
      </c>
      <c r="F412">
        <v>6.4420000000000002</v>
      </c>
      <c r="G412">
        <v>53.6</v>
      </c>
      <c r="H412">
        <v>3.6659000000000002</v>
      </c>
      <c r="I412">
        <v>4</v>
      </c>
      <c r="J412">
        <v>270</v>
      </c>
      <c r="K412">
        <v>18.2</v>
      </c>
      <c r="L412">
        <v>395.01</v>
      </c>
      <c r="M412">
        <v>8.16</v>
      </c>
      <c r="N412">
        <v>22.9</v>
      </c>
      <c r="V412">
        <f t="shared" si="41"/>
        <v>6.375</v>
      </c>
      <c r="X412">
        <f t="shared" si="42"/>
        <v>3.9453999999999998</v>
      </c>
      <c r="AA412">
        <f t="shared" si="43"/>
        <v>18.600000000000001</v>
      </c>
      <c r="AC412">
        <f t="shared" si="45"/>
        <v>9.3800000000000008</v>
      </c>
      <c r="AD412">
        <f t="shared" si="44"/>
        <v>28.1</v>
      </c>
    </row>
    <row r="413" spans="1:30" x14ac:dyDescent="0.25">
      <c r="A413">
        <v>4.684E-2</v>
      </c>
      <c r="B413">
        <v>0</v>
      </c>
      <c r="C413">
        <v>3.41</v>
      </c>
      <c r="D413">
        <v>0</v>
      </c>
      <c r="E413">
        <v>0.48899999999999999</v>
      </c>
      <c r="F413">
        <v>6.4169999999999998</v>
      </c>
      <c r="G413">
        <v>66.099999999999994</v>
      </c>
      <c r="H413">
        <v>3.0922999999999998</v>
      </c>
      <c r="I413">
        <v>2</v>
      </c>
      <c r="J413">
        <v>270</v>
      </c>
      <c r="K413">
        <v>17.8</v>
      </c>
      <c r="L413">
        <v>392.18</v>
      </c>
      <c r="M413">
        <v>8.81</v>
      </c>
      <c r="N413">
        <v>22.6</v>
      </c>
      <c r="V413">
        <f t="shared" si="41"/>
        <v>6.1820000000000004</v>
      </c>
      <c r="X413">
        <f t="shared" si="42"/>
        <v>3.9453999999999998</v>
      </c>
      <c r="AA413">
        <f t="shared" si="43"/>
        <v>18.600000000000001</v>
      </c>
      <c r="AC413">
        <f t="shared" si="45"/>
        <v>9.4700000000000006</v>
      </c>
      <c r="AD413">
        <f t="shared" si="44"/>
        <v>25</v>
      </c>
    </row>
    <row r="414" spans="1:30" x14ac:dyDescent="0.25">
      <c r="A414">
        <v>3.9320000000000001E-2</v>
      </c>
      <c r="B414">
        <v>0</v>
      </c>
      <c r="C414">
        <v>3.41</v>
      </c>
      <c r="D414">
        <v>0</v>
      </c>
      <c r="E414">
        <v>0.48899999999999999</v>
      </c>
      <c r="F414">
        <v>6.4050000000000002</v>
      </c>
      <c r="G414">
        <v>73.900000000000006</v>
      </c>
      <c r="H414">
        <v>3.0920999999999998</v>
      </c>
      <c r="I414">
        <v>2</v>
      </c>
      <c r="J414">
        <v>270</v>
      </c>
      <c r="K414">
        <v>17.8</v>
      </c>
      <c r="L414">
        <v>393.55</v>
      </c>
      <c r="M414">
        <v>8.1999999999999993</v>
      </c>
      <c r="N414">
        <v>22</v>
      </c>
      <c r="V414">
        <f t="shared" si="41"/>
        <v>6.0640000000000001</v>
      </c>
      <c r="X414">
        <f t="shared" si="42"/>
        <v>4.2392000000000003</v>
      </c>
      <c r="AA414">
        <f t="shared" si="43"/>
        <v>18.600000000000001</v>
      </c>
      <c r="AC414">
        <f t="shared" si="45"/>
        <v>14.66</v>
      </c>
      <c r="AD414">
        <f t="shared" si="44"/>
        <v>24.4</v>
      </c>
    </row>
    <row r="415" spans="1:30" x14ac:dyDescent="0.25">
      <c r="A415">
        <v>4.2939999999999999E-2</v>
      </c>
      <c r="B415">
        <v>28</v>
      </c>
      <c r="C415">
        <v>15.04</v>
      </c>
      <c r="D415">
        <v>0</v>
      </c>
      <c r="E415">
        <v>0.46400000000000002</v>
      </c>
      <c r="F415">
        <v>6.2489999999999997</v>
      </c>
      <c r="G415">
        <v>77.3</v>
      </c>
      <c r="H415">
        <v>3.6150000000000002</v>
      </c>
      <c r="I415">
        <v>4</v>
      </c>
      <c r="J415">
        <v>270</v>
      </c>
      <c r="K415">
        <v>18.2</v>
      </c>
      <c r="L415">
        <v>396.9</v>
      </c>
      <c r="M415">
        <v>10.59</v>
      </c>
      <c r="N415">
        <v>20.6</v>
      </c>
      <c r="V415">
        <f t="shared" ref="V415:V478" si="46">IF($F387&lt;$V$27,$V$27,$F387)</f>
        <v>6.3259999999999996</v>
      </c>
      <c r="X415">
        <f t="shared" ref="X415:X478" si="47">IF($H387&gt;$X$26,$X$26,$H387)</f>
        <v>4.3548999999999998</v>
      </c>
      <c r="AA415">
        <f t="shared" ref="AA415:AA478" si="48">IF($K387&lt;$AA$27,$AA$27,$K387)</f>
        <v>18.600000000000001</v>
      </c>
      <c r="AC415">
        <f t="shared" si="45"/>
        <v>10.97</v>
      </c>
      <c r="AD415">
        <f t="shared" ref="AD415:AD478" si="49">IF($N387&lt;$AD$27,$AD$27,$N387)</f>
        <v>24.4</v>
      </c>
    </row>
    <row r="416" spans="1:30" x14ac:dyDescent="0.25">
      <c r="A416">
        <v>2.1870000000000001E-2</v>
      </c>
      <c r="B416">
        <v>60</v>
      </c>
      <c r="C416">
        <v>2.93</v>
      </c>
      <c r="D416">
        <v>0</v>
      </c>
      <c r="E416">
        <v>0.40100000000000002</v>
      </c>
      <c r="F416">
        <v>6.8</v>
      </c>
      <c r="G416">
        <v>9.9</v>
      </c>
      <c r="H416">
        <v>6.2195999999999998</v>
      </c>
      <c r="I416">
        <v>1</v>
      </c>
      <c r="J416">
        <v>265</v>
      </c>
      <c r="K416">
        <v>15.6</v>
      </c>
      <c r="L416">
        <v>393.37</v>
      </c>
      <c r="M416">
        <v>5.03</v>
      </c>
      <c r="N416">
        <v>31.1</v>
      </c>
      <c r="V416">
        <f t="shared" si="46"/>
        <v>5.4119999999999999</v>
      </c>
      <c r="X416">
        <f t="shared" si="47"/>
        <v>3.5874999999999999</v>
      </c>
      <c r="AA416">
        <f t="shared" si="48"/>
        <v>18.600000000000001</v>
      </c>
      <c r="AC416">
        <f t="shared" si="45"/>
        <v>29.55</v>
      </c>
      <c r="AD416">
        <f t="shared" si="49"/>
        <v>23.7</v>
      </c>
    </row>
    <row r="417" spans="1:30" x14ac:dyDescent="0.25">
      <c r="A417">
        <v>1.439E-2</v>
      </c>
      <c r="B417">
        <v>60</v>
      </c>
      <c r="C417">
        <v>2.93</v>
      </c>
      <c r="D417">
        <v>0</v>
      </c>
      <c r="E417">
        <v>0.40100000000000002</v>
      </c>
      <c r="F417">
        <v>6.6040000000000001</v>
      </c>
      <c r="G417">
        <v>18.8</v>
      </c>
      <c r="H417">
        <v>6.2195999999999998</v>
      </c>
      <c r="I417">
        <v>1</v>
      </c>
      <c r="J417">
        <v>265</v>
      </c>
      <c r="K417">
        <v>15.6</v>
      </c>
      <c r="L417">
        <v>376.7</v>
      </c>
      <c r="M417">
        <v>4.38</v>
      </c>
      <c r="N417">
        <v>29.1</v>
      </c>
      <c r="V417">
        <f t="shared" si="46"/>
        <v>5.891</v>
      </c>
      <c r="X417">
        <f t="shared" si="47"/>
        <v>3.9453999999999998</v>
      </c>
      <c r="AA417">
        <f t="shared" si="48"/>
        <v>18.600000000000001</v>
      </c>
      <c r="AC417">
        <f t="shared" si="45"/>
        <v>10.87</v>
      </c>
      <c r="AD417">
        <f t="shared" si="49"/>
        <v>22.6</v>
      </c>
    </row>
    <row r="418" spans="1:30" x14ac:dyDescent="0.25">
      <c r="A418">
        <v>0.57833999999999997</v>
      </c>
      <c r="B418">
        <v>20</v>
      </c>
      <c r="C418">
        <v>3.97</v>
      </c>
      <c r="D418">
        <v>0</v>
      </c>
      <c r="E418">
        <v>0.57499999999999996</v>
      </c>
      <c r="F418">
        <v>8.2970000000000006</v>
      </c>
      <c r="G418">
        <v>67</v>
      </c>
      <c r="H418">
        <v>2.4216000000000002</v>
      </c>
      <c r="I418">
        <v>5</v>
      </c>
      <c r="J418">
        <v>264</v>
      </c>
      <c r="K418">
        <v>13.199999999999998</v>
      </c>
      <c r="L418">
        <v>384.54</v>
      </c>
      <c r="M418">
        <v>7.44</v>
      </c>
      <c r="N418">
        <v>50</v>
      </c>
      <c r="V418">
        <f t="shared" si="46"/>
        <v>5.7830000000000004</v>
      </c>
      <c r="X418">
        <f t="shared" si="47"/>
        <v>4.3548999999999998</v>
      </c>
      <c r="AA418">
        <f t="shared" si="48"/>
        <v>18.600000000000001</v>
      </c>
      <c r="AC418">
        <f t="shared" si="45"/>
        <v>18.059999999999999</v>
      </c>
      <c r="AD418">
        <f t="shared" si="49"/>
        <v>22.5</v>
      </c>
    </row>
    <row r="419" spans="1:30" x14ac:dyDescent="0.25">
      <c r="A419">
        <v>0.61153999999999997</v>
      </c>
      <c r="B419">
        <v>20</v>
      </c>
      <c r="C419">
        <v>3.97</v>
      </c>
      <c r="D419">
        <v>0</v>
      </c>
      <c r="E419">
        <v>0.64700000000000002</v>
      </c>
      <c r="F419">
        <v>8.7040000000000006</v>
      </c>
      <c r="G419">
        <v>86.9</v>
      </c>
      <c r="H419">
        <v>1.8009999999999999</v>
      </c>
      <c r="I419">
        <v>5</v>
      </c>
      <c r="J419">
        <v>264</v>
      </c>
      <c r="K419">
        <v>13.199999999999998</v>
      </c>
      <c r="L419">
        <v>389.7</v>
      </c>
      <c r="M419">
        <v>5.12</v>
      </c>
      <c r="N419">
        <v>50</v>
      </c>
      <c r="V419">
        <f t="shared" si="46"/>
        <v>5.8070000000000004</v>
      </c>
      <c r="X419">
        <f t="shared" si="47"/>
        <v>3.6526000000000001</v>
      </c>
      <c r="AA419">
        <f t="shared" si="48"/>
        <v>18.600000000000001</v>
      </c>
      <c r="AC419">
        <f t="shared" si="45"/>
        <v>16.03</v>
      </c>
      <c r="AD419">
        <f t="shared" si="49"/>
        <v>22.4</v>
      </c>
    </row>
    <row r="420" spans="1:30" x14ac:dyDescent="0.25">
      <c r="A420">
        <v>0.52014000000000005</v>
      </c>
      <c r="B420">
        <v>20</v>
      </c>
      <c r="C420">
        <v>3.97</v>
      </c>
      <c r="D420">
        <v>0</v>
      </c>
      <c r="E420">
        <v>0.64700000000000002</v>
      </c>
      <c r="F420">
        <v>8.3979999999999997</v>
      </c>
      <c r="G420">
        <v>91.5</v>
      </c>
      <c r="H420">
        <v>2.2885</v>
      </c>
      <c r="I420">
        <v>5</v>
      </c>
      <c r="J420">
        <v>264</v>
      </c>
      <c r="K420">
        <v>13.199999999999998</v>
      </c>
      <c r="L420">
        <v>386.86</v>
      </c>
      <c r="M420">
        <v>5.91</v>
      </c>
      <c r="N420">
        <v>48.8</v>
      </c>
      <c r="V420">
        <f t="shared" si="46"/>
        <v>5.96</v>
      </c>
      <c r="X420">
        <f t="shared" si="47"/>
        <v>3.8771</v>
      </c>
      <c r="AA420">
        <f t="shared" si="48"/>
        <v>18.600000000000001</v>
      </c>
      <c r="AC420">
        <f t="shared" si="45"/>
        <v>17.27</v>
      </c>
      <c r="AD420">
        <f t="shared" si="49"/>
        <v>21.7</v>
      </c>
    </row>
    <row r="421" spans="1:30" x14ac:dyDescent="0.25">
      <c r="A421">
        <v>0.54049999999999998</v>
      </c>
      <c r="B421">
        <v>20</v>
      </c>
      <c r="C421">
        <v>3.97</v>
      </c>
      <c r="D421">
        <v>0</v>
      </c>
      <c r="E421">
        <v>0.57499999999999996</v>
      </c>
      <c r="F421">
        <v>7.47</v>
      </c>
      <c r="G421">
        <v>52.6</v>
      </c>
      <c r="H421">
        <v>2.8719999999999999</v>
      </c>
      <c r="I421">
        <v>5</v>
      </c>
      <c r="J421">
        <v>264</v>
      </c>
      <c r="K421">
        <v>13.199999999999998</v>
      </c>
      <c r="L421">
        <v>390.3</v>
      </c>
      <c r="M421">
        <v>3.16</v>
      </c>
      <c r="N421">
        <v>43.5</v>
      </c>
      <c r="V421">
        <f t="shared" si="46"/>
        <v>5.3440000000000003</v>
      </c>
      <c r="X421">
        <f t="shared" si="47"/>
        <v>3.875</v>
      </c>
      <c r="AA421">
        <f t="shared" si="48"/>
        <v>18.600000000000001</v>
      </c>
      <c r="AC421">
        <f t="shared" si="45"/>
        <v>23.09</v>
      </c>
      <c r="AD421">
        <f t="shared" si="49"/>
        <v>20</v>
      </c>
    </row>
    <row r="422" spans="1:30" x14ac:dyDescent="0.25">
      <c r="A422">
        <v>0.53412000000000004</v>
      </c>
      <c r="B422">
        <v>20</v>
      </c>
      <c r="C422">
        <v>3.97</v>
      </c>
      <c r="D422">
        <v>0</v>
      </c>
      <c r="E422">
        <v>0.64700000000000002</v>
      </c>
      <c r="F422">
        <v>7.52</v>
      </c>
      <c r="G422">
        <v>89.4</v>
      </c>
      <c r="H422">
        <v>2.1398000000000001</v>
      </c>
      <c r="I422">
        <v>5</v>
      </c>
      <c r="J422">
        <v>264</v>
      </c>
      <c r="K422">
        <v>13.199999999999998</v>
      </c>
      <c r="L422">
        <v>388.37</v>
      </c>
      <c r="M422">
        <v>7.26</v>
      </c>
      <c r="N422">
        <v>43.1</v>
      </c>
      <c r="V422">
        <f t="shared" si="46"/>
        <v>5.4039999999999999</v>
      </c>
      <c r="X422">
        <f t="shared" si="47"/>
        <v>3.665</v>
      </c>
      <c r="AA422">
        <f t="shared" si="48"/>
        <v>18.600000000000001</v>
      </c>
      <c r="AC422">
        <f t="shared" si="45"/>
        <v>23.98</v>
      </c>
      <c r="AD422">
        <f t="shared" si="49"/>
        <v>19.3</v>
      </c>
    </row>
    <row r="423" spans="1:30" x14ac:dyDescent="0.25">
      <c r="A423">
        <v>0.55006999999999995</v>
      </c>
      <c r="B423">
        <v>20</v>
      </c>
      <c r="C423">
        <v>3.97</v>
      </c>
      <c r="D423">
        <v>0</v>
      </c>
      <c r="E423">
        <v>0.64700000000000002</v>
      </c>
      <c r="F423">
        <v>7.2060000000000004</v>
      </c>
      <c r="G423">
        <v>91.6</v>
      </c>
      <c r="H423">
        <v>1.9300999999999999</v>
      </c>
      <c r="I423">
        <v>5</v>
      </c>
      <c r="J423">
        <v>264</v>
      </c>
      <c r="K423">
        <v>13.199999999999998</v>
      </c>
      <c r="L423">
        <v>387.89</v>
      </c>
      <c r="M423">
        <v>8.1</v>
      </c>
      <c r="N423">
        <v>36.5</v>
      </c>
      <c r="V423">
        <f t="shared" si="46"/>
        <v>7.82</v>
      </c>
      <c r="X423">
        <f t="shared" si="47"/>
        <v>3.4952000000000001</v>
      </c>
      <c r="AA423">
        <f t="shared" si="48"/>
        <v>18</v>
      </c>
      <c r="AC423">
        <f t="shared" si="45"/>
        <v>3.57</v>
      </c>
      <c r="AD423">
        <f t="shared" si="49"/>
        <v>43.8</v>
      </c>
    </row>
    <row r="424" spans="1:30" x14ac:dyDescent="0.25">
      <c r="A424">
        <v>0.66351000000000004</v>
      </c>
      <c r="B424">
        <v>20</v>
      </c>
      <c r="C424">
        <v>3.97</v>
      </c>
      <c r="D424">
        <v>0</v>
      </c>
      <c r="E424">
        <v>0.64700000000000002</v>
      </c>
      <c r="F424">
        <v>7.3330000000000002</v>
      </c>
      <c r="G424">
        <v>100</v>
      </c>
      <c r="H424">
        <v>1.8946000000000001</v>
      </c>
      <c r="I424">
        <v>5</v>
      </c>
      <c r="J424">
        <v>264</v>
      </c>
      <c r="K424">
        <v>13.199999999999998</v>
      </c>
      <c r="L424">
        <v>383.29</v>
      </c>
      <c r="M424">
        <v>7.79</v>
      </c>
      <c r="N424">
        <v>36</v>
      </c>
      <c r="V424">
        <f t="shared" si="46"/>
        <v>8.0690000000000008</v>
      </c>
      <c r="X424">
        <f t="shared" si="47"/>
        <v>3.4952000000000001</v>
      </c>
      <c r="AA424">
        <f t="shared" si="48"/>
        <v>18</v>
      </c>
      <c r="AC424">
        <f t="shared" si="45"/>
        <v>4.21</v>
      </c>
      <c r="AD424">
        <f t="shared" si="49"/>
        <v>38.700000000000003</v>
      </c>
    </row>
    <row r="425" spans="1:30" x14ac:dyDescent="0.25">
      <c r="A425">
        <v>0.54010999999999998</v>
      </c>
      <c r="B425">
        <v>20</v>
      </c>
      <c r="C425">
        <v>3.97</v>
      </c>
      <c r="D425">
        <v>0</v>
      </c>
      <c r="E425">
        <v>0.64700000000000002</v>
      </c>
      <c r="F425">
        <v>7.2030000000000003</v>
      </c>
      <c r="G425">
        <v>81.8</v>
      </c>
      <c r="H425">
        <v>2.1120999999999999</v>
      </c>
      <c r="I425">
        <v>5</v>
      </c>
      <c r="J425">
        <v>264</v>
      </c>
      <c r="K425">
        <v>13.199999999999998</v>
      </c>
      <c r="L425">
        <v>392.8</v>
      </c>
      <c r="M425">
        <v>9.59</v>
      </c>
      <c r="N425">
        <v>33.799999999999997</v>
      </c>
      <c r="V425">
        <f t="shared" si="46"/>
        <v>7.4160000000000004</v>
      </c>
      <c r="X425">
        <f t="shared" si="47"/>
        <v>3.4952000000000001</v>
      </c>
      <c r="AA425">
        <f t="shared" si="48"/>
        <v>18</v>
      </c>
      <c r="AC425">
        <f t="shared" si="45"/>
        <v>6.19</v>
      </c>
      <c r="AD425">
        <f t="shared" si="49"/>
        <v>33.200000000000003</v>
      </c>
    </row>
    <row r="426" spans="1:30" x14ac:dyDescent="0.25">
      <c r="A426">
        <v>0.82525999999999999</v>
      </c>
      <c r="B426">
        <v>20</v>
      </c>
      <c r="C426">
        <v>3.97</v>
      </c>
      <c r="D426">
        <v>0</v>
      </c>
      <c r="E426">
        <v>0.64700000000000002</v>
      </c>
      <c r="F426">
        <v>7.327</v>
      </c>
      <c r="G426">
        <v>94.5</v>
      </c>
      <c r="H426">
        <v>2.0788000000000002</v>
      </c>
      <c r="I426">
        <v>5</v>
      </c>
      <c r="J426">
        <v>264</v>
      </c>
      <c r="K426">
        <v>13.199999999999998</v>
      </c>
      <c r="L426">
        <v>393.42</v>
      </c>
      <c r="M426">
        <v>11.25</v>
      </c>
      <c r="N426">
        <v>31</v>
      </c>
      <c r="V426">
        <f t="shared" si="46"/>
        <v>6.6420000000000003</v>
      </c>
      <c r="X426">
        <f t="shared" si="47"/>
        <v>3.4211</v>
      </c>
      <c r="AA426">
        <f t="shared" si="48"/>
        <v>16.399999999999999</v>
      </c>
      <c r="AC426">
        <f t="shared" si="45"/>
        <v>9.69</v>
      </c>
      <c r="AD426">
        <f t="shared" si="49"/>
        <v>28.7</v>
      </c>
    </row>
    <row r="427" spans="1:30" x14ac:dyDescent="0.25">
      <c r="A427">
        <v>0.78569999999999995</v>
      </c>
      <c r="B427">
        <v>20</v>
      </c>
      <c r="C427">
        <v>3.97</v>
      </c>
      <c r="D427">
        <v>0</v>
      </c>
      <c r="E427">
        <v>0.64700000000000002</v>
      </c>
      <c r="F427">
        <v>7.0140000000000002</v>
      </c>
      <c r="G427">
        <v>84.6</v>
      </c>
      <c r="H427">
        <v>2.1328999999999998</v>
      </c>
      <c r="I427">
        <v>5</v>
      </c>
      <c r="J427">
        <v>264</v>
      </c>
      <c r="K427">
        <v>13.199999999999998</v>
      </c>
      <c r="L427">
        <v>384.07</v>
      </c>
      <c r="M427">
        <v>14.79</v>
      </c>
      <c r="N427">
        <v>30.7</v>
      </c>
      <c r="V427">
        <f t="shared" si="46"/>
        <v>6.625</v>
      </c>
      <c r="X427">
        <f t="shared" si="47"/>
        <v>3.4952000000000001</v>
      </c>
      <c r="AA427">
        <f t="shared" si="48"/>
        <v>18</v>
      </c>
      <c r="AC427">
        <f t="shared" si="45"/>
        <v>6.65</v>
      </c>
      <c r="AD427">
        <f t="shared" si="49"/>
        <v>28.4</v>
      </c>
    </row>
    <row r="428" spans="1:30" x14ac:dyDescent="0.25">
      <c r="A428">
        <v>0.65664999999999996</v>
      </c>
      <c r="B428">
        <v>20</v>
      </c>
      <c r="C428">
        <v>3.97</v>
      </c>
      <c r="D428">
        <v>0</v>
      </c>
      <c r="E428">
        <v>0.64700000000000002</v>
      </c>
      <c r="F428">
        <v>6.8419999999999996</v>
      </c>
      <c r="G428">
        <v>100</v>
      </c>
      <c r="H428">
        <v>2.0106999999999999</v>
      </c>
      <c r="I428">
        <v>5</v>
      </c>
      <c r="J428">
        <v>264</v>
      </c>
      <c r="K428">
        <v>13.199999999999998</v>
      </c>
      <c r="L428">
        <v>391.93</v>
      </c>
      <c r="M428">
        <v>6.9</v>
      </c>
      <c r="N428">
        <v>30.1</v>
      </c>
      <c r="V428">
        <f t="shared" si="46"/>
        <v>5.8879999999999999</v>
      </c>
      <c r="X428">
        <f t="shared" si="47"/>
        <v>3.1120999999999999</v>
      </c>
      <c r="AA428">
        <f t="shared" si="48"/>
        <v>16.399999999999999</v>
      </c>
      <c r="AC428">
        <f t="shared" si="45"/>
        <v>13.51</v>
      </c>
      <c r="AD428">
        <f t="shared" si="49"/>
        <v>23.3</v>
      </c>
    </row>
    <row r="429" spans="1:30" x14ac:dyDescent="0.25">
      <c r="A429">
        <v>0.76161999999999996</v>
      </c>
      <c r="B429">
        <v>20</v>
      </c>
      <c r="C429">
        <v>3.97</v>
      </c>
      <c r="D429">
        <v>0</v>
      </c>
      <c r="E429">
        <v>0.64700000000000002</v>
      </c>
      <c r="F429">
        <v>5.56</v>
      </c>
      <c r="G429">
        <v>62.8</v>
      </c>
      <c r="H429">
        <v>1.9864999999999999</v>
      </c>
      <c r="I429">
        <v>5</v>
      </c>
      <c r="J429">
        <v>264</v>
      </c>
      <c r="K429">
        <v>13.199999999999998</v>
      </c>
      <c r="L429">
        <v>392.4</v>
      </c>
      <c r="M429">
        <v>10.45</v>
      </c>
      <c r="N429">
        <v>22.8</v>
      </c>
      <c r="V429">
        <f t="shared" si="46"/>
        <v>6.3730000000000002</v>
      </c>
      <c r="X429">
        <f t="shared" si="47"/>
        <v>3.3633000000000002</v>
      </c>
      <c r="AA429">
        <f t="shared" si="48"/>
        <v>16.399999999999999</v>
      </c>
      <c r="AC429">
        <f t="shared" si="45"/>
        <v>10.5</v>
      </c>
      <c r="AD429">
        <f t="shared" si="49"/>
        <v>23</v>
      </c>
    </row>
    <row r="430" spans="1:30" x14ac:dyDescent="0.25">
      <c r="A430">
        <v>1.4319999999999999E-2</v>
      </c>
      <c r="B430">
        <v>100</v>
      </c>
      <c r="C430">
        <v>1.32</v>
      </c>
      <c r="D430">
        <v>0</v>
      </c>
      <c r="E430">
        <v>0.41099999999999998</v>
      </c>
      <c r="F430">
        <v>6.8159999999999998</v>
      </c>
      <c r="G430">
        <v>40.5</v>
      </c>
      <c r="H430">
        <v>8.3247999999999998</v>
      </c>
      <c r="I430">
        <v>5</v>
      </c>
      <c r="J430">
        <v>256</v>
      </c>
      <c r="K430">
        <v>15.1</v>
      </c>
      <c r="L430">
        <v>392.9</v>
      </c>
      <c r="M430">
        <v>3.95</v>
      </c>
      <c r="N430">
        <v>31.6</v>
      </c>
      <c r="V430">
        <f t="shared" si="46"/>
        <v>5.9509999999999996</v>
      </c>
      <c r="X430">
        <f t="shared" si="47"/>
        <v>2.8893</v>
      </c>
      <c r="AA430">
        <f t="shared" si="48"/>
        <v>16.399999999999999</v>
      </c>
      <c r="AC430">
        <f t="shared" si="45"/>
        <v>17.920000000000002</v>
      </c>
      <c r="AD430">
        <f t="shared" si="49"/>
        <v>21.5</v>
      </c>
    </row>
    <row r="431" spans="1:30" x14ac:dyDescent="0.25">
      <c r="A431">
        <v>1.3809999999999999E-2</v>
      </c>
      <c r="B431">
        <v>80</v>
      </c>
      <c r="C431">
        <v>0.46</v>
      </c>
      <c r="D431">
        <v>0</v>
      </c>
      <c r="E431">
        <v>0.42199999999999999</v>
      </c>
      <c r="F431">
        <v>7.875</v>
      </c>
      <c r="G431">
        <v>32</v>
      </c>
      <c r="H431">
        <v>5.6483999999999996</v>
      </c>
      <c r="I431">
        <v>4</v>
      </c>
      <c r="J431">
        <v>255</v>
      </c>
      <c r="K431">
        <v>14.4</v>
      </c>
      <c r="L431">
        <v>394.23</v>
      </c>
      <c r="M431">
        <v>2.97</v>
      </c>
      <c r="N431">
        <v>50</v>
      </c>
      <c r="V431">
        <f t="shared" si="46"/>
        <v>6.1630000000000003</v>
      </c>
      <c r="X431">
        <f t="shared" si="47"/>
        <v>3.4952000000000001</v>
      </c>
      <c r="AA431">
        <f t="shared" si="48"/>
        <v>18</v>
      </c>
      <c r="AC431">
        <f t="shared" si="45"/>
        <v>11.34</v>
      </c>
      <c r="AD431">
        <f t="shared" si="49"/>
        <v>21.4</v>
      </c>
    </row>
    <row r="432" spans="1:30" x14ac:dyDescent="0.25">
      <c r="A432">
        <v>0.10469000000000001</v>
      </c>
      <c r="B432">
        <v>40</v>
      </c>
      <c r="C432">
        <v>6.41</v>
      </c>
      <c r="D432">
        <v>1</v>
      </c>
      <c r="E432">
        <v>0.44700000000000001</v>
      </c>
      <c r="F432">
        <v>7.2670000000000003</v>
      </c>
      <c r="G432">
        <v>49</v>
      </c>
      <c r="H432">
        <v>4.7872000000000003</v>
      </c>
      <c r="I432">
        <v>4</v>
      </c>
      <c r="J432">
        <v>254</v>
      </c>
      <c r="K432">
        <v>17.600000000000001</v>
      </c>
      <c r="L432">
        <v>389.25</v>
      </c>
      <c r="M432">
        <v>6.05</v>
      </c>
      <c r="N432">
        <v>33.200000000000003</v>
      </c>
      <c r="V432">
        <f t="shared" si="46"/>
        <v>6.976</v>
      </c>
      <c r="X432">
        <f t="shared" si="47"/>
        <v>2.1675</v>
      </c>
      <c r="AA432">
        <f t="shared" si="48"/>
        <v>21</v>
      </c>
      <c r="AC432">
        <f t="shared" si="45"/>
        <v>5.64</v>
      </c>
      <c r="AD432">
        <f t="shared" si="49"/>
        <v>23.9</v>
      </c>
    </row>
    <row r="433" spans="1:30" x14ac:dyDescent="0.25">
      <c r="A433">
        <v>6.1269999999999998E-2</v>
      </c>
      <c r="B433">
        <v>40</v>
      </c>
      <c r="C433">
        <v>6.41</v>
      </c>
      <c r="D433">
        <v>1</v>
      </c>
      <c r="E433">
        <v>0.44700000000000001</v>
      </c>
      <c r="F433">
        <v>6.8259999999999996</v>
      </c>
      <c r="G433">
        <v>27.6</v>
      </c>
      <c r="H433">
        <v>4.8628</v>
      </c>
      <c r="I433">
        <v>4</v>
      </c>
      <c r="J433">
        <v>254</v>
      </c>
      <c r="K433">
        <v>17.600000000000001</v>
      </c>
      <c r="L433">
        <v>393.45</v>
      </c>
      <c r="M433">
        <v>4.16</v>
      </c>
      <c r="N433">
        <v>33.1</v>
      </c>
      <c r="V433">
        <f t="shared" si="46"/>
        <v>6.593</v>
      </c>
      <c r="X433">
        <f t="shared" si="47"/>
        <v>2.4786000000000001</v>
      </c>
      <c r="AA433">
        <f t="shared" si="48"/>
        <v>21</v>
      </c>
      <c r="AC433">
        <f t="shared" si="45"/>
        <v>9.67</v>
      </c>
      <c r="AD433">
        <f t="shared" si="49"/>
        <v>22.4</v>
      </c>
    </row>
    <row r="434" spans="1:30" x14ac:dyDescent="0.25">
      <c r="A434">
        <v>5.6439999999999997E-2</v>
      </c>
      <c r="B434">
        <v>40</v>
      </c>
      <c r="C434">
        <v>6.41</v>
      </c>
      <c r="D434">
        <v>1</v>
      </c>
      <c r="E434">
        <v>0.44700000000000001</v>
      </c>
      <c r="F434">
        <v>6.758</v>
      </c>
      <c r="G434">
        <v>32.9</v>
      </c>
      <c r="H434">
        <v>4.0776000000000003</v>
      </c>
      <c r="I434">
        <v>4</v>
      </c>
      <c r="J434">
        <v>254</v>
      </c>
      <c r="K434">
        <v>17.600000000000001</v>
      </c>
      <c r="L434">
        <v>396.9</v>
      </c>
      <c r="M434">
        <v>3.53</v>
      </c>
      <c r="N434">
        <v>32.4</v>
      </c>
      <c r="V434">
        <f t="shared" si="46"/>
        <v>6.7939999999999996</v>
      </c>
      <c r="X434">
        <f t="shared" si="47"/>
        <v>2.3889</v>
      </c>
      <c r="AA434">
        <f t="shared" si="48"/>
        <v>21</v>
      </c>
      <c r="AC434">
        <f t="shared" si="45"/>
        <v>6.48</v>
      </c>
      <c r="AD434">
        <f t="shared" si="49"/>
        <v>22</v>
      </c>
    </row>
    <row r="435" spans="1:30" x14ac:dyDescent="0.25">
      <c r="A435">
        <v>9.604E-2</v>
      </c>
      <c r="B435">
        <v>40</v>
      </c>
      <c r="C435">
        <v>6.41</v>
      </c>
      <c r="D435">
        <v>0</v>
      </c>
      <c r="E435">
        <v>0.44700000000000001</v>
      </c>
      <c r="F435">
        <v>6.8540000000000001</v>
      </c>
      <c r="G435">
        <v>42.8</v>
      </c>
      <c r="H435">
        <v>4.2672999999999996</v>
      </c>
      <c r="I435">
        <v>4</v>
      </c>
      <c r="J435">
        <v>254</v>
      </c>
      <c r="K435">
        <v>17.600000000000001</v>
      </c>
      <c r="L435">
        <v>396.9</v>
      </c>
      <c r="M435">
        <v>2.98</v>
      </c>
      <c r="N435">
        <v>32</v>
      </c>
      <c r="V435">
        <f t="shared" si="46"/>
        <v>6.12</v>
      </c>
      <c r="X435">
        <f t="shared" si="47"/>
        <v>2.2875000000000001</v>
      </c>
      <c r="AA435">
        <f t="shared" si="48"/>
        <v>21</v>
      </c>
      <c r="AC435">
        <f t="shared" si="45"/>
        <v>9.08</v>
      </c>
      <c r="AD435">
        <f t="shared" si="49"/>
        <v>20.6</v>
      </c>
    </row>
    <row r="436" spans="1:30" x14ac:dyDescent="0.25">
      <c r="A436">
        <v>7.9780000000000004E-2</v>
      </c>
      <c r="B436">
        <v>40</v>
      </c>
      <c r="C436">
        <v>6.41</v>
      </c>
      <c r="D436">
        <v>0</v>
      </c>
      <c r="E436">
        <v>0.44700000000000001</v>
      </c>
      <c r="F436">
        <v>6.4820000000000002</v>
      </c>
      <c r="G436">
        <v>32.1</v>
      </c>
      <c r="H436">
        <v>4.1402999999999999</v>
      </c>
      <c r="I436">
        <v>4</v>
      </c>
      <c r="J436">
        <v>254</v>
      </c>
      <c r="K436">
        <v>17.600000000000001</v>
      </c>
      <c r="L436">
        <v>396.9</v>
      </c>
      <c r="M436">
        <v>7.19</v>
      </c>
      <c r="N436">
        <v>29.1</v>
      </c>
      <c r="V436">
        <f t="shared" si="46"/>
        <v>6.03</v>
      </c>
      <c r="X436">
        <f t="shared" si="47"/>
        <v>2.5049999999999999</v>
      </c>
      <c r="AA436">
        <f t="shared" si="48"/>
        <v>21</v>
      </c>
      <c r="AC436">
        <f t="shared" si="45"/>
        <v>7.88</v>
      </c>
      <c r="AD436">
        <f t="shared" si="49"/>
        <v>11.9</v>
      </c>
    </row>
    <row r="437" spans="1:30" x14ac:dyDescent="0.25">
      <c r="A437">
        <v>3.3590000000000002E-2</v>
      </c>
      <c r="B437">
        <v>75</v>
      </c>
      <c r="C437">
        <v>2.95</v>
      </c>
      <c r="D437">
        <v>0</v>
      </c>
      <c r="E437">
        <v>0.42799999999999999</v>
      </c>
      <c r="F437">
        <v>7.024</v>
      </c>
      <c r="G437">
        <v>15.8</v>
      </c>
      <c r="H437">
        <v>5.4010999999999996</v>
      </c>
      <c r="I437">
        <v>3</v>
      </c>
      <c r="J437">
        <v>252</v>
      </c>
      <c r="K437">
        <v>18.3</v>
      </c>
      <c r="L437">
        <v>395.62</v>
      </c>
      <c r="M437">
        <v>1.98</v>
      </c>
      <c r="N437">
        <v>34.9</v>
      </c>
      <c r="V437">
        <f t="shared" si="46"/>
        <v>7.0789999999999997</v>
      </c>
      <c r="X437">
        <f t="shared" si="47"/>
        <v>3.4144999999999999</v>
      </c>
      <c r="AA437">
        <f t="shared" si="48"/>
        <v>17.8</v>
      </c>
      <c r="AC437">
        <f t="shared" si="45"/>
        <v>5.7</v>
      </c>
      <c r="AD437">
        <f t="shared" si="49"/>
        <v>28.7</v>
      </c>
    </row>
    <row r="438" spans="1:30" x14ac:dyDescent="0.25">
      <c r="A438">
        <v>2.7629999999999998E-2</v>
      </c>
      <c r="B438">
        <v>75</v>
      </c>
      <c r="C438">
        <v>2.95</v>
      </c>
      <c r="D438">
        <v>0</v>
      </c>
      <c r="E438">
        <v>0.42799999999999999</v>
      </c>
      <c r="F438">
        <v>6.5949999999999998</v>
      </c>
      <c r="G438">
        <v>21.8</v>
      </c>
      <c r="H438">
        <v>5.4010999999999996</v>
      </c>
      <c r="I438">
        <v>3</v>
      </c>
      <c r="J438">
        <v>252</v>
      </c>
      <c r="K438">
        <v>18.3</v>
      </c>
      <c r="L438">
        <v>395.63</v>
      </c>
      <c r="M438">
        <v>4.32</v>
      </c>
      <c r="N438">
        <v>30.8</v>
      </c>
      <c r="V438">
        <f t="shared" si="46"/>
        <v>6.2110000000000003</v>
      </c>
      <c r="X438">
        <f t="shared" si="47"/>
        <v>3.6659000000000002</v>
      </c>
      <c r="AA438">
        <f t="shared" si="48"/>
        <v>18.2</v>
      </c>
      <c r="AC438">
        <f t="shared" si="45"/>
        <v>6.21</v>
      </c>
      <c r="AD438">
        <f t="shared" si="49"/>
        <v>25</v>
      </c>
    </row>
    <row r="439" spans="1:30" x14ac:dyDescent="0.25">
      <c r="A439">
        <v>5.7349999999999998E-2</v>
      </c>
      <c r="B439">
        <v>0</v>
      </c>
      <c r="C439">
        <v>4.49</v>
      </c>
      <c r="D439">
        <v>0</v>
      </c>
      <c r="E439">
        <v>0.44900000000000001</v>
      </c>
      <c r="F439">
        <v>6.63</v>
      </c>
      <c r="G439">
        <v>56.1</v>
      </c>
      <c r="H439">
        <v>4.4377000000000004</v>
      </c>
      <c r="I439">
        <v>3</v>
      </c>
      <c r="J439">
        <v>247</v>
      </c>
      <c r="K439">
        <v>18.5</v>
      </c>
      <c r="L439">
        <v>392.3</v>
      </c>
      <c r="M439">
        <v>6.53</v>
      </c>
      <c r="N439">
        <v>26.6</v>
      </c>
      <c r="V439">
        <f t="shared" si="46"/>
        <v>7.0069999999999997</v>
      </c>
      <c r="X439">
        <f t="shared" si="47"/>
        <v>3.4217</v>
      </c>
      <c r="AA439">
        <f t="shared" si="48"/>
        <v>17.8</v>
      </c>
      <c r="AC439">
        <f t="shared" si="45"/>
        <v>5.5</v>
      </c>
      <c r="AD439">
        <f t="shared" si="49"/>
        <v>23.6</v>
      </c>
    </row>
    <row r="440" spans="1:30" x14ac:dyDescent="0.25">
      <c r="A440">
        <v>5.0590000000000003E-2</v>
      </c>
      <c r="B440">
        <v>0</v>
      </c>
      <c r="C440">
        <v>4.49</v>
      </c>
      <c r="D440">
        <v>0</v>
      </c>
      <c r="E440">
        <v>0.44900000000000001</v>
      </c>
      <c r="F440">
        <v>6.3890000000000002</v>
      </c>
      <c r="G440">
        <v>48</v>
      </c>
      <c r="H440">
        <v>4.7793999999999999</v>
      </c>
      <c r="I440">
        <v>3</v>
      </c>
      <c r="J440">
        <v>247</v>
      </c>
      <c r="K440">
        <v>18.5</v>
      </c>
      <c r="L440">
        <v>396.9</v>
      </c>
      <c r="M440">
        <v>9.6199999999999992</v>
      </c>
      <c r="N440">
        <v>23.9</v>
      </c>
      <c r="V440">
        <f t="shared" si="46"/>
        <v>6.4420000000000002</v>
      </c>
      <c r="X440">
        <f t="shared" si="47"/>
        <v>3.6659000000000002</v>
      </c>
      <c r="AA440">
        <f t="shared" si="48"/>
        <v>18.2</v>
      </c>
      <c r="AC440">
        <f t="shared" si="45"/>
        <v>8.16</v>
      </c>
      <c r="AD440">
        <f t="shared" si="49"/>
        <v>22.9</v>
      </c>
    </row>
    <row r="441" spans="1:30" x14ac:dyDescent="0.25">
      <c r="A441">
        <v>5.1880000000000003E-2</v>
      </c>
      <c r="B441">
        <v>0</v>
      </c>
      <c r="C441">
        <v>4.49</v>
      </c>
      <c r="D441">
        <v>0</v>
      </c>
      <c r="E441">
        <v>0.44900000000000001</v>
      </c>
      <c r="F441">
        <v>6.0149999999999997</v>
      </c>
      <c r="G441">
        <v>45.1</v>
      </c>
      <c r="H441">
        <v>4.4272</v>
      </c>
      <c r="I441">
        <v>3</v>
      </c>
      <c r="J441">
        <v>247</v>
      </c>
      <c r="K441">
        <v>18.5</v>
      </c>
      <c r="L441">
        <v>395.99</v>
      </c>
      <c r="M441">
        <v>12.86</v>
      </c>
      <c r="N441">
        <v>22.5</v>
      </c>
      <c r="V441">
        <f t="shared" si="46"/>
        <v>6.4169999999999998</v>
      </c>
      <c r="X441">
        <f t="shared" si="47"/>
        <v>3.0922999999999998</v>
      </c>
      <c r="AA441">
        <f t="shared" si="48"/>
        <v>17.8</v>
      </c>
      <c r="AC441">
        <f t="shared" ref="AC441:AC504" si="50">IF($M413&gt;$AC$26,$AC$26,$M413)</f>
        <v>8.81</v>
      </c>
      <c r="AD441">
        <f t="shared" si="49"/>
        <v>22.6</v>
      </c>
    </row>
    <row r="442" spans="1:30" x14ac:dyDescent="0.25">
      <c r="A442">
        <v>7.1510000000000004E-2</v>
      </c>
      <c r="B442">
        <v>0</v>
      </c>
      <c r="C442">
        <v>4.49</v>
      </c>
      <c r="D442">
        <v>0</v>
      </c>
      <c r="E442">
        <v>0.44900000000000001</v>
      </c>
      <c r="F442">
        <v>6.1210000000000004</v>
      </c>
      <c r="G442">
        <v>56.8</v>
      </c>
      <c r="H442">
        <v>3.7475999999999998</v>
      </c>
      <c r="I442">
        <v>3</v>
      </c>
      <c r="J442">
        <v>247</v>
      </c>
      <c r="K442">
        <v>18.5</v>
      </c>
      <c r="L442">
        <v>395.15</v>
      </c>
      <c r="M442">
        <v>8.44</v>
      </c>
      <c r="N442">
        <v>22.2</v>
      </c>
      <c r="V442">
        <f t="shared" si="46"/>
        <v>6.4050000000000002</v>
      </c>
      <c r="X442">
        <f t="shared" si="47"/>
        <v>3.0920999999999998</v>
      </c>
      <c r="AA442">
        <f t="shared" si="48"/>
        <v>17.8</v>
      </c>
      <c r="AC442">
        <f t="shared" si="50"/>
        <v>8.1999999999999993</v>
      </c>
      <c r="AD442">
        <f t="shared" si="49"/>
        <v>22</v>
      </c>
    </row>
    <row r="443" spans="1:30" x14ac:dyDescent="0.25">
      <c r="A443">
        <v>7.886E-2</v>
      </c>
      <c r="B443">
        <v>80</v>
      </c>
      <c r="C443">
        <v>4.95</v>
      </c>
      <c r="D443">
        <v>0</v>
      </c>
      <c r="E443">
        <v>0.41099999999999998</v>
      </c>
      <c r="F443">
        <v>7.1479999999999997</v>
      </c>
      <c r="G443">
        <v>27.7</v>
      </c>
      <c r="H443">
        <v>5.1166999999999998</v>
      </c>
      <c r="I443">
        <v>4</v>
      </c>
      <c r="J443">
        <v>245</v>
      </c>
      <c r="K443">
        <v>19.2</v>
      </c>
      <c r="L443">
        <v>396.9</v>
      </c>
      <c r="M443">
        <v>3.56</v>
      </c>
      <c r="N443">
        <v>37.299999999999997</v>
      </c>
      <c r="V443">
        <f t="shared" si="46"/>
        <v>6.2489999999999997</v>
      </c>
      <c r="X443">
        <f t="shared" si="47"/>
        <v>3.6150000000000002</v>
      </c>
      <c r="AA443">
        <f t="shared" si="48"/>
        <v>18.2</v>
      </c>
      <c r="AC443">
        <f t="shared" si="50"/>
        <v>10.59</v>
      </c>
      <c r="AD443">
        <f t="shared" si="49"/>
        <v>20.6</v>
      </c>
    </row>
    <row r="444" spans="1:30" x14ac:dyDescent="0.25">
      <c r="A444">
        <v>3.5020000000000003E-2</v>
      </c>
      <c r="B444">
        <v>80</v>
      </c>
      <c r="C444">
        <v>4.95</v>
      </c>
      <c r="D444">
        <v>0</v>
      </c>
      <c r="E444">
        <v>0.41099999999999998</v>
      </c>
      <c r="F444">
        <v>6.8609999999999998</v>
      </c>
      <c r="G444">
        <v>27.9</v>
      </c>
      <c r="H444">
        <v>5.1166999999999998</v>
      </c>
      <c r="I444">
        <v>4</v>
      </c>
      <c r="J444">
        <v>245</v>
      </c>
      <c r="K444">
        <v>19.2</v>
      </c>
      <c r="L444">
        <v>396.9</v>
      </c>
      <c r="M444">
        <v>3.33</v>
      </c>
      <c r="N444">
        <v>28.5</v>
      </c>
      <c r="V444">
        <f t="shared" si="46"/>
        <v>6.8</v>
      </c>
      <c r="X444">
        <f t="shared" si="47"/>
        <v>6.2195999999999998</v>
      </c>
      <c r="AA444">
        <f t="shared" si="48"/>
        <v>15.6</v>
      </c>
      <c r="AC444">
        <f t="shared" si="50"/>
        <v>5.03</v>
      </c>
      <c r="AD444">
        <f t="shared" si="49"/>
        <v>31.1</v>
      </c>
    </row>
    <row r="445" spans="1:30" x14ac:dyDescent="0.25">
      <c r="A445">
        <v>3.6150000000000002E-2</v>
      </c>
      <c r="B445">
        <v>80</v>
      </c>
      <c r="C445">
        <v>4.95</v>
      </c>
      <c r="D445">
        <v>0</v>
      </c>
      <c r="E445">
        <v>0.41099999999999998</v>
      </c>
      <c r="F445">
        <v>6.63</v>
      </c>
      <c r="G445">
        <v>23.4</v>
      </c>
      <c r="H445">
        <v>5.1166999999999998</v>
      </c>
      <c r="I445">
        <v>4</v>
      </c>
      <c r="J445">
        <v>245</v>
      </c>
      <c r="K445">
        <v>19.2</v>
      </c>
      <c r="L445">
        <v>396.9</v>
      </c>
      <c r="M445">
        <v>4.7</v>
      </c>
      <c r="N445">
        <v>27.9</v>
      </c>
      <c r="V445">
        <f t="shared" si="46"/>
        <v>6.6040000000000001</v>
      </c>
      <c r="X445">
        <f t="shared" si="47"/>
        <v>6.2195999999999998</v>
      </c>
      <c r="AA445">
        <f t="shared" si="48"/>
        <v>15.6</v>
      </c>
      <c r="AC445">
        <f t="shared" si="50"/>
        <v>4.38</v>
      </c>
      <c r="AD445">
        <f t="shared" si="49"/>
        <v>29.1</v>
      </c>
    </row>
    <row r="446" spans="1:30" x14ac:dyDescent="0.25">
      <c r="A446">
        <v>1.538E-2</v>
      </c>
      <c r="B446">
        <v>90</v>
      </c>
      <c r="C446">
        <v>3.75</v>
      </c>
      <c r="D446">
        <v>0</v>
      </c>
      <c r="E446">
        <v>0.39400000000000002</v>
      </c>
      <c r="F446">
        <v>7.4539999999999997</v>
      </c>
      <c r="G446">
        <v>34.200000000000003</v>
      </c>
      <c r="H446">
        <v>6.3361000000000001</v>
      </c>
      <c r="I446">
        <v>3</v>
      </c>
      <c r="J446">
        <v>244</v>
      </c>
      <c r="K446">
        <v>15.9</v>
      </c>
      <c r="L446">
        <v>386.34</v>
      </c>
      <c r="M446">
        <v>3.11</v>
      </c>
      <c r="N446">
        <v>44</v>
      </c>
      <c r="V446">
        <f t="shared" si="46"/>
        <v>8.2970000000000006</v>
      </c>
      <c r="X446">
        <f t="shared" si="47"/>
        <v>2.4216000000000002</v>
      </c>
      <c r="AA446">
        <f t="shared" si="48"/>
        <v>13.199999999999998</v>
      </c>
      <c r="AC446">
        <f t="shared" si="50"/>
        <v>7.44</v>
      </c>
      <c r="AD446">
        <f t="shared" si="49"/>
        <v>50</v>
      </c>
    </row>
    <row r="447" spans="1:30" x14ac:dyDescent="0.25">
      <c r="A447">
        <v>5.3600000000000002E-2</v>
      </c>
      <c r="B447">
        <v>21</v>
      </c>
      <c r="C447">
        <v>5.64</v>
      </c>
      <c r="D447">
        <v>0</v>
      </c>
      <c r="E447">
        <v>0.439</v>
      </c>
      <c r="F447">
        <v>6.5110000000000001</v>
      </c>
      <c r="G447">
        <v>21.1</v>
      </c>
      <c r="H447">
        <v>6.8147000000000002</v>
      </c>
      <c r="I447">
        <v>4</v>
      </c>
      <c r="J447">
        <v>243</v>
      </c>
      <c r="K447">
        <v>16.8</v>
      </c>
      <c r="L447">
        <v>396.9</v>
      </c>
      <c r="M447">
        <v>5.28</v>
      </c>
      <c r="N447">
        <v>25</v>
      </c>
      <c r="V447">
        <f t="shared" si="46"/>
        <v>8.7040000000000006</v>
      </c>
      <c r="X447">
        <f t="shared" si="47"/>
        <v>1.8009999999999999</v>
      </c>
      <c r="AA447">
        <f t="shared" si="48"/>
        <v>13.199999999999998</v>
      </c>
      <c r="AC447">
        <f t="shared" si="50"/>
        <v>5.12</v>
      </c>
      <c r="AD447">
        <f t="shared" si="49"/>
        <v>50</v>
      </c>
    </row>
    <row r="448" spans="1:30" x14ac:dyDescent="0.25">
      <c r="A448">
        <v>4.981E-2</v>
      </c>
      <c r="B448">
        <v>21</v>
      </c>
      <c r="C448">
        <v>5.64</v>
      </c>
      <c r="D448">
        <v>0</v>
      </c>
      <c r="E448">
        <v>0.439</v>
      </c>
      <c r="F448">
        <v>5.9980000000000002</v>
      </c>
      <c r="G448">
        <v>21.4</v>
      </c>
      <c r="H448">
        <v>6.8147000000000002</v>
      </c>
      <c r="I448">
        <v>4</v>
      </c>
      <c r="J448">
        <v>243</v>
      </c>
      <c r="K448">
        <v>16.8</v>
      </c>
      <c r="L448">
        <v>396.9</v>
      </c>
      <c r="M448">
        <v>8.43</v>
      </c>
      <c r="N448">
        <v>23.4</v>
      </c>
      <c r="V448">
        <f t="shared" si="46"/>
        <v>8.3979999999999997</v>
      </c>
      <c r="X448">
        <f t="shared" si="47"/>
        <v>2.2885</v>
      </c>
      <c r="AA448">
        <f t="shared" si="48"/>
        <v>13.199999999999998</v>
      </c>
      <c r="AC448">
        <f t="shared" si="50"/>
        <v>5.91</v>
      </c>
      <c r="AD448">
        <f t="shared" si="49"/>
        <v>48.8</v>
      </c>
    </row>
    <row r="449" spans="1:30" x14ac:dyDescent="0.25">
      <c r="A449">
        <v>4.3369999999999999E-2</v>
      </c>
      <c r="B449">
        <v>21</v>
      </c>
      <c r="C449">
        <v>5.64</v>
      </c>
      <c r="D449">
        <v>0</v>
      </c>
      <c r="E449">
        <v>0.439</v>
      </c>
      <c r="F449">
        <v>6.1150000000000002</v>
      </c>
      <c r="G449">
        <v>63</v>
      </c>
      <c r="H449">
        <v>6.8147000000000002</v>
      </c>
      <c r="I449">
        <v>4</v>
      </c>
      <c r="J449">
        <v>243</v>
      </c>
      <c r="K449">
        <v>16.8</v>
      </c>
      <c r="L449">
        <v>393.97</v>
      </c>
      <c r="M449">
        <v>9.43</v>
      </c>
      <c r="N449">
        <v>20.5</v>
      </c>
      <c r="V449">
        <f t="shared" si="46"/>
        <v>7.47</v>
      </c>
      <c r="X449">
        <f t="shared" si="47"/>
        <v>2.8719999999999999</v>
      </c>
      <c r="AA449">
        <f t="shared" si="48"/>
        <v>13.199999999999998</v>
      </c>
      <c r="AC449">
        <f t="shared" si="50"/>
        <v>3.16</v>
      </c>
      <c r="AD449">
        <f t="shared" si="49"/>
        <v>43.5</v>
      </c>
    </row>
    <row r="450" spans="1:30" x14ac:dyDescent="0.25">
      <c r="A450">
        <v>8.8730000000000003E-2</v>
      </c>
      <c r="B450">
        <v>21</v>
      </c>
      <c r="C450">
        <v>5.64</v>
      </c>
      <c r="D450">
        <v>0</v>
      </c>
      <c r="E450">
        <v>0.439</v>
      </c>
      <c r="F450">
        <v>5.9630000000000001</v>
      </c>
      <c r="G450">
        <v>45.7</v>
      </c>
      <c r="H450">
        <v>6.8147000000000002</v>
      </c>
      <c r="I450">
        <v>4</v>
      </c>
      <c r="J450">
        <v>243</v>
      </c>
      <c r="K450">
        <v>16.8</v>
      </c>
      <c r="L450">
        <v>395.56</v>
      </c>
      <c r="M450">
        <v>13.45</v>
      </c>
      <c r="N450">
        <v>19.7</v>
      </c>
      <c r="V450">
        <f t="shared" si="46"/>
        <v>7.52</v>
      </c>
      <c r="X450">
        <f t="shared" si="47"/>
        <v>2.1398000000000001</v>
      </c>
      <c r="AA450">
        <f t="shared" si="48"/>
        <v>13.199999999999998</v>
      </c>
      <c r="AC450">
        <f t="shared" si="50"/>
        <v>7.26</v>
      </c>
      <c r="AD450">
        <f t="shared" si="49"/>
        <v>43.1</v>
      </c>
    </row>
    <row r="451" spans="1:30" x14ac:dyDescent="0.25">
      <c r="A451">
        <v>2.7289999999999998E-2</v>
      </c>
      <c r="B451">
        <v>0</v>
      </c>
      <c r="C451">
        <v>7.07</v>
      </c>
      <c r="D451">
        <v>0</v>
      </c>
      <c r="E451">
        <v>0.46899999999999997</v>
      </c>
      <c r="F451">
        <v>7.1849999999999996</v>
      </c>
      <c r="G451">
        <v>61.1</v>
      </c>
      <c r="H451">
        <v>4.9671000000000003</v>
      </c>
      <c r="I451">
        <v>2</v>
      </c>
      <c r="J451">
        <v>242</v>
      </c>
      <c r="K451">
        <v>17.8</v>
      </c>
      <c r="L451">
        <v>392.83</v>
      </c>
      <c r="M451">
        <v>4.03</v>
      </c>
      <c r="N451">
        <v>34.700000000000003</v>
      </c>
      <c r="V451">
        <f t="shared" si="46"/>
        <v>7.2060000000000004</v>
      </c>
      <c r="X451">
        <f t="shared" si="47"/>
        <v>1.9300999999999999</v>
      </c>
      <c r="AA451">
        <f t="shared" si="48"/>
        <v>13.199999999999998</v>
      </c>
      <c r="AC451">
        <f t="shared" si="50"/>
        <v>8.1</v>
      </c>
      <c r="AD451">
        <f t="shared" si="49"/>
        <v>36.5</v>
      </c>
    </row>
    <row r="452" spans="1:30" x14ac:dyDescent="0.25">
      <c r="A452">
        <v>2.7310000000000001E-2</v>
      </c>
      <c r="B452">
        <v>0</v>
      </c>
      <c r="C452">
        <v>7.07</v>
      </c>
      <c r="D452">
        <v>0</v>
      </c>
      <c r="E452">
        <v>0.46899999999999997</v>
      </c>
      <c r="F452">
        <v>6.4210000000000003</v>
      </c>
      <c r="G452">
        <v>78.900000000000006</v>
      </c>
      <c r="H452">
        <v>4.9671000000000003</v>
      </c>
      <c r="I452">
        <v>2</v>
      </c>
      <c r="J452">
        <v>242</v>
      </c>
      <c r="K452">
        <v>17.8</v>
      </c>
      <c r="L452">
        <v>396.9</v>
      </c>
      <c r="M452">
        <v>9.14</v>
      </c>
      <c r="N452">
        <v>21.6</v>
      </c>
      <c r="V452">
        <f t="shared" si="46"/>
        <v>7.3330000000000002</v>
      </c>
      <c r="X452">
        <f t="shared" si="47"/>
        <v>1.8946000000000001</v>
      </c>
      <c r="AA452">
        <f t="shared" si="48"/>
        <v>13.199999999999998</v>
      </c>
      <c r="AC452">
        <f t="shared" si="50"/>
        <v>7.79</v>
      </c>
      <c r="AD452">
        <f t="shared" si="49"/>
        <v>36</v>
      </c>
    </row>
    <row r="453" spans="1:30" x14ac:dyDescent="0.25">
      <c r="A453">
        <v>1.9650000000000001E-2</v>
      </c>
      <c r="B453">
        <v>80</v>
      </c>
      <c r="C453">
        <v>1.76</v>
      </c>
      <c r="D453">
        <v>0</v>
      </c>
      <c r="E453">
        <v>0.38500000000000001</v>
      </c>
      <c r="F453">
        <v>6.23</v>
      </c>
      <c r="G453">
        <v>31.5</v>
      </c>
      <c r="H453">
        <v>9.0891999999999999</v>
      </c>
      <c r="I453">
        <v>1</v>
      </c>
      <c r="J453">
        <v>241</v>
      </c>
      <c r="K453">
        <v>18.2</v>
      </c>
      <c r="L453">
        <v>341.6</v>
      </c>
      <c r="M453">
        <v>12.93</v>
      </c>
      <c r="N453">
        <v>20.100000000000001</v>
      </c>
      <c r="V453">
        <f t="shared" si="46"/>
        <v>7.2030000000000003</v>
      </c>
      <c r="X453">
        <f t="shared" si="47"/>
        <v>2.1120999999999999</v>
      </c>
      <c r="AA453">
        <f t="shared" si="48"/>
        <v>13.199999999999998</v>
      </c>
      <c r="AC453">
        <f t="shared" si="50"/>
        <v>9.59</v>
      </c>
      <c r="AD453">
        <f t="shared" si="49"/>
        <v>33.799999999999997</v>
      </c>
    </row>
    <row r="454" spans="1:30" x14ac:dyDescent="0.25">
      <c r="A454">
        <v>0.12744</v>
      </c>
      <c r="B454">
        <v>0</v>
      </c>
      <c r="C454">
        <v>6.91</v>
      </c>
      <c r="D454">
        <v>0</v>
      </c>
      <c r="E454">
        <v>0.44800000000000001</v>
      </c>
      <c r="F454">
        <v>6.77</v>
      </c>
      <c r="G454">
        <v>2.9</v>
      </c>
      <c r="H454">
        <v>5.7209000000000003</v>
      </c>
      <c r="I454">
        <v>3</v>
      </c>
      <c r="J454">
        <v>233</v>
      </c>
      <c r="K454">
        <v>17.899999999999999</v>
      </c>
      <c r="L454">
        <v>385.41</v>
      </c>
      <c r="M454">
        <v>4.84</v>
      </c>
      <c r="N454">
        <v>26.6</v>
      </c>
      <c r="V454">
        <f t="shared" si="46"/>
        <v>7.327</v>
      </c>
      <c r="X454">
        <f t="shared" si="47"/>
        <v>2.0788000000000002</v>
      </c>
      <c r="AA454">
        <f t="shared" si="48"/>
        <v>13.199999999999998</v>
      </c>
      <c r="AC454">
        <f t="shared" si="50"/>
        <v>11.25</v>
      </c>
      <c r="AD454">
        <f t="shared" si="49"/>
        <v>31</v>
      </c>
    </row>
    <row r="455" spans="1:30" x14ac:dyDescent="0.25">
      <c r="A455">
        <v>0.14149999999999999</v>
      </c>
      <c r="B455">
        <v>0</v>
      </c>
      <c r="C455">
        <v>6.91</v>
      </c>
      <c r="D455">
        <v>0</v>
      </c>
      <c r="E455">
        <v>0.44800000000000001</v>
      </c>
      <c r="F455">
        <v>6.1689999999999996</v>
      </c>
      <c r="G455">
        <v>6.6</v>
      </c>
      <c r="H455">
        <v>5.7209000000000003</v>
      </c>
      <c r="I455">
        <v>3</v>
      </c>
      <c r="J455">
        <v>233</v>
      </c>
      <c r="K455">
        <v>17.899999999999999</v>
      </c>
      <c r="L455">
        <v>383.37</v>
      </c>
      <c r="M455">
        <v>5.81</v>
      </c>
      <c r="N455">
        <v>25.3</v>
      </c>
      <c r="V455">
        <f t="shared" si="46"/>
        <v>7.0140000000000002</v>
      </c>
      <c r="X455">
        <f t="shared" si="47"/>
        <v>2.1328999999999998</v>
      </c>
      <c r="AA455">
        <f t="shared" si="48"/>
        <v>13.199999999999998</v>
      </c>
      <c r="AC455">
        <f t="shared" si="50"/>
        <v>14.79</v>
      </c>
      <c r="AD455">
        <f t="shared" si="49"/>
        <v>30.7</v>
      </c>
    </row>
    <row r="456" spans="1:30" x14ac:dyDescent="0.25">
      <c r="A456">
        <v>0.15936</v>
      </c>
      <c r="B456">
        <v>0</v>
      </c>
      <c r="C456">
        <v>6.91</v>
      </c>
      <c r="D456">
        <v>0</v>
      </c>
      <c r="E456">
        <v>0.44800000000000001</v>
      </c>
      <c r="F456">
        <v>6.2110000000000003</v>
      </c>
      <c r="G456">
        <v>6.5</v>
      </c>
      <c r="H456">
        <v>5.7209000000000003</v>
      </c>
      <c r="I456">
        <v>3</v>
      </c>
      <c r="J456">
        <v>233</v>
      </c>
      <c r="K456">
        <v>17.899999999999999</v>
      </c>
      <c r="L456">
        <v>394.46</v>
      </c>
      <c r="M456">
        <v>7.44</v>
      </c>
      <c r="N456">
        <v>24.7</v>
      </c>
      <c r="V456">
        <f t="shared" si="46"/>
        <v>6.8419999999999996</v>
      </c>
      <c r="X456">
        <f t="shared" si="47"/>
        <v>2.0106999999999999</v>
      </c>
      <c r="AA456">
        <f t="shared" si="48"/>
        <v>13.199999999999998</v>
      </c>
      <c r="AC456">
        <f t="shared" si="50"/>
        <v>6.9</v>
      </c>
      <c r="AD456">
        <f t="shared" si="49"/>
        <v>30.1</v>
      </c>
    </row>
    <row r="457" spans="1:30" x14ac:dyDescent="0.25">
      <c r="A457">
        <v>0.12268999999999999</v>
      </c>
      <c r="B457">
        <v>0</v>
      </c>
      <c r="C457">
        <v>6.91</v>
      </c>
      <c r="D457">
        <v>0</v>
      </c>
      <c r="E457">
        <v>0.44800000000000001</v>
      </c>
      <c r="F457">
        <v>6.069</v>
      </c>
      <c r="G457">
        <v>40</v>
      </c>
      <c r="H457">
        <v>5.7209000000000003</v>
      </c>
      <c r="I457">
        <v>3</v>
      </c>
      <c r="J457">
        <v>233</v>
      </c>
      <c r="K457">
        <v>17.899999999999999</v>
      </c>
      <c r="L457">
        <v>389.39</v>
      </c>
      <c r="M457">
        <v>9.5500000000000007</v>
      </c>
      <c r="N457">
        <v>21.2</v>
      </c>
      <c r="V457">
        <f t="shared" si="46"/>
        <v>5.56</v>
      </c>
      <c r="X457">
        <f t="shared" si="47"/>
        <v>1.9864999999999999</v>
      </c>
      <c r="AA457">
        <f t="shared" si="48"/>
        <v>13.199999999999998</v>
      </c>
      <c r="AC457">
        <f t="shared" si="50"/>
        <v>10.45</v>
      </c>
      <c r="AD457">
        <f t="shared" si="49"/>
        <v>22.8</v>
      </c>
    </row>
    <row r="458" spans="1:30" x14ac:dyDescent="0.25">
      <c r="A458">
        <v>0.18836</v>
      </c>
      <c r="B458">
        <v>0</v>
      </c>
      <c r="C458">
        <v>6.91</v>
      </c>
      <c r="D458">
        <v>0</v>
      </c>
      <c r="E458">
        <v>0.44800000000000001</v>
      </c>
      <c r="F458">
        <v>5.7859999999999996</v>
      </c>
      <c r="G458">
        <v>33.299999999999997</v>
      </c>
      <c r="H458">
        <v>5.1003999999999996</v>
      </c>
      <c r="I458">
        <v>3</v>
      </c>
      <c r="J458">
        <v>233</v>
      </c>
      <c r="K458">
        <v>17.899999999999999</v>
      </c>
      <c r="L458">
        <v>396.9</v>
      </c>
      <c r="M458">
        <v>14.15</v>
      </c>
      <c r="N458">
        <v>20</v>
      </c>
      <c r="V458">
        <f t="shared" si="46"/>
        <v>6.8159999999999998</v>
      </c>
      <c r="X458">
        <f t="shared" si="47"/>
        <v>8.3247999999999998</v>
      </c>
      <c r="AA458">
        <f t="shared" si="48"/>
        <v>15.1</v>
      </c>
      <c r="AC458">
        <f t="shared" si="50"/>
        <v>3.95</v>
      </c>
      <c r="AD458">
        <f t="shared" si="49"/>
        <v>31.6</v>
      </c>
    </row>
    <row r="459" spans="1:30" x14ac:dyDescent="0.25">
      <c r="A459">
        <v>0.21976999999999999</v>
      </c>
      <c r="B459">
        <v>0</v>
      </c>
      <c r="C459">
        <v>6.91</v>
      </c>
      <c r="D459">
        <v>0</v>
      </c>
      <c r="E459">
        <v>0.44800000000000001</v>
      </c>
      <c r="F459">
        <v>5.6020000000000003</v>
      </c>
      <c r="G459">
        <v>62</v>
      </c>
      <c r="H459">
        <v>6.0876999999999999</v>
      </c>
      <c r="I459">
        <v>3</v>
      </c>
      <c r="J459">
        <v>233</v>
      </c>
      <c r="K459">
        <v>17.899999999999999</v>
      </c>
      <c r="L459">
        <v>396.9</v>
      </c>
      <c r="M459">
        <v>16.2</v>
      </c>
      <c r="N459">
        <v>19.399999999999999</v>
      </c>
      <c r="V459">
        <f t="shared" si="46"/>
        <v>7.875</v>
      </c>
      <c r="X459">
        <f t="shared" si="47"/>
        <v>5.6483999999999996</v>
      </c>
      <c r="AA459">
        <f t="shared" si="48"/>
        <v>14.4</v>
      </c>
      <c r="AC459">
        <f t="shared" si="50"/>
        <v>2.97</v>
      </c>
      <c r="AD459">
        <f t="shared" si="49"/>
        <v>50</v>
      </c>
    </row>
    <row r="460" spans="1:30" x14ac:dyDescent="0.25">
      <c r="A460">
        <v>0.17141999999999999</v>
      </c>
      <c r="B460">
        <v>0</v>
      </c>
      <c r="C460">
        <v>6.91</v>
      </c>
      <c r="D460">
        <v>0</v>
      </c>
      <c r="E460">
        <v>0.44800000000000001</v>
      </c>
      <c r="F460">
        <v>5.6820000000000004</v>
      </c>
      <c r="G460">
        <v>33.799999999999997</v>
      </c>
      <c r="H460">
        <v>5.1003999999999996</v>
      </c>
      <c r="I460">
        <v>3</v>
      </c>
      <c r="J460">
        <v>233</v>
      </c>
      <c r="K460">
        <v>17.899999999999999</v>
      </c>
      <c r="L460">
        <v>396.9</v>
      </c>
      <c r="M460">
        <v>10.210000000000001</v>
      </c>
      <c r="N460">
        <v>19.3</v>
      </c>
      <c r="V460">
        <f t="shared" si="46"/>
        <v>7.2670000000000003</v>
      </c>
      <c r="X460">
        <f t="shared" si="47"/>
        <v>4.7872000000000003</v>
      </c>
      <c r="AA460">
        <f t="shared" si="48"/>
        <v>17.600000000000001</v>
      </c>
      <c r="AC460">
        <f t="shared" si="50"/>
        <v>6.05</v>
      </c>
      <c r="AD460">
        <f t="shared" si="49"/>
        <v>33.200000000000003</v>
      </c>
    </row>
    <row r="461" spans="1:30" x14ac:dyDescent="0.25">
      <c r="A461">
        <v>0.22927</v>
      </c>
      <c r="B461">
        <v>0</v>
      </c>
      <c r="C461">
        <v>6.91</v>
      </c>
      <c r="D461">
        <v>0</v>
      </c>
      <c r="E461">
        <v>0.44800000000000001</v>
      </c>
      <c r="F461">
        <v>6.03</v>
      </c>
      <c r="G461">
        <v>85.5</v>
      </c>
      <c r="H461">
        <v>5.6894</v>
      </c>
      <c r="I461">
        <v>3</v>
      </c>
      <c r="J461">
        <v>233</v>
      </c>
      <c r="K461">
        <v>17.899999999999999</v>
      </c>
      <c r="L461">
        <v>392.74</v>
      </c>
      <c r="M461">
        <v>18.8</v>
      </c>
      <c r="N461">
        <v>16.600000000000001</v>
      </c>
      <c r="V461">
        <f t="shared" si="46"/>
        <v>6.8259999999999996</v>
      </c>
      <c r="X461">
        <f t="shared" si="47"/>
        <v>4.8628</v>
      </c>
      <c r="AA461">
        <f t="shared" si="48"/>
        <v>17.600000000000001</v>
      </c>
      <c r="AC461">
        <f t="shared" si="50"/>
        <v>4.16</v>
      </c>
      <c r="AD461">
        <f t="shared" si="49"/>
        <v>33.1</v>
      </c>
    </row>
    <row r="462" spans="1:30" x14ac:dyDescent="0.25">
      <c r="A462">
        <v>0.25386999999999998</v>
      </c>
      <c r="B462">
        <v>0</v>
      </c>
      <c r="C462">
        <v>6.91</v>
      </c>
      <c r="D462">
        <v>0</v>
      </c>
      <c r="E462">
        <v>0.44800000000000001</v>
      </c>
      <c r="F462">
        <v>5.399</v>
      </c>
      <c r="G462">
        <v>95.3</v>
      </c>
      <c r="H462">
        <v>5.87</v>
      </c>
      <c r="I462">
        <v>3</v>
      </c>
      <c r="J462">
        <v>233</v>
      </c>
      <c r="K462">
        <v>17.899999999999999</v>
      </c>
      <c r="L462">
        <v>396.9</v>
      </c>
      <c r="M462">
        <v>30.81</v>
      </c>
      <c r="N462">
        <v>14.4</v>
      </c>
      <c r="V462">
        <f t="shared" si="46"/>
        <v>6.758</v>
      </c>
      <c r="X462">
        <f t="shared" si="47"/>
        <v>4.0776000000000003</v>
      </c>
      <c r="AA462">
        <f t="shared" si="48"/>
        <v>17.600000000000001</v>
      </c>
      <c r="AC462">
        <f t="shared" si="50"/>
        <v>3.53</v>
      </c>
      <c r="AD462">
        <f t="shared" si="49"/>
        <v>32.4</v>
      </c>
    </row>
    <row r="463" spans="1:30" x14ac:dyDescent="0.25">
      <c r="A463">
        <v>1.311E-2</v>
      </c>
      <c r="B463">
        <v>90</v>
      </c>
      <c r="C463">
        <v>1.22</v>
      </c>
      <c r="D463">
        <v>0</v>
      </c>
      <c r="E463">
        <v>0.40300000000000002</v>
      </c>
      <c r="F463">
        <v>7.2489999999999997</v>
      </c>
      <c r="G463">
        <v>21.9</v>
      </c>
      <c r="H463">
        <v>8.6966000000000001</v>
      </c>
      <c r="I463">
        <v>5</v>
      </c>
      <c r="J463">
        <v>226</v>
      </c>
      <c r="K463">
        <v>17.899999999999999</v>
      </c>
      <c r="L463">
        <v>395.93</v>
      </c>
      <c r="M463">
        <v>4.8099999999999996</v>
      </c>
      <c r="N463">
        <v>35.4</v>
      </c>
      <c r="V463">
        <f t="shared" si="46"/>
        <v>6.8540000000000001</v>
      </c>
      <c r="X463">
        <f t="shared" si="47"/>
        <v>4.2672999999999996</v>
      </c>
      <c r="AA463">
        <f t="shared" si="48"/>
        <v>17.600000000000001</v>
      </c>
      <c r="AC463">
        <f t="shared" si="50"/>
        <v>2.98</v>
      </c>
      <c r="AD463">
        <f t="shared" si="49"/>
        <v>32</v>
      </c>
    </row>
    <row r="464" spans="1:30" x14ac:dyDescent="0.25">
      <c r="A464">
        <v>2.009E-2</v>
      </c>
      <c r="B464">
        <v>95</v>
      </c>
      <c r="C464">
        <v>2.68</v>
      </c>
      <c r="D464">
        <v>0</v>
      </c>
      <c r="E464">
        <v>0.41610000000000003</v>
      </c>
      <c r="F464">
        <v>8.0340000000000007</v>
      </c>
      <c r="G464">
        <v>31.9</v>
      </c>
      <c r="H464">
        <v>5.1180000000000003</v>
      </c>
      <c r="I464">
        <v>4</v>
      </c>
      <c r="J464">
        <v>224</v>
      </c>
      <c r="K464">
        <v>14.7</v>
      </c>
      <c r="L464">
        <v>390.55</v>
      </c>
      <c r="M464">
        <v>2.88</v>
      </c>
      <c r="N464">
        <v>50</v>
      </c>
      <c r="V464">
        <f t="shared" si="46"/>
        <v>6.4820000000000002</v>
      </c>
      <c r="X464">
        <f t="shared" si="47"/>
        <v>4.1402999999999999</v>
      </c>
      <c r="AA464">
        <f t="shared" si="48"/>
        <v>17.600000000000001</v>
      </c>
      <c r="AC464">
        <f t="shared" si="50"/>
        <v>7.19</v>
      </c>
      <c r="AD464">
        <f t="shared" si="49"/>
        <v>29.1</v>
      </c>
    </row>
    <row r="465" spans="1:30" x14ac:dyDescent="0.25">
      <c r="A465">
        <v>3.5099999999999999E-2</v>
      </c>
      <c r="B465">
        <v>95</v>
      </c>
      <c r="C465">
        <v>2.68</v>
      </c>
      <c r="D465">
        <v>0</v>
      </c>
      <c r="E465">
        <v>0.41610000000000003</v>
      </c>
      <c r="F465">
        <v>7.8529999999999998</v>
      </c>
      <c r="G465">
        <v>33.200000000000003</v>
      </c>
      <c r="H465">
        <v>5.1180000000000003</v>
      </c>
      <c r="I465">
        <v>4</v>
      </c>
      <c r="J465">
        <v>224</v>
      </c>
      <c r="K465">
        <v>14.7</v>
      </c>
      <c r="L465">
        <v>392.78</v>
      </c>
      <c r="M465">
        <v>3.81</v>
      </c>
      <c r="N465">
        <v>48.5</v>
      </c>
      <c r="V465">
        <f t="shared" si="46"/>
        <v>7.024</v>
      </c>
      <c r="X465">
        <f t="shared" si="47"/>
        <v>5.4010999999999996</v>
      </c>
      <c r="AA465">
        <f t="shared" si="48"/>
        <v>18.3</v>
      </c>
      <c r="AC465">
        <f t="shared" si="50"/>
        <v>1.98</v>
      </c>
      <c r="AD465">
        <f t="shared" si="49"/>
        <v>34.9</v>
      </c>
    </row>
    <row r="466" spans="1:30" x14ac:dyDescent="0.25">
      <c r="A466">
        <v>5.083E-2</v>
      </c>
      <c r="B466">
        <v>0</v>
      </c>
      <c r="C466">
        <v>5.19</v>
      </c>
      <c r="D466">
        <v>0</v>
      </c>
      <c r="E466">
        <v>0.51500000000000001</v>
      </c>
      <c r="F466">
        <v>6.3159999999999998</v>
      </c>
      <c r="G466">
        <v>38.1</v>
      </c>
      <c r="H466">
        <v>6.4584000000000001</v>
      </c>
      <c r="I466">
        <v>5</v>
      </c>
      <c r="J466">
        <v>224</v>
      </c>
      <c r="K466">
        <v>20.2</v>
      </c>
      <c r="L466">
        <v>389.71</v>
      </c>
      <c r="M466">
        <v>5.68</v>
      </c>
      <c r="N466">
        <v>22.2</v>
      </c>
      <c r="V466">
        <f t="shared" si="46"/>
        <v>6.5949999999999998</v>
      </c>
      <c r="X466">
        <f t="shared" si="47"/>
        <v>5.4010999999999996</v>
      </c>
      <c r="AA466">
        <f t="shared" si="48"/>
        <v>18.3</v>
      </c>
      <c r="AC466">
        <f t="shared" si="50"/>
        <v>4.32</v>
      </c>
      <c r="AD466">
        <f t="shared" si="49"/>
        <v>30.8</v>
      </c>
    </row>
    <row r="467" spans="1:30" x14ac:dyDescent="0.25">
      <c r="A467">
        <v>3.9609999999999999E-2</v>
      </c>
      <c r="B467">
        <v>0</v>
      </c>
      <c r="C467">
        <v>5.19</v>
      </c>
      <c r="D467">
        <v>0</v>
      </c>
      <c r="E467">
        <v>0.51500000000000001</v>
      </c>
      <c r="F467">
        <v>6.0369999999999999</v>
      </c>
      <c r="G467">
        <v>34.5</v>
      </c>
      <c r="H467">
        <v>5.9852999999999996</v>
      </c>
      <c r="I467">
        <v>5</v>
      </c>
      <c r="J467">
        <v>224</v>
      </c>
      <c r="K467">
        <v>20.2</v>
      </c>
      <c r="L467">
        <v>396.9</v>
      </c>
      <c r="M467">
        <v>8.01</v>
      </c>
      <c r="N467">
        <v>21.1</v>
      </c>
      <c r="V467">
        <f t="shared" si="46"/>
        <v>6.63</v>
      </c>
      <c r="X467">
        <f t="shared" si="47"/>
        <v>4.4377000000000004</v>
      </c>
      <c r="AA467">
        <f t="shared" si="48"/>
        <v>18.5</v>
      </c>
      <c r="AC467">
        <f t="shared" si="50"/>
        <v>6.53</v>
      </c>
      <c r="AD467">
        <f t="shared" si="49"/>
        <v>26.6</v>
      </c>
    </row>
    <row r="468" spans="1:30" x14ac:dyDescent="0.25">
      <c r="A468">
        <v>3.7379999999999997E-2</v>
      </c>
      <c r="B468">
        <v>0</v>
      </c>
      <c r="C468">
        <v>5.19</v>
      </c>
      <c r="D468">
        <v>0</v>
      </c>
      <c r="E468">
        <v>0.51500000000000001</v>
      </c>
      <c r="F468">
        <v>6.31</v>
      </c>
      <c r="G468">
        <v>38.5</v>
      </c>
      <c r="H468">
        <v>6.4584000000000001</v>
      </c>
      <c r="I468">
        <v>5</v>
      </c>
      <c r="J468">
        <v>224</v>
      </c>
      <c r="K468">
        <v>20.2</v>
      </c>
      <c r="L468">
        <v>389.4</v>
      </c>
      <c r="M468">
        <v>6.75</v>
      </c>
      <c r="N468">
        <v>20.7</v>
      </c>
      <c r="V468">
        <f t="shared" si="46"/>
        <v>6.3890000000000002</v>
      </c>
      <c r="X468">
        <f t="shared" si="47"/>
        <v>4.7793999999999999</v>
      </c>
      <c r="AA468">
        <f t="shared" si="48"/>
        <v>18.5</v>
      </c>
      <c r="AC468">
        <f t="shared" si="50"/>
        <v>9.6199999999999992</v>
      </c>
      <c r="AD468">
        <f t="shared" si="49"/>
        <v>23.9</v>
      </c>
    </row>
    <row r="469" spans="1:30" x14ac:dyDescent="0.25">
      <c r="A469">
        <v>3.3059999999999999E-2</v>
      </c>
      <c r="B469">
        <v>0</v>
      </c>
      <c r="C469">
        <v>5.19</v>
      </c>
      <c r="D469">
        <v>0</v>
      </c>
      <c r="E469">
        <v>0.51500000000000001</v>
      </c>
      <c r="F469">
        <v>6.0590000000000002</v>
      </c>
      <c r="G469">
        <v>37.299999999999997</v>
      </c>
      <c r="H469">
        <v>4.8121999999999998</v>
      </c>
      <c r="I469">
        <v>5</v>
      </c>
      <c r="J469">
        <v>224</v>
      </c>
      <c r="K469">
        <v>20.2</v>
      </c>
      <c r="L469">
        <v>396.14</v>
      </c>
      <c r="M469">
        <v>8.51</v>
      </c>
      <c r="N469">
        <v>20.6</v>
      </c>
      <c r="V469">
        <f t="shared" si="46"/>
        <v>6.0149999999999997</v>
      </c>
      <c r="X469">
        <f t="shared" si="47"/>
        <v>4.4272</v>
      </c>
      <c r="AA469">
        <f t="shared" si="48"/>
        <v>18.5</v>
      </c>
      <c r="AC469">
        <f t="shared" si="50"/>
        <v>12.86</v>
      </c>
      <c r="AD469">
        <f t="shared" si="49"/>
        <v>22.5</v>
      </c>
    </row>
    <row r="470" spans="1:30" x14ac:dyDescent="0.25">
      <c r="A470">
        <v>3.4270000000000002E-2</v>
      </c>
      <c r="B470">
        <v>0</v>
      </c>
      <c r="C470">
        <v>5.19</v>
      </c>
      <c r="D470">
        <v>0</v>
      </c>
      <c r="E470">
        <v>0.51500000000000001</v>
      </c>
      <c r="F470">
        <v>5.8689999999999998</v>
      </c>
      <c r="G470">
        <v>46.3</v>
      </c>
      <c r="H470">
        <v>5.2310999999999996</v>
      </c>
      <c r="I470">
        <v>5</v>
      </c>
      <c r="J470">
        <v>224</v>
      </c>
      <c r="K470">
        <v>20.2</v>
      </c>
      <c r="L470">
        <v>396.9</v>
      </c>
      <c r="M470">
        <v>9.8000000000000007</v>
      </c>
      <c r="N470">
        <v>19.5</v>
      </c>
      <c r="V470">
        <f t="shared" si="46"/>
        <v>6.1210000000000004</v>
      </c>
      <c r="X470">
        <f t="shared" si="47"/>
        <v>3.7475999999999998</v>
      </c>
      <c r="AA470">
        <f t="shared" si="48"/>
        <v>18.5</v>
      </c>
      <c r="AC470">
        <f t="shared" si="50"/>
        <v>8.44</v>
      </c>
      <c r="AD470">
        <f t="shared" si="49"/>
        <v>22.2</v>
      </c>
    </row>
    <row r="471" spans="1:30" x14ac:dyDescent="0.25">
      <c r="A471">
        <v>5.4969999999999998E-2</v>
      </c>
      <c r="B471">
        <v>0</v>
      </c>
      <c r="C471">
        <v>5.19</v>
      </c>
      <c r="D471">
        <v>0</v>
      </c>
      <c r="E471">
        <v>0.51500000000000001</v>
      </c>
      <c r="F471">
        <v>5.9850000000000003</v>
      </c>
      <c r="G471">
        <v>45.4</v>
      </c>
      <c r="H471">
        <v>4.8121999999999998</v>
      </c>
      <c r="I471">
        <v>5</v>
      </c>
      <c r="J471">
        <v>224</v>
      </c>
      <c r="K471">
        <v>20.2</v>
      </c>
      <c r="L471">
        <v>396.9</v>
      </c>
      <c r="M471">
        <v>9.74</v>
      </c>
      <c r="N471">
        <v>19</v>
      </c>
      <c r="V471">
        <f t="shared" si="46"/>
        <v>7.1479999999999997</v>
      </c>
      <c r="X471">
        <f t="shared" si="47"/>
        <v>5.1166999999999998</v>
      </c>
      <c r="AA471">
        <f t="shared" si="48"/>
        <v>19.2</v>
      </c>
      <c r="AC471">
        <f t="shared" si="50"/>
        <v>3.56</v>
      </c>
      <c r="AD471">
        <f t="shared" si="49"/>
        <v>37.299999999999997</v>
      </c>
    </row>
    <row r="472" spans="1:30" x14ac:dyDescent="0.25">
      <c r="A472">
        <v>6.1510000000000002E-2</v>
      </c>
      <c r="B472">
        <v>0</v>
      </c>
      <c r="C472">
        <v>5.19</v>
      </c>
      <c r="D472">
        <v>0</v>
      </c>
      <c r="E472">
        <v>0.51500000000000001</v>
      </c>
      <c r="F472">
        <v>5.968</v>
      </c>
      <c r="G472">
        <v>58.5</v>
      </c>
      <c r="H472">
        <v>4.8121999999999998</v>
      </c>
      <c r="I472">
        <v>5</v>
      </c>
      <c r="J472">
        <v>224</v>
      </c>
      <c r="K472">
        <v>20.2</v>
      </c>
      <c r="L472">
        <v>396.9</v>
      </c>
      <c r="M472">
        <v>9.2899999999999991</v>
      </c>
      <c r="N472">
        <v>18.7</v>
      </c>
      <c r="V472">
        <f t="shared" si="46"/>
        <v>6.8609999999999998</v>
      </c>
      <c r="X472">
        <f t="shared" si="47"/>
        <v>5.1166999999999998</v>
      </c>
      <c r="AA472">
        <f t="shared" si="48"/>
        <v>19.2</v>
      </c>
      <c r="AC472">
        <f t="shared" si="50"/>
        <v>3.33</v>
      </c>
      <c r="AD472">
        <f t="shared" si="49"/>
        <v>28.5</v>
      </c>
    </row>
    <row r="473" spans="1:30" x14ac:dyDescent="0.25">
      <c r="A473">
        <v>3.041E-2</v>
      </c>
      <c r="B473">
        <v>0</v>
      </c>
      <c r="C473">
        <v>5.19</v>
      </c>
      <c r="D473">
        <v>0</v>
      </c>
      <c r="E473">
        <v>0.51500000000000001</v>
      </c>
      <c r="F473">
        <v>5.8949999999999996</v>
      </c>
      <c r="G473">
        <v>59.6</v>
      </c>
      <c r="H473">
        <v>5.6150000000000002</v>
      </c>
      <c r="I473">
        <v>5</v>
      </c>
      <c r="J473">
        <v>224</v>
      </c>
      <c r="K473">
        <v>20.2</v>
      </c>
      <c r="L473">
        <v>394.81</v>
      </c>
      <c r="M473">
        <v>10.56</v>
      </c>
      <c r="N473">
        <v>18.5</v>
      </c>
      <c r="V473">
        <f t="shared" si="46"/>
        <v>6.63</v>
      </c>
      <c r="X473">
        <f t="shared" si="47"/>
        <v>5.1166999999999998</v>
      </c>
      <c r="AA473">
        <f t="shared" si="48"/>
        <v>19.2</v>
      </c>
      <c r="AC473">
        <f t="shared" si="50"/>
        <v>4.7</v>
      </c>
      <c r="AD473">
        <f t="shared" si="49"/>
        <v>27.9</v>
      </c>
    </row>
    <row r="474" spans="1:30" x14ac:dyDescent="0.25">
      <c r="A474">
        <v>0.22187999999999999</v>
      </c>
      <c r="B474">
        <v>20</v>
      </c>
      <c r="C474">
        <v>6.96</v>
      </c>
      <c r="D474">
        <v>1</v>
      </c>
      <c r="E474">
        <v>0.46400000000000002</v>
      </c>
      <c r="F474">
        <v>7.6909999999999998</v>
      </c>
      <c r="G474">
        <v>51.8</v>
      </c>
      <c r="H474">
        <v>4.3665000000000003</v>
      </c>
      <c r="I474">
        <v>3</v>
      </c>
      <c r="J474">
        <v>223</v>
      </c>
      <c r="K474">
        <v>18.600000000000001</v>
      </c>
      <c r="L474">
        <v>390.77</v>
      </c>
      <c r="M474">
        <v>6.58</v>
      </c>
      <c r="N474">
        <v>35.200000000000003</v>
      </c>
      <c r="V474">
        <f t="shared" si="46"/>
        <v>7.4539999999999997</v>
      </c>
      <c r="X474">
        <f t="shared" si="47"/>
        <v>6.3361000000000001</v>
      </c>
      <c r="AA474">
        <f t="shared" si="48"/>
        <v>15.9</v>
      </c>
      <c r="AC474">
        <f t="shared" si="50"/>
        <v>3.11</v>
      </c>
      <c r="AD474">
        <f t="shared" si="49"/>
        <v>44</v>
      </c>
    </row>
    <row r="475" spans="1:30" x14ac:dyDescent="0.25">
      <c r="A475">
        <v>0.16211</v>
      </c>
      <c r="B475">
        <v>20</v>
      </c>
      <c r="C475">
        <v>6.96</v>
      </c>
      <c r="D475">
        <v>0</v>
      </c>
      <c r="E475">
        <v>0.46400000000000002</v>
      </c>
      <c r="F475">
        <v>6.24</v>
      </c>
      <c r="G475">
        <v>16.3</v>
      </c>
      <c r="H475">
        <v>4.4290000000000003</v>
      </c>
      <c r="I475">
        <v>3</v>
      </c>
      <c r="J475">
        <v>223</v>
      </c>
      <c r="K475">
        <v>18.600000000000001</v>
      </c>
      <c r="L475">
        <v>396.9</v>
      </c>
      <c r="M475">
        <v>6.59</v>
      </c>
      <c r="N475">
        <v>25.2</v>
      </c>
      <c r="V475">
        <f t="shared" si="46"/>
        <v>6.5110000000000001</v>
      </c>
      <c r="X475">
        <f t="shared" si="47"/>
        <v>6.8147000000000002</v>
      </c>
      <c r="AA475">
        <f t="shared" si="48"/>
        <v>16.8</v>
      </c>
      <c r="AC475">
        <f t="shared" si="50"/>
        <v>5.28</v>
      </c>
      <c r="AD475">
        <f t="shared" si="49"/>
        <v>25</v>
      </c>
    </row>
    <row r="476" spans="1:30" x14ac:dyDescent="0.25">
      <c r="A476">
        <v>0.11459999999999999</v>
      </c>
      <c r="B476">
        <v>20</v>
      </c>
      <c r="C476">
        <v>6.96</v>
      </c>
      <c r="D476">
        <v>0</v>
      </c>
      <c r="E476">
        <v>0.46400000000000002</v>
      </c>
      <c r="F476">
        <v>6.5380000000000003</v>
      </c>
      <c r="G476">
        <v>58.7</v>
      </c>
      <c r="H476">
        <v>3.9175</v>
      </c>
      <c r="I476">
        <v>3</v>
      </c>
      <c r="J476">
        <v>223</v>
      </c>
      <c r="K476">
        <v>18.600000000000001</v>
      </c>
      <c r="L476">
        <v>394.96</v>
      </c>
      <c r="M476">
        <v>7.73</v>
      </c>
      <c r="N476">
        <v>24.4</v>
      </c>
      <c r="V476">
        <f t="shared" si="46"/>
        <v>5.9980000000000002</v>
      </c>
      <c r="X476">
        <f t="shared" si="47"/>
        <v>6.8147000000000002</v>
      </c>
      <c r="AA476">
        <f t="shared" si="48"/>
        <v>16.8</v>
      </c>
      <c r="AC476">
        <f t="shared" si="50"/>
        <v>8.43</v>
      </c>
      <c r="AD476">
        <f t="shared" si="49"/>
        <v>23.4</v>
      </c>
    </row>
    <row r="477" spans="1:30" x14ac:dyDescent="0.25">
      <c r="A477">
        <v>0.29915999999999998</v>
      </c>
      <c r="B477">
        <v>20</v>
      </c>
      <c r="C477">
        <v>6.96</v>
      </c>
      <c r="D477">
        <v>0</v>
      </c>
      <c r="E477">
        <v>0.46400000000000002</v>
      </c>
      <c r="F477">
        <v>5.8559999999999999</v>
      </c>
      <c r="G477">
        <v>42.1</v>
      </c>
      <c r="H477">
        <v>4.4290000000000003</v>
      </c>
      <c r="I477">
        <v>3</v>
      </c>
      <c r="J477">
        <v>223</v>
      </c>
      <c r="K477">
        <v>18.600000000000001</v>
      </c>
      <c r="L477">
        <v>388.65</v>
      </c>
      <c r="M477">
        <v>13</v>
      </c>
      <c r="N477">
        <v>21.1</v>
      </c>
      <c r="V477">
        <f t="shared" si="46"/>
        <v>6.1150000000000002</v>
      </c>
      <c r="X477">
        <f t="shared" si="47"/>
        <v>6.8147000000000002</v>
      </c>
      <c r="AA477">
        <f t="shared" si="48"/>
        <v>16.8</v>
      </c>
      <c r="AC477">
        <f t="shared" si="50"/>
        <v>9.43</v>
      </c>
      <c r="AD477">
        <f t="shared" si="49"/>
        <v>20.5</v>
      </c>
    </row>
    <row r="478" spans="1:30" x14ac:dyDescent="0.25">
      <c r="A478">
        <v>9.0649999999999994E-2</v>
      </c>
      <c r="B478">
        <v>20</v>
      </c>
      <c r="C478">
        <v>6.96</v>
      </c>
      <c r="D478">
        <v>1</v>
      </c>
      <c r="E478">
        <v>0.46400000000000002</v>
      </c>
      <c r="F478">
        <v>5.92</v>
      </c>
      <c r="G478">
        <v>61.5</v>
      </c>
      <c r="H478">
        <v>3.9175</v>
      </c>
      <c r="I478">
        <v>3</v>
      </c>
      <c r="J478">
        <v>223</v>
      </c>
      <c r="K478">
        <v>18.600000000000001</v>
      </c>
      <c r="L478">
        <v>391.34</v>
      </c>
      <c r="M478">
        <v>13.65</v>
      </c>
      <c r="N478">
        <v>20.7</v>
      </c>
      <c r="V478">
        <f t="shared" si="46"/>
        <v>5.9630000000000001</v>
      </c>
      <c r="X478">
        <f t="shared" si="47"/>
        <v>6.8147000000000002</v>
      </c>
      <c r="AA478">
        <f t="shared" si="48"/>
        <v>16.8</v>
      </c>
      <c r="AC478">
        <f t="shared" si="50"/>
        <v>13.45</v>
      </c>
      <c r="AD478">
        <f t="shared" si="49"/>
        <v>19.7</v>
      </c>
    </row>
    <row r="479" spans="1:30" x14ac:dyDescent="0.25">
      <c r="A479">
        <v>6.905E-2</v>
      </c>
      <c r="B479">
        <v>0</v>
      </c>
      <c r="C479">
        <v>2.1800000000000002</v>
      </c>
      <c r="D479">
        <v>0</v>
      </c>
      <c r="E479">
        <v>0.45800000000000002</v>
      </c>
      <c r="F479">
        <v>7.1470000000000002</v>
      </c>
      <c r="G479">
        <v>54.2</v>
      </c>
      <c r="H479">
        <v>6.0621999999999998</v>
      </c>
      <c r="I479">
        <v>3</v>
      </c>
      <c r="J479">
        <v>222</v>
      </c>
      <c r="K479">
        <v>18.7</v>
      </c>
      <c r="L479">
        <v>396.9</v>
      </c>
      <c r="M479">
        <v>5.33</v>
      </c>
      <c r="N479">
        <v>36.200000000000003</v>
      </c>
      <c r="V479">
        <f t="shared" ref="V479:V535" si="51">IF($F451&lt;$V$27,$V$27,$F451)</f>
        <v>7.1849999999999996</v>
      </c>
      <c r="X479">
        <f t="shared" ref="X479:X535" si="52">IF($H451&gt;$X$26,$X$26,$H451)</f>
        <v>4.9671000000000003</v>
      </c>
      <c r="AA479">
        <f t="shared" ref="AA479:AA535" si="53">IF($K451&lt;$AA$27,$AA$27,$K451)</f>
        <v>17.8</v>
      </c>
      <c r="AC479">
        <f t="shared" si="50"/>
        <v>4.03</v>
      </c>
      <c r="AD479">
        <f t="shared" ref="AD479:AD535" si="54">IF($N451&lt;$AD$27,$AD$27,$N451)</f>
        <v>34.700000000000003</v>
      </c>
    </row>
    <row r="480" spans="1:30" x14ac:dyDescent="0.25">
      <c r="A480">
        <v>5.5149999999999998E-2</v>
      </c>
      <c r="B480">
        <v>33</v>
      </c>
      <c r="C480">
        <v>2.1800000000000002</v>
      </c>
      <c r="D480">
        <v>0</v>
      </c>
      <c r="E480">
        <v>0.47199999999999998</v>
      </c>
      <c r="F480">
        <v>7.2359999999999998</v>
      </c>
      <c r="G480">
        <v>41.1</v>
      </c>
      <c r="H480">
        <v>4.0220000000000002</v>
      </c>
      <c r="I480">
        <v>7</v>
      </c>
      <c r="J480">
        <v>222</v>
      </c>
      <c r="K480">
        <v>18.399999999999999</v>
      </c>
      <c r="L480">
        <v>393.68</v>
      </c>
      <c r="M480">
        <v>6.93</v>
      </c>
      <c r="N480">
        <v>36.1</v>
      </c>
      <c r="V480">
        <f t="shared" si="51"/>
        <v>6.4210000000000003</v>
      </c>
      <c r="X480">
        <f t="shared" si="52"/>
        <v>4.9671000000000003</v>
      </c>
      <c r="AA480">
        <f t="shared" si="53"/>
        <v>17.8</v>
      </c>
      <c r="AC480">
        <f t="shared" si="50"/>
        <v>9.14</v>
      </c>
      <c r="AD480">
        <f t="shared" si="54"/>
        <v>21.6</v>
      </c>
    </row>
    <row r="481" spans="1:30" x14ac:dyDescent="0.25">
      <c r="A481">
        <v>7.5029999999999999E-2</v>
      </c>
      <c r="B481">
        <v>33</v>
      </c>
      <c r="C481">
        <v>2.1800000000000002</v>
      </c>
      <c r="D481">
        <v>0</v>
      </c>
      <c r="E481">
        <v>0.47199999999999998</v>
      </c>
      <c r="F481">
        <v>7.42</v>
      </c>
      <c r="G481">
        <v>71.900000000000006</v>
      </c>
      <c r="H481">
        <v>3.0992000000000002</v>
      </c>
      <c r="I481">
        <v>7</v>
      </c>
      <c r="J481">
        <v>222</v>
      </c>
      <c r="K481">
        <v>18.399999999999999</v>
      </c>
      <c r="L481">
        <v>396.9</v>
      </c>
      <c r="M481">
        <v>6.47</v>
      </c>
      <c r="N481">
        <v>33.4</v>
      </c>
      <c r="V481">
        <f t="shared" si="51"/>
        <v>6.23</v>
      </c>
      <c r="X481">
        <f t="shared" si="52"/>
        <v>9.0891999999999999</v>
      </c>
      <c r="AA481">
        <f t="shared" si="53"/>
        <v>18.2</v>
      </c>
      <c r="AC481">
        <f t="shared" si="50"/>
        <v>12.93</v>
      </c>
      <c r="AD481">
        <f t="shared" si="54"/>
        <v>20.100000000000001</v>
      </c>
    </row>
    <row r="482" spans="1:30" x14ac:dyDescent="0.25">
      <c r="A482">
        <v>3.2370000000000003E-2</v>
      </c>
      <c r="B482">
        <v>0</v>
      </c>
      <c r="C482">
        <v>2.1800000000000002</v>
      </c>
      <c r="D482">
        <v>0</v>
      </c>
      <c r="E482">
        <v>0.45800000000000002</v>
      </c>
      <c r="F482">
        <v>6.9980000000000002</v>
      </c>
      <c r="G482">
        <v>45.8</v>
      </c>
      <c r="H482">
        <v>6.0621999999999998</v>
      </c>
      <c r="I482">
        <v>3</v>
      </c>
      <c r="J482">
        <v>222</v>
      </c>
      <c r="K482">
        <v>18.7</v>
      </c>
      <c r="L482">
        <v>394.63</v>
      </c>
      <c r="M482">
        <v>2.94</v>
      </c>
      <c r="N482">
        <v>33.4</v>
      </c>
      <c r="V482">
        <f t="shared" si="51"/>
        <v>6.77</v>
      </c>
      <c r="X482">
        <f t="shared" si="52"/>
        <v>5.7209000000000003</v>
      </c>
      <c r="AA482">
        <f t="shared" si="53"/>
        <v>17.899999999999999</v>
      </c>
      <c r="AC482">
        <f t="shared" si="50"/>
        <v>4.84</v>
      </c>
      <c r="AD482">
        <f t="shared" si="54"/>
        <v>26.6</v>
      </c>
    </row>
    <row r="483" spans="1:30" x14ac:dyDescent="0.25">
      <c r="A483">
        <v>2.9850000000000002E-2</v>
      </c>
      <c r="B483">
        <v>0</v>
      </c>
      <c r="C483">
        <v>2.1800000000000002</v>
      </c>
      <c r="D483">
        <v>0</v>
      </c>
      <c r="E483">
        <v>0.45800000000000002</v>
      </c>
      <c r="F483">
        <v>6.43</v>
      </c>
      <c r="G483">
        <v>58.7</v>
      </c>
      <c r="H483">
        <v>6.0621999999999998</v>
      </c>
      <c r="I483">
        <v>3</v>
      </c>
      <c r="J483">
        <v>222</v>
      </c>
      <c r="K483">
        <v>18.7</v>
      </c>
      <c r="L483">
        <v>394.12</v>
      </c>
      <c r="M483">
        <v>5.21</v>
      </c>
      <c r="N483">
        <v>28.7</v>
      </c>
      <c r="V483">
        <f t="shared" si="51"/>
        <v>6.1689999999999996</v>
      </c>
      <c r="X483">
        <f t="shared" si="52"/>
        <v>5.7209000000000003</v>
      </c>
      <c r="AA483">
        <f t="shared" si="53"/>
        <v>17.899999999999999</v>
      </c>
      <c r="AC483">
        <f t="shared" si="50"/>
        <v>5.81</v>
      </c>
      <c r="AD483">
        <f t="shared" si="54"/>
        <v>25.3</v>
      </c>
    </row>
    <row r="484" spans="1:30" x14ac:dyDescent="0.25">
      <c r="A484">
        <v>5.4789999999999998E-2</v>
      </c>
      <c r="B484">
        <v>33</v>
      </c>
      <c r="C484">
        <v>2.1800000000000002</v>
      </c>
      <c r="D484">
        <v>0</v>
      </c>
      <c r="E484">
        <v>0.47199999999999998</v>
      </c>
      <c r="F484">
        <v>6.6159999999999997</v>
      </c>
      <c r="G484">
        <v>58.1</v>
      </c>
      <c r="H484">
        <v>3.37</v>
      </c>
      <c r="I484">
        <v>7</v>
      </c>
      <c r="J484">
        <v>222</v>
      </c>
      <c r="K484">
        <v>18.399999999999999</v>
      </c>
      <c r="L484">
        <v>393.36</v>
      </c>
      <c r="M484">
        <v>8.93</v>
      </c>
      <c r="N484">
        <v>28.4</v>
      </c>
      <c r="V484">
        <f t="shared" si="51"/>
        <v>6.2110000000000003</v>
      </c>
      <c r="X484">
        <f t="shared" si="52"/>
        <v>5.7209000000000003</v>
      </c>
      <c r="AA484">
        <f t="shared" si="53"/>
        <v>17.899999999999999</v>
      </c>
      <c r="AC484">
        <f t="shared" si="50"/>
        <v>7.44</v>
      </c>
      <c r="AD484">
        <f t="shared" si="54"/>
        <v>24.7</v>
      </c>
    </row>
    <row r="485" spans="1:30" x14ac:dyDescent="0.25">
      <c r="A485">
        <v>4.9320000000000003E-2</v>
      </c>
      <c r="B485">
        <v>33</v>
      </c>
      <c r="C485">
        <v>2.1800000000000002</v>
      </c>
      <c r="D485">
        <v>0</v>
      </c>
      <c r="E485">
        <v>0.47199999999999998</v>
      </c>
      <c r="F485">
        <v>6.8490000000000002</v>
      </c>
      <c r="G485">
        <v>70.3</v>
      </c>
      <c r="H485">
        <v>3.1827000000000001</v>
      </c>
      <c r="I485">
        <v>7</v>
      </c>
      <c r="J485">
        <v>222</v>
      </c>
      <c r="K485">
        <v>18.399999999999999</v>
      </c>
      <c r="L485">
        <v>396.9</v>
      </c>
      <c r="M485">
        <v>7.53</v>
      </c>
      <c r="N485">
        <v>28.2</v>
      </c>
      <c r="V485">
        <f t="shared" si="51"/>
        <v>6.069</v>
      </c>
      <c r="X485">
        <f t="shared" si="52"/>
        <v>5.7209000000000003</v>
      </c>
      <c r="AA485">
        <f t="shared" si="53"/>
        <v>17.899999999999999</v>
      </c>
      <c r="AC485">
        <f t="shared" si="50"/>
        <v>9.5500000000000007</v>
      </c>
      <c r="AD485">
        <f t="shared" si="54"/>
        <v>21.2</v>
      </c>
    </row>
    <row r="486" spans="1:30" x14ac:dyDescent="0.25">
      <c r="A486">
        <v>6.1289999999999997E-2</v>
      </c>
      <c r="B486">
        <v>20</v>
      </c>
      <c r="C486">
        <v>3.33</v>
      </c>
      <c r="D486">
        <v>1</v>
      </c>
      <c r="E486">
        <v>0.44290000000000002</v>
      </c>
      <c r="F486">
        <v>7.6449999999999996</v>
      </c>
      <c r="G486">
        <v>49.7</v>
      </c>
      <c r="H486">
        <v>5.2119</v>
      </c>
      <c r="I486">
        <v>5</v>
      </c>
      <c r="J486">
        <v>216</v>
      </c>
      <c r="K486">
        <v>14.9</v>
      </c>
      <c r="L486">
        <v>377.07</v>
      </c>
      <c r="M486">
        <v>3.01</v>
      </c>
      <c r="N486">
        <v>46</v>
      </c>
      <c r="V486">
        <f t="shared" si="51"/>
        <v>5.7859999999999996</v>
      </c>
      <c r="X486">
        <f t="shared" si="52"/>
        <v>5.1003999999999996</v>
      </c>
      <c r="AA486">
        <f t="shared" si="53"/>
        <v>17.899999999999999</v>
      </c>
      <c r="AC486">
        <f t="shared" si="50"/>
        <v>14.15</v>
      </c>
      <c r="AD486">
        <f t="shared" si="54"/>
        <v>20</v>
      </c>
    </row>
    <row r="487" spans="1:30" x14ac:dyDescent="0.25">
      <c r="A487">
        <v>3.5779999999999999E-2</v>
      </c>
      <c r="B487">
        <v>20</v>
      </c>
      <c r="C487">
        <v>3.33</v>
      </c>
      <c r="D487">
        <v>0</v>
      </c>
      <c r="E487">
        <v>0.44290000000000002</v>
      </c>
      <c r="F487">
        <v>7.82</v>
      </c>
      <c r="G487">
        <v>64.5</v>
      </c>
      <c r="H487">
        <v>4.6947000000000001</v>
      </c>
      <c r="I487">
        <v>5</v>
      </c>
      <c r="J487">
        <v>216</v>
      </c>
      <c r="K487">
        <v>14.9</v>
      </c>
      <c r="L487">
        <v>387.31</v>
      </c>
      <c r="M487">
        <v>3.76</v>
      </c>
      <c r="N487">
        <v>45.4</v>
      </c>
      <c r="V487">
        <f t="shared" si="51"/>
        <v>5.6020000000000003</v>
      </c>
      <c r="X487">
        <f t="shared" si="52"/>
        <v>6.0876999999999999</v>
      </c>
      <c r="AA487">
        <f t="shared" si="53"/>
        <v>17.899999999999999</v>
      </c>
      <c r="AC487">
        <f t="shared" si="50"/>
        <v>16.2</v>
      </c>
      <c r="AD487">
        <f t="shared" si="54"/>
        <v>19.399999999999999</v>
      </c>
    </row>
    <row r="488" spans="1:30" x14ac:dyDescent="0.25">
      <c r="A488">
        <v>3.705E-2</v>
      </c>
      <c r="B488">
        <v>20</v>
      </c>
      <c r="C488">
        <v>3.33</v>
      </c>
      <c r="D488">
        <v>0</v>
      </c>
      <c r="E488">
        <v>0.44290000000000002</v>
      </c>
      <c r="F488">
        <v>6.968</v>
      </c>
      <c r="G488">
        <v>37.200000000000003</v>
      </c>
      <c r="H488">
        <v>5.2446999999999999</v>
      </c>
      <c r="I488">
        <v>5</v>
      </c>
      <c r="J488">
        <v>216</v>
      </c>
      <c r="K488">
        <v>14.9</v>
      </c>
      <c r="L488">
        <v>392.23</v>
      </c>
      <c r="M488">
        <v>4.59</v>
      </c>
      <c r="N488">
        <v>35.4</v>
      </c>
      <c r="V488">
        <f t="shared" si="51"/>
        <v>5.6820000000000004</v>
      </c>
      <c r="X488">
        <f t="shared" si="52"/>
        <v>5.1003999999999996</v>
      </c>
      <c r="AA488">
        <f t="shared" si="53"/>
        <v>17.899999999999999</v>
      </c>
      <c r="AC488">
        <f t="shared" si="50"/>
        <v>10.210000000000001</v>
      </c>
      <c r="AD488">
        <f t="shared" si="54"/>
        <v>19.3</v>
      </c>
    </row>
    <row r="489" spans="1:30" x14ac:dyDescent="0.25">
      <c r="A489">
        <v>0.21038000000000001</v>
      </c>
      <c r="B489">
        <v>20</v>
      </c>
      <c r="C489">
        <v>3.33</v>
      </c>
      <c r="D489">
        <v>0</v>
      </c>
      <c r="E489">
        <v>0.44290000000000002</v>
      </c>
      <c r="F489">
        <v>6.8120000000000003</v>
      </c>
      <c r="G489">
        <v>32.200000000000003</v>
      </c>
      <c r="H489">
        <v>4.1006999999999998</v>
      </c>
      <c r="I489">
        <v>5</v>
      </c>
      <c r="J489">
        <v>216</v>
      </c>
      <c r="K489">
        <v>14.9</v>
      </c>
      <c r="L489">
        <v>396.9</v>
      </c>
      <c r="M489">
        <v>4.8499999999999996</v>
      </c>
      <c r="N489">
        <v>35.1</v>
      </c>
      <c r="V489">
        <f t="shared" si="51"/>
        <v>6.03</v>
      </c>
      <c r="X489">
        <f t="shared" si="52"/>
        <v>5.6894</v>
      </c>
      <c r="AA489">
        <f t="shared" si="53"/>
        <v>17.899999999999999</v>
      </c>
      <c r="AC489">
        <f t="shared" si="50"/>
        <v>18.8</v>
      </c>
      <c r="AD489">
        <f t="shared" si="54"/>
        <v>16.600000000000001</v>
      </c>
    </row>
    <row r="490" spans="1:30" x14ac:dyDescent="0.25">
      <c r="A490">
        <v>1.951E-2</v>
      </c>
      <c r="B490">
        <v>17.5</v>
      </c>
      <c r="C490">
        <v>1.38</v>
      </c>
      <c r="D490">
        <v>0</v>
      </c>
      <c r="E490">
        <v>0.41610000000000003</v>
      </c>
      <c r="F490">
        <v>7.1040000000000001</v>
      </c>
      <c r="G490">
        <v>59.5</v>
      </c>
      <c r="H490">
        <v>9.2228999999999992</v>
      </c>
      <c r="I490">
        <v>3</v>
      </c>
      <c r="J490">
        <v>216</v>
      </c>
      <c r="K490">
        <v>18.600000000000001</v>
      </c>
      <c r="L490">
        <v>393.24</v>
      </c>
      <c r="M490">
        <v>8.0500000000000007</v>
      </c>
      <c r="N490">
        <v>33</v>
      </c>
      <c r="V490">
        <f t="shared" si="51"/>
        <v>5.399</v>
      </c>
      <c r="X490">
        <f t="shared" si="52"/>
        <v>5.87</v>
      </c>
      <c r="AA490">
        <f t="shared" si="53"/>
        <v>17.899999999999999</v>
      </c>
      <c r="AC490">
        <f t="shared" si="50"/>
        <v>30.81</v>
      </c>
      <c r="AD490">
        <f t="shared" si="54"/>
        <v>14.4</v>
      </c>
    </row>
    <row r="491" spans="1:30" x14ac:dyDescent="0.25">
      <c r="A491">
        <v>1.5010000000000001E-2</v>
      </c>
      <c r="B491">
        <v>90</v>
      </c>
      <c r="C491">
        <v>1.21</v>
      </c>
      <c r="D491">
        <v>1</v>
      </c>
      <c r="E491">
        <v>0.40100000000000002</v>
      </c>
      <c r="F491">
        <v>7.923</v>
      </c>
      <c r="G491">
        <v>24.8</v>
      </c>
      <c r="H491">
        <v>5.8849999999999998</v>
      </c>
      <c r="I491">
        <v>1</v>
      </c>
      <c r="J491">
        <v>198</v>
      </c>
      <c r="K491">
        <v>13.6</v>
      </c>
      <c r="L491">
        <v>395.52</v>
      </c>
      <c r="M491">
        <v>3.16</v>
      </c>
      <c r="N491">
        <v>50</v>
      </c>
      <c r="V491">
        <f t="shared" si="51"/>
        <v>7.2489999999999997</v>
      </c>
      <c r="X491">
        <f t="shared" si="52"/>
        <v>8.6966000000000001</v>
      </c>
      <c r="AA491">
        <f t="shared" si="53"/>
        <v>17.899999999999999</v>
      </c>
      <c r="AC491">
        <f t="shared" si="50"/>
        <v>4.8099999999999996</v>
      </c>
      <c r="AD491">
        <f t="shared" si="54"/>
        <v>35.4</v>
      </c>
    </row>
    <row r="492" spans="1:30" x14ac:dyDescent="0.25">
      <c r="A492">
        <v>5.602E-2</v>
      </c>
      <c r="B492">
        <v>0</v>
      </c>
      <c r="C492">
        <v>2.46</v>
      </c>
      <c r="D492">
        <v>0</v>
      </c>
      <c r="E492">
        <v>0.48799999999999999</v>
      </c>
      <c r="F492">
        <v>7.8310000000000004</v>
      </c>
      <c r="G492">
        <v>53.6</v>
      </c>
      <c r="H492">
        <v>3.1991999999999998</v>
      </c>
      <c r="I492">
        <v>3</v>
      </c>
      <c r="J492">
        <v>193</v>
      </c>
      <c r="K492">
        <v>17.8</v>
      </c>
      <c r="L492">
        <v>392.63</v>
      </c>
      <c r="M492">
        <v>4.45</v>
      </c>
      <c r="N492">
        <v>50</v>
      </c>
      <c r="V492">
        <f t="shared" si="51"/>
        <v>8.0340000000000007</v>
      </c>
      <c r="X492">
        <f t="shared" si="52"/>
        <v>5.1180000000000003</v>
      </c>
      <c r="AA492">
        <f t="shared" si="53"/>
        <v>14.7</v>
      </c>
      <c r="AC492">
        <f t="shared" si="50"/>
        <v>2.88</v>
      </c>
      <c r="AD492">
        <f t="shared" si="54"/>
        <v>50</v>
      </c>
    </row>
    <row r="493" spans="1:30" x14ac:dyDescent="0.25">
      <c r="A493">
        <v>6.5879999999999994E-2</v>
      </c>
      <c r="B493">
        <v>0</v>
      </c>
      <c r="C493">
        <v>2.46</v>
      </c>
      <c r="D493">
        <v>0</v>
      </c>
      <c r="E493">
        <v>0.48799999999999999</v>
      </c>
      <c r="F493">
        <v>7.7649999999999997</v>
      </c>
      <c r="G493">
        <v>83.3</v>
      </c>
      <c r="H493">
        <v>2.7410000000000001</v>
      </c>
      <c r="I493">
        <v>3</v>
      </c>
      <c r="J493">
        <v>193</v>
      </c>
      <c r="K493">
        <v>17.8</v>
      </c>
      <c r="L493">
        <v>395.56</v>
      </c>
      <c r="M493">
        <v>7.56</v>
      </c>
      <c r="N493">
        <v>39.799999999999997</v>
      </c>
      <c r="V493">
        <f t="shared" si="51"/>
        <v>7.8529999999999998</v>
      </c>
      <c r="X493">
        <f t="shared" si="52"/>
        <v>5.1180000000000003</v>
      </c>
      <c r="AA493">
        <f t="shared" si="53"/>
        <v>14.7</v>
      </c>
      <c r="AC493">
        <f t="shared" si="50"/>
        <v>3.81</v>
      </c>
      <c r="AD493">
        <f t="shared" si="54"/>
        <v>48.5</v>
      </c>
    </row>
    <row r="494" spans="1:30" x14ac:dyDescent="0.25">
      <c r="A494">
        <v>9.103E-2</v>
      </c>
      <c r="B494">
        <v>0</v>
      </c>
      <c r="C494">
        <v>2.46</v>
      </c>
      <c r="D494">
        <v>0</v>
      </c>
      <c r="E494">
        <v>0.48799999999999999</v>
      </c>
      <c r="F494">
        <v>7.1550000000000002</v>
      </c>
      <c r="G494">
        <v>92.2</v>
      </c>
      <c r="H494">
        <v>2.7006000000000001</v>
      </c>
      <c r="I494">
        <v>3</v>
      </c>
      <c r="J494">
        <v>193</v>
      </c>
      <c r="K494">
        <v>17.8</v>
      </c>
      <c r="L494">
        <v>394.12</v>
      </c>
      <c r="M494">
        <v>4.82</v>
      </c>
      <c r="N494">
        <v>37.9</v>
      </c>
      <c r="V494">
        <f t="shared" si="51"/>
        <v>6.3159999999999998</v>
      </c>
      <c r="X494">
        <f t="shared" si="52"/>
        <v>6.4584000000000001</v>
      </c>
      <c r="AA494">
        <f t="shared" si="53"/>
        <v>20.2</v>
      </c>
      <c r="AC494">
        <f t="shared" si="50"/>
        <v>5.68</v>
      </c>
      <c r="AD494">
        <f t="shared" si="54"/>
        <v>22.2</v>
      </c>
    </row>
    <row r="495" spans="1:30" x14ac:dyDescent="0.25">
      <c r="A495">
        <v>5.7799999999999997E-2</v>
      </c>
      <c r="B495">
        <v>0</v>
      </c>
      <c r="C495">
        <v>2.46</v>
      </c>
      <c r="D495">
        <v>0</v>
      </c>
      <c r="E495">
        <v>0.48799999999999999</v>
      </c>
      <c r="F495">
        <v>6.98</v>
      </c>
      <c r="G495">
        <v>58.4</v>
      </c>
      <c r="H495">
        <v>2.8290000000000002</v>
      </c>
      <c r="I495">
        <v>3</v>
      </c>
      <c r="J495">
        <v>193</v>
      </c>
      <c r="K495">
        <v>17.8</v>
      </c>
      <c r="L495">
        <v>396.9</v>
      </c>
      <c r="M495">
        <v>5.04</v>
      </c>
      <c r="N495">
        <v>37.200000000000003</v>
      </c>
      <c r="V495">
        <f t="shared" si="51"/>
        <v>6.0369999999999999</v>
      </c>
      <c r="X495">
        <f t="shared" si="52"/>
        <v>5.9852999999999996</v>
      </c>
      <c r="AA495">
        <f t="shared" si="53"/>
        <v>20.2</v>
      </c>
      <c r="AC495">
        <f t="shared" si="50"/>
        <v>8.01</v>
      </c>
      <c r="AD495">
        <f t="shared" si="54"/>
        <v>21.1</v>
      </c>
    </row>
    <row r="496" spans="1:30" x14ac:dyDescent="0.25">
      <c r="A496">
        <v>6.8879999999999997E-2</v>
      </c>
      <c r="B496">
        <v>0</v>
      </c>
      <c r="C496">
        <v>2.46</v>
      </c>
      <c r="D496">
        <v>0</v>
      </c>
      <c r="E496">
        <v>0.48799999999999999</v>
      </c>
      <c r="F496">
        <v>6.1440000000000001</v>
      </c>
      <c r="G496">
        <v>62.2</v>
      </c>
      <c r="H496">
        <v>2.5979000000000001</v>
      </c>
      <c r="I496">
        <v>3</v>
      </c>
      <c r="J496">
        <v>193</v>
      </c>
      <c r="K496">
        <v>17.8</v>
      </c>
      <c r="L496">
        <v>396.9</v>
      </c>
      <c r="M496">
        <v>9.4499999999999993</v>
      </c>
      <c r="N496">
        <v>36.200000000000003</v>
      </c>
      <c r="V496">
        <f t="shared" si="51"/>
        <v>6.31</v>
      </c>
      <c r="X496">
        <f t="shared" si="52"/>
        <v>6.4584000000000001</v>
      </c>
      <c r="AA496">
        <f t="shared" si="53"/>
        <v>20.2</v>
      </c>
      <c r="AC496">
        <f t="shared" si="50"/>
        <v>6.75</v>
      </c>
      <c r="AD496">
        <f t="shared" si="54"/>
        <v>20.7</v>
      </c>
    </row>
    <row r="497" spans="1:30" x14ac:dyDescent="0.25">
      <c r="A497">
        <v>0.10008</v>
      </c>
      <c r="B497">
        <v>0</v>
      </c>
      <c r="C497">
        <v>2.46</v>
      </c>
      <c r="D497">
        <v>0</v>
      </c>
      <c r="E497">
        <v>0.48799999999999999</v>
      </c>
      <c r="F497">
        <v>6.5629999999999997</v>
      </c>
      <c r="G497">
        <v>95.6</v>
      </c>
      <c r="H497">
        <v>2.847</v>
      </c>
      <c r="I497">
        <v>3</v>
      </c>
      <c r="J497">
        <v>193</v>
      </c>
      <c r="K497">
        <v>17.8</v>
      </c>
      <c r="L497">
        <v>396.9</v>
      </c>
      <c r="M497">
        <v>5.68</v>
      </c>
      <c r="N497">
        <v>32.5</v>
      </c>
      <c r="V497">
        <f t="shared" si="51"/>
        <v>6.0590000000000002</v>
      </c>
      <c r="X497">
        <f t="shared" si="52"/>
        <v>4.8121999999999998</v>
      </c>
      <c r="AA497">
        <f t="shared" si="53"/>
        <v>20.2</v>
      </c>
      <c r="AC497">
        <f t="shared" si="50"/>
        <v>8.51</v>
      </c>
      <c r="AD497">
        <f t="shared" si="54"/>
        <v>20.6</v>
      </c>
    </row>
    <row r="498" spans="1:30" x14ac:dyDescent="0.25">
      <c r="A498">
        <v>6.0470000000000003E-2</v>
      </c>
      <c r="B498">
        <v>0</v>
      </c>
      <c r="C498">
        <v>2.46</v>
      </c>
      <c r="D498">
        <v>0</v>
      </c>
      <c r="E498">
        <v>0.48799999999999999</v>
      </c>
      <c r="F498">
        <v>6.1529999999999996</v>
      </c>
      <c r="G498">
        <v>68.8</v>
      </c>
      <c r="H498">
        <v>3.2797000000000001</v>
      </c>
      <c r="I498">
        <v>3</v>
      </c>
      <c r="J498">
        <v>193</v>
      </c>
      <c r="K498">
        <v>17.8</v>
      </c>
      <c r="L498">
        <v>387.11</v>
      </c>
      <c r="M498">
        <v>13.15</v>
      </c>
      <c r="N498">
        <v>29.6</v>
      </c>
      <c r="V498">
        <f t="shared" si="51"/>
        <v>5.8689999999999998</v>
      </c>
      <c r="X498">
        <f t="shared" si="52"/>
        <v>5.2310999999999996</v>
      </c>
      <c r="AA498">
        <f t="shared" si="53"/>
        <v>20.2</v>
      </c>
      <c r="AC498">
        <f t="shared" si="50"/>
        <v>9.8000000000000007</v>
      </c>
      <c r="AD498">
        <f t="shared" si="54"/>
        <v>19.5</v>
      </c>
    </row>
    <row r="499" spans="1:30" x14ac:dyDescent="0.25">
      <c r="A499">
        <v>8.3080000000000001E-2</v>
      </c>
      <c r="B499">
        <v>0</v>
      </c>
      <c r="C499">
        <v>2.46</v>
      </c>
      <c r="D499">
        <v>0</v>
      </c>
      <c r="E499">
        <v>0.48799999999999999</v>
      </c>
      <c r="F499">
        <v>5.6040000000000001</v>
      </c>
      <c r="G499">
        <v>89.8</v>
      </c>
      <c r="H499">
        <v>2.9878999999999998</v>
      </c>
      <c r="I499">
        <v>3</v>
      </c>
      <c r="J499">
        <v>193</v>
      </c>
      <c r="K499">
        <v>17.8</v>
      </c>
      <c r="L499">
        <v>391</v>
      </c>
      <c r="M499">
        <v>13.98</v>
      </c>
      <c r="N499">
        <v>26.4</v>
      </c>
      <c r="V499">
        <f t="shared" si="51"/>
        <v>5.9850000000000003</v>
      </c>
      <c r="X499">
        <f t="shared" si="52"/>
        <v>4.8121999999999998</v>
      </c>
      <c r="AA499">
        <f t="shared" si="53"/>
        <v>20.2</v>
      </c>
      <c r="AC499">
        <f t="shared" si="50"/>
        <v>9.74</v>
      </c>
      <c r="AD499">
        <f t="shared" si="54"/>
        <v>19</v>
      </c>
    </row>
    <row r="500" spans="1:30" x14ac:dyDescent="0.25">
      <c r="A500">
        <v>6.8989999999999996E-2</v>
      </c>
      <c r="B500">
        <v>0</v>
      </c>
      <c r="C500">
        <v>25.65</v>
      </c>
      <c r="D500">
        <v>0</v>
      </c>
      <c r="E500">
        <v>0.58099999999999996</v>
      </c>
      <c r="F500">
        <v>5.87</v>
      </c>
      <c r="G500">
        <v>69.7</v>
      </c>
      <c r="H500">
        <v>2.2576999999999998</v>
      </c>
      <c r="I500">
        <v>2</v>
      </c>
      <c r="J500">
        <v>188</v>
      </c>
      <c r="K500">
        <v>19.100000000000001</v>
      </c>
      <c r="L500">
        <v>389.15</v>
      </c>
      <c r="M500">
        <v>14.37</v>
      </c>
      <c r="N500">
        <v>22</v>
      </c>
      <c r="V500">
        <f t="shared" si="51"/>
        <v>5.968</v>
      </c>
      <c r="X500">
        <f t="shared" si="52"/>
        <v>4.8121999999999998</v>
      </c>
      <c r="AA500">
        <f t="shared" si="53"/>
        <v>20.2</v>
      </c>
      <c r="AC500">
        <f t="shared" si="50"/>
        <v>9.2899999999999991</v>
      </c>
      <c r="AD500">
        <f t="shared" si="54"/>
        <v>18.7</v>
      </c>
    </row>
    <row r="501" spans="1:30" x14ac:dyDescent="0.25">
      <c r="A501">
        <v>0.16902</v>
      </c>
      <c r="B501">
        <v>0</v>
      </c>
      <c r="C501">
        <v>25.65</v>
      </c>
      <c r="D501">
        <v>0</v>
      </c>
      <c r="E501">
        <v>0.58099999999999996</v>
      </c>
      <c r="F501">
        <v>5.9859999999999998</v>
      </c>
      <c r="G501">
        <v>88.4</v>
      </c>
      <c r="H501">
        <v>1.9928999999999999</v>
      </c>
      <c r="I501">
        <v>2</v>
      </c>
      <c r="J501">
        <v>188</v>
      </c>
      <c r="K501">
        <v>19.100000000000001</v>
      </c>
      <c r="L501">
        <v>385.02</v>
      </c>
      <c r="M501">
        <v>14.81</v>
      </c>
      <c r="N501">
        <v>21.4</v>
      </c>
      <c r="V501">
        <f t="shared" si="51"/>
        <v>5.8949999999999996</v>
      </c>
      <c r="X501">
        <f t="shared" si="52"/>
        <v>5.6150000000000002</v>
      </c>
      <c r="AA501">
        <f t="shared" si="53"/>
        <v>20.2</v>
      </c>
      <c r="AC501">
        <f t="shared" si="50"/>
        <v>10.56</v>
      </c>
      <c r="AD501">
        <f t="shared" si="54"/>
        <v>18.5</v>
      </c>
    </row>
    <row r="502" spans="1:30" x14ac:dyDescent="0.25">
      <c r="A502">
        <v>9.2990000000000003E-2</v>
      </c>
      <c r="B502">
        <v>0</v>
      </c>
      <c r="C502">
        <v>25.65</v>
      </c>
      <c r="D502">
        <v>0</v>
      </c>
      <c r="E502">
        <v>0.58099999999999996</v>
      </c>
      <c r="F502">
        <v>5.9610000000000003</v>
      </c>
      <c r="G502">
        <v>92.9</v>
      </c>
      <c r="H502">
        <v>2.0869</v>
      </c>
      <c r="I502">
        <v>2</v>
      </c>
      <c r="J502">
        <v>188</v>
      </c>
      <c r="K502">
        <v>19.100000000000001</v>
      </c>
      <c r="L502">
        <v>378.09</v>
      </c>
      <c r="M502">
        <v>17.93</v>
      </c>
      <c r="N502">
        <v>20.5</v>
      </c>
      <c r="V502">
        <f t="shared" si="51"/>
        <v>7.6909999999999998</v>
      </c>
      <c r="X502">
        <f t="shared" si="52"/>
        <v>4.3665000000000003</v>
      </c>
      <c r="AA502">
        <f t="shared" si="53"/>
        <v>18.600000000000001</v>
      </c>
      <c r="AC502">
        <f t="shared" si="50"/>
        <v>6.58</v>
      </c>
      <c r="AD502">
        <f t="shared" si="54"/>
        <v>35.200000000000003</v>
      </c>
    </row>
    <row r="503" spans="1:30" x14ac:dyDescent="0.25">
      <c r="A503">
        <v>7.1650000000000005E-2</v>
      </c>
      <c r="B503">
        <v>0</v>
      </c>
      <c r="C503">
        <v>25.65</v>
      </c>
      <c r="D503">
        <v>0</v>
      </c>
      <c r="E503">
        <v>0.58099999999999996</v>
      </c>
      <c r="F503">
        <v>6.0039999999999996</v>
      </c>
      <c r="G503">
        <v>84.1</v>
      </c>
      <c r="H503">
        <v>2.1974</v>
      </c>
      <c r="I503">
        <v>2</v>
      </c>
      <c r="J503">
        <v>188</v>
      </c>
      <c r="K503">
        <v>19.100000000000001</v>
      </c>
      <c r="L503">
        <v>377.67</v>
      </c>
      <c r="M503">
        <v>14.27</v>
      </c>
      <c r="N503">
        <v>20.3</v>
      </c>
      <c r="V503">
        <f t="shared" si="51"/>
        <v>6.24</v>
      </c>
      <c r="X503">
        <f t="shared" si="52"/>
        <v>4.4290000000000003</v>
      </c>
      <c r="AA503">
        <f t="shared" si="53"/>
        <v>18.600000000000001</v>
      </c>
      <c r="AC503">
        <f t="shared" si="50"/>
        <v>6.59</v>
      </c>
      <c r="AD503">
        <f t="shared" si="54"/>
        <v>25.2</v>
      </c>
    </row>
    <row r="504" spans="1:30" x14ac:dyDescent="0.25">
      <c r="A504">
        <v>9.8489999999999994E-2</v>
      </c>
      <c r="B504">
        <v>0</v>
      </c>
      <c r="C504">
        <v>25.65</v>
      </c>
      <c r="D504">
        <v>0</v>
      </c>
      <c r="E504">
        <v>0.58099999999999996</v>
      </c>
      <c r="F504">
        <v>5.8789999999999996</v>
      </c>
      <c r="G504">
        <v>95.8</v>
      </c>
      <c r="H504">
        <v>2.0063</v>
      </c>
      <c r="I504">
        <v>2</v>
      </c>
      <c r="J504">
        <v>188</v>
      </c>
      <c r="K504">
        <v>19.100000000000001</v>
      </c>
      <c r="L504">
        <v>379.38</v>
      </c>
      <c r="M504">
        <v>17.579999999999998</v>
      </c>
      <c r="N504">
        <v>18.8</v>
      </c>
      <c r="V504">
        <f t="shared" si="51"/>
        <v>6.5380000000000003</v>
      </c>
      <c r="X504">
        <f t="shared" si="52"/>
        <v>3.9175</v>
      </c>
      <c r="AA504">
        <f t="shared" si="53"/>
        <v>18.600000000000001</v>
      </c>
      <c r="AC504">
        <f t="shared" si="50"/>
        <v>7.73</v>
      </c>
      <c r="AD504">
        <f t="shared" si="54"/>
        <v>24.4</v>
      </c>
    </row>
    <row r="505" spans="1:30" x14ac:dyDescent="0.25">
      <c r="A505">
        <v>0.15038000000000001</v>
      </c>
      <c r="B505">
        <v>0</v>
      </c>
      <c r="C505">
        <v>25.65</v>
      </c>
      <c r="D505">
        <v>0</v>
      </c>
      <c r="E505">
        <v>0.58099999999999996</v>
      </c>
      <c r="F505">
        <v>5.8559999999999999</v>
      </c>
      <c r="G505">
        <v>97</v>
      </c>
      <c r="H505">
        <v>1.9443999999999999</v>
      </c>
      <c r="I505">
        <v>2</v>
      </c>
      <c r="J505">
        <v>188</v>
      </c>
      <c r="K505">
        <v>19.100000000000001</v>
      </c>
      <c r="L505">
        <v>370.31</v>
      </c>
      <c r="M505">
        <v>25.41</v>
      </c>
      <c r="N505">
        <v>17.3</v>
      </c>
      <c r="V505">
        <f t="shared" si="51"/>
        <v>5.8559999999999999</v>
      </c>
      <c r="X505">
        <f t="shared" si="52"/>
        <v>4.4290000000000003</v>
      </c>
      <c r="AA505">
        <f t="shared" si="53"/>
        <v>18.600000000000001</v>
      </c>
      <c r="AC505">
        <f t="shared" ref="AC505:AC528" si="55">IF($M477&gt;$AC$26,$AC$26,$M477)</f>
        <v>13</v>
      </c>
      <c r="AD505">
        <f t="shared" si="54"/>
        <v>21.1</v>
      </c>
    </row>
    <row r="506" spans="1:30" x14ac:dyDescent="0.25">
      <c r="A506">
        <v>0.38735000000000003</v>
      </c>
      <c r="B506">
        <v>0</v>
      </c>
      <c r="C506">
        <v>25.65</v>
      </c>
      <c r="D506">
        <v>0</v>
      </c>
      <c r="E506">
        <v>0.58099999999999996</v>
      </c>
      <c r="F506">
        <v>5.6130000000000004</v>
      </c>
      <c r="G506">
        <v>95.6</v>
      </c>
      <c r="H506">
        <v>1.7572000000000001</v>
      </c>
      <c r="I506">
        <v>2</v>
      </c>
      <c r="J506">
        <v>188</v>
      </c>
      <c r="K506">
        <v>19.100000000000001</v>
      </c>
      <c r="L506">
        <v>359.29</v>
      </c>
      <c r="M506">
        <v>27.26</v>
      </c>
      <c r="N506">
        <v>15.7</v>
      </c>
      <c r="V506">
        <f t="shared" si="51"/>
        <v>5.92</v>
      </c>
      <c r="X506">
        <f t="shared" si="52"/>
        <v>3.9175</v>
      </c>
      <c r="AA506">
        <f t="shared" si="53"/>
        <v>18.600000000000001</v>
      </c>
      <c r="AC506">
        <f t="shared" si="55"/>
        <v>13.65</v>
      </c>
      <c r="AD506">
        <f t="shared" si="54"/>
        <v>20.7</v>
      </c>
    </row>
    <row r="507" spans="1:30" x14ac:dyDescent="0.25">
      <c r="A507">
        <v>1.7090000000000001E-2</v>
      </c>
      <c r="B507">
        <v>90</v>
      </c>
      <c r="C507">
        <v>2.02</v>
      </c>
      <c r="D507">
        <v>0</v>
      </c>
      <c r="E507">
        <v>0.41</v>
      </c>
      <c r="F507">
        <v>6.7279999999999998</v>
      </c>
      <c r="G507">
        <v>36.1</v>
      </c>
      <c r="H507">
        <v>9.820800000000002</v>
      </c>
      <c r="I507">
        <v>5</v>
      </c>
      <c r="J507">
        <v>187</v>
      </c>
      <c r="K507">
        <v>17</v>
      </c>
      <c r="L507">
        <v>384.46</v>
      </c>
      <c r="M507">
        <v>4.5</v>
      </c>
      <c r="N507">
        <v>30.1</v>
      </c>
      <c r="V507">
        <f t="shared" si="51"/>
        <v>7.1470000000000002</v>
      </c>
      <c r="X507">
        <f t="shared" si="52"/>
        <v>6.0621999999999998</v>
      </c>
      <c r="AA507">
        <f t="shared" si="53"/>
        <v>18.7</v>
      </c>
      <c r="AC507">
        <f t="shared" si="55"/>
        <v>5.33</v>
      </c>
      <c r="AD507">
        <f t="shared" si="54"/>
        <v>36.200000000000003</v>
      </c>
    </row>
    <row r="508" spans="1:30" x14ac:dyDescent="0.25">
      <c r="V508">
        <f t="shared" si="51"/>
        <v>7.2359999999999998</v>
      </c>
      <c r="X508">
        <f t="shared" si="52"/>
        <v>4.0220000000000002</v>
      </c>
      <c r="AA508">
        <f t="shared" si="53"/>
        <v>18.399999999999999</v>
      </c>
      <c r="AC508">
        <f t="shared" si="55"/>
        <v>6.93</v>
      </c>
      <c r="AD508">
        <f t="shared" si="54"/>
        <v>36.1</v>
      </c>
    </row>
    <row r="509" spans="1:30" x14ac:dyDescent="0.25">
      <c r="V509">
        <f t="shared" si="51"/>
        <v>7.42</v>
      </c>
      <c r="X509">
        <f t="shared" si="52"/>
        <v>3.0992000000000002</v>
      </c>
      <c r="AA509">
        <f t="shared" si="53"/>
        <v>18.399999999999999</v>
      </c>
      <c r="AC509">
        <f t="shared" si="55"/>
        <v>6.47</v>
      </c>
      <c r="AD509">
        <f t="shared" si="54"/>
        <v>33.4</v>
      </c>
    </row>
    <row r="510" spans="1:30" x14ac:dyDescent="0.25">
      <c r="V510">
        <f t="shared" si="51"/>
        <v>6.9980000000000002</v>
      </c>
      <c r="X510">
        <f t="shared" si="52"/>
        <v>6.0621999999999998</v>
      </c>
      <c r="AA510">
        <f t="shared" si="53"/>
        <v>18.7</v>
      </c>
      <c r="AC510">
        <f t="shared" si="55"/>
        <v>2.94</v>
      </c>
      <c r="AD510">
        <f t="shared" si="54"/>
        <v>33.4</v>
      </c>
    </row>
    <row r="511" spans="1:30" x14ac:dyDescent="0.25">
      <c r="V511">
        <f t="shared" si="51"/>
        <v>6.43</v>
      </c>
      <c r="X511">
        <f t="shared" si="52"/>
        <v>6.0621999999999998</v>
      </c>
      <c r="AA511">
        <f t="shared" si="53"/>
        <v>18.7</v>
      </c>
      <c r="AC511">
        <f t="shared" si="55"/>
        <v>5.21</v>
      </c>
      <c r="AD511">
        <f t="shared" si="54"/>
        <v>28.7</v>
      </c>
    </row>
    <row r="512" spans="1:30" x14ac:dyDescent="0.25">
      <c r="V512">
        <f t="shared" si="51"/>
        <v>6.6159999999999997</v>
      </c>
      <c r="X512">
        <f t="shared" si="52"/>
        <v>3.37</v>
      </c>
      <c r="AA512">
        <f t="shared" si="53"/>
        <v>18.399999999999999</v>
      </c>
      <c r="AC512">
        <f t="shared" si="55"/>
        <v>8.93</v>
      </c>
      <c r="AD512">
        <f t="shared" si="54"/>
        <v>28.4</v>
      </c>
    </row>
    <row r="513" spans="22:30" x14ac:dyDescent="0.25">
      <c r="V513">
        <f t="shared" si="51"/>
        <v>6.8490000000000002</v>
      </c>
      <c r="X513">
        <f t="shared" si="52"/>
        <v>3.1827000000000001</v>
      </c>
      <c r="AA513">
        <f t="shared" si="53"/>
        <v>18.399999999999999</v>
      </c>
      <c r="AC513">
        <f t="shared" si="55"/>
        <v>7.53</v>
      </c>
      <c r="AD513">
        <f t="shared" si="54"/>
        <v>28.2</v>
      </c>
    </row>
    <row r="514" spans="22:30" x14ac:dyDescent="0.25">
      <c r="V514">
        <f t="shared" si="51"/>
        <v>7.6449999999999996</v>
      </c>
      <c r="X514">
        <f t="shared" si="52"/>
        <v>5.2119</v>
      </c>
      <c r="AA514">
        <f t="shared" si="53"/>
        <v>14.9</v>
      </c>
      <c r="AC514">
        <f t="shared" si="55"/>
        <v>3.01</v>
      </c>
      <c r="AD514">
        <f t="shared" si="54"/>
        <v>46</v>
      </c>
    </row>
    <row r="515" spans="22:30" x14ac:dyDescent="0.25">
      <c r="V515">
        <f t="shared" si="51"/>
        <v>7.82</v>
      </c>
      <c r="X515">
        <f t="shared" si="52"/>
        <v>4.6947000000000001</v>
      </c>
      <c r="AA515">
        <f t="shared" si="53"/>
        <v>14.9</v>
      </c>
      <c r="AC515">
        <f t="shared" si="55"/>
        <v>3.76</v>
      </c>
      <c r="AD515">
        <f t="shared" si="54"/>
        <v>45.4</v>
      </c>
    </row>
    <row r="516" spans="22:30" x14ac:dyDescent="0.25">
      <c r="V516">
        <f t="shared" si="51"/>
        <v>6.968</v>
      </c>
      <c r="X516">
        <f t="shared" si="52"/>
        <v>5.2446999999999999</v>
      </c>
      <c r="AA516">
        <f t="shared" si="53"/>
        <v>14.9</v>
      </c>
      <c r="AC516">
        <f t="shared" si="55"/>
        <v>4.59</v>
      </c>
      <c r="AD516">
        <f t="shared" si="54"/>
        <v>35.4</v>
      </c>
    </row>
    <row r="517" spans="22:30" x14ac:dyDescent="0.25">
      <c r="V517">
        <f t="shared" si="51"/>
        <v>6.8120000000000003</v>
      </c>
      <c r="X517">
        <f t="shared" si="52"/>
        <v>4.1006999999999998</v>
      </c>
      <c r="AA517">
        <f t="shared" si="53"/>
        <v>14.9</v>
      </c>
      <c r="AC517">
        <f t="shared" si="55"/>
        <v>4.8499999999999996</v>
      </c>
      <c r="AD517">
        <f t="shared" si="54"/>
        <v>35.1</v>
      </c>
    </row>
    <row r="518" spans="22:30" x14ac:dyDescent="0.25">
      <c r="V518">
        <f t="shared" si="51"/>
        <v>7.1040000000000001</v>
      </c>
      <c r="X518">
        <f t="shared" si="52"/>
        <v>9.2228999999999992</v>
      </c>
      <c r="AA518">
        <f t="shared" si="53"/>
        <v>18.600000000000001</v>
      </c>
      <c r="AC518">
        <f t="shared" si="55"/>
        <v>8.0500000000000007</v>
      </c>
      <c r="AD518">
        <f t="shared" si="54"/>
        <v>33</v>
      </c>
    </row>
    <row r="519" spans="22:30" x14ac:dyDescent="0.25">
      <c r="V519">
        <f t="shared" si="51"/>
        <v>7.923</v>
      </c>
      <c r="X519">
        <f t="shared" si="52"/>
        <v>5.8849999999999998</v>
      </c>
      <c r="AA519">
        <f t="shared" si="53"/>
        <v>13.6</v>
      </c>
      <c r="AC519">
        <f t="shared" si="55"/>
        <v>3.16</v>
      </c>
      <c r="AD519">
        <f t="shared" si="54"/>
        <v>50</v>
      </c>
    </row>
    <row r="520" spans="22:30" x14ac:dyDescent="0.25">
      <c r="V520">
        <f t="shared" si="51"/>
        <v>7.8310000000000004</v>
      </c>
      <c r="X520">
        <f t="shared" si="52"/>
        <v>3.1991999999999998</v>
      </c>
      <c r="AA520">
        <f t="shared" si="53"/>
        <v>17.8</v>
      </c>
      <c r="AC520">
        <f t="shared" si="55"/>
        <v>4.45</v>
      </c>
      <c r="AD520">
        <f t="shared" si="54"/>
        <v>50</v>
      </c>
    </row>
    <row r="521" spans="22:30" x14ac:dyDescent="0.25">
      <c r="V521">
        <f t="shared" si="51"/>
        <v>7.7649999999999997</v>
      </c>
      <c r="X521">
        <f t="shared" si="52"/>
        <v>2.7410000000000001</v>
      </c>
      <c r="AA521">
        <f t="shared" si="53"/>
        <v>17.8</v>
      </c>
      <c r="AC521">
        <f t="shared" si="55"/>
        <v>7.56</v>
      </c>
      <c r="AD521">
        <f t="shared" si="54"/>
        <v>39.799999999999997</v>
      </c>
    </row>
    <row r="522" spans="22:30" x14ac:dyDescent="0.25">
      <c r="V522">
        <f t="shared" si="51"/>
        <v>7.1550000000000002</v>
      </c>
      <c r="X522">
        <f t="shared" si="52"/>
        <v>2.7006000000000001</v>
      </c>
      <c r="AA522">
        <f t="shared" si="53"/>
        <v>17.8</v>
      </c>
      <c r="AC522">
        <f t="shared" si="55"/>
        <v>4.82</v>
      </c>
      <c r="AD522">
        <f t="shared" si="54"/>
        <v>37.9</v>
      </c>
    </row>
    <row r="523" spans="22:30" x14ac:dyDescent="0.25">
      <c r="V523">
        <f t="shared" si="51"/>
        <v>6.98</v>
      </c>
      <c r="X523">
        <f t="shared" si="52"/>
        <v>2.8290000000000002</v>
      </c>
      <c r="AA523">
        <f t="shared" si="53"/>
        <v>17.8</v>
      </c>
      <c r="AC523">
        <f t="shared" si="55"/>
        <v>5.04</v>
      </c>
      <c r="AD523">
        <f t="shared" si="54"/>
        <v>37.200000000000003</v>
      </c>
    </row>
    <row r="524" spans="22:30" x14ac:dyDescent="0.25">
      <c r="V524">
        <f t="shared" si="51"/>
        <v>6.1440000000000001</v>
      </c>
      <c r="X524">
        <f t="shared" si="52"/>
        <v>2.5979000000000001</v>
      </c>
      <c r="AA524">
        <f t="shared" si="53"/>
        <v>17.8</v>
      </c>
      <c r="AC524">
        <f t="shared" si="55"/>
        <v>9.4499999999999993</v>
      </c>
      <c r="AD524">
        <f t="shared" si="54"/>
        <v>36.200000000000003</v>
      </c>
    </row>
    <row r="525" spans="22:30" x14ac:dyDescent="0.25">
      <c r="V525">
        <f t="shared" si="51"/>
        <v>6.5629999999999997</v>
      </c>
      <c r="X525">
        <f t="shared" si="52"/>
        <v>2.847</v>
      </c>
      <c r="AA525">
        <f t="shared" si="53"/>
        <v>17.8</v>
      </c>
      <c r="AC525">
        <f t="shared" si="55"/>
        <v>5.68</v>
      </c>
      <c r="AD525">
        <f t="shared" si="54"/>
        <v>32.5</v>
      </c>
    </row>
    <row r="526" spans="22:30" x14ac:dyDescent="0.25">
      <c r="V526">
        <f t="shared" si="51"/>
        <v>6.1529999999999996</v>
      </c>
      <c r="X526">
        <f t="shared" si="52"/>
        <v>3.2797000000000001</v>
      </c>
      <c r="AA526">
        <f t="shared" si="53"/>
        <v>17.8</v>
      </c>
      <c r="AC526">
        <f t="shared" si="55"/>
        <v>13.15</v>
      </c>
      <c r="AD526">
        <f t="shared" si="54"/>
        <v>29.6</v>
      </c>
    </row>
    <row r="527" spans="22:30" x14ac:dyDescent="0.25">
      <c r="V527">
        <f t="shared" si="51"/>
        <v>5.6040000000000001</v>
      </c>
      <c r="X527">
        <f t="shared" si="52"/>
        <v>2.9878999999999998</v>
      </c>
      <c r="AA527">
        <f t="shared" si="53"/>
        <v>17.8</v>
      </c>
      <c r="AC527">
        <f t="shared" si="55"/>
        <v>13.98</v>
      </c>
      <c r="AD527">
        <f t="shared" si="54"/>
        <v>26.4</v>
      </c>
    </row>
    <row r="528" spans="22:30" x14ac:dyDescent="0.25">
      <c r="V528">
        <f t="shared" si="51"/>
        <v>5.87</v>
      </c>
      <c r="X528">
        <f t="shared" si="52"/>
        <v>2.2576999999999998</v>
      </c>
      <c r="AA528">
        <f t="shared" si="53"/>
        <v>19.100000000000001</v>
      </c>
      <c r="AC528">
        <f t="shared" si="55"/>
        <v>14.37</v>
      </c>
      <c r="AD528">
        <f t="shared" si="54"/>
        <v>22</v>
      </c>
    </row>
    <row r="529" spans="22:30" x14ac:dyDescent="0.25">
      <c r="V529">
        <f t="shared" si="51"/>
        <v>5.9859999999999998</v>
      </c>
      <c r="X529">
        <f t="shared" si="52"/>
        <v>1.9928999999999999</v>
      </c>
      <c r="AA529">
        <f t="shared" si="53"/>
        <v>19.100000000000001</v>
      </c>
      <c r="AC529">
        <f>IF($M501&gt;$AC$26,$AC$26,$M501)</f>
        <v>14.81</v>
      </c>
      <c r="AD529">
        <f t="shared" si="54"/>
        <v>21.4</v>
      </c>
    </row>
    <row r="530" spans="22:30" x14ac:dyDescent="0.25">
      <c r="V530">
        <f t="shared" si="51"/>
        <v>5.9610000000000003</v>
      </c>
      <c r="X530">
        <f t="shared" si="52"/>
        <v>2.0869</v>
      </c>
      <c r="AA530">
        <f t="shared" si="53"/>
        <v>19.100000000000001</v>
      </c>
      <c r="AC530">
        <f t="shared" ref="AC530:AC535" si="56">IF($M502&gt;$AC$26,$AC$26,$M502)</f>
        <v>17.93</v>
      </c>
      <c r="AD530">
        <f t="shared" si="54"/>
        <v>20.5</v>
      </c>
    </row>
    <row r="531" spans="22:30" x14ac:dyDescent="0.25">
      <c r="V531">
        <f t="shared" si="51"/>
        <v>6.0039999999999996</v>
      </c>
      <c r="X531">
        <f t="shared" si="52"/>
        <v>2.1974</v>
      </c>
      <c r="AA531">
        <f t="shared" si="53"/>
        <v>19.100000000000001</v>
      </c>
      <c r="AC531">
        <f t="shared" si="56"/>
        <v>14.27</v>
      </c>
      <c r="AD531">
        <f t="shared" si="54"/>
        <v>20.3</v>
      </c>
    </row>
    <row r="532" spans="22:30" x14ac:dyDescent="0.25">
      <c r="V532">
        <f t="shared" si="51"/>
        <v>5.8789999999999996</v>
      </c>
      <c r="X532">
        <f t="shared" si="52"/>
        <v>2.0063</v>
      </c>
      <c r="AA532">
        <f t="shared" si="53"/>
        <v>19.100000000000001</v>
      </c>
      <c r="AC532">
        <f t="shared" si="56"/>
        <v>17.579999999999998</v>
      </c>
      <c r="AD532">
        <f t="shared" si="54"/>
        <v>18.8</v>
      </c>
    </row>
    <row r="533" spans="22:30" x14ac:dyDescent="0.25">
      <c r="V533">
        <f t="shared" si="51"/>
        <v>5.8559999999999999</v>
      </c>
      <c r="X533">
        <f t="shared" si="52"/>
        <v>1.9443999999999999</v>
      </c>
      <c r="AA533">
        <f t="shared" si="53"/>
        <v>19.100000000000001</v>
      </c>
      <c r="AC533">
        <f t="shared" si="56"/>
        <v>25.41</v>
      </c>
      <c r="AD533">
        <f t="shared" si="54"/>
        <v>17.3</v>
      </c>
    </row>
    <row r="534" spans="22:30" x14ac:dyDescent="0.25">
      <c r="V534">
        <f t="shared" si="51"/>
        <v>5.6130000000000004</v>
      </c>
      <c r="X534">
        <f t="shared" si="52"/>
        <v>1.7572000000000001</v>
      </c>
      <c r="AA534">
        <f t="shared" si="53"/>
        <v>19.100000000000001</v>
      </c>
      <c r="AC534">
        <f t="shared" si="56"/>
        <v>27.26</v>
      </c>
      <c r="AD534">
        <f t="shared" si="54"/>
        <v>15.7</v>
      </c>
    </row>
    <row r="535" spans="22:30" x14ac:dyDescent="0.25">
      <c r="V535">
        <f t="shared" si="51"/>
        <v>6.7279999999999998</v>
      </c>
      <c r="X535">
        <f t="shared" si="52"/>
        <v>9.820800000000002</v>
      </c>
      <c r="AA535">
        <f t="shared" si="53"/>
        <v>17</v>
      </c>
      <c r="AC535">
        <f t="shared" si="56"/>
        <v>4.5</v>
      </c>
      <c r="AD535">
        <f t="shared" si="54"/>
        <v>30.1</v>
      </c>
    </row>
  </sheetData>
  <autoFilter ref="A1:N507">
    <sortState ref="A2:N507">
      <sortCondition descending="1" ref="J1:J507"/>
    </sortState>
  </autoFilter>
  <mergeCells count="14">
    <mergeCell ref="P44:U44"/>
    <mergeCell ref="P45:U45"/>
    <mergeCell ref="P38:U38"/>
    <mergeCell ref="P39:U39"/>
    <mergeCell ref="P40:U40"/>
    <mergeCell ref="P41:U41"/>
    <mergeCell ref="P42:U42"/>
    <mergeCell ref="P43:U43"/>
    <mergeCell ref="P37:U37"/>
    <mergeCell ref="P32:U32"/>
    <mergeCell ref="P33:U33"/>
    <mergeCell ref="P34:U34"/>
    <mergeCell ref="P35:U35"/>
    <mergeCell ref="P36:U36"/>
  </mergeCells>
  <conditionalFormatting sqref="L4">
    <cfRule type="duplicateValues" dxfId="29" priority="31"/>
  </conditionalFormatting>
  <conditionalFormatting sqref="I18">
    <cfRule type="duplicateValues" dxfId="28" priority="29"/>
    <cfRule type="duplicateValues" dxfId="27" priority="30"/>
  </conditionalFormatting>
  <conditionalFormatting sqref="A2:A507">
    <cfRule type="cellIs" dxfId="26" priority="15" operator="lessThan">
      <formula>$Q$27</formula>
    </cfRule>
    <cfRule type="cellIs" dxfId="25" priority="28" operator="greaterThan">
      <formula>$Q$26</formula>
    </cfRule>
  </conditionalFormatting>
  <conditionalFormatting sqref="B2:B507">
    <cfRule type="cellIs" dxfId="24" priority="14" operator="lessThan">
      <formula>$R$27</formula>
    </cfRule>
    <cfRule type="cellIs" dxfId="23" priority="27" operator="greaterThan">
      <formula>$R$26</formula>
    </cfRule>
  </conditionalFormatting>
  <conditionalFormatting sqref="C2:C507">
    <cfRule type="cellIs" dxfId="22" priority="13" operator="lessThan">
      <formula>$S$27</formula>
    </cfRule>
    <cfRule type="cellIs" dxfId="21" priority="26" operator="greaterThan">
      <formula>$S$26</formula>
    </cfRule>
  </conditionalFormatting>
  <conditionalFormatting sqref="N2:N507">
    <cfRule type="cellIs" dxfId="20" priority="2" operator="lessThan">
      <formula>$AD$27</formula>
    </cfRule>
    <cfRule type="cellIs" dxfId="19" priority="16" operator="greaterThan">
      <formula>$AD$26</formula>
    </cfRule>
    <cfRule type="cellIs" dxfId="18" priority="25" operator="greaterThan">
      <formula>"2$AD$26"</formula>
    </cfRule>
  </conditionalFormatting>
  <conditionalFormatting sqref="M2:M507">
    <cfRule type="cellIs" dxfId="17" priority="3" operator="lessThan">
      <formula>$AC$27</formula>
    </cfRule>
    <cfRule type="cellIs" dxfId="16" priority="4" operator="lessThan">
      <formula>$AC$27</formula>
    </cfRule>
    <cfRule type="cellIs" dxfId="15" priority="24" operator="greaterThan">
      <formula>$AC$26</formula>
    </cfRule>
  </conditionalFormatting>
  <conditionalFormatting sqref="L2:L507">
    <cfRule type="cellIs" dxfId="14" priority="5" operator="lessThan">
      <formula>$AB$27</formula>
    </cfRule>
    <cfRule type="cellIs" dxfId="13" priority="23" operator="greaterThan">
      <formula>$AB$26</formula>
    </cfRule>
  </conditionalFormatting>
  <conditionalFormatting sqref="K2:K507">
    <cfRule type="cellIs" dxfId="12" priority="6" operator="lessThan">
      <formula>$AA$27</formula>
    </cfRule>
    <cfRule type="cellIs" dxfId="11" priority="22" operator="greaterThan">
      <formula>$AA$26</formula>
    </cfRule>
  </conditionalFormatting>
  <conditionalFormatting sqref="E2:E507">
    <cfRule type="cellIs" dxfId="10" priority="12" operator="lessThan">
      <formula>$U$27</formula>
    </cfRule>
    <cfRule type="cellIs" dxfId="9" priority="21" operator="greaterThan">
      <formula>$U$26</formula>
    </cfRule>
  </conditionalFormatting>
  <conditionalFormatting sqref="F2:F507">
    <cfRule type="cellIs" dxfId="8" priority="11" operator="lessThan">
      <formula>$V$27</formula>
    </cfRule>
    <cfRule type="cellIs" dxfId="7" priority="20" operator="greaterThan">
      <formula>$V$26</formula>
    </cfRule>
  </conditionalFormatting>
  <conditionalFormatting sqref="J2:J507">
    <cfRule type="cellIs" dxfId="6" priority="7" operator="lessThan">
      <formula>$Z$27</formula>
    </cfRule>
    <cfRule type="cellIs" dxfId="5" priority="19" operator="greaterThan">
      <formula>$Z$26</formula>
    </cfRule>
  </conditionalFormatting>
  <conditionalFormatting sqref="H2:H507">
    <cfRule type="cellIs" dxfId="4" priority="9" operator="lessThan">
      <formula>$X$27</formula>
    </cfRule>
    <cfRule type="cellIs" dxfId="3" priority="18" operator="greaterThan">
      <formula>$X$26</formula>
    </cfRule>
  </conditionalFormatting>
  <conditionalFormatting sqref="G2:G507">
    <cfRule type="cellIs" dxfId="2" priority="10" operator="lessThan">
      <formula>$W$27</formula>
    </cfRule>
    <cfRule type="cellIs" dxfId="1" priority="17" operator="greaterThan">
      <formula>$W$26</formula>
    </cfRule>
  </conditionalFormatting>
  <conditionalFormatting sqref="I2:I507">
    <cfRule type="cellIs" dxfId="0" priority="8" operator="lessThan">
      <formula>$Y$27</formula>
    </cfRule>
  </conditionalFormatting>
  <conditionalFormatting sqref="Q17:AD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8"/>
  <sheetViews>
    <sheetView zoomScale="115" zoomScaleNormal="115" workbookViewId="0">
      <selection activeCell="Q29" sqref="Q29:W29"/>
    </sheetView>
  </sheetViews>
  <sheetFormatPr defaultRowHeight="15" x14ac:dyDescent="0.25"/>
  <sheetData>
    <row r="1" spans="13:14" x14ac:dyDescent="0.25">
      <c r="M1" s="8" t="s">
        <v>63</v>
      </c>
      <c r="N1" s="9" t="s">
        <v>60</v>
      </c>
    </row>
    <row r="2" spans="13:14" x14ac:dyDescent="0.25">
      <c r="M2">
        <v>0</v>
      </c>
      <c r="N2" s="5">
        <v>0</v>
      </c>
    </row>
    <row r="3" spans="13:14" x14ac:dyDescent="0.25">
      <c r="M3">
        <v>1</v>
      </c>
      <c r="N3" s="5">
        <v>0</v>
      </c>
    </row>
    <row r="4" spans="13:14" x14ac:dyDescent="0.25">
      <c r="M4">
        <v>2</v>
      </c>
      <c r="N4" s="5">
        <v>0</v>
      </c>
    </row>
    <row r="5" spans="13:14" x14ac:dyDescent="0.25">
      <c r="M5">
        <v>3</v>
      </c>
      <c r="N5" s="5">
        <v>0</v>
      </c>
    </row>
    <row r="6" spans="13:14" x14ac:dyDescent="0.25">
      <c r="M6">
        <v>4</v>
      </c>
      <c r="N6" s="5">
        <v>0</v>
      </c>
    </row>
    <row r="7" spans="13:14" x14ac:dyDescent="0.25">
      <c r="M7">
        <v>5</v>
      </c>
      <c r="N7" s="5">
        <v>0</v>
      </c>
    </row>
    <row r="8" spans="13:14" x14ac:dyDescent="0.25">
      <c r="M8">
        <v>6</v>
      </c>
      <c r="N8" s="5">
        <v>3</v>
      </c>
    </row>
    <row r="9" spans="13:14" x14ac:dyDescent="0.25">
      <c r="M9">
        <v>7</v>
      </c>
      <c r="N9" s="5">
        <v>3</v>
      </c>
    </row>
    <row r="10" spans="13:14" x14ac:dyDescent="0.25">
      <c r="M10">
        <v>8</v>
      </c>
      <c r="N10" s="5">
        <v>5</v>
      </c>
    </row>
    <row r="11" spans="13:14" x14ac:dyDescent="0.25">
      <c r="M11">
        <v>9</v>
      </c>
      <c r="N11" s="5">
        <v>10</v>
      </c>
    </row>
    <row r="12" spans="13:14" x14ac:dyDescent="0.25">
      <c r="M12">
        <v>10</v>
      </c>
      <c r="N12" s="5">
        <v>3</v>
      </c>
    </row>
    <row r="13" spans="13:14" x14ac:dyDescent="0.25">
      <c r="M13">
        <v>11</v>
      </c>
      <c r="N13" s="5">
        <v>11</v>
      </c>
    </row>
    <row r="14" spans="13:14" x14ac:dyDescent="0.25">
      <c r="M14">
        <v>12</v>
      </c>
      <c r="N14" s="5">
        <v>9</v>
      </c>
    </row>
    <row r="15" spans="13:14" x14ac:dyDescent="0.25">
      <c r="M15">
        <v>13</v>
      </c>
      <c r="N15" s="5">
        <v>9</v>
      </c>
    </row>
    <row r="16" spans="13:14" x14ac:dyDescent="0.25">
      <c r="M16">
        <v>14</v>
      </c>
      <c r="N16" s="5">
        <v>24</v>
      </c>
    </row>
    <row r="17" spans="2:23" x14ac:dyDescent="0.25">
      <c r="M17">
        <v>15</v>
      </c>
      <c r="N17" s="5">
        <v>20</v>
      </c>
    </row>
    <row r="18" spans="2:23" x14ac:dyDescent="0.25">
      <c r="M18">
        <v>16</v>
      </c>
      <c r="N18" s="5">
        <v>14</v>
      </c>
    </row>
    <row r="19" spans="2:23" x14ac:dyDescent="0.25">
      <c r="M19">
        <v>17</v>
      </c>
      <c r="N19" s="5">
        <v>16</v>
      </c>
    </row>
    <row r="20" spans="2:23" x14ac:dyDescent="0.25">
      <c r="M20">
        <v>18</v>
      </c>
      <c r="N20" s="5">
        <v>22</v>
      </c>
    </row>
    <row r="21" spans="2:23" x14ac:dyDescent="0.25">
      <c r="M21">
        <v>19</v>
      </c>
      <c r="N21" s="5">
        <v>26</v>
      </c>
    </row>
    <row r="22" spans="2:23" x14ac:dyDescent="0.25">
      <c r="M22">
        <v>20</v>
      </c>
      <c r="N22" s="5">
        <v>40</v>
      </c>
    </row>
    <row r="23" spans="2:23" x14ac:dyDescent="0.25">
      <c r="M23">
        <v>21</v>
      </c>
      <c r="N23" s="5">
        <v>34</v>
      </c>
    </row>
    <row r="24" spans="2:23" x14ac:dyDescent="0.25">
      <c r="M24">
        <v>22</v>
      </c>
      <c r="N24" s="5">
        <v>35</v>
      </c>
    </row>
    <row r="25" spans="2:23" x14ac:dyDescent="0.25">
      <c r="M25">
        <v>23</v>
      </c>
      <c r="N25" s="5">
        <v>32</v>
      </c>
    </row>
    <row r="26" spans="2:23" x14ac:dyDescent="0.25">
      <c r="M26">
        <v>24</v>
      </c>
      <c r="N26" s="5">
        <v>35</v>
      </c>
    </row>
    <row r="27" spans="2:23" x14ac:dyDescent="0.25">
      <c r="M27">
        <v>25</v>
      </c>
      <c r="N27" s="5">
        <v>31</v>
      </c>
    </row>
    <row r="28" spans="2:23" x14ac:dyDescent="0.25">
      <c r="M28">
        <v>26</v>
      </c>
      <c r="N28" s="5">
        <v>3</v>
      </c>
    </row>
    <row r="29" spans="2:23" x14ac:dyDescent="0.25">
      <c r="B29" s="16" t="s">
        <v>61</v>
      </c>
      <c r="C29" s="16"/>
      <c r="D29" s="16"/>
      <c r="E29" s="16"/>
      <c r="F29" s="16"/>
      <c r="G29" s="16"/>
      <c r="H29" s="16"/>
      <c r="M29">
        <v>27</v>
      </c>
      <c r="N29" s="5">
        <v>9</v>
      </c>
      <c r="Q29" s="16" t="s">
        <v>62</v>
      </c>
      <c r="R29" s="16"/>
      <c r="S29" s="16"/>
      <c r="T29" s="16"/>
      <c r="U29" s="16"/>
      <c r="V29" s="16"/>
      <c r="W29" s="16"/>
    </row>
    <row r="30" spans="2:23" x14ac:dyDescent="0.25">
      <c r="M30">
        <v>28</v>
      </c>
      <c r="N30" s="5">
        <v>9</v>
      </c>
    </row>
    <row r="31" spans="2:23" x14ac:dyDescent="0.25">
      <c r="M31">
        <v>29</v>
      </c>
      <c r="N31" s="5">
        <v>11</v>
      </c>
    </row>
    <row r="32" spans="2:23" x14ac:dyDescent="0.25">
      <c r="M32">
        <v>30</v>
      </c>
      <c r="N32" s="5">
        <v>8</v>
      </c>
    </row>
    <row r="33" spans="13:14" x14ac:dyDescent="0.25">
      <c r="M33">
        <v>31</v>
      </c>
      <c r="N33" s="5">
        <v>8</v>
      </c>
    </row>
    <row r="34" spans="13:14" x14ac:dyDescent="0.25">
      <c r="M34">
        <v>32</v>
      </c>
      <c r="N34" s="5">
        <v>9</v>
      </c>
    </row>
    <row r="35" spans="13:14" x14ac:dyDescent="0.25">
      <c r="M35">
        <v>33</v>
      </c>
      <c r="N35" s="5">
        <v>6</v>
      </c>
    </row>
    <row r="36" spans="13:14" x14ac:dyDescent="0.25">
      <c r="M36">
        <v>34</v>
      </c>
      <c r="N36" s="5">
        <v>8</v>
      </c>
    </row>
    <row r="37" spans="13:14" x14ac:dyDescent="0.25">
      <c r="M37">
        <v>35</v>
      </c>
      <c r="N37" s="5">
        <v>5</v>
      </c>
    </row>
    <row r="38" spans="13:14" x14ac:dyDescent="0.25">
      <c r="M38">
        <v>36</v>
      </c>
      <c r="N38" s="5">
        <v>5</v>
      </c>
    </row>
    <row r="39" spans="13:14" x14ac:dyDescent="0.25">
      <c r="M39">
        <v>37</v>
      </c>
      <c r="N39" s="5">
        <v>6</v>
      </c>
    </row>
    <row r="40" spans="13:14" x14ac:dyDescent="0.25">
      <c r="M40">
        <v>38</v>
      </c>
      <c r="N40" s="5">
        <v>4</v>
      </c>
    </row>
    <row r="41" spans="13:14" x14ac:dyDescent="0.25">
      <c r="M41">
        <v>39</v>
      </c>
      <c r="N41" s="5">
        <v>1</v>
      </c>
    </row>
    <row r="42" spans="13:14" x14ac:dyDescent="0.25">
      <c r="M42">
        <v>40</v>
      </c>
      <c r="N42" s="5">
        <v>1</v>
      </c>
    </row>
    <row r="43" spans="13:14" x14ac:dyDescent="0.25">
      <c r="M43">
        <v>41</v>
      </c>
      <c r="N43" s="5">
        <v>0</v>
      </c>
    </row>
    <row r="44" spans="13:14" x14ac:dyDescent="0.25">
      <c r="M44">
        <v>42</v>
      </c>
      <c r="N44" s="5">
        <v>2</v>
      </c>
    </row>
    <row r="45" spans="13:14" x14ac:dyDescent="0.25">
      <c r="M45">
        <v>43</v>
      </c>
      <c r="N45" s="5">
        <v>2</v>
      </c>
    </row>
    <row r="46" spans="13:14" x14ac:dyDescent="0.25">
      <c r="M46">
        <v>44</v>
      </c>
      <c r="N46" s="5">
        <v>4</v>
      </c>
    </row>
    <row r="47" spans="13:14" x14ac:dyDescent="0.25">
      <c r="M47">
        <v>45</v>
      </c>
      <c r="N47" s="5">
        <v>1</v>
      </c>
    </row>
    <row r="48" spans="13:14" x14ac:dyDescent="0.25">
      <c r="M48">
        <v>46</v>
      </c>
      <c r="N48" s="5">
        <v>2</v>
      </c>
    </row>
    <row r="49" spans="13:14" x14ac:dyDescent="0.25">
      <c r="M49">
        <v>47</v>
      </c>
      <c r="N49" s="5">
        <v>1</v>
      </c>
    </row>
    <row r="50" spans="13:14" x14ac:dyDescent="0.25">
      <c r="M50">
        <v>48</v>
      </c>
      <c r="N50" s="5">
        <v>0</v>
      </c>
    </row>
    <row r="51" spans="13:14" x14ac:dyDescent="0.25">
      <c r="M51">
        <v>49</v>
      </c>
      <c r="N51" s="5">
        <v>3</v>
      </c>
    </row>
    <row r="52" spans="13:14" x14ac:dyDescent="0.25">
      <c r="M52">
        <v>50</v>
      </c>
      <c r="N52" s="5">
        <v>16</v>
      </c>
    </row>
    <row r="53" spans="13:14" x14ac:dyDescent="0.25">
      <c r="M53">
        <v>51</v>
      </c>
      <c r="N53" s="5">
        <v>0</v>
      </c>
    </row>
    <row r="54" spans="13:14" x14ac:dyDescent="0.25">
      <c r="M54">
        <v>52</v>
      </c>
      <c r="N54" s="5">
        <v>0</v>
      </c>
    </row>
    <row r="55" spans="13:14" x14ac:dyDescent="0.25">
      <c r="M55">
        <v>53</v>
      </c>
      <c r="N55" s="5">
        <v>0</v>
      </c>
    </row>
    <row r="56" spans="13:14" x14ac:dyDescent="0.25">
      <c r="M56">
        <v>54</v>
      </c>
      <c r="N56" s="5">
        <v>0</v>
      </c>
    </row>
    <row r="57" spans="13:14" x14ac:dyDescent="0.25">
      <c r="M57">
        <v>55</v>
      </c>
      <c r="N57" s="5">
        <v>0</v>
      </c>
    </row>
    <row r="58" spans="13:14" ht="15.75" thickBot="1" x14ac:dyDescent="0.3">
      <c r="N58" s="6"/>
    </row>
  </sheetData>
  <mergeCells count="2">
    <mergeCell ref="B29:H29"/>
    <mergeCell ref="Q29:W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>
      <selection activeCell="G16" sqref="G16"/>
    </sheetView>
  </sheetViews>
  <sheetFormatPr defaultRowHeight="15" x14ac:dyDescent="0.25"/>
  <sheetData>
    <row r="1" spans="1:2" x14ac:dyDescent="0.25">
      <c r="A1" s="7" t="s">
        <v>58</v>
      </c>
      <c r="B1" s="7" t="s">
        <v>60</v>
      </c>
    </row>
    <row r="2" spans="1:2" x14ac:dyDescent="0.25">
      <c r="A2" s="4">
        <v>0</v>
      </c>
      <c r="B2" s="5">
        <v>0</v>
      </c>
    </row>
    <row r="3" spans="1:2" x14ac:dyDescent="0.25">
      <c r="A3" s="4">
        <v>1</v>
      </c>
      <c r="B3" s="5">
        <v>0</v>
      </c>
    </row>
    <row r="4" spans="1:2" x14ac:dyDescent="0.25">
      <c r="A4" s="4">
        <v>2</v>
      </c>
      <c r="B4" s="5">
        <v>0</v>
      </c>
    </row>
    <row r="5" spans="1:2" x14ac:dyDescent="0.25">
      <c r="A5" s="4">
        <v>3</v>
      </c>
      <c r="B5" s="5">
        <v>0</v>
      </c>
    </row>
    <row r="6" spans="1:2" x14ac:dyDescent="0.25">
      <c r="A6" s="4">
        <v>4</v>
      </c>
      <c r="B6" s="5">
        <v>0</v>
      </c>
    </row>
    <row r="7" spans="1:2" x14ac:dyDescent="0.25">
      <c r="A7" s="4">
        <v>5</v>
      </c>
      <c r="B7" s="5">
        <v>0</v>
      </c>
    </row>
    <row r="8" spans="1:2" x14ac:dyDescent="0.25">
      <c r="A8" s="4">
        <v>6</v>
      </c>
      <c r="B8" s="5">
        <v>3</v>
      </c>
    </row>
    <row r="9" spans="1:2" x14ac:dyDescent="0.25">
      <c r="A9" s="4">
        <v>7</v>
      </c>
      <c r="B9" s="5">
        <v>3</v>
      </c>
    </row>
    <row r="10" spans="1:2" x14ac:dyDescent="0.25">
      <c r="A10" s="4">
        <v>8</v>
      </c>
      <c r="B10" s="5">
        <v>5</v>
      </c>
    </row>
    <row r="11" spans="1:2" x14ac:dyDescent="0.25">
      <c r="A11" s="4">
        <v>9</v>
      </c>
      <c r="B11" s="5">
        <v>10</v>
      </c>
    </row>
    <row r="12" spans="1:2" x14ac:dyDescent="0.25">
      <c r="A12" s="4">
        <v>10</v>
      </c>
      <c r="B12" s="5">
        <v>3</v>
      </c>
    </row>
    <row r="13" spans="1:2" x14ac:dyDescent="0.25">
      <c r="A13" s="4">
        <v>11</v>
      </c>
      <c r="B13" s="5">
        <v>11</v>
      </c>
    </row>
    <row r="14" spans="1:2" x14ac:dyDescent="0.25">
      <c r="A14" s="4">
        <v>12</v>
      </c>
      <c r="B14" s="5">
        <v>9</v>
      </c>
    </row>
    <row r="15" spans="1:2" x14ac:dyDescent="0.25">
      <c r="A15" s="4">
        <v>13</v>
      </c>
      <c r="B15" s="5">
        <v>9</v>
      </c>
    </row>
    <row r="16" spans="1:2" x14ac:dyDescent="0.25">
      <c r="A16" s="4">
        <v>14</v>
      </c>
      <c r="B16" s="5">
        <v>24</v>
      </c>
    </row>
    <row r="17" spans="1:2" x14ac:dyDescent="0.25">
      <c r="A17" s="4">
        <v>15</v>
      </c>
      <c r="B17" s="5">
        <v>20</v>
      </c>
    </row>
    <row r="18" spans="1:2" x14ac:dyDescent="0.25">
      <c r="A18" s="4">
        <v>16</v>
      </c>
      <c r="B18" s="5">
        <v>14</v>
      </c>
    </row>
    <row r="19" spans="1:2" x14ac:dyDescent="0.25">
      <c r="A19" s="4">
        <v>17</v>
      </c>
      <c r="B19" s="5">
        <v>16</v>
      </c>
    </row>
    <row r="20" spans="1:2" x14ac:dyDescent="0.25">
      <c r="A20" s="4">
        <v>18</v>
      </c>
      <c r="B20" s="5">
        <v>22</v>
      </c>
    </row>
    <row r="21" spans="1:2" x14ac:dyDescent="0.25">
      <c r="A21" s="4">
        <v>19</v>
      </c>
      <c r="B21" s="5">
        <v>26</v>
      </c>
    </row>
    <row r="22" spans="1:2" x14ac:dyDescent="0.25">
      <c r="A22" s="4">
        <v>20</v>
      </c>
      <c r="B22" s="5">
        <v>40</v>
      </c>
    </row>
    <row r="23" spans="1:2" x14ac:dyDescent="0.25">
      <c r="A23" s="4">
        <v>21</v>
      </c>
      <c r="B23" s="5">
        <v>34</v>
      </c>
    </row>
    <row r="24" spans="1:2" x14ac:dyDescent="0.25">
      <c r="A24" s="4">
        <v>22</v>
      </c>
      <c r="B24" s="5">
        <v>35</v>
      </c>
    </row>
    <row r="25" spans="1:2" x14ac:dyDescent="0.25">
      <c r="A25" s="4">
        <v>23</v>
      </c>
      <c r="B25" s="5">
        <v>32</v>
      </c>
    </row>
    <row r="26" spans="1:2" x14ac:dyDescent="0.25">
      <c r="A26" s="4">
        <v>24</v>
      </c>
      <c r="B26" s="5">
        <v>35</v>
      </c>
    </row>
    <row r="27" spans="1:2" x14ac:dyDescent="0.25">
      <c r="A27" s="4">
        <v>25</v>
      </c>
      <c r="B27" s="5">
        <v>31</v>
      </c>
    </row>
    <row r="28" spans="1:2" x14ac:dyDescent="0.25">
      <c r="A28" s="4">
        <v>26</v>
      </c>
      <c r="B28" s="5">
        <v>3</v>
      </c>
    </row>
    <row r="29" spans="1:2" x14ac:dyDescent="0.25">
      <c r="A29" s="4">
        <v>27</v>
      </c>
      <c r="B29" s="5">
        <v>9</v>
      </c>
    </row>
    <row r="30" spans="1:2" x14ac:dyDescent="0.25">
      <c r="A30" s="4">
        <v>28</v>
      </c>
      <c r="B30" s="5">
        <v>9</v>
      </c>
    </row>
    <row r="31" spans="1:2" x14ac:dyDescent="0.25">
      <c r="A31" s="4">
        <v>29</v>
      </c>
      <c r="B31" s="5">
        <v>11</v>
      </c>
    </row>
    <row r="32" spans="1:2" x14ac:dyDescent="0.25">
      <c r="A32" s="4">
        <v>30</v>
      </c>
      <c r="B32" s="5">
        <v>8</v>
      </c>
    </row>
    <row r="33" spans="1:2" x14ac:dyDescent="0.25">
      <c r="A33" s="4">
        <v>31</v>
      </c>
      <c r="B33" s="5">
        <v>8</v>
      </c>
    </row>
    <row r="34" spans="1:2" x14ac:dyDescent="0.25">
      <c r="A34" s="4">
        <v>32</v>
      </c>
      <c r="B34" s="5">
        <v>9</v>
      </c>
    </row>
    <row r="35" spans="1:2" x14ac:dyDescent="0.25">
      <c r="A35" s="4">
        <v>33</v>
      </c>
      <c r="B35" s="5">
        <v>6</v>
      </c>
    </row>
    <row r="36" spans="1:2" x14ac:dyDescent="0.25">
      <c r="A36" s="4">
        <v>34</v>
      </c>
      <c r="B36" s="5">
        <v>8</v>
      </c>
    </row>
    <row r="37" spans="1:2" x14ac:dyDescent="0.25">
      <c r="A37" s="4">
        <v>35</v>
      </c>
      <c r="B37" s="5">
        <v>5</v>
      </c>
    </row>
    <row r="38" spans="1:2" x14ac:dyDescent="0.25">
      <c r="A38" s="4">
        <v>36</v>
      </c>
      <c r="B38" s="5">
        <v>5</v>
      </c>
    </row>
    <row r="39" spans="1:2" x14ac:dyDescent="0.25">
      <c r="A39" s="4">
        <v>37</v>
      </c>
      <c r="B39" s="5">
        <v>6</v>
      </c>
    </row>
    <row r="40" spans="1:2" x14ac:dyDescent="0.25">
      <c r="A40" s="4">
        <v>38</v>
      </c>
      <c r="B40" s="5">
        <v>4</v>
      </c>
    </row>
    <row r="41" spans="1:2" x14ac:dyDescent="0.25">
      <c r="A41" s="4">
        <v>39</v>
      </c>
      <c r="B41" s="5">
        <v>1</v>
      </c>
    </row>
    <row r="42" spans="1:2" x14ac:dyDescent="0.25">
      <c r="A42" s="4">
        <v>40</v>
      </c>
      <c r="B42" s="5">
        <v>1</v>
      </c>
    </row>
    <row r="43" spans="1:2" x14ac:dyDescent="0.25">
      <c r="A43" s="4">
        <v>41</v>
      </c>
      <c r="B43" s="5">
        <v>0</v>
      </c>
    </row>
    <row r="44" spans="1:2" x14ac:dyDescent="0.25">
      <c r="A44" s="4">
        <v>42</v>
      </c>
      <c r="B44" s="5">
        <v>2</v>
      </c>
    </row>
    <row r="45" spans="1:2" x14ac:dyDescent="0.25">
      <c r="A45" s="4">
        <v>43</v>
      </c>
      <c r="B45" s="5">
        <v>2</v>
      </c>
    </row>
    <row r="46" spans="1:2" x14ac:dyDescent="0.25">
      <c r="A46" s="4">
        <v>44</v>
      </c>
      <c r="B46" s="5">
        <v>4</v>
      </c>
    </row>
    <row r="47" spans="1:2" x14ac:dyDescent="0.25">
      <c r="A47" s="4">
        <v>45</v>
      </c>
      <c r="B47" s="5">
        <v>1</v>
      </c>
    </row>
    <row r="48" spans="1:2" x14ac:dyDescent="0.25">
      <c r="A48" s="4">
        <v>46</v>
      </c>
      <c r="B48" s="5">
        <v>2</v>
      </c>
    </row>
    <row r="49" spans="1:2" x14ac:dyDescent="0.25">
      <c r="A49" s="4">
        <v>47</v>
      </c>
      <c r="B49" s="5">
        <v>1</v>
      </c>
    </row>
    <row r="50" spans="1:2" x14ac:dyDescent="0.25">
      <c r="A50" s="4">
        <v>48</v>
      </c>
      <c r="B50" s="5">
        <v>0</v>
      </c>
    </row>
    <row r="51" spans="1:2" x14ac:dyDescent="0.25">
      <c r="A51" s="4">
        <v>49</v>
      </c>
      <c r="B51" s="5">
        <v>3</v>
      </c>
    </row>
    <row r="52" spans="1:2" x14ac:dyDescent="0.25">
      <c r="A52" s="4">
        <v>50</v>
      </c>
      <c r="B52" s="5">
        <v>16</v>
      </c>
    </row>
    <row r="53" spans="1:2" x14ac:dyDescent="0.25">
      <c r="A53" s="4">
        <v>51</v>
      </c>
      <c r="B53" s="5">
        <v>0</v>
      </c>
    </row>
    <row r="54" spans="1:2" x14ac:dyDescent="0.25">
      <c r="A54" s="4">
        <v>52</v>
      </c>
      <c r="B54" s="5">
        <v>0</v>
      </c>
    </row>
    <row r="55" spans="1:2" x14ac:dyDescent="0.25">
      <c r="A55" s="4">
        <v>53</v>
      </c>
      <c r="B55" s="5">
        <v>0</v>
      </c>
    </row>
    <row r="56" spans="1:2" x14ac:dyDescent="0.25">
      <c r="A56" s="4">
        <v>54</v>
      </c>
      <c r="B56" s="5">
        <v>0</v>
      </c>
    </row>
    <row r="57" spans="1:2" x14ac:dyDescent="0.25">
      <c r="A57" s="4">
        <v>55</v>
      </c>
      <c r="B57" s="5">
        <v>0</v>
      </c>
    </row>
    <row r="58" spans="1:2" ht="15.75" thickBot="1" x14ac:dyDescent="0.3">
      <c r="A58" s="6" t="s">
        <v>59</v>
      </c>
      <c r="B58" s="6">
        <v>0</v>
      </c>
    </row>
  </sheetData>
  <sortState ref="A2:A57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2"/>
  <sheetViews>
    <sheetView tabSelected="1" zoomScaleNormal="100" zoomScaleSheetLayoutView="50" workbookViewId="0">
      <selection activeCell="A36" sqref="A36"/>
    </sheetView>
  </sheetViews>
  <sheetFormatPr defaultRowHeight="15" x14ac:dyDescent="0.25"/>
  <cols>
    <col min="1" max="1" width="26" customWidth="1"/>
    <col min="2" max="2" width="15.42578125" customWidth="1"/>
    <col min="3" max="3" width="14.7109375" customWidth="1"/>
    <col min="4" max="4" width="11.28515625" customWidth="1"/>
    <col min="5" max="5" width="14.7109375" customWidth="1"/>
    <col min="6" max="6" width="17.7109375" customWidth="1"/>
    <col min="7" max="7" width="13.7109375" customWidth="1"/>
    <col min="8" max="8" width="14.85546875" customWidth="1"/>
    <col min="9" max="9" width="13.85546875" customWidth="1"/>
  </cols>
  <sheetData>
    <row r="1" spans="1:15" x14ac:dyDescent="0.25">
      <c r="A1" s="8" t="s">
        <v>64</v>
      </c>
    </row>
    <row r="2" spans="1:15" ht="15.75" thickBot="1" x14ac:dyDescent="0.3">
      <c r="H2" s="17" t="s">
        <v>93</v>
      </c>
      <c r="I2" s="17"/>
      <c r="J2" s="17"/>
      <c r="K2" s="17"/>
      <c r="L2" s="17"/>
      <c r="M2" s="17"/>
      <c r="N2" s="17"/>
      <c r="O2" s="17"/>
    </row>
    <row r="3" spans="1:15" x14ac:dyDescent="0.25">
      <c r="A3" s="10" t="s">
        <v>65</v>
      </c>
      <c r="B3" s="10"/>
    </row>
    <row r="4" spans="1:15" x14ac:dyDescent="0.25">
      <c r="A4" s="5" t="s">
        <v>66</v>
      </c>
      <c r="B4" s="5">
        <v>0.86856323719615225</v>
      </c>
    </row>
    <row r="5" spans="1:15" x14ac:dyDescent="0.25">
      <c r="A5" s="5" t="s">
        <v>67</v>
      </c>
      <c r="B5" s="14">
        <v>0.75440209700865934</v>
      </c>
    </row>
    <row r="6" spans="1:15" x14ac:dyDescent="0.25">
      <c r="A6" s="5" t="s">
        <v>68</v>
      </c>
      <c r="B6" s="14">
        <v>0.74791272152311583</v>
      </c>
    </row>
    <row r="7" spans="1:15" x14ac:dyDescent="0.25">
      <c r="A7" s="5" t="s">
        <v>69</v>
      </c>
      <c r="B7" s="5">
        <v>4.6174725567168764</v>
      </c>
    </row>
    <row r="8" spans="1:15" ht="15.75" thickBot="1" x14ac:dyDescent="0.3">
      <c r="A8" s="6" t="s">
        <v>70</v>
      </c>
      <c r="B8" s="6">
        <v>506</v>
      </c>
    </row>
    <row r="10" spans="1:15" ht="15.75" thickBot="1" x14ac:dyDescent="0.3">
      <c r="A10" s="8" t="s">
        <v>71</v>
      </c>
    </row>
    <row r="11" spans="1:15" x14ac:dyDescent="0.25">
      <c r="A11" s="7"/>
      <c r="B11" s="11" t="s">
        <v>75</v>
      </c>
      <c r="C11" s="11" t="s">
        <v>76</v>
      </c>
      <c r="D11" s="11" t="s">
        <v>77</v>
      </c>
      <c r="E11" s="11" t="s">
        <v>78</v>
      </c>
      <c r="F11" s="11" t="s">
        <v>79</v>
      </c>
    </row>
    <row r="12" spans="1:15" x14ac:dyDescent="0.25">
      <c r="A12" s="5" t="s">
        <v>72</v>
      </c>
      <c r="B12" s="5">
        <v>13</v>
      </c>
      <c r="C12" s="5">
        <v>32221.962011538832</v>
      </c>
      <c r="D12" s="5">
        <v>2478.6124624260638</v>
      </c>
      <c r="E12" s="5">
        <v>116.25187950508466</v>
      </c>
      <c r="F12" s="5">
        <v>1.1154841447538293E-140</v>
      </c>
    </row>
    <row r="13" spans="1:15" x14ac:dyDescent="0.25">
      <c r="A13" s="5" t="s">
        <v>73</v>
      </c>
      <c r="B13" s="5">
        <v>492</v>
      </c>
      <c r="C13" s="5">
        <v>10489.957983520477</v>
      </c>
      <c r="D13" s="5">
        <v>21.321052812033489</v>
      </c>
      <c r="E13" s="5"/>
      <c r="F13" s="5"/>
    </row>
    <row r="14" spans="1:15" ht="15.75" thickBot="1" x14ac:dyDescent="0.3">
      <c r="A14" s="6" t="s">
        <v>74</v>
      </c>
      <c r="B14" s="6">
        <v>505</v>
      </c>
      <c r="C14" s="6">
        <v>42711.91999505931</v>
      </c>
      <c r="D14" s="6"/>
      <c r="E14" s="6"/>
      <c r="F14" s="6"/>
    </row>
    <row r="15" spans="1:15" ht="15.75" thickBot="1" x14ac:dyDescent="0.3"/>
    <row r="16" spans="1:15" x14ac:dyDescent="0.25">
      <c r="A16" s="7"/>
      <c r="B16" s="11" t="s">
        <v>80</v>
      </c>
      <c r="C16" s="11" t="s">
        <v>69</v>
      </c>
      <c r="D16" s="11" t="s">
        <v>81</v>
      </c>
      <c r="E16" s="11" t="s">
        <v>82</v>
      </c>
      <c r="F16" s="11" t="s">
        <v>83</v>
      </c>
      <c r="G16" s="11" t="s">
        <v>84</v>
      </c>
      <c r="H16" s="11" t="s">
        <v>85</v>
      </c>
      <c r="I16" s="11" t="s">
        <v>86</v>
      </c>
    </row>
    <row r="17" spans="1:9" x14ac:dyDescent="0.25">
      <c r="A17" s="5" t="s">
        <v>94</v>
      </c>
      <c r="B17" s="5">
        <v>32.670917265218428</v>
      </c>
      <c r="C17" s="5">
        <v>5.1394253682715609</v>
      </c>
      <c r="D17" s="5">
        <v>6.3569202632873285</v>
      </c>
      <c r="E17" s="5">
        <v>4.7017557844742509E-10</v>
      </c>
      <c r="F17" s="5">
        <v>22.572987892057672</v>
      </c>
      <c r="G17" s="5">
        <v>42.768846638379188</v>
      </c>
      <c r="H17" s="5">
        <v>22.572987892057672</v>
      </c>
      <c r="I17" s="5">
        <v>42.768846638379188</v>
      </c>
    </row>
    <row r="18" spans="1:9" x14ac:dyDescent="0.25">
      <c r="A18" s="5" t="s">
        <v>0</v>
      </c>
      <c r="B18" s="5">
        <v>-0.11037341016478305</v>
      </c>
      <c r="C18" s="5">
        <v>3.1947632326520932E-2</v>
      </c>
      <c r="D18" s="5">
        <v>-3.4548228499912317</v>
      </c>
      <c r="E18" s="5">
        <v>5.9826573398772016E-4</v>
      </c>
      <c r="F18" s="5">
        <v>-0.17314403367933581</v>
      </c>
      <c r="G18" s="5">
        <v>-4.7602786650230294E-2</v>
      </c>
      <c r="H18" s="5">
        <v>-0.17314403367933581</v>
      </c>
      <c r="I18" s="5">
        <v>-4.7602786650230294E-2</v>
      </c>
    </row>
    <row r="19" spans="1:9" x14ac:dyDescent="0.25">
      <c r="A19" s="5" t="s">
        <v>1</v>
      </c>
      <c r="B19" s="5">
        <v>4.2076594250385159E-2</v>
      </c>
      <c r="C19" s="5">
        <v>1.3284533856874999E-2</v>
      </c>
      <c r="D19" s="5">
        <v>3.1673368974561136</v>
      </c>
      <c r="E19" s="5">
        <v>1.6339967112413822E-3</v>
      </c>
      <c r="F19" s="5">
        <v>1.5975177257301881E-2</v>
      </c>
      <c r="G19" s="5">
        <v>6.8178011243468437E-2</v>
      </c>
      <c r="H19" s="5">
        <v>1.5975177257301881E-2</v>
      </c>
      <c r="I19" s="5">
        <v>6.8178011243468437E-2</v>
      </c>
    </row>
    <row r="20" spans="1:9" x14ac:dyDescent="0.25">
      <c r="A20" s="5" t="s">
        <v>2</v>
      </c>
      <c r="B20" s="5">
        <v>2.8656887314029756E-2</v>
      </c>
      <c r="C20" s="5">
        <v>5.9919397049218767E-2</v>
      </c>
      <c r="D20" s="5">
        <v>0.47825727102177817</v>
      </c>
      <c r="E20" s="12">
        <v>0.63267954181845432</v>
      </c>
      <c r="F20" s="5">
        <v>-8.9072585560653963E-2</v>
      </c>
      <c r="G20" s="5">
        <v>0.14638636018871348</v>
      </c>
      <c r="H20" s="5">
        <v>-8.9072585560653963E-2</v>
      </c>
      <c r="I20" s="5">
        <v>0.14638636018871348</v>
      </c>
    </row>
    <row r="21" spans="1:9" x14ac:dyDescent="0.25">
      <c r="A21" s="5" t="s">
        <v>3</v>
      </c>
      <c r="B21" s="5">
        <v>2.6281184266285971</v>
      </c>
      <c r="C21" s="5">
        <v>0.83862142620591829</v>
      </c>
      <c r="D21" s="5">
        <v>3.133855568797832</v>
      </c>
      <c r="E21" s="5">
        <v>1.828244443682243E-3</v>
      </c>
      <c r="F21" s="5">
        <v>0.98039726602447042</v>
      </c>
      <c r="G21" s="5">
        <v>4.2758395872327242</v>
      </c>
      <c r="H21" s="5">
        <v>0.98039726602447042</v>
      </c>
      <c r="I21" s="5">
        <v>4.2758395872327242</v>
      </c>
    </row>
    <row r="22" spans="1:9" x14ac:dyDescent="0.25">
      <c r="A22" s="5" t="s">
        <v>4</v>
      </c>
      <c r="B22" s="5">
        <v>-17.263052144372033</v>
      </c>
      <c r="C22" s="5">
        <v>3.7361509334505709</v>
      </c>
      <c r="D22" s="5">
        <v>-4.6205446331978122</v>
      </c>
      <c r="E22" s="12">
        <v>4.8947185807765378E-6</v>
      </c>
      <c r="F22" s="5">
        <v>-24.603831618739726</v>
      </c>
      <c r="G22" s="5">
        <v>-9.9222726700043395</v>
      </c>
      <c r="H22" s="5">
        <v>-24.603831618739726</v>
      </c>
      <c r="I22" s="5">
        <v>-9.9222726700043395</v>
      </c>
    </row>
    <row r="23" spans="1:9" x14ac:dyDescent="0.25">
      <c r="A23" s="5" t="s">
        <v>5</v>
      </c>
      <c r="B23" s="5">
        <v>4.3069487155866906</v>
      </c>
      <c r="C23" s="5">
        <v>0.42890089526031627</v>
      </c>
      <c r="D23" s="5">
        <v>10.041827291996301</v>
      </c>
      <c r="E23" s="12">
        <v>1.0406417884756258E-21</v>
      </c>
      <c r="F23" s="5">
        <v>3.4642453707416125</v>
      </c>
      <c r="G23" s="5">
        <v>5.1496520604317686</v>
      </c>
      <c r="H23" s="5">
        <v>3.4642453707416125</v>
      </c>
      <c r="I23" s="5">
        <v>5.1496520604317686</v>
      </c>
    </row>
    <row r="24" spans="1:9" x14ac:dyDescent="0.25">
      <c r="A24" s="5" t="s">
        <v>6</v>
      </c>
      <c r="B24" s="5">
        <v>-2.0474876685472785E-3</v>
      </c>
      <c r="C24" s="5">
        <v>1.2955064456980586E-2</v>
      </c>
      <c r="D24" s="5">
        <v>-0.15804534785189966</v>
      </c>
      <c r="E24" s="12">
        <v>0.87448591006328091</v>
      </c>
      <c r="F24" s="5">
        <v>-2.750156405594912E-2</v>
      </c>
      <c r="G24" s="5">
        <v>2.3406588718854565E-2</v>
      </c>
      <c r="H24" s="5">
        <v>-2.750156405594912E-2</v>
      </c>
      <c r="I24" s="5">
        <v>2.3406588718854565E-2</v>
      </c>
    </row>
    <row r="25" spans="1:9" x14ac:dyDescent="0.25">
      <c r="A25" s="5" t="s">
        <v>7</v>
      </c>
      <c r="B25" s="5">
        <v>-1.4792363615564827</v>
      </c>
      <c r="C25" s="5">
        <v>0.20025654022128758</v>
      </c>
      <c r="D25" s="5">
        <v>-7.3867068707064263</v>
      </c>
      <c r="E25" s="12">
        <v>6.491481978538608E-13</v>
      </c>
      <c r="F25" s="5">
        <v>-1.872699882235676</v>
      </c>
      <c r="G25" s="5">
        <v>-1.0857728408772895</v>
      </c>
      <c r="H25" s="5">
        <v>-1.872699882235676</v>
      </c>
      <c r="I25" s="5">
        <v>-1.0857728408772895</v>
      </c>
    </row>
    <row r="26" spans="1:9" x14ac:dyDescent="0.25">
      <c r="A26" s="5" t="s">
        <v>8</v>
      </c>
      <c r="B26" s="5">
        <v>0.28542247201183424</v>
      </c>
      <c r="C26" s="5">
        <v>6.474456517281818E-2</v>
      </c>
      <c r="D26" s="5">
        <v>4.4084390906012851</v>
      </c>
      <c r="E26" s="12">
        <v>1.2793839825644548E-5</v>
      </c>
      <c r="F26" s="5">
        <v>0.15821252156731669</v>
      </c>
      <c r="G26" s="5">
        <v>0.41263242245635179</v>
      </c>
      <c r="H26" s="5">
        <v>0.15821252156731669</v>
      </c>
      <c r="I26" s="5">
        <v>0.41263242245635179</v>
      </c>
    </row>
    <row r="27" spans="1:9" x14ac:dyDescent="0.25">
      <c r="A27" s="5" t="s">
        <v>9</v>
      </c>
      <c r="B27" s="5">
        <v>-1.1768571839890909E-2</v>
      </c>
      <c r="C27" s="5">
        <v>3.6612424562703231E-3</v>
      </c>
      <c r="D27" s="5">
        <v>-3.2143656096131514</v>
      </c>
      <c r="E27" s="5">
        <v>1.3931927898598808E-3</v>
      </c>
      <c r="F27" s="5">
        <v>-1.8962171336378786E-2</v>
      </c>
      <c r="G27" s="5">
        <v>-4.5749723434030309E-3</v>
      </c>
      <c r="H27" s="5">
        <v>-1.8962171336378786E-2</v>
      </c>
      <c r="I27" s="5">
        <v>-4.5749723434030309E-3</v>
      </c>
    </row>
    <row r="28" spans="1:9" x14ac:dyDescent="0.25">
      <c r="A28" s="5" t="s">
        <v>10</v>
      </c>
      <c r="B28" s="5">
        <v>-0.93641443307097472</v>
      </c>
      <c r="C28" s="5">
        <v>0.12848558190659437</v>
      </c>
      <c r="D28" s="5">
        <v>-7.2880895986580292</v>
      </c>
      <c r="E28" s="12">
        <v>1.2608491863822207E-12</v>
      </c>
      <c r="F28" s="5">
        <v>-1.1888625646407094</v>
      </c>
      <c r="G28" s="5">
        <v>-0.68396630150124005</v>
      </c>
      <c r="H28" s="5">
        <v>-1.1888625646407094</v>
      </c>
      <c r="I28" s="5">
        <v>-0.68396630150124005</v>
      </c>
    </row>
    <row r="29" spans="1:9" x14ac:dyDescent="0.25">
      <c r="A29" s="5" t="s">
        <v>11</v>
      </c>
      <c r="B29" s="5">
        <v>9.5739686262888007E-3</v>
      </c>
      <c r="C29" s="5">
        <v>2.6145148417184433E-3</v>
      </c>
      <c r="D29" s="5">
        <v>3.6618528506788337</v>
      </c>
      <c r="E29" s="5">
        <v>2.7752749304831383E-4</v>
      </c>
      <c r="F29" s="5">
        <v>4.4369767789624159E-3</v>
      </c>
      <c r="G29" s="5">
        <v>1.4710960473615186E-2</v>
      </c>
      <c r="H29" s="5">
        <v>4.4369767789624159E-3</v>
      </c>
      <c r="I29" s="5">
        <v>1.4710960473615186E-2</v>
      </c>
    </row>
    <row r="30" spans="1:9" ht="15.75" thickBot="1" x14ac:dyDescent="0.3">
      <c r="A30" s="6" t="s">
        <v>12</v>
      </c>
      <c r="B30" s="6">
        <v>-0.51978743990193188</v>
      </c>
      <c r="C30" s="6">
        <v>5.1130972164488551E-2</v>
      </c>
      <c r="D30" s="6">
        <v>-10.165803971607923</v>
      </c>
      <c r="E30" s="13">
        <v>3.6513920586405537E-22</v>
      </c>
      <c r="F30" s="6">
        <v>-0.62024943880273431</v>
      </c>
      <c r="G30" s="6">
        <v>-0.4193254410011294</v>
      </c>
      <c r="H30" s="6">
        <v>-0.62024943880273431</v>
      </c>
      <c r="I30" s="6">
        <v>-0.4193254410011294</v>
      </c>
    </row>
    <row r="34" spans="1:6" x14ac:dyDescent="0.25">
      <c r="A34" s="8" t="s">
        <v>87</v>
      </c>
      <c r="E34" s="8" t="s">
        <v>90</v>
      </c>
      <c r="F34" s="8"/>
    </row>
    <row r="35" spans="1:6" ht="15.75" thickBot="1" x14ac:dyDescent="0.3"/>
    <row r="36" spans="1:6" x14ac:dyDescent="0.25">
      <c r="A36" s="11"/>
      <c r="B36" s="11" t="s">
        <v>88</v>
      </c>
      <c r="C36" s="11" t="s">
        <v>89</v>
      </c>
      <c r="E36" s="11" t="s">
        <v>91</v>
      </c>
      <c r="F36" s="11" t="s">
        <v>92</v>
      </c>
    </row>
    <row r="37" spans="1:6" x14ac:dyDescent="0.25">
      <c r="A37" s="5">
        <v>1</v>
      </c>
      <c r="B37" s="5">
        <v>-1.5716182356833226</v>
      </c>
      <c r="C37" s="5">
        <v>8.5716182356833226</v>
      </c>
      <c r="E37" s="5">
        <v>9.8814229249011856E-2</v>
      </c>
      <c r="F37" s="5">
        <v>5.0624999999999964</v>
      </c>
    </row>
    <row r="38" spans="1:6" x14ac:dyDescent="0.25">
      <c r="A38" s="5">
        <v>2</v>
      </c>
      <c r="B38" s="5">
        <v>4.9996734127099423</v>
      </c>
      <c r="C38" s="5">
        <v>2.4003265872900581</v>
      </c>
      <c r="E38" s="5">
        <v>0.29644268774703558</v>
      </c>
      <c r="F38" s="5">
        <v>5.0624999999999964</v>
      </c>
    </row>
    <row r="39" spans="1:6" x14ac:dyDescent="0.25">
      <c r="A39" s="5">
        <v>3</v>
      </c>
      <c r="B39" s="5">
        <v>5.7370365620842136</v>
      </c>
      <c r="C39" s="5">
        <v>2.6629634379157867</v>
      </c>
      <c r="E39" s="5">
        <v>0.49407114624505927</v>
      </c>
      <c r="F39" s="5">
        <v>5.6</v>
      </c>
    </row>
    <row r="40" spans="1:6" x14ac:dyDescent="0.25">
      <c r="A40" s="5">
        <v>4</v>
      </c>
      <c r="B40" s="5">
        <v>5.5931936395297122</v>
      </c>
      <c r="C40" s="5">
        <v>8.2068063604702886</v>
      </c>
      <c r="E40" s="5">
        <v>0.69169960474308301</v>
      </c>
      <c r="F40" s="5">
        <v>6.3</v>
      </c>
    </row>
    <row r="41" spans="1:6" x14ac:dyDescent="0.25">
      <c r="A41" s="5">
        <v>5</v>
      </c>
      <c r="B41" s="5">
        <v>6.9029725465758851</v>
      </c>
      <c r="C41" s="5">
        <v>6.8970274534241156</v>
      </c>
      <c r="E41" s="5">
        <v>0.88932806324110669</v>
      </c>
      <c r="F41" s="5">
        <v>7</v>
      </c>
    </row>
    <row r="42" spans="1:6" x14ac:dyDescent="0.25">
      <c r="A42" s="5">
        <v>6</v>
      </c>
      <c r="B42" s="5">
        <v>4.9619675703729627</v>
      </c>
      <c r="C42" s="5">
        <v>9.4380324296270377</v>
      </c>
      <c r="E42" s="5">
        <v>1.0869565217391304</v>
      </c>
      <c r="F42" s="5">
        <v>7</v>
      </c>
    </row>
    <row r="43" spans="1:6" x14ac:dyDescent="0.25">
      <c r="A43" s="5">
        <v>7</v>
      </c>
      <c r="B43" s="5">
        <v>2.6433783089245182</v>
      </c>
      <c r="C43" s="5">
        <v>15.25662169107548</v>
      </c>
      <c r="E43" s="5">
        <v>1.2845849802371543</v>
      </c>
      <c r="F43" s="5">
        <v>7.2</v>
      </c>
    </row>
    <row r="44" spans="1:6" x14ac:dyDescent="0.25">
      <c r="A44" s="5">
        <v>8</v>
      </c>
      <c r="B44" s="5">
        <v>7.5492216434629142</v>
      </c>
      <c r="C44" s="5">
        <v>-0.34922164346291407</v>
      </c>
      <c r="E44" s="5">
        <v>1.482213438735178</v>
      </c>
      <c r="F44" s="5">
        <v>7.2</v>
      </c>
    </row>
    <row r="45" spans="1:6" x14ac:dyDescent="0.25">
      <c r="A45" s="5">
        <v>9</v>
      </c>
      <c r="B45" s="5">
        <v>8.6196705463105729</v>
      </c>
      <c r="C45" s="5">
        <v>5.7803294536894274</v>
      </c>
      <c r="E45" s="5">
        <v>1.6798418972332017</v>
      </c>
      <c r="F45" s="5">
        <v>7.2</v>
      </c>
    </row>
    <row r="46" spans="1:6" x14ac:dyDescent="0.25">
      <c r="A46" s="5">
        <v>10</v>
      </c>
      <c r="B46" s="5">
        <v>4.0654314414611701</v>
      </c>
      <c r="C46" s="5">
        <v>4.7345685585388306</v>
      </c>
      <c r="E46" s="5">
        <v>1.8774703557312253</v>
      </c>
      <c r="F46" s="5">
        <v>7.4</v>
      </c>
    </row>
    <row r="47" spans="1:6" x14ac:dyDescent="0.25">
      <c r="A47" s="5">
        <v>11</v>
      </c>
      <c r="B47" s="5">
        <v>5.7364577489787401</v>
      </c>
      <c r="C47" s="5">
        <v>4.4635422510212592</v>
      </c>
      <c r="E47" s="5">
        <v>2.075098814229249</v>
      </c>
      <c r="F47" s="5">
        <v>7.5</v>
      </c>
    </row>
    <row r="48" spans="1:6" x14ac:dyDescent="0.25">
      <c r="A48" s="5">
        <v>12</v>
      </c>
      <c r="B48" s="5">
        <v>6.0671742287166985</v>
      </c>
      <c r="C48" s="5">
        <v>-1.0046742287167021</v>
      </c>
      <c r="E48" s="5">
        <v>2.2727272727272725</v>
      </c>
      <c r="F48" s="5">
        <v>8.1</v>
      </c>
    </row>
    <row r="49" spans="1:6" x14ac:dyDescent="0.25">
      <c r="A49" s="5">
        <v>13</v>
      </c>
      <c r="B49" s="5">
        <v>10.713514046791873</v>
      </c>
      <c r="C49" s="5">
        <v>-4.4135140467918736</v>
      </c>
      <c r="E49" s="5">
        <v>2.4703557312252964</v>
      </c>
      <c r="F49" s="5">
        <v>8.3000000000000007</v>
      </c>
    </row>
    <row r="50" spans="1:6" x14ac:dyDescent="0.25">
      <c r="A50" s="5">
        <v>14</v>
      </c>
      <c r="B50" s="5">
        <v>11.081998318578242</v>
      </c>
      <c r="C50" s="5">
        <v>5.4180016814217584</v>
      </c>
      <c r="E50" s="5">
        <v>2.6679841897233199</v>
      </c>
      <c r="F50" s="5">
        <v>8.3000000000000007</v>
      </c>
    </row>
    <row r="51" spans="1:6" x14ac:dyDescent="0.25">
      <c r="A51" s="5">
        <v>15</v>
      </c>
      <c r="B51" s="5">
        <v>3.5419951386449089</v>
      </c>
      <c r="C51" s="5">
        <v>4.5580048613550908</v>
      </c>
      <c r="E51" s="5">
        <v>2.8656126482213438</v>
      </c>
      <c r="F51" s="5">
        <v>8.4</v>
      </c>
    </row>
    <row r="52" spans="1:6" x14ac:dyDescent="0.25">
      <c r="A52" s="5">
        <v>16</v>
      </c>
      <c r="B52" s="5">
        <v>10.92859626182867</v>
      </c>
      <c r="C52" s="5">
        <v>12.77140373817133</v>
      </c>
      <c r="E52" s="5">
        <v>3.0632411067193672</v>
      </c>
      <c r="F52" s="5">
        <v>8.4</v>
      </c>
    </row>
    <row r="53" spans="1:6" x14ac:dyDescent="0.25">
      <c r="A53" s="5">
        <v>17</v>
      </c>
      <c r="B53" s="5">
        <v>8.1136662531722745</v>
      </c>
      <c r="C53" s="5">
        <v>6.4863337468277251</v>
      </c>
      <c r="E53" s="5">
        <v>3.2608695652173911</v>
      </c>
      <c r="F53" s="5">
        <v>8.5</v>
      </c>
    </row>
    <row r="54" spans="1:6" x14ac:dyDescent="0.25">
      <c r="A54" s="5">
        <v>18</v>
      </c>
      <c r="B54" s="5">
        <v>8.3093321329126333</v>
      </c>
      <c r="C54" s="5">
        <v>3.4906678670873674</v>
      </c>
      <c r="E54" s="5">
        <v>3.458498023715415</v>
      </c>
      <c r="F54" s="5">
        <v>8.5</v>
      </c>
    </row>
    <row r="55" spans="1:6" x14ac:dyDescent="0.25">
      <c r="A55" s="5">
        <v>19</v>
      </c>
      <c r="B55" s="5">
        <v>9.5219043135883155</v>
      </c>
      <c r="C55" s="5">
        <v>-2.3219043135883153</v>
      </c>
      <c r="E55" s="5">
        <v>3.6561264822134385</v>
      </c>
      <c r="F55" s="5">
        <v>8.6999999999999993</v>
      </c>
    </row>
    <row r="56" spans="1:6" x14ac:dyDescent="0.25">
      <c r="A56" s="5">
        <v>20</v>
      </c>
      <c r="B56" s="5">
        <v>9.4362796471210615</v>
      </c>
      <c r="C56" s="5">
        <v>8.3637203528789392</v>
      </c>
      <c r="E56" s="5">
        <v>3.8537549407114624</v>
      </c>
      <c r="F56" s="5">
        <v>8.8000000000000007</v>
      </c>
    </row>
    <row r="57" spans="1:6" x14ac:dyDescent="0.25">
      <c r="A57" s="5">
        <v>21</v>
      </c>
      <c r="B57" s="5">
        <v>5.815731894795233</v>
      </c>
      <c r="C57" s="5">
        <v>4.684268105204767</v>
      </c>
      <c r="E57" s="5">
        <v>4.0513833992094863</v>
      </c>
      <c r="F57" s="5">
        <v>8.8000000000000007</v>
      </c>
    </row>
    <row r="58" spans="1:6" x14ac:dyDescent="0.25">
      <c r="A58" s="5">
        <v>22</v>
      </c>
      <c r="B58" s="5">
        <v>12.155377198682187</v>
      </c>
      <c r="C58" s="5">
        <v>1.6446228013178139</v>
      </c>
      <c r="E58" s="5">
        <v>4.2490118577075098</v>
      </c>
      <c r="F58" s="5">
        <v>9.5</v>
      </c>
    </row>
    <row r="59" spans="1:6" x14ac:dyDescent="0.25">
      <c r="A59" s="5">
        <v>23</v>
      </c>
      <c r="B59" s="5">
        <v>8.7073932525200188</v>
      </c>
      <c r="C59" s="5">
        <v>4.4926067474799805</v>
      </c>
      <c r="E59" s="5">
        <v>4.4466403162055332</v>
      </c>
      <c r="F59" s="5">
        <v>9.6</v>
      </c>
    </row>
    <row r="60" spans="1:6" x14ac:dyDescent="0.25">
      <c r="A60" s="5">
        <v>24</v>
      </c>
      <c r="B60" s="5">
        <v>6.9309042695725953</v>
      </c>
      <c r="C60" s="5">
        <v>1.5690957304274047</v>
      </c>
      <c r="E60" s="5">
        <v>4.6442687747035567</v>
      </c>
      <c r="F60" s="5">
        <v>9.6999999999999993</v>
      </c>
    </row>
    <row r="61" spans="1:6" x14ac:dyDescent="0.25">
      <c r="A61" s="5">
        <v>25</v>
      </c>
      <c r="B61" s="5">
        <v>14.45649251594493</v>
      </c>
      <c r="C61" s="5">
        <v>1.2435074840550691</v>
      </c>
      <c r="E61" s="5">
        <v>4.8418972332015811</v>
      </c>
      <c r="F61" s="5">
        <v>10.199999999999999</v>
      </c>
    </row>
    <row r="62" spans="1:6" x14ac:dyDescent="0.25">
      <c r="A62" s="5">
        <v>26</v>
      </c>
      <c r="B62" s="5">
        <v>14.346494633951066</v>
      </c>
      <c r="C62" s="5">
        <v>-0.94649463395106537</v>
      </c>
      <c r="E62" s="5">
        <v>5.0395256916996045</v>
      </c>
      <c r="F62" s="5">
        <v>10.199999999999999</v>
      </c>
    </row>
    <row r="63" spans="1:6" x14ac:dyDescent="0.25">
      <c r="A63" s="5">
        <v>27</v>
      </c>
      <c r="B63" s="5">
        <v>11.674528099828521</v>
      </c>
      <c r="C63" s="5">
        <v>-6.0745280998285214</v>
      </c>
      <c r="E63" s="5">
        <v>5.237154150197628</v>
      </c>
      <c r="F63" s="5">
        <v>10.199999999999999</v>
      </c>
    </row>
    <row r="64" spans="1:6" x14ac:dyDescent="0.25">
      <c r="A64" s="5">
        <v>28</v>
      </c>
      <c r="B64" s="5">
        <v>6.2983271465327828</v>
      </c>
      <c r="C64" s="5">
        <v>4.1016728534672175</v>
      </c>
      <c r="E64" s="5">
        <v>5.4347826086956523</v>
      </c>
      <c r="F64" s="5">
        <v>10.4</v>
      </c>
    </row>
    <row r="65" spans="1:6" x14ac:dyDescent="0.25">
      <c r="A65" s="5">
        <v>29</v>
      </c>
      <c r="B65" s="5">
        <v>8.6373850432311894</v>
      </c>
      <c r="C65" s="5">
        <v>6.2614956768809904E-2</v>
      </c>
      <c r="E65" s="5">
        <v>5.6324110671936758</v>
      </c>
      <c r="F65" s="5">
        <v>10.4</v>
      </c>
    </row>
    <row r="66" spans="1:6" x14ac:dyDescent="0.25">
      <c r="A66" s="5">
        <v>30</v>
      </c>
      <c r="B66" s="5">
        <v>11.987127333002549</v>
      </c>
      <c r="C66" s="5">
        <v>3.6128726669974505</v>
      </c>
      <c r="E66" s="5">
        <v>5.8300395256916993</v>
      </c>
      <c r="F66" s="5">
        <v>10.5</v>
      </c>
    </row>
    <row r="67" spans="1:6" x14ac:dyDescent="0.25">
      <c r="A67" s="5">
        <v>31</v>
      </c>
      <c r="B67" s="5">
        <v>13.29287297521827</v>
      </c>
      <c r="C67" s="5">
        <v>3.9071270247817296</v>
      </c>
      <c r="E67" s="5">
        <v>6.0276679841897227</v>
      </c>
      <c r="F67" s="5">
        <v>10.5</v>
      </c>
    </row>
    <row r="68" spans="1:6" x14ac:dyDescent="0.25">
      <c r="A68" s="5">
        <v>32</v>
      </c>
      <c r="B68" s="5">
        <v>13.502422031200503</v>
      </c>
      <c r="C68" s="5">
        <v>-6.0024220312005028</v>
      </c>
      <c r="E68" s="5">
        <v>6.2252964426877471</v>
      </c>
      <c r="F68" s="5">
        <v>10.8</v>
      </c>
    </row>
    <row r="69" spans="1:6" x14ac:dyDescent="0.25">
      <c r="A69" s="5">
        <v>33</v>
      </c>
      <c r="B69" s="5">
        <v>9.2489828128610156</v>
      </c>
      <c r="C69" s="5">
        <v>0.45101718713898364</v>
      </c>
      <c r="E69" s="5">
        <v>6.4229249011857705</v>
      </c>
      <c r="F69" s="5">
        <v>10.9</v>
      </c>
    </row>
    <row r="70" spans="1:6" x14ac:dyDescent="0.25">
      <c r="A70" s="5">
        <v>34</v>
      </c>
      <c r="B70" s="5">
        <v>16.316568609300184</v>
      </c>
      <c r="C70" s="5">
        <v>0.98343139069981689</v>
      </c>
      <c r="E70" s="5">
        <v>6.620553359683794</v>
      </c>
      <c r="F70" s="5">
        <v>10.9</v>
      </c>
    </row>
    <row r="71" spans="1:6" x14ac:dyDescent="0.25">
      <c r="A71" s="5">
        <v>35</v>
      </c>
      <c r="B71" s="5">
        <v>10.964016993730075</v>
      </c>
      <c r="C71" s="5">
        <v>1.0359830062699249</v>
      </c>
      <c r="E71" s="5">
        <v>6.8181818181818183</v>
      </c>
      <c r="F71" s="5">
        <v>11</v>
      </c>
    </row>
    <row r="72" spans="1:6" x14ac:dyDescent="0.25">
      <c r="A72" s="5">
        <v>36</v>
      </c>
      <c r="B72" s="5">
        <v>12.655731587215245</v>
      </c>
      <c r="C72" s="5">
        <v>-0.35573158721524401</v>
      </c>
      <c r="E72" s="5">
        <v>7.0158102766798418</v>
      </c>
      <c r="F72" s="5">
        <v>11.3</v>
      </c>
    </row>
    <row r="73" spans="1:6" x14ac:dyDescent="0.25">
      <c r="A73" s="5">
        <v>37</v>
      </c>
      <c r="B73" s="5">
        <v>9.5837400245534639</v>
      </c>
      <c r="C73" s="5">
        <v>-1.2837400245534631</v>
      </c>
      <c r="E73" s="5">
        <v>7.2134387351778653</v>
      </c>
      <c r="F73" s="5">
        <v>11.5</v>
      </c>
    </row>
    <row r="74" spans="1:6" x14ac:dyDescent="0.25">
      <c r="A74" s="5">
        <v>38</v>
      </c>
      <c r="B74" s="5">
        <v>13.8132790078506</v>
      </c>
      <c r="C74" s="5">
        <v>0.18672099214940019</v>
      </c>
      <c r="E74" s="5">
        <v>7.4110671936758887</v>
      </c>
      <c r="F74" s="5">
        <v>11.7</v>
      </c>
    </row>
    <row r="75" spans="1:6" x14ac:dyDescent="0.25">
      <c r="A75" s="5">
        <v>39</v>
      </c>
      <c r="B75" s="5">
        <v>15.947587664773126</v>
      </c>
      <c r="C75" s="5">
        <v>-2.6475876647731251</v>
      </c>
      <c r="E75" s="5">
        <v>7.6086956521739131</v>
      </c>
      <c r="F75" s="5">
        <v>11.7</v>
      </c>
    </row>
    <row r="76" spans="1:6" x14ac:dyDescent="0.25">
      <c r="A76" s="5">
        <v>40</v>
      </c>
      <c r="B76" s="5">
        <v>12.969938117667175</v>
      </c>
      <c r="C76" s="5">
        <v>-3.4699381176671746</v>
      </c>
      <c r="E76" s="5">
        <v>7.8063241106719365</v>
      </c>
      <c r="F76" s="5">
        <v>11.8</v>
      </c>
    </row>
    <row r="77" spans="1:6" x14ac:dyDescent="0.25">
      <c r="A77" s="5">
        <v>41</v>
      </c>
      <c r="B77" s="5">
        <v>11.9654225551112</v>
      </c>
      <c r="C77" s="5">
        <v>-0.16542255511119919</v>
      </c>
      <c r="E77" s="5">
        <v>8.0039525691699609</v>
      </c>
      <c r="F77" s="5">
        <v>11.8</v>
      </c>
    </row>
    <row r="78" spans="1:6" x14ac:dyDescent="0.25">
      <c r="A78" s="5">
        <v>42</v>
      </c>
      <c r="B78" s="5">
        <v>16.575345280609113</v>
      </c>
      <c r="C78" s="5">
        <v>2.7246547193908874</v>
      </c>
      <c r="E78" s="5">
        <v>8.2015810276679844</v>
      </c>
      <c r="F78" s="5">
        <v>11.9</v>
      </c>
    </row>
    <row r="79" spans="1:6" x14ac:dyDescent="0.25">
      <c r="A79" s="5">
        <v>43</v>
      </c>
      <c r="B79" s="5">
        <v>8.2392463670406855</v>
      </c>
      <c r="C79" s="5">
        <v>-1.2392463670406855</v>
      </c>
      <c r="E79" s="5">
        <v>8.3992094861660078</v>
      </c>
      <c r="F79" s="5">
        <v>11.9</v>
      </c>
    </row>
    <row r="80" spans="1:6" x14ac:dyDescent="0.25">
      <c r="A80" s="5">
        <v>44</v>
      </c>
      <c r="B80" s="5">
        <v>11.246651528721824</v>
      </c>
      <c r="C80" s="5">
        <v>-0.4466515287218229</v>
      </c>
      <c r="E80" s="5">
        <v>8.5968379446640313</v>
      </c>
      <c r="F80" s="5">
        <v>12</v>
      </c>
    </row>
    <row r="81" spans="1:6" x14ac:dyDescent="0.25">
      <c r="A81" s="5">
        <v>45</v>
      </c>
      <c r="B81" s="5">
        <v>15.809804060825551</v>
      </c>
      <c r="C81" s="5">
        <v>-2.7098040608255509</v>
      </c>
      <c r="E81" s="5">
        <v>8.7944664031620547</v>
      </c>
      <c r="F81" s="5">
        <v>12.1</v>
      </c>
    </row>
    <row r="82" spans="1:6" x14ac:dyDescent="0.25">
      <c r="A82" s="5">
        <v>46</v>
      </c>
      <c r="B82" s="5">
        <v>13.021825375690632</v>
      </c>
      <c r="C82" s="5">
        <v>-1.7218253756906314</v>
      </c>
      <c r="E82" s="5">
        <v>8.9920948616600782</v>
      </c>
      <c r="F82" s="5">
        <v>12.3</v>
      </c>
    </row>
    <row r="83" spans="1:6" x14ac:dyDescent="0.25">
      <c r="A83" s="5">
        <v>47</v>
      </c>
      <c r="B83" s="5">
        <v>9.6693899882286267</v>
      </c>
      <c r="C83" s="5">
        <v>2.2306100117713736</v>
      </c>
      <c r="E83" s="5">
        <v>9.1897233201581017</v>
      </c>
      <c r="F83" s="5">
        <v>12.5</v>
      </c>
    </row>
    <row r="84" spans="1:6" x14ac:dyDescent="0.25">
      <c r="A84" s="5">
        <v>48</v>
      </c>
      <c r="B84" s="5">
        <v>12.94723660580649</v>
      </c>
      <c r="C84" s="5">
        <v>0.45276339419351075</v>
      </c>
      <c r="E84" s="5">
        <v>9.3873517786561269</v>
      </c>
      <c r="F84" s="5">
        <v>12.6</v>
      </c>
    </row>
    <row r="85" spans="1:6" x14ac:dyDescent="0.25">
      <c r="A85" s="5">
        <v>49</v>
      </c>
      <c r="B85" s="5">
        <v>13.450219798707414</v>
      </c>
      <c r="C85" s="5">
        <v>-5.0219798707413332E-2</v>
      </c>
      <c r="E85" s="5">
        <v>9.5849802371541504</v>
      </c>
      <c r="F85" s="5">
        <v>12.7</v>
      </c>
    </row>
    <row r="86" spans="1:6" x14ac:dyDescent="0.25">
      <c r="A86" s="5">
        <v>50</v>
      </c>
      <c r="B86" s="5">
        <v>17.867537592210109</v>
      </c>
      <c r="C86" s="5">
        <v>-3.9675375922101086</v>
      </c>
      <c r="E86" s="5">
        <v>9.7826086956521738</v>
      </c>
      <c r="F86" s="5">
        <v>12.7</v>
      </c>
    </row>
    <row r="87" spans="1:6" x14ac:dyDescent="0.25">
      <c r="A87" s="5">
        <v>51</v>
      </c>
      <c r="B87" s="5">
        <v>16.454836293286796</v>
      </c>
      <c r="C87" s="5">
        <v>3.545163706713204</v>
      </c>
      <c r="E87" s="5">
        <v>9.9802371541501973</v>
      </c>
      <c r="F87" s="5">
        <v>12.7</v>
      </c>
    </row>
    <row r="88" spans="1:6" x14ac:dyDescent="0.25">
      <c r="A88" s="5">
        <v>52</v>
      </c>
      <c r="B88" s="5">
        <v>7.7304730144931622</v>
      </c>
      <c r="C88" s="5">
        <v>-2.6679730144931657</v>
      </c>
      <c r="E88" s="5">
        <v>10.177865612648221</v>
      </c>
      <c r="F88" s="5">
        <v>12.8</v>
      </c>
    </row>
    <row r="89" spans="1:6" x14ac:dyDescent="0.25">
      <c r="A89" s="5">
        <v>53</v>
      </c>
      <c r="B89" s="5">
        <v>12.73721595408144</v>
      </c>
      <c r="C89" s="5">
        <v>6.2784045918560238E-2</v>
      </c>
      <c r="E89" s="5">
        <v>10.375494071146244</v>
      </c>
      <c r="F89" s="5">
        <v>13</v>
      </c>
    </row>
    <row r="90" spans="1:6" x14ac:dyDescent="0.25">
      <c r="A90" s="5">
        <v>54</v>
      </c>
      <c r="B90" s="5">
        <v>14.811798180397908</v>
      </c>
      <c r="C90" s="5">
        <v>-6.4117981803979074</v>
      </c>
      <c r="E90" s="5">
        <v>10.573122529644268</v>
      </c>
      <c r="F90" s="5">
        <v>13.1</v>
      </c>
    </row>
    <row r="91" spans="1:6" x14ac:dyDescent="0.25">
      <c r="A91" s="5">
        <v>55</v>
      </c>
      <c r="B91" s="5">
        <v>11.208268199459042</v>
      </c>
      <c r="C91" s="5">
        <v>1.4917318005409577</v>
      </c>
      <c r="E91" s="5">
        <v>10.770750988142293</v>
      </c>
      <c r="F91" s="5">
        <v>13.1</v>
      </c>
    </row>
    <row r="92" spans="1:6" x14ac:dyDescent="0.25">
      <c r="A92" s="5">
        <v>56</v>
      </c>
      <c r="B92" s="5">
        <v>12.441110760067325</v>
      </c>
      <c r="C92" s="5">
        <v>-1.9411107600673247</v>
      </c>
      <c r="E92" s="5">
        <v>10.968379446640316</v>
      </c>
      <c r="F92" s="5">
        <v>13.1</v>
      </c>
    </row>
    <row r="93" spans="1:6" x14ac:dyDescent="0.25">
      <c r="A93" s="5">
        <v>57</v>
      </c>
      <c r="B93" s="5">
        <v>16.726496799559271</v>
      </c>
      <c r="C93" s="5">
        <v>-6.526496799559272</v>
      </c>
      <c r="E93" s="5">
        <v>11.16600790513834</v>
      </c>
      <c r="F93" s="5">
        <v>13.1</v>
      </c>
    </row>
    <row r="94" spans="1:6" x14ac:dyDescent="0.25">
      <c r="A94" s="5">
        <v>58</v>
      </c>
      <c r="B94" s="5">
        <v>14.141639386515116</v>
      </c>
      <c r="C94" s="5">
        <v>-3.1416393865151164</v>
      </c>
      <c r="E94" s="5">
        <v>11.363636363636363</v>
      </c>
      <c r="F94" s="5">
        <v>13.2</v>
      </c>
    </row>
    <row r="95" spans="1:6" x14ac:dyDescent="0.25">
      <c r="A95" s="5">
        <v>59</v>
      </c>
      <c r="B95" s="5">
        <v>23.537918427025076</v>
      </c>
      <c r="C95" s="5">
        <v>-1.8379184270250768</v>
      </c>
      <c r="E95" s="5">
        <v>11.561264822134387</v>
      </c>
      <c r="F95" s="5">
        <v>13.3</v>
      </c>
    </row>
    <row r="96" spans="1:6" x14ac:dyDescent="0.25">
      <c r="A96" s="5">
        <v>60</v>
      </c>
      <c r="B96" s="5">
        <v>14.687203591160799</v>
      </c>
      <c r="C96" s="5">
        <v>0.71279640883920159</v>
      </c>
      <c r="E96" s="5">
        <v>11.75889328063241</v>
      </c>
      <c r="F96" s="5">
        <v>13.3</v>
      </c>
    </row>
    <row r="97" spans="1:6" x14ac:dyDescent="0.25">
      <c r="A97" s="5">
        <v>61</v>
      </c>
      <c r="B97" s="5">
        <v>13.873330712273413</v>
      </c>
      <c r="C97" s="5">
        <v>-0.57333071227341215</v>
      </c>
      <c r="E97" s="5">
        <v>11.956521739130434</v>
      </c>
      <c r="F97" s="5">
        <v>13.3</v>
      </c>
    </row>
    <row r="98" spans="1:6" x14ac:dyDescent="0.25">
      <c r="A98" s="5">
        <v>62</v>
      </c>
      <c r="B98" s="5">
        <v>16.709894557089854</v>
      </c>
      <c r="C98" s="5">
        <v>2.3901054429101478</v>
      </c>
      <c r="E98" s="5">
        <v>12.154150197628459</v>
      </c>
      <c r="F98" s="5">
        <v>13.4</v>
      </c>
    </row>
    <row r="99" spans="1:6" x14ac:dyDescent="0.25">
      <c r="A99" s="5">
        <v>63</v>
      </c>
      <c r="B99" s="5">
        <v>20.428483517898869</v>
      </c>
      <c r="C99" s="5">
        <v>-7.1284835178988679</v>
      </c>
      <c r="E99" s="5">
        <v>12.351778656126482</v>
      </c>
      <c r="F99" s="5">
        <v>13.4</v>
      </c>
    </row>
    <row r="100" spans="1:6" x14ac:dyDescent="0.25">
      <c r="A100" s="5">
        <v>64</v>
      </c>
      <c r="B100" s="5">
        <v>16.942193472253699</v>
      </c>
      <c r="C100" s="5">
        <v>0.25780652774630042</v>
      </c>
      <c r="E100" s="5">
        <v>12.549407114624506</v>
      </c>
      <c r="F100" s="5">
        <v>13.4</v>
      </c>
    </row>
    <row r="101" spans="1:6" x14ac:dyDescent="0.25">
      <c r="A101" s="5">
        <v>65</v>
      </c>
      <c r="B101" s="5">
        <v>13.686621499731334</v>
      </c>
      <c r="C101" s="5">
        <v>6.0133785002686651</v>
      </c>
      <c r="E101" s="5">
        <v>12.747035573122529</v>
      </c>
      <c r="F101" s="5">
        <v>13.4</v>
      </c>
    </row>
    <row r="102" spans="1:6" x14ac:dyDescent="0.25">
      <c r="A102" s="5">
        <v>66</v>
      </c>
      <c r="B102" s="5">
        <v>18.532292559018437</v>
      </c>
      <c r="C102" s="5">
        <v>-7.6322925590184365</v>
      </c>
      <c r="E102" s="5">
        <v>12.944664031620553</v>
      </c>
      <c r="F102" s="5">
        <v>13.5</v>
      </c>
    </row>
    <row r="103" spans="1:6" x14ac:dyDescent="0.25">
      <c r="A103" s="5">
        <v>67</v>
      </c>
      <c r="B103" s="5">
        <v>12.192724588723639</v>
      </c>
      <c r="C103" s="5">
        <v>1.4072754112763608</v>
      </c>
      <c r="E103" s="5">
        <v>13.142292490118576</v>
      </c>
      <c r="F103" s="5">
        <v>13.5</v>
      </c>
    </row>
    <row r="104" spans="1:6" x14ac:dyDescent="0.25">
      <c r="A104" s="5">
        <v>68</v>
      </c>
      <c r="B104" s="5">
        <v>13.720462732854186</v>
      </c>
      <c r="C104" s="5">
        <v>-2.2204627328541857</v>
      </c>
      <c r="E104" s="5">
        <v>13.3399209486166</v>
      </c>
      <c r="F104" s="5">
        <v>13.6</v>
      </c>
    </row>
    <row r="105" spans="1:6" x14ac:dyDescent="0.25">
      <c r="A105" s="5">
        <v>69</v>
      </c>
      <c r="B105" s="5">
        <v>5.6732321137366526</v>
      </c>
      <c r="C105" s="5">
        <v>3.1267678862633481</v>
      </c>
      <c r="E105" s="5">
        <v>13.537549407114625</v>
      </c>
      <c r="F105" s="5">
        <v>13.6</v>
      </c>
    </row>
    <row r="106" spans="1:6" x14ac:dyDescent="0.25">
      <c r="A106" s="5">
        <v>70</v>
      </c>
      <c r="B106" s="5">
        <v>18.897715807279187</v>
      </c>
      <c r="C106" s="5">
        <v>-3.8977158072791873</v>
      </c>
      <c r="E106" s="5">
        <v>13.735177865612648</v>
      </c>
      <c r="F106" s="5">
        <v>13.8</v>
      </c>
    </row>
    <row r="107" spans="1:6" x14ac:dyDescent="0.25">
      <c r="A107" s="5">
        <v>71</v>
      </c>
      <c r="B107" s="5">
        <v>13.602645634553523</v>
      </c>
      <c r="C107" s="5">
        <v>-0.10264563455352338</v>
      </c>
      <c r="E107" s="5">
        <v>13.932806324110672</v>
      </c>
      <c r="F107" s="5">
        <v>13.8</v>
      </c>
    </row>
    <row r="108" spans="1:6" x14ac:dyDescent="0.25">
      <c r="A108" s="5">
        <v>72</v>
      </c>
      <c r="B108" s="5">
        <v>17.775301131000006</v>
      </c>
      <c r="C108" s="5">
        <v>-10.575301131000007</v>
      </c>
      <c r="E108" s="5">
        <v>14.130434782608695</v>
      </c>
      <c r="F108" s="5">
        <v>13.8</v>
      </c>
    </row>
    <row r="109" spans="1:6" x14ac:dyDescent="0.25">
      <c r="A109" s="5">
        <v>73</v>
      </c>
      <c r="B109" s="5">
        <v>18.260364335579837</v>
      </c>
      <c r="C109" s="5">
        <v>-6.1603643355798372</v>
      </c>
      <c r="E109" s="5">
        <v>14.328063241106719</v>
      </c>
      <c r="F109" s="5">
        <v>13.8</v>
      </c>
    </row>
    <row r="110" spans="1:6" x14ac:dyDescent="0.25">
      <c r="A110" s="5">
        <v>74</v>
      </c>
      <c r="B110" s="5">
        <v>11.046387320089407</v>
      </c>
      <c r="C110" s="5">
        <v>5.253612679910594</v>
      </c>
      <c r="E110" s="5">
        <v>14.525691699604742</v>
      </c>
      <c r="F110" s="5">
        <v>13.8</v>
      </c>
    </row>
    <row r="111" spans="1:6" x14ac:dyDescent="0.25">
      <c r="A111" s="5">
        <v>75</v>
      </c>
      <c r="B111" s="5">
        <v>16.018938043421795</v>
      </c>
      <c r="C111" s="5">
        <v>-7.5189380434217945</v>
      </c>
      <c r="E111" s="5">
        <v>14.723320158102766</v>
      </c>
      <c r="F111" s="5">
        <v>13.9</v>
      </c>
    </row>
    <row r="112" spans="1:6" x14ac:dyDescent="0.25">
      <c r="A112" s="5">
        <v>76</v>
      </c>
      <c r="B112" s="5">
        <v>13.589315768753842</v>
      </c>
      <c r="C112" s="5">
        <v>0.91068423124615805</v>
      </c>
      <c r="E112" s="5">
        <v>14.920948616600791</v>
      </c>
      <c r="F112" s="5">
        <v>13.9</v>
      </c>
    </row>
    <row r="113" spans="1:6" x14ac:dyDescent="0.25">
      <c r="A113" s="5">
        <v>77</v>
      </c>
      <c r="B113" s="5">
        <v>19.961093718348259</v>
      </c>
      <c r="C113" s="5">
        <v>7.5389062816517409</v>
      </c>
      <c r="E113" s="5">
        <v>15.118577075098814</v>
      </c>
      <c r="F113" s="5">
        <v>14</v>
      </c>
    </row>
    <row r="114" spans="1:6" x14ac:dyDescent="0.25">
      <c r="A114" s="5">
        <v>78</v>
      </c>
      <c r="B114" s="5">
        <v>12.431739165498756</v>
      </c>
      <c r="C114" s="5">
        <v>-4.1317391654987556</v>
      </c>
      <c r="E114" s="5">
        <v>15.316205533596838</v>
      </c>
      <c r="F114" s="5">
        <v>14.1</v>
      </c>
    </row>
    <row r="115" spans="1:6" x14ac:dyDescent="0.25">
      <c r="A115" s="5">
        <v>79</v>
      </c>
      <c r="B115" s="5">
        <v>18.785470336035623</v>
      </c>
      <c r="C115" s="5">
        <v>-4.6854703360356229</v>
      </c>
      <c r="E115" s="5">
        <v>15.513833992094861</v>
      </c>
      <c r="F115" s="5">
        <v>14.1</v>
      </c>
    </row>
    <row r="116" spans="1:6" x14ac:dyDescent="0.25">
      <c r="A116" s="5">
        <v>80</v>
      </c>
      <c r="B116" s="5">
        <v>17.323801130525844</v>
      </c>
      <c r="C116" s="5">
        <v>-0.2238011305258425</v>
      </c>
      <c r="E116" s="5">
        <v>15.711462450592885</v>
      </c>
      <c r="F116" s="5">
        <v>14.1</v>
      </c>
    </row>
    <row r="117" spans="1:6" x14ac:dyDescent="0.25">
      <c r="A117" s="5">
        <v>81</v>
      </c>
      <c r="B117" s="5">
        <v>19.315582154245334</v>
      </c>
      <c r="C117" s="5">
        <v>-6.8155821542453339</v>
      </c>
      <c r="E117" s="5">
        <v>15.909090909090908</v>
      </c>
      <c r="F117" s="5">
        <v>14.2</v>
      </c>
    </row>
    <row r="118" spans="1:6" x14ac:dyDescent="0.25">
      <c r="A118" s="5">
        <v>82</v>
      </c>
      <c r="B118" s="5">
        <v>17.226770244311535</v>
      </c>
      <c r="C118" s="5">
        <v>-4.2267702443115347</v>
      </c>
      <c r="E118" s="5">
        <v>16.106719367588934</v>
      </c>
      <c r="F118" s="5">
        <v>14.3</v>
      </c>
    </row>
    <row r="119" spans="1:6" x14ac:dyDescent="0.25">
      <c r="A119" s="5">
        <v>83</v>
      </c>
      <c r="B119" s="5">
        <v>19.323704343457504</v>
      </c>
      <c r="C119" s="5">
        <v>7.7762956565424979</v>
      </c>
      <c r="E119" s="5">
        <v>16.304347826086957</v>
      </c>
      <c r="F119" s="5">
        <v>14.3</v>
      </c>
    </row>
    <row r="120" spans="1:6" x14ac:dyDescent="0.25">
      <c r="A120" s="5">
        <v>84</v>
      </c>
      <c r="B120" s="5">
        <v>12.42264495528433</v>
      </c>
      <c r="C120" s="5">
        <v>0.27735504471566941</v>
      </c>
      <c r="E120" s="5">
        <v>16.50197628458498</v>
      </c>
      <c r="F120" s="5">
        <v>14.4</v>
      </c>
    </row>
    <row r="121" spans="1:6" x14ac:dyDescent="0.25">
      <c r="A121" s="5">
        <v>85</v>
      </c>
      <c r="B121" s="5">
        <v>18.115446347021194</v>
      </c>
      <c r="C121" s="5">
        <v>-2.715446347021194</v>
      </c>
      <c r="E121" s="5">
        <v>16.699604743083004</v>
      </c>
      <c r="F121" s="5">
        <v>14.4</v>
      </c>
    </row>
    <row r="122" spans="1:6" x14ac:dyDescent="0.25">
      <c r="A122" s="5">
        <v>86</v>
      </c>
      <c r="B122" s="5">
        <v>17.83010528152154</v>
      </c>
      <c r="C122" s="5">
        <v>-1.2301052815215385</v>
      </c>
      <c r="E122" s="5">
        <v>16.897233201581027</v>
      </c>
      <c r="F122" s="5">
        <v>14.5</v>
      </c>
    </row>
    <row r="123" spans="1:6" x14ac:dyDescent="0.25">
      <c r="A123" s="5">
        <v>87</v>
      </c>
      <c r="B123" s="5">
        <v>17.175083617784907</v>
      </c>
      <c r="C123" s="5">
        <v>6.0249163822150926</v>
      </c>
      <c r="E123" s="5">
        <v>17.094861660079051</v>
      </c>
      <c r="F123" s="5">
        <v>14.5</v>
      </c>
    </row>
    <row r="124" spans="1:6" x14ac:dyDescent="0.25">
      <c r="A124" s="5">
        <v>88</v>
      </c>
      <c r="B124" s="5">
        <v>15.796902174630599</v>
      </c>
      <c r="C124" s="5">
        <v>-0.5969021746305998</v>
      </c>
      <c r="E124" s="5">
        <v>17.292490118577074</v>
      </c>
      <c r="F124" s="5">
        <v>14.5</v>
      </c>
    </row>
    <row r="125" spans="1:6" x14ac:dyDescent="0.25">
      <c r="A125" s="5">
        <v>89</v>
      </c>
      <c r="B125" s="5">
        <v>15.358589492036385</v>
      </c>
      <c r="C125" s="5">
        <v>-0.45858949203638488</v>
      </c>
      <c r="E125" s="5">
        <v>17.490118577075098</v>
      </c>
      <c r="F125" s="5">
        <v>14.6</v>
      </c>
    </row>
    <row r="126" spans="1:6" x14ac:dyDescent="0.25">
      <c r="A126" s="5">
        <v>90</v>
      </c>
      <c r="B126" s="5">
        <v>20.557317483675817</v>
      </c>
      <c r="C126" s="5">
        <v>-3.8573174836758177</v>
      </c>
      <c r="E126" s="5">
        <v>17.687747035573121</v>
      </c>
      <c r="F126" s="5">
        <v>14.6</v>
      </c>
    </row>
    <row r="127" spans="1:6" x14ac:dyDescent="0.25">
      <c r="A127" s="5">
        <v>91</v>
      </c>
      <c r="B127" s="5">
        <v>17.022951829907235</v>
      </c>
      <c r="C127" s="5">
        <v>2.4770481700927647</v>
      </c>
      <c r="E127" s="5">
        <v>17.885375494071145</v>
      </c>
      <c r="F127" s="5">
        <v>14.8</v>
      </c>
    </row>
    <row r="128" spans="1:6" x14ac:dyDescent="0.25">
      <c r="A128" s="5">
        <v>92</v>
      </c>
      <c r="B128" s="5">
        <v>16.640632271519827</v>
      </c>
      <c r="C128" s="5">
        <v>1.1593677284801736</v>
      </c>
      <c r="E128" s="5">
        <v>18.083003952569168</v>
      </c>
      <c r="F128" s="5">
        <v>14.9</v>
      </c>
    </row>
    <row r="129" spans="1:6" x14ac:dyDescent="0.25">
      <c r="A129" s="5">
        <v>93</v>
      </c>
      <c r="B129" s="5">
        <v>12.891630259802978</v>
      </c>
      <c r="C129" s="5">
        <v>5.6083697401970216</v>
      </c>
      <c r="E129" s="5">
        <v>18.280632411067192</v>
      </c>
      <c r="F129" s="5">
        <v>14.9</v>
      </c>
    </row>
    <row r="130" spans="1:6" x14ac:dyDescent="0.25">
      <c r="A130" s="5">
        <v>94</v>
      </c>
      <c r="B130" s="5">
        <v>14.007570801452051</v>
      </c>
      <c r="C130" s="5">
        <v>-0.90757080145205116</v>
      </c>
      <c r="E130" s="5">
        <v>18.478260869565219</v>
      </c>
      <c r="F130" s="5">
        <v>14.9</v>
      </c>
    </row>
    <row r="131" spans="1:6" x14ac:dyDescent="0.25">
      <c r="A131" s="5">
        <v>95</v>
      </c>
      <c r="B131" s="5">
        <v>13.998282690914682</v>
      </c>
      <c r="C131" s="5">
        <v>0.30171730908531913</v>
      </c>
      <c r="E131" s="5">
        <v>18.675889328063242</v>
      </c>
      <c r="F131" s="5">
        <v>15</v>
      </c>
    </row>
    <row r="132" spans="1:6" x14ac:dyDescent="0.25">
      <c r="A132" s="5">
        <v>96</v>
      </c>
      <c r="B132" s="5">
        <v>17.46132500157578</v>
      </c>
      <c r="C132" s="5">
        <v>0.33867499842422077</v>
      </c>
      <c r="E132" s="5">
        <v>18.873517786561266</v>
      </c>
      <c r="F132" s="5">
        <v>15</v>
      </c>
    </row>
    <row r="133" spans="1:6" x14ac:dyDescent="0.25">
      <c r="A133" s="5">
        <v>97</v>
      </c>
      <c r="B133" s="5">
        <v>15.846415937336205</v>
      </c>
      <c r="C133" s="5">
        <v>-2.0464159373362047</v>
      </c>
      <c r="E133" s="5">
        <v>19.071146245059289</v>
      </c>
      <c r="F133" s="5">
        <v>15</v>
      </c>
    </row>
    <row r="134" spans="1:6" x14ac:dyDescent="0.25">
      <c r="A134" s="5">
        <v>98</v>
      </c>
      <c r="B134" s="5">
        <v>15.839583351706425</v>
      </c>
      <c r="C134" s="5">
        <v>-1.7395833517064254</v>
      </c>
      <c r="E134" s="5">
        <v>19.268774703557312</v>
      </c>
      <c r="F134" s="5">
        <v>15.1</v>
      </c>
    </row>
    <row r="135" spans="1:6" x14ac:dyDescent="0.25">
      <c r="A135" s="5">
        <v>99</v>
      </c>
      <c r="B135" s="5">
        <v>17.415177884587848</v>
      </c>
      <c r="C135" s="5">
        <v>-3.3151778845878486</v>
      </c>
      <c r="E135" s="5">
        <v>19.466403162055336</v>
      </c>
      <c r="F135" s="5">
        <v>15.2</v>
      </c>
    </row>
    <row r="136" spans="1:6" x14ac:dyDescent="0.25">
      <c r="A136" s="5">
        <v>100</v>
      </c>
      <c r="B136" s="5">
        <v>16.736546828030669</v>
      </c>
      <c r="C136" s="5">
        <v>2.3634531719693328</v>
      </c>
      <c r="E136" s="5">
        <v>19.664031620553359</v>
      </c>
      <c r="F136" s="5">
        <v>15.2</v>
      </c>
    </row>
    <row r="137" spans="1:6" x14ac:dyDescent="0.25">
      <c r="A137" s="5">
        <v>101</v>
      </c>
      <c r="B137" s="5">
        <v>14.038457682607181</v>
      </c>
      <c r="C137" s="5">
        <v>-0.4384576826071811</v>
      </c>
      <c r="E137" s="5">
        <v>19.861660079051383</v>
      </c>
      <c r="F137" s="5">
        <v>15.2</v>
      </c>
    </row>
    <row r="138" spans="1:6" x14ac:dyDescent="0.25">
      <c r="A138" s="5">
        <v>102</v>
      </c>
      <c r="B138" s="5">
        <v>11.890287632996728</v>
      </c>
      <c r="C138" s="5">
        <v>3.3097123670032715</v>
      </c>
      <c r="E138" s="5">
        <v>20.059288537549406</v>
      </c>
      <c r="F138" s="5">
        <v>15.3</v>
      </c>
    </row>
    <row r="139" spans="1:6" x14ac:dyDescent="0.25">
      <c r="A139" s="5">
        <v>103</v>
      </c>
      <c r="B139" s="5">
        <v>17.626770316224956</v>
      </c>
      <c r="C139" s="5">
        <v>4.873229683775044</v>
      </c>
      <c r="E139" s="5">
        <v>20.25691699604743</v>
      </c>
      <c r="F139" s="5">
        <v>15.4</v>
      </c>
    </row>
    <row r="140" spans="1:6" x14ac:dyDescent="0.25">
      <c r="A140" s="5">
        <v>104</v>
      </c>
      <c r="B140" s="5">
        <v>14.474845821929689</v>
      </c>
      <c r="C140" s="5">
        <v>-4.8748458219296893</v>
      </c>
      <c r="E140" s="5">
        <v>20.454545454545453</v>
      </c>
      <c r="F140" s="5">
        <v>15.4</v>
      </c>
    </row>
    <row r="141" spans="1:6" x14ac:dyDescent="0.25">
      <c r="A141" s="5">
        <v>105</v>
      </c>
      <c r="B141" s="5">
        <v>19.050612309191536</v>
      </c>
      <c r="C141" s="5">
        <v>-4.4506123091915359</v>
      </c>
      <c r="E141" s="5">
        <v>20.652173913043477</v>
      </c>
      <c r="F141" s="5">
        <v>15.6</v>
      </c>
    </row>
    <row r="142" spans="1:6" x14ac:dyDescent="0.25">
      <c r="A142" s="5">
        <v>106</v>
      </c>
      <c r="B142" s="5">
        <v>20.53523159874436</v>
      </c>
      <c r="C142" s="5">
        <v>-3.5231598744360326E-2</v>
      </c>
      <c r="E142" s="5">
        <v>20.8498023715415</v>
      </c>
      <c r="F142" s="5">
        <v>15.6</v>
      </c>
    </row>
    <row r="143" spans="1:6" x14ac:dyDescent="0.25">
      <c r="A143" s="5">
        <v>107</v>
      </c>
      <c r="B143" s="5">
        <v>24.661930842781345</v>
      </c>
      <c r="C143" s="5">
        <v>-3.1619308427813451</v>
      </c>
      <c r="E143" s="5">
        <v>21.047430830039524</v>
      </c>
      <c r="F143" s="5">
        <v>15.6</v>
      </c>
    </row>
    <row r="144" spans="1:6" x14ac:dyDescent="0.25">
      <c r="A144" s="5">
        <v>108</v>
      </c>
      <c r="B144" s="5">
        <v>17.663217004528121</v>
      </c>
      <c r="C144" s="5">
        <v>-2.763217004528121</v>
      </c>
      <c r="E144" s="5">
        <v>21.245059288537551</v>
      </c>
      <c r="F144" s="5">
        <v>15.6</v>
      </c>
    </row>
    <row r="145" spans="1:6" x14ac:dyDescent="0.25">
      <c r="A145" s="5">
        <v>109</v>
      </c>
      <c r="B145" s="5">
        <v>19.540679442777247</v>
      </c>
      <c r="C145" s="5">
        <v>-4.3406794427772475</v>
      </c>
      <c r="E145" s="5">
        <v>21.442687747035574</v>
      </c>
      <c r="F145" s="5">
        <v>15.6</v>
      </c>
    </row>
    <row r="146" spans="1:6" x14ac:dyDescent="0.25">
      <c r="A146" s="5">
        <v>110</v>
      </c>
      <c r="B146" s="5">
        <v>18.025068581418552</v>
      </c>
      <c r="C146" s="5">
        <v>-3.5250685814185516</v>
      </c>
      <c r="E146" s="5">
        <v>21.640316205533598</v>
      </c>
      <c r="F146" s="5">
        <v>15.7</v>
      </c>
    </row>
    <row r="147" spans="1:6" x14ac:dyDescent="0.25">
      <c r="A147" s="5">
        <v>111</v>
      </c>
      <c r="B147" s="5">
        <v>19.514615150120566</v>
      </c>
      <c r="C147" s="5">
        <v>-1.7146151501205651</v>
      </c>
      <c r="E147" s="5">
        <v>21.837944664031621</v>
      </c>
      <c r="F147" s="5">
        <v>16</v>
      </c>
    </row>
    <row r="148" spans="1:6" x14ac:dyDescent="0.25">
      <c r="A148" s="5">
        <v>112</v>
      </c>
      <c r="B148" s="5">
        <v>16.800555259688803</v>
      </c>
      <c r="C148" s="5">
        <v>6.2994447403111984</v>
      </c>
      <c r="E148" s="5">
        <v>22.035573122529645</v>
      </c>
      <c r="F148" s="5">
        <v>16.100000000000001</v>
      </c>
    </row>
    <row r="149" spans="1:6" x14ac:dyDescent="0.25">
      <c r="A149" s="5">
        <v>113</v>
      </c>
      <c r="B149" s="5">
        <v>20.489019510306601</v>
      </c>
      <c r="C149" s="5">
        <v>-1.6890195103066006</v>
      </c>
      <c r="E149" s="5">
        <v>22.233201581027668</v>
      </c>
      <c r="F149" s="5">
        <v>16.100000000000001</v>
      </c>
    </row>
    <row r="150" spans="1:6" x14ac:dyDescent="0.25">
      <c r="A150" s="5">
        <v>114</v>
      </c>
      <c r="B150" s="5">
        <v>16.615108648361097</v>
      </c>
      <c r="C150" s="5">
        <v>-3.2151086483610971</v>
      </c>
      <c r="E150" s="5">
        <v>22.430830039525691</v>
      </c>
      <c r="F150" s="5">
        <v>16.100000000000001</v>
      </c>
    </row>
    <row r="151" spans="1:6" x14ac:dyDescent="0.25">
      <c r="A151" s="5">
        <v>115</v>
      </c>
      <c r="B151" s="5">
        <v>13.206644667921408</v>
      </c>
      <c r="C151" s="5">
        <v>2.3933553320785919</v>
      </c>
      <c r="E151" s="5">
        <v>22.628458498023715</v>
      </c>
      <c r="F151" s="5">
        <v>16.2</v>
      </c>
    </row>
    <row r="152" spans="1:6" x14ac:dyDescent="0.25">
      <c r="A152" s="5">
        <v>116</v>
      </c>
      <c r="B152" s="5">
        <v>14.601222230606691</v>
      </c>
      <c r="C152" s="5">
        <v>0.19877776939330971</v>
      </c>
      <c r="E152" s="5">
        <v>22.826086956521738</v>
      </c>
      <c r="F152" s="5">
        <v>16.2</v>
      </c>
    </row>
    <row r="153" spans="1:6" x14ac:dyDescent="0.25">
      <c r="A153" s="5">
        <v>117</v>
      </c>
      <c r="B153" s="5">
        <v>18.555809894159498</v>
      </c>
      <c r="C153" s="5">
        <v>-2.455809894159497</v>
      </c>
      <c r="E153" s="5">
        <v>23.023715415019762</v>
      </c>
      <c r="F153" s="5">
        <v>16.3</v>
      </c>
    </row>
    <row r="154" spans="1:6" x14ac:dyDescent="0.25">
      <c r="A154" s="5">
        <v>118</v>
      </c>
      <c r="B154" s="5">
        <v>22.140038426459284</v>
      </c>
      <c r="C154" s="5">
        <v>-0.44003842645928515</v>
      </c>
      <c r="E154" s="5">
        <v>23.221343873517785</v>
      </c>
      <c r="F154" s="5">
        <v>16.399999999999999</v>
      </c>
    </row>
    <row r="155" spans="1:6" x14ac:dyDescent="0.25">
      <c r="A155" s="5">
        <v>119</v>
      </c>
      <c r="B155" s="5">
        <v>14.463873788493533</v>
      </c>
      <c r="C155" s="5">
        <v>-4.0638737884935328</v>
      </c>
      <c r="E155" s="5">
        <v>23.418972332015809</v>
      </c>
      <c r="F155" s="5">
        <v>16.5</v>
      </c>
    </row>
    <row r="156" spans="1:6" x14ac:dyDescent="0.25">
      <c r="A156" s="5">
        <v>120</v>
      </c>
      <c r="B156" s="5">
        <v>15.140791316523451</v>
      </c>
      <c r="C156" s="5">
        <v>1.0592086834765482</v>
      </c>
      <c r="E156" s="5">
        <v>23.616600790513832</v>
      </c>
      <c r="F156" s="5">
        <v>16.5</v>
      </c>
    </row>
    <row r="157" spans="1:6" x14ac:dyDescent="0.25">
      <c r="A157" s="5">
        <v>121</v>
      </c>
      <c r="B157" s="5">
        <v>14.120872398731594</v>
      </c>
      <c r="C157" s="5">
        <v>-2.4208723987315945</v>
      </c>
      <c r="E157" s="5">
        <v>23.814229249011856</v>
      </c>
      <c r="F157" s="5">
        <v>16.600000000000001</v>
      </c>
    </row>
    <row r="158" spans="1:6" x14ac:dyDescent="0.25">
      <c r="A158" s="5">
        <v>122</v>
      </c>
      <c r="B158" s="5">
        <v>14.072627082600903</v>
      </c>
      <c r="C158" s="5">
        <v>4.9273729173990972</v>
      </c>
      <c r="E158" s="5">
        <v>24.011857707509883</v>
      </c>
      <c r="F158" s="5">
        <v>16.600000000000001</v>
      </c>
    </row>
    <row r="159" spans="1:6" x14ac:dyDescent="0.25">
      <c r="A159" s="5">
        <v>123</v>
      </c>
      <c r="B159" s="5">
        <v>20.330211720164264</v>
      </c>
      <c r="C159" s="5">
        <v>-7.2302117201642648</v>
      </c>
      <c r="E159" s="5">
        <v>24.209486166007906</v>
      </c>
      <c r="F159" s="5">
        <v>16.7</v>
      </c>
    </row>
    <row r="160" spans="1:6" x14ac:dyDescent="0.25">
      <c r="A160" s="5">
        <v>124</v>
      </c>
      <c r="B160" s="5">
        <v>16.873673328150339</v>
      </c>
      <c r="C160" s="5">
        <v>-1.7736733281503394</v>
      </c>
      <c r="E160" s="5">
        <v>24.40711462450593</v>
      </c>
      <c r="F160" s="5">
        <v>16.7</v>
      </c>
    </row>
    <row r="161" spans="1:6" x14ac:dyDescent="0.25">
      <c r="A161" s="5">
        <v>125</v>
      </c>
      <c r="B161" s="5">
        <v>18.63713537715546</v>
      </c>
      <c r="C161" s="5">
        <v>0.26286462284453904</v>
      </c>
      <c r="E161" s="5">
        <v>24.604743083003953</v>
      </c>
      <c r="F161" s="5">
        <v>16.8</v>
      </c>
    </row>
    <row r="162" spans="1:6" x14ac:dyDescent="0.25">
      <c r="A162" s="5">
        <v>126</v>
      </c>
      <c r="B162" s="5">
        <v>20.64094973334814</v>
      </c>
      <c r="C162" s="5">
        <v>-1.9409497333481411</v>
      </c>
      <c r="E162" s="5">
        <v>24.802371541501977</v>
      </c>
      <c r="F162" s="5">
        <v>16.8</v>
      </c>
    </row>
    <row r="163" spans="1:6" x14ac:dyDescent="0.25">
      <c r="A163" s="5">
        <v>127</v>
      </c>
      <c r="B163" s="5">
        <v>17.535541775476727</v>
      </c>
      <c r="C163" s="5">
        <v>0.56445822452327477</v>
      </c>
      <c r="E163" s="5">
        <v>25</v>
      </c>
      <c r="F163" s="5">
        <v>17</v>
      </c>
    </row>
    <row r="164" spans="1:6" x14ac:dyDescent="0.25">
      <c r="A164" s="5">
        <v>128</v>
      </c>
      <c r="B164" s="5">
        <v>12.59147397977274</v>
      </c>
      <c r="C164" s="5">
        <v>0.90852602022726003</v>
      </c>
      <c r="E164" s="5">
        <v>25.197628458498023</v>
      </c>
      <c r="F164" s="5">
        <v>17.100000000000001</v>
      </c>
    </row>
    <row r="165" spans="1:6" x14ac:dyDescent="0.25">
      <c r="A165" s="5">
        <v>129</v>
      </c>
      <c r="B165" s="5">
        <v>15.965184196301758</v>
      </c>
      <c r="C165" s="5">
        <v>1.4348158036982408</v>
      </c>
      <c r="E165" s="5">
        <v>25.395256916996047</v>
      </c>
      <c r="F165" s="5">
        <v>17.100000000000001</v>
      </c>
    </row>
    <row r="166" spans="1:6" x14ac:dyDescent="0.25">
      <c r="A166" s="5">
        <v>130</v>
      </c>
      <c r="B166" s="5">
        <v>22.97453900936295</v>
      </c>
      <c r="C166" s="5">
        <v>-5.1745390093629489</v>
      </c>
      <c r="E166" s="5">
        <v>25.59288537549407</v>
      </c>
      <c r="F166" s="5">
        <v>17.100000000000001</v>
      </c>
    </row>
    <row r="167" spans="1:6" x14ac:dyDescent="0.25">
      <c r="A167" s="5">
        <v>131</v>
      </c>
      <c r="B167" s="5">
        <v>15.634599759478627</v>
      </c>
      <c r="C167" s="5">
        <v>-3.459975947862759E-2</v>
      </c>
      <c r="E167" s="5">
        <v>25.790513833992094</v>
      </c>
      <c r="F167" s="5">
        <v>17.2</v>
      </c>
    </row>
    <row r="168" spans="1:6" x14ac:dyDescent="0.25">
      <c r="A168" s="5">
        <v>132</v>
      </c>
      <c r="B168" s="5">
        <v>18.665872948988259</v>
      </c>
      <c r="C168" s="5">
        <v>-0.2658729489882603</v>
      </c>
      <c r="E168" s="5">
        <v>25.988142292490117</v>
      </c>
      <c r="F168" s="5">
        <v>17.2</v>
      </c>
    </row>
    <row r="169" spans="1:6" x14ac:dyDescent="0.25">
      <c r="A169" s="5">
        <v>133</v>
      </c>
      <c r="B169" s="5">
        <v>13.060897043806454</v>
      </c>
      <c r="C169" s="5">
        <v>0.83910295619354613</v>
      </c>
      <c r="E169" s="5">
        <v>26.185770750988141</v>
      </c>
      <c r="F169" s="5">
        <v>17.2</v>
      </c>
    </row>
    <row r="170" spans="1:6" x14ac:dyDescent="0.25">
      <c r="A170" s="5">
        <v>134</v>
      </c>
      <c r="B170" s="5">
        <v>18.358799495444842</v>
      </c>
      <c r="C170" s="5">
        <v>1.1412005045551581</v>
      </c>
      <c r="E170" s="5">
        <v>26.383399209486164</v>
      </c>
      <c r="F170" s="5">
        <v>17.3</v>
      </c>
    </row>
    <row r="171" spans="1:6" x14ac:dyDescent="0.25">
      <c r="A171" s="5">
        <v>135</v>
      </c>
      <c r="B171" s="5">
        <v>18.064168102123659</v>
      </c>
      <c r="C171" s="5">
        <v>-5.4641681021236597</v>
      </c>
      <c r="E171" s="5">
        <v>26.581027667984188</v>
      </c>
      <c r="F171" s="5">
        <v>17.399999999999999</v>
      </c>
    </row>
    <row r="172" spans="1:6" x14ac:dyDescent="0.25">
      <c r="A172" s="5">
        <v>136</v>
      </c>
      <c r="B172" s="5">
        <v>19.189545736424002</v>
      </c>
      <c r="C172" s="5">
        <v>-2.7895457364240031</v>
      </c>
      <c r="E172" s="5">
        <v>26.778656126482211</v>
      </c>
      <c r="F172" s="5">
        <v>17.399999999999999</v>
      </c>
    </row>
    <row r="173" spans="1:6" x14ac:dyDescent="0.25">
      <c r="A173" s="5">
        <v>137</v>
      </c>
      <c r="B173" s="5">
        <v>17.674790431211107</v>
      </c>
      <c r="C173" s="5">
        <v>-4.9747904312111082</v>
      </c>
      <c r="E173" s="5">
        <v>26.976284584980238</v>
      </c>
      <c r="F173" s="5">
        <v>17.399999999999999</v>
      </c>
    </row>
    <row r="174" spans="1:6" x14ac:dyDescent="0.25">
      <c r="A174" s="5">
        <v>138</v>
      </c>
      <c r="B174" s="5">
        <v>15.51430384150693</v>
      </c>
      <c r="C174" s="5">
        <v>8.5696158493069774E-2</v>
      </c>
      <c r="E174" s="5">
        <v>27.173913043478262</v>
      </c>
      <c r="F174" s="5">
        <v>17.5</v>
      </c>
    </row>
    <row r="175" spans="1:6" x14ac:dyDescent="0.25">
      <c r="A175" s="5">
        <v>139</v>
      </c>
      <c r="B175" s="5">
        <v>20.028163771850338</v>
      </c>
      <c r="C175" s="5">
        <v>-0.128163771850339</v>
      </c>
      <c r="E175" s="5">
        <v>27.371541501976285</v>
      </c>
      <c r="F175" s="5">
        <v>17.5</v>
      </c>
    </row>
    <row r="176" spans="1:6" x14ac:dyDescent="0.25">
      <c r="A176" s="5">
        <v>140</v>
      </c>
      <c r="B176" s="5">
        <v>17.141935891426566</v>
      </c>
      <c r="C176" s="5">
        <v>-2.2419358914265661</v>
      </c>
      <c r="E176" s="5">
        <v>27.569169960474309</v>
      </c>
      <c r="F176" s="5">
        <v>17.5</v>
      </c>
    </row>
    <row r="177" spans="1:6" x14ac:dyDescent="0.25">
      <c r="A177" s="5">
        <v>141</v>
      </c>
      <c r="B177" s="5">
        <v>17.003943796096408</v>
      </c>
      <c r="C177" s="5">
        <v>-2.7039437960964072</v>
      </c>
      <c r="E177" s="5">
        <v>27.766798418972332</v>
      </c>
      <c r="F177" s="5">
        <v>17.600000000000001</v>
      </c>
    </row>
    <row r="178" spans="1:6" x14ac:dyDescent="0.25">
      <c r="A178" s="5">
        <v>142</v>
      </c>
      <c r="B178" s="5">
        <v>20.612635940807412</v>
      </c>
      <c r="C178" s="5">
        <v>-1.8126359408074109</v>
      </c>
      <c r="E178" s="5">
        <v>27.964426877470355</v>
      </c>
      <c r="F178" s="5">
        <v>17.7</v>
      </c>
    </row>
    <row r="179" spans="1:6" x14ac:dyDescent="0.25">
      <c r="A179" s="5">
        <v>143</v>
      </c>
      <c r="B179" s="5">
        <v>16.837990949280297</v>
      </c>
      <c r="C179" s="5">
        <v>2.562009050719702</v>
      </c>
      <c r="E179" s="5">
        <v>28.162055335968379</v>
      </c>
      <c r="F179" s="5">
        <v>17.8</v>
      </c>
    </row>
    <row r="180" spans="1:6" x14ac:dyDescent="0.25">
      <c r="A180" s="5">
        <v>144</v>
      </c>
      <c r="B180" s="5">
        <v>13.249333357190633</v>
      </c>
      <c r="C180" s="5">
        <v>-0.14933335719063301</v>
      </c>
      <c r="E180" s="5">
        <v>28.359683794466402</v>
      </c>
      <c r="F180" s="5">
        <v>17.8</v>
      </c>
    </row>
    <row r="181" spans="1:6" x14ac:dyDescent="0.25">
      <c r="A181" s="5">
        <v>145</v>
      </c>
      <c r="B181" s="5">
        <v>22.509286915984639</v>
      </c>
      <c r="C181" s="5">
        <v>-0.10928691598464013</v>
      </c>
      <c r="E181" s="5">
        <v>28.557312252964426</v>
      </c>
      <c r="F181" s="5">
        <v>17.8</v>
      </c>
    </row>
    <row r="182" spans="1:6" x14ac:dyDescent="0.25">
      <c r="A182" s="5">
        <v>146</v>
      </c>
      <c r="B182" s="5">
        <v>18.177104520200267</v>
      </c>
      <c r="C182" s="5">
        <v>1.6228954797997339</v>
      </c>
      <c r="E182" s="5">
        <v>28.754940711462449</v>
      </c>
      <c r="F182" s="5">
        <v>17.8</v>
      </c>
    </row>
    <row r="183" spans="1:6" x14ac:dyDescent="0.25">
      <c r="A183" s="5">
        <v>147</v>
      </c>
      <c r="B183" s="5">
        <v>19.304423157848525</v>
      </c>
      <c r="C183" s="5">
        <v>0.99557684215147546</v>
      </c>
      <c r="E183" s="5">
        <v>28.952569169960473</v>
      </c>
      <c r="F183" s="5">
        <v>17.8</v>
      </c>
    </row>
    <row r="184" spans="1:6" x14ac:dyDescent="0.25">
      <c r="A184" s="5">
        <v>148</v>
      </c>
      <c r="B184" s="5">
        <v>17.163827743319814</v>
      </c>
      <c r="C184" s="5">
        <v>2.2361722566801845</v>
      </c>
      <c r="E184" s="5">
        <v>29.150197628458496</v>
      </c>
      <c r="F184" s="5">
        <v>17.899999999999999</v>
      </c>
    </row>
    <row r="185" spans="1:6" x14ac:dyDescent="0.25">
      <c r="A185" s="5">
        <v>149</v>
      </c>
      <c r="B185" s="5">
        <v>20.274110650258592</v>
      </c>
      <c r="C185" s="5">
        <v>-1.9741106502585914</v>
      </c>
      <c r="E185" s="5">
        <v>29.34782608695652</v>
      </c>
      <c r="F185" s="5">
        <v>18</v>
      </c>
    </row>
    <row r="186" spans="1:6" x14ac:dyDescent="0.25">
      <c r="A186" s="5">
        <v>150</v>
      </c>
      <c r="B186" s="5">
        <v>20.693174941142615</v>
      </c>
      <c r="C186" s="5">
        <v>1.0068250588573839</v>
      </c>
      <c r="E186" s="5">
        <v>29.545454545454543</v>
      </c>
      <c r="F186" s="5">
        <v>18.100000000000001</v>
      </c>
    </row>
    <row r="187" spans="1:6" x14ac:dyDescent="0.25">
      <c r="A187" s="5">
        <v>151</v>
      </c>
      <c r="B187" s="5">
        <v>17.91857481654402</v>
      </c>
      <c r="C187" s="5">
        <v>-3.7185748165440202</v>
      </c>
      <c r="E187" s="5">
        <v>29.74308300395257</v>
      </c>
      <c r="F187" s="5">
        <v>18.2</v>
      </c>
    </row>
    <row r="188" spans="1:6" x14ac:dyDescent="0.25">
      <c r="A188" s="5">
        <v>152</v>
      </c>
      <c r="B188" s="5">
        <v>15.99595365700068</v>
      </c>
      <c r="C188" s="5">
        <v>-5.7959536570006804</v>
      </c>
      <c r="E188" s="5">
        <v>29.940711462450594</v>
      </c>
      <c r="F188" s="5">
        <v>18.2</v>
      </c>
    </row>
    <row r="189" spans="1:6" x14ac:dyDescent="0.25">
      <c r="A189" s="5">
        <v>153</v>
      </c>
      <c r="B189" s="5">
        <v>19.786631751197522</v>
      </c>
      <c r="C189" s="5">
        <v>-0.38663175119752324</v>
      </c>
      <c r="E189" s="5">
        <v>30.138339920948617</v>
      </c>
      <c r="F189" s="5">
        <v>18.2</v>
      </c>
    </row>
    <row r="190" spans="1:6" x14ac:dyDescent="0.25">
      <c r="A190" s="5">
        <v>154</v>
      </c>
      <c r="B190" s="5">
        <v>19.25195013512252</v>
      </c>
      <c r="C190" s="5">
        <v>-1.2519501351225202</v>
      </c>
      <c r="E190" s="5">
        <v>30.335968379446641</v>
      </c>
      <c r="F190" s="5">
        <v>18.3</v>
      </c>
    </row>
    <row r="191" spans="1:6" x14ac:dyDescent="0.25">
      <c r="A191" s="5">
        <v>155</v>
      </c>
      <c r="B191" s="5">
        <v>20.189628981161363</v>
      </c>
      <c r="C191" s="5">
        <v>0.21037101883863585</v>
      </c>
      <c r="E191" s="5">
        <v>30.533596837944664</v>
      </c>
      <c r="F191" s="5">
        <v>18.3</v>
      </c>
    </row>
    <row r="192" spans="1:6" x14ac:dyDescent="0.25">
      <c r="A192" s="5">
        <v>156</v>
      </c>
      <c r="B192" s="5">
        <v>15.7762005313119</v>
      </c>
      <c r="C192" s="5">
        <v>-4.0762005313119012</v>
      </c>
      <c r="E192" s="5">
        <v>30.731225296442688</v>
      </c>
      <c r="F192" s="5">
        <v>18.399999999999999</v>
      </c>
    </row>
    <row r="193" spans="1:6" x14ac:dyDescent="0.25">
      <c r="A193" s="5">
        <v>157</v>
      </c>
      <c r="B193" s="5">
        <v>20.117319634342067</v>
      </c>
      <c r="C193" s="5">
        <v>-6.3173196343420663</v>
      </c>
      <c r="E193" s="5">
        <v>30.928853754940711</v>
      </c>
      <c r="F193" s="5">
        <v>18.399999999999999</v>
      </c>
    </row>
    <row r="194" spans="1:6" x14ac:dyDescent="0.25">
      <c r="A194" s="5">
        <v>158</v>
      </c>
      <c r="B194" s="5">
        <v>22.414256512023407</v>
      </c>
      <c r="C194" s="5">
        <v>-5.4142565120234067</v>
      </c>
      <c r="E194" s="5">
        <v>31.126482213438734</v>
      </c>
      <c r="F194" s="5">
        <v>18.399999999999999</v>
      </c>
    </row>
    <row r="195" spans="1:6" x14ac:dyDescent="0.25">
      <c r="A195" s="5">
        <v>159</v>
      </c>
      <c r="B195" s="5">
        <v>18.187142353086877</v>
      </c>
      <c r="C195" s="5">
        <v>-0.68714235308687677</v>
      </c>
      <c r="E195" s="5">
        <v>31.324110671936758</v>
      </c>
      <c r="F195" s="5">
        <v>18.5</v>
      </c>
    </row>
    <row r="196" spans="1:6" x14ac:dyDescent="0.25">
      <c r="A196" s="5">
        <v>160</v>
      </c>
      <c r="B196" s="5">
        <v>15.771566497988289</v>
      </c>
      <c r="C196" s="5">
        <v>2.6284335020117098</v>
      </c>
      <c r="E196" s="5">
        <v>31.521739130434781</v>
      </c>
      <c r="F196" s="5">
        <v>18.5</v>
      </c>
    </row>
    <row r="197" spans="1:6" x14ac:dyDescent="0.25">
      <c r="A197" s="5">
        <v>161</v>
      </c>
      <c r="B197" s="5">
        <v>20.133550340724021</v>
      </c>
      <c r="C197" s="5">
        <v>-4.5335503407240214</v>
      </c>
      <c r="E197" s="5">
        <v>31.719367588932805</v>
      </c>
      <c r="F197" s="5">
        <v>18.5</v>
      </c>
    </row>
    <row r="198" spans="1:6" x14ac:dyDescent="0.25">
      <c r="A198" s="5">
        <v>162</v>
      </c>
      <c r="B198" s="5">
        <v>19.569522401541953</v>
      </c>
      <c r="C198" s="5">
        <v>-2.8695224015419534</v>
      </c>
      <c r="E198" s="5">
        <v>31.916996047430828</v>
      </c>
      <c r="F198" s="5">
        <v>18.5</v>
      </c>
    </row>
    <row r="199" spans="1:6" x14ac:dyDescent="0.25">
      <c r="A199" s="5">
        <v>163</v>
      </c>
      <c r="B199" s="5">
        <v>19.490889470155029</v>
      </c>
      <c r="C199" s="5">
        <v>-0.3908894701550274</v>
      </c>
      <c r="E199" s="5">
        <v>32.114624505928859</v>
      </c>
      <c r="F199" s="5">
        <v>18.600000000000001</v>
      </c>
    </row>
    <row r="200" spans="1:6" x14ac:dyDescent="0.25">
      <c r="A200" s="5">
        <v>164</v>
      </c>
      <c r="B200" s="5">
        <v>15.242341928325295</v>
      </c>
      <c r="C200" s="5">
        <v>1.357658071674706</v>
      </c>
      <c r="E200" s="5">
        <v>32.312252964426882</v>
      </c>
      <c r="F200" s="5">
        <v>18.600000000000001</v>
      </c>
    </row>
    <row r="201" spans="1:6" x14ac:dyDescent="0.25">
      <c r="A201" s="5">
        <v>165</v>
      </c>
      <c r="B201" s="5">
        <v>22.470859953828185</v>
      </c>
      <c r="C201" s="5">
        <v>-1.0708599538281867</v>
      </c>
      <c r="E201" s="5">
        <v>32.509881422924906</v>
      </c>
      <c r="F201" s="5">
        <v>18.7</v>
      </c>
    </row>
    <row r="202" spans="1:6" x14ac:dyDescent="0.25">
      <c r="A202" s="5">
        <v>166</v>
      </c>
      <c r="B202" s="5">
        <v>14.981740876903775</v>
      </c>
      <c r="C202" s="5">
        <v>3.9182591230962238</v>
      </c>
      <c r="E202" s="5">
        <v>32.707509881422929</v>
      </c>
      <c r="F202" s="5">
        <v>18.7</v>
      </c>
    </row>
    <row r="203" spans="1:6" x14ac:dyDescent="0.25">
      <c r="A203" s="5">
        <v>167</v>
      </c>
      <c r="B203" s="5">
        <v>31.199916237830053</v>
      </c>
      <c r="C203" s="5">
        <v>-0.49991623783005323</v>
      </c>
      <c r="E203" s="5">
        <v>32.905138339920953</v>
      </c>
      <c r="F203" s="5">
        <v>18.7</v>
      </c>
    </row>
    <row r="204" spans="1:6" x14ac:dyDescent="0.25">
      <c r="A204" s="5">
        <v>168</v>
      </c>
      <c r="B204" s="5">
        <v>18.271023523538624</v>
      </c>
      <c r="C204" s="5">
        <v>1.8289764764613778</v>
      </c>
      <c r="E204" s="5">
        <v>33.102766798418976</v>
      </c>
      <c r="F204" s="5">
        <v>18.8</v>
      </c>
    </row>
    <row r="205" spans="1:6" x14ac:dyDescent="0.25">
      <c r="A205" s="5">
        <v>169</v>
      </c>
      <c r="B205" s="5">
        <v>18.384036504480846</v>
      </c>
      <c r="C205" s="5">
        <v>1.6159634955191535</v>
      </c>
      <c r="E205" s="5">
        <v>33.300395256917</v>
      </c>
      <c r="F205" s="5">
        <v>18.8</v>
      </c>
    </row>
    <row r="206" spans="1:6" x14ac:dyDescent="0.25">
      <c r="A206" s="5">
        <v>170</v>
      </c>
      <c r="B206" s="5">
        <v>22.507699937353934</v>
      </c>
      <c r="C206" s="5">
        <v>0.59230006264606772</v>
      </c>
      <c r="E206" s="5">
        <v>33.498023715415023</v>
      </c>
      <c r="F206" s="5">
        <v>18.899999999999999</v>
      </c>
    </row>
    <row r="207" spans="1:6" x14ac:dyDescent="0.25">
      <c r="A207" s="5">
        <v>171</v>
      </c>
      <c r="B207" s="5">
        <v>16.804495867570079</v>
      </c>
      <c r="C207" s="5">
        <v>0.69550413242992093</v>
      </c>
      <c r="E207" s="5">
        <v>33.695652173913047</v>
      </c>
      <c r="F207" s="5">
        <v>18.899999999999999</v>
      </c>
    </row>
    <row r="208" spans="1:6" x14ac:dyDescent="0.25">
      <c r="A208" s="5">
        <v>172</v>
      </c>
      <c r="B208" s="5">
        <v>23.366583781753434</v>
      </c>
      <c r="C208" s="5">
        <v>1.0334162182465647</v>
      </c>
      <c r="E208" s="5">
        <v>33.89328063241107</v>
      </c>
      <c r="F208" s="5">
        <v>18.899999999999999</v>
      </c>
    </row>
    <row r="209" spans="1:6" x14ac:dyDescent="0.25">
      <c r="A209" s="5">
        <v>173</v>
      </c>
      <c r="B209" s="5">
        <v>20.185540518488871</v>
      </c>
      <c r="C209" s="5">
        <v>-2.4855405184888717</v>
      </c>
      <c r="E209" s="5">
        <v>34.090909090909093</v>
      </c>
      <c r="F209" s="5">
        <v>18.899999999999999</v>
      </c>
    </row>
    <row r="210" spans="1:6" x14ac:dyDescent="0.25">
      <c r="A210" s="5">
        <v>174</v>
      </c>
      <c r="B210" s="5">
        <v>19.91963581245475</v>
      </c>
      <c r="C210" s="5">
        <v>-3.1196358124547494</v>
      </c>
      <c r="E210" s="5">
        <v>34.288537549407117</v>
      </c>
      <c r="F210" s="5">
        <v>19</v>
      </c>
    </row>
    <row r="211" spans="1:6" x14ac:dyDescent="0.25">
      <c r="A211" s="5">
        <v>175</v>
      </c>
      <c r="B211" s="5">
        <v>19.682515750024351</v>
      </c>
      <c r="C211" s="5">
        <v>-2.5825157500243492</v>
      </c>
      <c r="E211" s="5">
        <v>34.48616600790514</v>
      </c>
      <c r="F211" s="5">
        <v>19</v>
      </c>
    </row>
    <row r="212" spans="1:6" x14ac:dyDescent="0.25">
      <c r="A212" s="5">
        <v>176</v>
      </c>
      <c r="B212" s="5">
        <v>13.835578816952809</v>
      </c>
      <c r="C212" s="5">
        <v>-2.935578816952809</v>
      </c>
      <c r="E212" s="5">
        <v>34.683794466403164</v>
      </c>
      <c r="F212" s="5">
        <v>19.100000000000001</v>
      </c>
    </row>
    <row r="213" spans="1:6" x14ac:dyDescent="0.25">
      <c r="A213" s="5">
        <v>177</v>
      </c>
      <c r="B213" s="5">
        <v>18.056311139524944</v>
      </c>
      <c r="C213" s="5">
        <v>-2.0563111395249436</v>
      </c>
      <c r="E213" s="5">
        <v>34.881422924901187</v>
      </c>
      <c r="F213" s="5">
        <v>19.100000000000001</v>
      </c>
    </row>
    <row r="214" spans="1:6" x14ac:dyDescent="0.25">
      <c r="A214" s="5">
        <v>178</v>
      </c>
      <c r="B214" s="5">
        <v>22.392685664141133</v>
      </c>
      <c r="C214" s="5">
        <v>-4.9926856641411348</v>
      </c>
      <c r="E214" s="5">
        <v>35.079051383399211</v>
      </c>
      <c r="F214" s="5">
        <v>19.100000000000001</v>
      </c>
    </row>
    <row r="215" spans="1:6" x14ac:dyDescent="0.25">
      <c r="A215" s="5">
        <v>179</v>
      </c>
      <c r="B215" s="5">
        <v>21.89712774988401</v>
      </c>
      <c r="C215" s="5">
        <v>0.10287225011598977</v>
      </c>
      <c r="E215" s="5">
        <v>35.276679841897234</v>
      </c>
      <c r="F215" s="5">
        <v>19.100000000000001</v>
      </c>
    </row>
    <row r="216" spans="1:6" x14ac:dyDescent="0.25">
      <c r="A216" s="5">
        <v>180</v>
      </c>
      <c r="B216" s="5">
        <v>22.467471822736329</v>
      </c>
      <c r="C216" s="5">
        <v>0.7325281772636707</v>
      </c>
      <c r="E216" s="5">
        <v>35.474308300395258</v>
      </c>
      <c r="F216" s="5">
        <v>19.2</v>
      </c>
    </row>
    <row r="217" spans="1:6" x14ac:dyDescent="0.25">
      <c r="A217" s="5">
        <v>181</v>
      </c>
      <c r="B217" s="5">
        <v>20.407538537968609</v>
      </c>
      <c r="C217" s="5">
        <v>-3.6075385379686082</v>
      </c>
      <c r="E217" s="5">
        <v>35.671936758893281</v>
      </c>
      <c r="F217" s="5">
        <v>19.2</v>
      </c>
    </row>
    <row r="218" spans="1:6" x14ac:dyDescent="0.25">
      <c r="A218" s="5">
        <v>182</v>
      </c>
      <c r="B218" s="5">
        <v>22.475748998836757</v>
      </c>
      <c r="C218" s="5">
        <v>-2.175748998836756</v>
      </c>
      <c r="E218" s="5">
        <v>35.869565217391305</v>
      </c>
      <c r="F218" s="5">
        <v>19.3</v>
      </c>
    </row>
    <row r="219" spans="1:6" x14ac:dyDescent="0.25">
      <c r="A219" s="5">
        <v>183</v>
      </c>
      <c r="B219" s="5">
        <v>18.892222147436847</v>
      </c>
      <c r="C219" s="5">
        <v>1.0077778525631516</v>
      </c>
      <c r="E219" s="5">
        <v>36.067193675889328</v>
      </c>
      <c r="F219" s="5">
        <v>19.3</v>
      </c>
    </row>
    <row r="220" spans="1:6" x14ac:dyDescent="0.25">
      <c r="A220" s="5">
        <v>184</v>
      </c>
      <c r="B220" s="5">
        <v>20.218713549412506</v>
      </c>
      <c r="C220" s="5">
        <v>-0.21871354941250587</v>
      </c>
      <c r="E220" s="5">
        <v>36.264822134387352</v>
      </c>
      <c r="F220" s="5">
        <v>19.3</v>
      </c>
    </row>
    <row r="221" spans="1:6" x14ac:dyDescent="0.25">
      <c r="A221" s="5">
        <v>185</v>
      </c>
      <c r="B221" s="5">
        <v>17.655718413067866</v>
      </c>
      <c r="C221" s="5">
        <v>2.2442815869321322</v>
      </c>
      <c r="E221" s="5">
        <v>36.462450592885375</v>
      </c>
      <c r="F221" s="5">
        <v>19.3</v>
      </c>
    </row>
    <row r="222" spans="1:6" x14ac:dyDescent="0.25">
      <c r="A222" s="5">
        <v>186</v>
      </c>
      <c r="B222" s="5">
        <v>18.953787561516851</v>
      </c>
      <c r="C222" s="5">
        <v>-0.65378756151685025</v>
      </c>
      <c r="E222" s="5">
        <v>36.660079051383406</v>
      </c>
      <c r="F222" s="5">
        <v>19.3</v>
      </c>
    </row>
    <row r="223" spans="1:6" x14ac:dyDescent="0.25">
      <c r="A223" s="5">
        <v>187</v>
      </c>
      <c r="B223" s="5">
        <v>18.079279011070721</v>
      </c>
      <c r="C223" s="5">
        <v>2.7207209889292798</v>
      </c>
      <c r="E223" s="5">
        <v>36.857707509881429</v>
      </c>
      <c r="F223" s="5">
        <v>19.399999999999999</v>
      </c>
    </row>
    <row r="224" spans="1:6" x14ac:dyDescent="0.25">
      <c r="A224" s="5">
        <v>188</v>
      </c>
      <c r="B224" s="5">
        <v>20.946829507176822</v>
      </c>
      <c r="C224" s="5">
        <v>0.55317049282317754</v>
      </c>
      <c r="E224" s="5">
        <v>37.055335968379453</v>
      </c>
      <c r="F224" s="5">
        <v>19.399999999999999</v>
      </c>
    </row>
    <row r="225" spans="1:6" x14ac:dyDescent="0.25">
      <c r="A225" s="5">
        <v>189</v>
      </c>
      <c r="B225" s="5">
        <v>20.724498993479074</v>
      </c>
      <c r="C225" s="5">
        <v>-0.32449899347907518</v>
      </c>
      <c r="E225" s="5">
        <v>37.252964426877476</v>
      </c>
      <c r="F225" s="5">
        <v>19.399999999999999</v>
      </c>
    </row>
    <row r="226" spans="1:6" x14ac:dyDescent="0.25">
      <c r="A226" s="5">
        <v>190</v>
      </c>
      <c r="B226" s="5">
        <v>14.828206814652642</v>
      </c>
      <c r="C226" s="5">
        <v>7.0717931853473566</v>
      </c>
      <c r="E226" s="5">
        <v>37.450592885375499</v>
      </c>
      <c r="F226" s="5">
        <v>19.399999999999999</v>
      </c>
    </row>
    <row r="227" spans="1:6" x14ac:dyDescent="0.25">
      <c r="A227" s="5">
        <v>191</v>
      </c>
      <c r="B227" s="5">
        <v>19.763534983151921</v>
      </c>
      <c r="C227" s="5">
        <v>-0.2635349831519207</v>
      </c>
      <c r="E227" s="5">
        <v>37.648221343873523</v>
      </c>
      <c r="F227" s="5">
        <v>19.399999999999999</v>
      </c>
    </row>
    <row r="228" spans="1:6" x14ac:dyDescent="0.25">
      <c r="A228" s="5">
        <v>192</v>
      </c>
      <c r="B228" s="5">
        <v>22.233889288781668</v>
      </c>
      <c r="C228" s="5">
        <v>4.1661107112183302</v>
      </c>
      <c r="E228" s="5">
        <v>37.845849802371546</v>
      </c>
      <c r="F228" s="5">
        <v>19.399999999999999</v>
      </c>
    </row>
    <row r="229" spans="1:6" x14ac:dyDescent="0.25">
      <c r="A229" s="5">
        <v>193</v>
      </c>
      <c r="B229" s="5">
        <v>17.529237698596571</v>
      </c>
      <c r="C229" s="5">
        <v>2.0707623014034304</v>
      </c>
      <c r="E229" s="5">
        <v>38.04347826086957</v>
      </c>
      <c r="F229" s="5">
        <v>19.5</v>
      </c>
    </row>
    <row r="230" spans="1:6" x14ac:dyDescent="0.25">
      <c r="A230" s="5">
        <v>194</v>
      </c>
      <c r="B230" s="5">
        <v>25.362411194370537</v>
      </c>
      <c r="C230" s="5">
        <v>-4.662411194370538</v>
      </c>
      <c r="E230" s="5">
        <v>38.241106719367593</v>
      </c>
      <c r="F230" s="5">
        <v>19.5</v>
      </c>
    </row>
    <row r="231" spans="1:6" x14ac:dyDescent="0.25">
      <c r="A231" s="5">
        <v>195</v>
      </c>
      <c r="B231" s="5">
        <v>20.60126000233786</v>
      </c>
      <c r="C231" s="5">
        <v>-1.3012600023378589</v>
      </c>
      <c r="E231" s="5">
        <v>38.438735177865617</v>
      </c>
      <c r="F231" s="5">
        <v>19.5</v>
      </c>
    </row>
    <row r="232" spans="1:6" x14ac:dyDescent="0.25">
      <c r="A232" s="5">
        <v>196</v>
      </c>
      <c r="B232" s="5">
        <v>20.599380743339218</v>
      </c>
      <c r="C232" s="5">
        <v>3.9006192566607822</v>
      </c>
      <c r="E232" s="5">
        <v>38.63636363636364</v>
      </c>
      <c r="F232" s="5">
        <v>19.5</v>
      </c>
    </row>
    <row r="233" spans="1:6" x14ac:dyDescent="0.25">
      <c r="A233" s="5">
        <v>197</v>
      </c>
      <c r="B233" s="5">
        <v>26.398607790083048</v>
      </c>
      <c r="C233" s="5">
        <v>-3.0986077900830473</v>
      </c>
      <c r="E233" s="5">
        <v>38.833992094861664</v>
      </c>
      <c r="F233" s="5">
        <v>19.600000000000001</v>
      </c>
    </row>
    <row r="234" spans="1:6" x14ac:dyDescent="0.25">
      <c r="A234" s="5">
        <v>198</v>
      </c>
      <c r="B234" s="5">
        <v>20.982192654851545</v>
      </c>
      <c r="C234" s="5">
        <v>-1.2821926548515457</v>
      </c>
      <c r="E234" s="5">
        <v>39.031620553359687</v>
      </c>
      <c r="F234" s="5">
        <v>19.600000000000001</v>
      </c>
    </row>
    <row r="235" spans="1:6" x14ac:dyDescent="0.25">
      <c r="A235" s="5">
        <v>199</v>
      </c>
      <c r="B235" s="5">
        <v>25.701587681459422</v>
      </c>
      <c r="C235" s="5">
        <v>-10.701587681459422</v>
      </c>
      <c r="E235" s="5">
        <v>39.229249011857711</v>
      </c>
      <c r="F235" s="5">
        <v>19.600000000000001</v>
      </c>
    </row>
    <row r="236" spans="1:6" x14ac:dyDescent="0.25">
      <c r="A236" s="5">
        <v>200</v>
      </c>
      <c r="B236" s="5">
        <v>20.280807216923069</v>
      </c>
      <c r="C236" s="5">
        <v>-0.98080721692306838</v>
      </c>
      <c r="E236" s="5">
        <v>39.426877470355734</v>
      </c>
      <c r="F236" s="5">
        <v>19.600000000000001</v>
      </c>
    </row>
    <row r="237" spans="1:6" x14ac:dyDescent="0.25">
      <c r="A237" s="5">
        <v>201</v>
      </c>
      <c r="B237" s="5">
        <v>16.229892971392506</v>
      </c>
      <c r="C237" s="5">
        <v>3.8701070286074959</v>
      </c>
      <c r="E237" s="5">
        <v>39.624505928853758</v>
      </c>
      <c r="F237" s="5">
        <v>19.600000000000001</v>
      </c>
    </row>
    <row r="238" spans="1:6" x14ac:dyDescent="0.25">
      <c r="A238" s="5">
        <v>202</v>
      </c>
      <c r="B238" s="5">
        <v>19.266438484094078</v>
      </c>
      <c r="C238" s="5">
        <v>1.3335615159059238</v>
      </c>
      <c r="E238" s="5">
        <v>39.822134387351781</v>
      </c>
      <c r="F238" s="5">
        <v>19.7</v>
      </c>
    </row>
    <row r="239" spans="1:6" x14ac:dyDescent="0.25">
      <c r="A239" s="5">
        <v>203</v>
      </c>
      <c r="B239" s="5">
        <v>13.371744236239543</v>
      </c>
      <c r="C239" s="5">
        <v>9.7282557637604583</v>
      </c>
      <c r="E239" s="5">
        <v>40.019762845849804</v>
      </c>
      <c r="F239" s="5">
        <v>19.7</v>
      </c>
    </row>
    <row r="240" spans="1:6" x14ac:dyDescent="0.25">
      <c r="A240" s="5">
        <v>204</v>
      </c>
      <c r="B240" s="5">
        <v>18.033172482386171</v>
      </c>
      <c r="C240" s="5">
        <v>1.5668275176138309</v>
      </c>
      <c r="E240" s="5">
        <v>40.217391304347828</v>
      </c>
      <c r="F240" s="5">
        <v>19.8</v>
      </c>
    </row>
    <row r="241" spans="1:6" x14ac:dyDescent="0.25">
      <c r="A241" s="5">
        <v>205</v>
      </c>
      <c r="B241" s="5">
        <v>21.299472515550431</v>
      </c>
      <c r="C241" s="5">
        <v>-2.399472515550432</v>
      </c>
      <c r="E241" s="5">
        <v>40.415019762845851</v>
      </c>
      <c r="F241" s="5">
        <v>19.8</v>
      </c>
    </row>
    <row r="242" spans="1:6" x14ac:dyDescent="0.25">
      <c r="A242" s="5">
        <v>206</v>
      </c>
      <c r="B242" s="5">
        <v>22.696899898917128</v>
      </c>
      <c r="C242" s="5">
        <v>-0.99689989891712827</v>
      </c>
      <c r="E242" s="5">
        <v>40.612648221343875</v>
      </c>
      <c r="F242" s="5">
        <v>19.8</v>
      </c>
    </row>
    <row r="243" spans="1:6" x14ac:dyDescent="0.25">
      <c r="A243" s="5">
        <v>207</v>
      </c>
      <c r="B243" s="5">
        <v>20.266442264137467</v>
      </c>
      <c r="C243" s="5">
        <v>1.1335577358625315</v>
      </c>
      <c r="E243" s="5">
        <v>40.810276679841898</v>
      </c>
      <c r="F243" s="5">
        <v>19.899999999999999</v>
      </c>
    </row>
    <row r="244" spans="1:6" x14ac:dyDescent="0.25">
      <c r="A244" s="5">
        <v>208</v>
      </c>
      <c r="B244" s="5">
        <v>17.377079811417858</v>
      </c>
      <c r="C244" s="5">
        <v>1.3229201885821418</v>
      </c>
      <c r="E244" s="5">
        <v>41.007905138339922</v>
      </c>
      <c r="F244" s="5">
        <v>19.899999999999999</v>
      </c>
    </row>
    <row r="245" spans="1:6" x14ac:dyDescent="0.25">
      <c r="A245" s="5">
        <v>209</v>
      </c>
      <c r="B245" s="5">
        <v>24.606436584342234</v>
      </c>
      <c r="C245" s="5">
        <v>4.9935634156577677</v>
      </c>
      <c r="E245" s="5">
        <v>41.205533596837945</v>
      </c>
      <c r="F245" s="5">
        <v>19.899999999999999</v>
      </c>
    </row>
    <row r="246" spans="1:6" x14ac:dyDescent="0.25">
      <c r="A246" s="5">
        <v>210</v>
      </c>
      <c r="B246" s="5">
        <v>21.721731457164996</v>
      </c>
      <c r="C246" s="5">
        <v>-0.32173145716499718</v>
      </c>
      <c r="E246" s="5">
        <v>41.403162055335969</v>
      </c>
      <c r="F246" s="5">
        <v>19.899999999999999</v>
      </c>
    </row>
    <row r="247" spans="1:6" x14ac:dyDescent="0.25">
      <c r="A247" s="5">
        <v>211</v>
      </c>
      <c r="B247" s="5">
        <v>17.080109729379178</v>
      </c>
      <c r="C247" s="5">
        <v>0.31989027062082087</v>
      </c>
      <c r="E247" s="5">
        <v>41.600790513833992</v>
      </c>
      <c r="F247" s="5">
        <v>20</v>
      </c>
    </row>
    <row r="248" spans="1:6" x14ac:dyDescent="0.25">
      <c r="A248" s="5">
        <v>212</v>
      </c>
      <c r="B248" s="5">
        <v>17.931177455724324</v>
      </c>
      <c r="C248" s="5">
        <v>-3.431177455724324</v>
      </c>
      <c r="E248" s="5">
        <v>41.798418972332016</v>
      </c>
      <c r="F248" s="5">
        <v>20</v>
      </c>
    </row>
    <row r="249" spans="1:6" x14ac:dyDescent="0.25">
      <c r="A249" s="5">
        <v>213</v>
      </c>
      <c r="B249" s="5">
        <v>22.030833812356136</v>
      </c>
      <c r="C249" s="5">
        <v>-0.93083381235613416</v>
      </c>
      <c r="E249" s="5">
        <v>41.996047430830039</v>
      </c>
      <c r="F249" s="5">
        <v>20</v>
      </c>
    </row>
    <row r="250" spans="1:6" x14ac:dyDescent="0.25">
      <c r="A250" s="5">
        <v>214</v>
      </c>
      <c r="B250" s="5">
        <v>20.735605020543918</v>
      </c>
      <c r="C250" s="5">
        <v>0.9643949794560811</v>
      </c>
      <c r="E250" s="5">
        <v>42.193675889328063</v>
      </c>
      <c r="F250" s="5">
        <v>20</v>
      </c>
    </row>
    <row r="251" spans="1:6" x14ac:dyDescent="0.25">
      <c r="A251" s="5">
        <v>215</v>
      </c>
      <c r="B251" s="5">
        <v>19.71782657443028</v>
      </c>
      <c r="C251" s="5">
        <v>0.38217342556972156</v>
      </c>
      <c r="E251" s="5">
        <v>42.391304347826093</v>
      </c>
      <c r="F251" s="5">
        <v>20</v>
      </c>
    </row>
    <row r="252" spans="1:6" x14ac:dyDescent="0.25">
      <c r="A252" s="5">
        <v>216</v>
      </c>
      <c r="B252" s="5">
        <v>21.265640116681578</v>
      </c>
      <c r="C252" s="5">
        <v>-6.564011668157832E-2</v>
      </c>
      <c r="E252" s="5">
        <v>42.588932806324117</v>
      </c>
      <c r="F252" s="5">
        <v>20.100000000000001</v>
      </c>
    </row>
    <row r="253" spans="1:6" x14ac:dyDescent="0.25">
      <c r="A253" s="5">
        <v>217</v>
      </c>
      <c r="B253" s="5">
        <v>22.809520864309007</v>
      </c>
      <c r="C253" s="5">
        <v>-3.2095208643090061</v>
      </c>
      <c r="E253" s="5">
        <v>42.78656126482214</v>
      </c>
      <c r="F253" s="5">
        <v>20.100000000000001</v>
      </c>
    </row>
    <row r="254" spans="1:6" x14ac:dyDescent="0.25">
      <c r="A254" s="5">
        <v>218</v>
      </c>
      <c r="B254" s="5">
        <v>22.040322233390302</v>
      </c>
      <c r="C254" s="5">
        <v>0.45967776660969761</v>
      </c>
      <c r="E254" s="5">
        <v>42.984189723320164</v>
      </c>
      <c r="F254" s="5">
        <v>20.100000000000001</v>
      </c>
    </row>
    <row r="255" spans="1:6" x14ac:dyDescent="0.25">
      <c r="A255" s="5">
        <v>219</v>
      </c>
      <c r="B255" s="5">
        <v>19.647020980806339</v>
      </c>
      <c r="C255" s="5">
        <v>-1.2470209808063402</v>
      </c>
      <c r="E255" s="5">
        <v>43.181818181818187</v>
      </c>
      <c r="F255" s="5">
        <v>20.100000000000001</v>
      </c>
    </row>
    <row r="256" spans="1:6" x14ac:dyDescent="0.25">
      <c r="A256" s="5">
        <v>220</v>
      </c>
      <c r="B256" s="5">
        <v>19.291050843860802</v>
      </c>
      <c r="C256" s="5">
        <v>2.9089491561391974</v>
      </c>
      <c r="E256" s="5">
        <v>43.37944664031621</v>
      </c>
      <c r="F256" s="5">
        <v>20.100000000000001</v>
      </c>
    </row>
    <row r="257" spans="1:6" x14ac:dyDescent="0.25">
      <c r="A257" s="5">
        <v>221</v>
      </c>
      <c r="B257" s="5">
        <v>21.309888024973247</v>
      </c>
      <c r="C257" s="5">
        <v>-0.30988802497324741</v>
      </c>
      <c r="E257" s="5">
        <v>43.577075098814234</v>
      </c>
      <c r="F257" s="5">
        <v>20.2</v>
      </c>
    </row>
    <row r="258" spans="1:6" x14ac:dyDescent="0.25">
      <c r="A258" s="5">
        <v>222</v>
      </c>
      <c r="B258" s="5">
        <v>14.615138779609737</v>
      </c>
      <c r="C258" s="5">
        <v>2.5848612203902626</v>
      </c>
      <c r="E258" s="5">
        <v>43.774703557312257</v>
      </c>
      <c r="F258" s="5">
        <v>20.2</v>
      </c>
    </row>
    <row r="259" spans="1:6" x14ac:dyDescent="0.25">
      <c r="A259" s="5">
        <v>223</v>
      </c>
      <c r="B259" s="5">
        <v>19.124703877759799</v>
      </c>
      <c r="C259" s="5">
        <v>3.4752961222402021</v>
      </c>
      <c r="E259" s="5">
        <v>43.972332015810281</v>
      </c>
      <c r="F259" s="5">
        <v>20.3</v>
      </c>
    </row>
    <row r="260" spans="1:6" x14ac:dyDescent="0.25">
      <c r="A260" s="5">
        <v>224</v>
      </c>
      <c r="B260" s="5">
        <v>18.006008552441035</v>
      </c>
      <c r="C260" s="5">
        <v>-1.9060085524410333</v>
      </c>
      <c r="E260" s="5">
        <v>44.169960474308304</v>
      </c>
      <c r="F260" s="5">
        <v>20.3</v>
      </c>
    </row>
    <row r="261" spans="1:6" x14ac:dyDescent="0.25">
      <c r="A261" s="5">
        <v>225</v>
      </c>
      <c r="B261" s="5">
        <v>20.346171287730996</v>
      </c>
      <c r="C261" s="5">
        <v>-1.1461712877309971</v>
      </c>
      <c r="E261" s="5">
        <v>44.367588932806328</v>
      </c>
      <c r="F261" s="5">
        <v>20.3</v>
      </c>
    </row>
    <row r="262" spans="1:6" x14ac:dyDescent="0.25">
      <c r="A262" s="5">
        <v>226</v>
      </c>
      <c r="B262" s="5">
        <v>15.764041998978222</v>
      </c>
      <c r="C262" s="5">
        <v>1.8359580010217798</v>
      </c>
      <c r="E262" s="5">
        <v>44.565217391304351</v>
      </c>
      <c r="F262" s="5">
        <v>20.3</v>
      </c>
    </row>
    <row r="263" spans="1:6" x14ac:dyDescent="0.25">
      <c r="A263" s="5">
        <v>227</v>
      </c>
      <c r="B263" s="5">
        <v>19.640109979789443</v>
      </c>
      <c r="C263" s="5">
        <v>-2.5401099797894418</v>
      </c>
      <c r="E263" s="5">
        <v>44.762845849802375</v>
      </c>
      <c r="F263" s="5">
        <v>20.399999999999999</v>
      </c>
    </row>
    <row r="264" spans="1:6" x14ac:dyDescent="0.25">
      <c r="A264" s="5">
        <v>228</v>
      </c>
      <c r="B264" s="5">
        <v>22.758630661175495</v>
      </c>
      <c r="C264" s="5">
        <v>0.14136933882450364</v>
      </c>
      <c r="E264" s="5">
        <v>44.960474308300398</v>
      </c>
      <c r="F264" s="5">
        <v>20.399999999999999</v>
      </c>
    </row>
    <row r="265" spans="1:6" x14ac:dyDescent="0.25">
      <c r="A265" s="5">
        <v>229</v>
      </c>
      <c r="B265" s="5">
        <v>23.389364802578328</v>
      </c>
      <c r="C265" s="5">
        <v>-3.2893648025783264</v>
      </c>
      <c r="E265" s="5">
        <v>45.158102766798422</v>
      </c>
      <c r="F265" s="5">
        <v>20.399999999999999</v>
      </c>
    </row>
    <row r="266" spans="1:6" x14ac:dyDescent="0.25">
      <c r="A266" s="5">
        <v>230</v>
      </c>
      <c r="B266" s="5">
        <v>21.319790265047367</v>
      </c>
      <c r="C266" s="5">
        <v>-0.11979026504736723</v>
      </c>
      <c r="E266" s="5">
        <v>45.355731225296445</v>
      </c>
      <c r="F266" s="5">
        <v>20.399999999999999</v>
      </c>
    </row>
    <row r="267" spans="1:6" x14ac:dyDescent="0.25">
      <c r="A267" s="5">
        <v>231</v>
      </c>
      <c r="B267" s="5">
        <v>21.407014313243902</v>
      </c>
      <c r="C267" s="5">
        <v>-1.3070143132439007</v>
      </c>
      <c r="E267" s="5">
        <v>45.553359683794469</v>
      </c>
      <c r="F267" s="5">
        <v>20.5</v>
      </c>
    </row>
    <row r="268" spans="1:6" x14ac:dyDescent="0.25">
      <c r="A268" s="5">
        <v>232</v>
      </c>
      <c r="B268" s="5">
        <v>22.753986484260675</v>
      </c>
      <c r="C268" s="5">
        <v>-2.9539864842606747</v>
      </c>
      <c r="E268" s="5">
        <v>45.750988142292492</v>
      </c>
      <c r="F268" s="5">
        <v>20.5</v>
      </c>
    </row>
    <row r="269" spans="1:6" x14ac:dyDescent="0.25">
      <c r="A269" s="5">
        <v>233</v>
      </c>
      <c r="B269" s="5">
        <v>19.654927534488667</v>
      </c>
      <c r="C269" s="5">
        <v>-5.4927534488665941E-2</v>
      </c>
      <c r="E269" s="5">
        <v>45.948616600790515</v>
      </c>
      <c r="F269" s="5">
        <v>20.5</v>
      </c>
    </row>
    <row r="270" spans="1:6" x14ac:dyDescent="0.25">
      <c r="A270" s="5">
        <v>234</v>
      </c>
      <c r="B270" s="5">
        <v>22.93846383834471</v>
      </c>
      <c r="C270" s="5">
        <v>0.86153616165529101</v>
      </c>
      <c r="E270" s="5">
        <v>46.146245059288539</v>
      </c>
      <c r="F270" s="5">
        <v>20.6</v>
      </c>
    </row>
    <row r="271" spans="1:6" x14ac:dyDescent="0.25">
      <c r="A271" s="5">
        <v>235</v>
      </c>
      <c r="B271" s="5">
        <v>19.512773488500695</v>
      </c>
      <c r="C271" s="5">
        <v>8.3872265114993034</v>
      </c>
      <c r="E271" s="5">
        <v>46.343873517786562</v>
      </c>
      <c r="F271" s="5">
        <v>20.6</v>
      </c>
    </row>
    <row r="272" spans="1:6" x14ac:dyDescent="0.25">
      <c r="A272" s="5">
        <v>236</v>
      </c>
      <c r="B272" s="5">
        <v>19.62987023045514</v>
      </c>
      <c r="C272" s="5">
        <v>-4.3298702304551391</v>
      </c>
      <c r="E272" s="5">
        <v>46.541501976284586</v>
      </c>
      <c r="F272" s="5">
        <v>20.6</v>
      </c>
    </row>
    <row r="273" spans="1:6" x14ac:dyDescent="0.25">
      <c r="A273" s="5">
        <v>237</v>
      </c>
      <c r="B273" s="5">
        <v>23.38070544463416</v>
      </c>
      <c r="C273" s="5">
        <v>-2.1807054446341603</v>
      </c>
      <c r="E273" s="5">
        <v>46.739130434782609</v>
      </c>
      <c r="F273" s="5">
        <v>20.6</v>
      </c>
    </row>
    <row r="274" spans="1:6" x14ac:dyDescent="0.25">
      <c r="A274" s="5">
        <v>238</v>
      </c>
      <c r="B274" s="5">
        <v>21.442240689392722</v>
      </c>
      <c r="C274" s="5">
        <v>-5.342240689392721</v>
      </c>
      <c r="E274" s="5">
        <v>46.936758893280633</v>
      </c>
      <c r="F274" s="5">
        <v>20.6</v>
      </c>
    </row>
    <row r="275" spans="1:6" x14ac:dyDescent="0.25">
      <c r="A275" s="5">
        <v>239</v>
      </c>
      <c r="B275" s="5">
        <v>24.123694076641367</v>
      </c>
      <c r="C275" s="5">
        <v>-5.023694076641366</v>
      </c>
      <c r="E275" s="5">
        <v>47.134387351778656</v>
      </c>
      <c r="F275" s="5">
        <v>20.6</v>
      </c>
    </row>
    <row r="276" spans="1:6" x14ac:dyDescent="0.25">
      <c r="A276" s="5">
        <v>240</v>
      </c>
      <c r="B276" s="5">
        <v>20.465810048813456</v>
      </c>
      <c r="C276" s="5">
        <v>1.3341899511865449</v>
      </c>
      <c r="E276" s="5">
        <v>47.33201581027668</v>
      </c>
      <c r="F276" s="5">
        <v>20.7</v>
      </c>
    </row>
    <row r="277" spans="1:6" x14ac:dyDescent="0.25">
      <c r="A277" s="5">
        <v>241</v>
      </c>
      <c r="B277" s="5">
        <v>21.078657366445253</v>
      </c>
      <c r="C277" s="5">
        <v>-7.8657366445252563E-2</v>
      </c>
      <c r="E277" s="5">
        <v>47.529644268774703</v>
      </c>
      <c r="F277" s="5">
        <v>20.7</v>
      </c>
    </row>
    <row r="278" spans="1:6" x14ac:dyDescent="0.25">
      <c r="A278" s="5">
        <v>242</v>
      </c>
      <c r="B278" s="5">
        <v>22.967881030224007</v>
      </c>
      <c r="C278" s="5">
        <v>-2.9678810302240066</v>
      </c>
      <c r="E278" s="5">
        <v>47.727272727272727</v>
      </c>
      <c r="F278" s="5">
        <v>20.8</v>
      </c>
    </row>
    <row r="279" spans="1:6" x14ac:dyDescent="0.25">
      <c r="A279" s="5">
        <v>243</v>
      </c>
      <c r="B279" s="5">
        <v>19.126866474229068</v>
      </c>
      <c r="C279" s="5">
        <v>-0.62686647422906816</v>
      </c>
      <c r="E279" s="5">
        <v>47.924901185770757</v>
      </c>
      <c r="F279" s="5">
        <v>20.8</v>
      </c>
    </row>
    <row r="280" spans="1:6" x14ac:dyDescent="0.25">
      <c r="A280" s="5">
        <v>244</v>
      </c>
      <c r="B280" s="5">
        <v>23.134413296635991</v>
      </c>
      <c r="C280" s="5">
        <v>-3.7344132966359922</v>
      </c>
      <c r="E280" s="5">
        <v>48.122529644268781</v>
      </c>
      <c r="F280" s="5">
        <v>20.8</v>
      </c>
    </row>
    <row r="281" spans="1:6" x14ac:dyDescent="0.25">
      <c r="A281" s="5">
        <v>245</v>
      </c>
      <c r="B281" s="5">
        <v>15.890418990700038</v>
      </c>
      <c r="C281" s="5">
        <v>4.3095810092999614</v>
      </c>
      <c r="E281" s="5">
        <v>48.320158102766804</v>
      </c>
      <c r="F281" s="5">
        <v>20.9</v>
      </c>
    </row>
    <row r="282" spans="1:6" x14ac:dyDescent="0.25">
      <c r="A282" s="5">
        <v>246</v>
      </c>
      <c r="B282" s="5">
        <v>25.877685851736558</v>
      </c>
      <c r="C282" s="5">
        <v>3.9223141482634425</v>
      </c>
      <c r="E282" s="5">
        <v>48.517786561264828</v>
      </c>
      <c r="F282" s="5">
        <v>20.9</v>
      </c>
    </row>
    <row r="283" spans="1:6" x14ac:dyDescent="0.25">
      <c r="A283" s="5">
        <v>247</v>
      </c>
      <c r="B283" s="5">
        <v>24.22175566149679</v>
      </c>
      <c r="C283" s="5">
        <v>7.8244338503210997E-2</v>
      </c>
      <c r="E283" s="5">
        <v>48.715415019762851</v>
      </c>
      <c r="F283" s="5">
        <v>21</v>
      </c>
    </row>
    <row r="284" spans="1:6" x14ac:dyDescent="0.25">
      <c r="A284" s="5">
        <v>248</v>
      </c>
      <c r="B284" s="5">
        <v>24.634114282761285</v>
      </c>
      <c r="C284" s="5">
        <v>-1.9341142827612856</v>
      </c>
      <c r="E284" s="5">
        <v>48.913043478260875</v>
      </c>
      <c r="F284" s="5">
        <v>21</v>
      </c>
    </row>
    <row r="285" spans="1:6" x14ac:dyDescent="0.25">
      <c r="A285" s="5">
        <v>249</v>
      </c>
      <c r="B285" s="5">
        <v>20.26377454961893</v>
      </c>
      <c r="C285" s="5">
        <v>-4.0637745496189304</v>
      </c>
      <c r="E285" s="5">
        <v>49.110671936758898</v>
      </c>
      <c r="F285" s="5">
        <v>21</v>
      </c>
    </row>
    <row r="286" spans="1:6" x14ac:dyDescent="0.25">
      <c r="A286" s="5">
        <v>250</v>
      </c>
      <c r="B286" s="5">
        <v>22.056809113206786</v>
      </c>
      <c r="C286" s="5">
        <v>0.64319088679321368</v>
      </c>
      <c r="E286" s="5">
        <v>49.308300395256921</v>
      </c>
      <c r="F286" s="5">
        <v>21.1</v>
      </c>
    </row>
    <row r="287" spans="1:6" x14ac:dyDescent="0.25">
      <c r="A287" s="5">
        <v>251</v>
      </c>
      <c r="B287" s="5">
        <v>21.114066024243833</v>
      </c>
      <c r="C287" s="5">
        <v>-0.51406602424383152</v>
      </c>
      <c r="E287" s="5">
        <v>49.505928853754945</v>
      </c>
      <c r="F287" s="5">
        <v>21.1</v>
      </c>
    </row>
    <row r="288" spans="1:6" x14ac:dyDescent="0.25">
      <c r="A288" s="5">
        <v>252</v>
      </c>
      <c r="B288" s="5">
        <v>22.099650314700803</v>
      </c>
      <c r="C288" s="5">
        <v>-2.0996503147008028</v>
      </c>
      <c r="E288" s="5">
        <v>49.703557312252968</v>
      </c>
      <c r="F288" s="5">
        <v>21.2</v>
      </c>
    </row>
    <row r="289" spans="1:6" x14ac:dyDescent="0.25">
      <c r="A289" s="5">
        <v>253</v>
      </c>
      <c r="B289" s="5">
        <v>27.362778076377669</v>
      </c>
      <c r="C289" s="5">
        <v>-5.3627780763776691</v>
      </c>
      <c r="E289" s="5">
        <v>49.901185770750992</v>
      </c>
      <c r="F289" s="5">
        <v>21.2</v>
      </c>
    </row>
    <row r="290" spans="1:6" x14ac:dyDescent="0.25">
      <c r="A290" s="5">
        <v>254</v>
      </c>
      <c r="B290" s="5">
        <v>24.61421084900978</v>
      </c>
      <c r="C290" s="5">
        <v>-3.2142108490097812</v>
      </c>
      <c r="E290" s="5">
        <v>50.098814229249015</v>
      </c>
      <c r="F290" s="5">
        <v>21.2</v>
      </c>
    </row>
    <row r="291" spans="1:6" x14ac:dyDescent="0.25">
      <c r="A291" s="5">
        <v>255</v>
      </c>
      <c r="B291" s="5">
        <v>26.743786703370148</v>
      </c>
      <c r="C291" s="5">
        <v>-4.4437867033701473</v>
      </c>
      <c r="E291" s="5">
        <v>50.296442687747039</v>
      </c>
      <c r="F291" s="5">
        <v>21.2</v>
      </c>
    </row>
    <row r="292" spans="1:6" x14ac:dyDescent="0.25">
      <c r="A292" s="5">
        <v>256</v>
      </c>
      <c r="B292" s="5">
        <v>18.188003258800805</v>
      </c>
      <c r="C292" s="5">
        <v>1.1996741199194361E-2</v>
      </c>
      <c r="E292" s="5">
        <v>50.494071146245062</v>
      </c>
      <c r="F292" s="5">
        <v>21.2</v>
      </c>
    </row>
    <row r="293" spans="1:6" x14ac:dyDescent="0.25">
      <c r="A293" s="5">
        <v>257</v>
      </c>
      <c r="B293" s="5">
        <v>34.532945516852784</v>
      </c>
      <c r="C293" s="5">
        <v>-3.5329455168527844</v>
      </c>
      <c r="E293" s="5">
        <v>50.691699604743086</v>
      </c>
      <c r="F293" s="5">
        <v>21.4</v>
      </c>
    </row>
    <row r="294" spans="1:6" x14ac:dyDescent="0.25">
      <c r="A294" s="5">
        <v>258</v>
      </c>
      <c r="B294" s="5">
        <v>23.916815640669384</v>
      </c>
      <c r="C294" s="5">
        <v>-1.7168156406693846</v>
      </c>
      <c r="E294" s="5">
        <v>50.889328063241109</v>
      </c>
      <c r="F294" s="5">
        <v>21.4</v>
      </c>
    </row>
    <row r="295" spans="1:6" x14ac:dyDescent="0.25">
      <c r="A295" s="5">
        <v>259</v>
      </c>
      <c r="B295" s="5">
        <v>20.321655443325753</v>
      </c>
      <c r="C295" s="5">
        <v>2.6783445566742472</v>
      </c>
      <c r="E295" s="5">
        <v>51.086956521739133</v>
      </c>
      <c r="F295" s="5">
        <v>21.4</v>
      </c>
    </row>
    <row r="296" spans="1:6" x14ac:dyDescent="0.25">
      <c r="A296" s="5">
        <v>260</v>
      </c>
      <c r="B296" s="5">
        <v>26.440194087027777</v>
      </c>
      <c r="C296" s="5">
        <v>-2.6401940870277762</v>
      </c>
      <c r="E296" s="5">
        <v>51.284584980237156</v>
      </c>
      <c r="F296" s="5">
        <v>21.4</v>
      </c>
    </row>
    <row r="297" spans="1:6" x14ac:dyDescent="0.25">
      <c r="A297" s="5">
        <v>261</v>
      </c>
      <c r="B297" s="5">
        <v>23.746639384971566</v>
      </c>
      <c r="C297" s="5">
        <v>0.65336061502843279</v>
      </c>
      <c r="E297" s="5">
        <v>51.48221343873518</v>
      </c>
      <c r="F297" s="5">
        <v>21.4</v>
      </c>
    </row>
    <row r="298" spans="1:6" x14ac:dyDescent="0.25">
      <c r="A298" s="5">
        <v>262</v>
      </c>
      <c r="B298" s="5">
        <v>25.072418178291159</v>
      </c>
      <c r="C298" s="5">
        <v>-1.0724181782911586</v>
      </c>
      <c r="E298" s="5">
        <v>51.679841897233203</v>
      </c>
      <c r="F298" s="5">
        <v>21.5</v>
      </c>
    </row>
    <row r="299" spans="1:6" x14ac:dyDescent="0.25">
      <c r="A299" s="5">
        <v>263</v>
      </c>
      <c r="B299" s="5">
        <v>22.622406539606491</v>
      </c>
      <c r="C299" s="5">
        <v>-2.2406539606489417E-2</v>
      </c>
      <c r="E299" s="5">
        <v>51.877470355731226</v>
      </c>
      <c r="F299" s="5">
        <v>21.5</v>
      </c>
    </row>
    <row r="300" spans="1:6" x14ac:dyDescent="0.25">
      <c r="A300" s="5">
        <v>264</v>
      </c>
      <c r="B300" s="5">
        <v>23.363237599668313</v>
      </c>
      <c r="C300" s="5">
        <v>-0.36323759966831304</v>
      </c>
      <c r="E300" s="5">
        <v>52.07509881422925</v>
      </c>
      <c r="F300" s="5">
        <v>21.6</v>
      </c>
    </row>
    <row r="301" spans="1:6" x14ac:dyDescent="0.25">
      <c r="A301" s="5">
        <v>265</v>
      </c>
      <c r="B301" s="5">
        <v>19.799067824906611</v>
      </c>
      <c r="C301" s="5">
        <v>-1.19906782490661</v>
      </c>
      <c r="E301" s="5">
        <v>52.272727272727273</v>
      </c>
      <c r="F301" s="5">
        <v>21.6</v>
      </c>
    </row>
    <row r="302" spans="1:6" x14ac:dyDescent="0.25">
      <c r="A302" s="5">
        <v>266</v>
      </c>
      <c r="B302" s="5">
        <v>26.890470108704569</v>
      </c>
      <c r="C302" s="5">
        <v>-6.290470108704568</v>
      </c>
      <c r="E302" s="5">
        <v>52.470355731225297</v>
      </c>
      <c r="F302" s="5">
        <v>21.7</v>
      </c>
    </row>
    <row r="303" spans="1:6" x14ac:dyDescent="0.25">
      <c r="A303" s="5">
        <v>267</v>
      </c>
      <c r="B303" s="5">
        <v>22.212283446342884</v>
      </c>
      <c r="C303" s="5">
        <v>-1.0122834463428845</v>
      </c>
      <c r="E303" s="5">
        <v>52.66798418972332</v>
      </c>
      <c r="F303" s="5">
        <v>21.7</v>
      </c>
    </row>
    <row r="304" spans="1:6" x14ac:dyDescent="0.25">
      <c r="A304" s="5">
        <v>268</v>
      </c>
      <c r="B304" s="5">
        <v>19.053662351692601</v>
      </c>
      <c r="C304" s="5">
        <v>-0.55366235169260136</v>
      </c>
      <c r="E304" s="5">
        <v>52.865612648221344</v>
      </c>
      <c r="F304" s="5">
        <v>21.7</v>
      </c>
    </row>
    <row r="305" spans="1:6" x14ac:dyDescent="0.25">
      <c r="A305" s="5">
        <v>269</v>
      </c>
      <c r="B305" s="5">
        <v>16.439576250635177</v>
      </c>
      <c r="C305" s="5">
        <v>1.0604237493648228</v>
      </c>
      <c r="E305" s="5">
        <v>53.063241106719367</v>
      </c>
      <c r="F305" s="5">
        <v>21.7</v>
      </c>
    </row>
    <row r="306" spans="1:6" x14ac:dyDescent="0.25">
      <c r="A306" s="5">
        <v>270</v>
      </c>
      <c r="B306" s="5">
        <v>29.607347781990207</v>
      </c>
      <c r="C306" s="5">
        <v>-6.6073477819902067</v>
      </c>
      <c r="E306" s="5">
        <v>53.260869565217391</v>
      </c>
      <c r="F306" s="5">
        <v>21.7</v>
      </c>
    </row>
    <row r="307" spans="1:6" x14ac:dyDescent="0.25">
      <c r="A307" s="5">
        <v>271</v>
      </c>
      <c r="B307" s="5">
        <v>25.174878605378197</v>
      </c>
      <c r="C307" s="5">
        <v>-6.674878605378197</v>
      </c>
      <c r="E307" s="5">
        <v>53.458498023715414</v>
      </c>
      <c r="F307" s="5">
        <v>21.7</v>
      </c>
    </row>
    <row r="308" spans="1:6" x14ac:dyDescent="0.25">
      <c r="A308" s="5">
        <v>272</v>
      </c>
      <c r="B308" s="5">
        <v>27.53709467942134</v>
      </c>
      <c r="C308" s="5">
        <v>-4.7370946794213395</v>
      </c>
      <c r="E308" s="5">
        <v>53.656126482213445</v>
      </c>
      <c r="F308" s="5">
        <v>21.7</v>
      </c>
    </row>
    <row r="309" spans="1:6" x14ac:dyDescent="0.25">
      <c r="A309" s="5">
        <v>273</v>
      </c>
      <c r="B309" s="5">
        <v>20.808676902403597</v>
      </c>
      <c r="C309" s="5">
        <v>0.99132309759640336</v>
      </c>
      <c r="E309" s="5">
        <v>53.853754940711468</v>
      </c>
      <c r="F309" s="5">
        <v>21.8</v>
      </c>
    </row>
    <row r="310" spans="1:6" x14ac:dyDescent="0.25">
      <c r="A310" s="5">
        <v>274</v>
      </c>
      <c r="B310" s="5">
        <v>24.322930480460951</v>
      </c>
      <c r="C310" s="5">
        <v>-2.6229304804609512</v>
      </c>
      <c r="E310" s="5">
        <v>54.051383399209492</v>
      </c>
      <c r="F310" s="5">
        <v>21.8</v>
      </c>
    </row>
    <row r="311" spans="1:6" x14ac:dyDescent="0.25">
      <c r="A311" s="5">
        <v>275</v>
      </c>
      <c r="B311" s="5">
        <v>24.375849592710239</v>
      </c>
      <c r="C311" s="5">
        <v>-1.2758495927102373</v>
      </c>
      <c r="E311" s="5">
        <v>54.249011857707515</v>
      </c>
      <c r="F311" s="5">
        <v>21.9</v>
      </c>
    </row>
    <row r="312" spans="1:6" x14ac:dyDescent="0.25">
      <c r="A312" s="5">
        <v>276</v>
      </c>
      <c r="B312" s="5">
        <v>23.580731382520938</v>
      </c>
      <c r="C312" s="5">
        <v>-4.3807313825209384</v>
      </c>
      <c r="E312" s="5">
        <v>54.446640316205539</v>
      </c>
      <c r="F312" s="5">
        <v>21.9</v>
      </c>
    </row>
    <row r="313" spans="1:6" x14ac:dyDescent="0.25">
      <c r="A313" s="5">
        <v>277</v>
      </c>
      <c r="B313" s="5">
        <v>22.479916325458618</v>
      </c>
      <c r="C313" s="5">
        <v>-2.2799163254586183</v>
      </c>
      <c r="E313" s="5">
        <v>54.644268774703562</v>
      </c>
      <c r="F313" s="5">
        <v>21.9</v>
      </c>
    </row>
    <row r="314" spans="1:6" x14ac:dyDescent="0.25">
      <c r="A314" s="5">
        <v>278</v>
      </c>
      <c r="B314" s="5">
        <v>23.383891732271053</v>
      </c>
      <c r="C314" s="5">
        <v>-2.5838917322710522</v>
      </c>
      <c r="E314" s="5">
        <v>54.841897233201585</v>
      </c>
      <c r="F314" s="5">
        <v>22</v>
      </c>
    </row>
    <row r="315" spans="1:6" x14ac:dyDescent="0.25">
      <c r="A315" s="5">
        <v>279</v>
      </c>
      <c r="B315" s="5">
        <v>19.197506056807903</v>
      </c>
      <c r="C315" s="5">
        <v>-0.99750605680790372</v>
      </c>
      <c r="E315" s="5">
        <v>55.039525691699609</v>
      </c>
      <c r="F315" s="5">
        <v>22</v>
      </c>
    </row>
    <row r="316" spans="1:6" x14ac:dyDescent="0.25">
      <c r="A316" s="5">
        <v>280</v>
      </c>
      <c r="B316" s="5">
        <v>24.915448225323647</v>
      </c>
      <c r="C316" s="5">
        <v>-5.5154482253236488</v>
      </c>
      <c r="E316" s="5">
        <v>55.237154150197632</v>
      </c>
      <c r="F316" s="5">
        <v>22</v>
      </c>
    </row>
    <row r="317" spans="1:6" x14ac:dyDescent="0.25">
      <c r="A317" s="5">
        <v>281</v>
      </c>
      <c r="B317" s="5">
        <v>21.819599377939021</v>
      </c>
      <c r="C317" s="5">
        <v>-2.51959937793902</v>
      </c>
      <c r="E317" s="5">
        <v>55.434782608695656</v>
      </c>
      <c r="F317" s="5">
        <v>22</v>
      </c>
    </row>
    <row r="318" spans="1:6" x14ac:dyDescent="0.25">
      <c r="A318" s="5">
        <v>282</v>
      </c>
      <c r="B318" s="5">
        <v>17.72198461427778</v>
      </c>
      <c r="C318" s="5">
        <v>3.078015385722221</v>
      </c>
      <c r="E318" s="5">
        <v>55.632411067193679</v>
      </c>
      <c r="F318" s="5">
        <v>22</v>
      </c>
    </row>
    <row r="319" spans="1:6" x14ac:dyDescent="0.25">
      <c r="A319" s="5">
        <v>283</v>
      </c>
      <c r="B319" s="5">
        <v>26.76384415096777</v>
      </c>
      <c r="C319" s="5">
        <v>-3.9638441509677698</v>
      </c>
      <c r="E319" s="5">
        <v>55.830039525691703</v>
      </c>
      <c r="F319" s="5">
        <v>22</v>
      </c>
    </row>
    <row r="320" spans="1:6" x14ac:dyDescent="0.25">
      <c r="A320" s="5">
        <v>284</v>
      </c>
      <c r="B320" s="5">
        <v>19.593496261653112</v>
      </c>
      <c r="C320" s="5">
        <v>0.90650373834688835</v>
      </c>
      <c r="E320" s="5">
        <v>56.027667984189726</v>
      </c>
      <c r="F320" s="5">
        <v>22</v>
      </c>
    </row>
    <row r="321" spans="1:6" x14ac:dyDescent="0.25">
      <c r="A321" s="5">
        <v>285</v>
      </c>
      <c r="B321" s="5">
        <v>22.816247696104003</v>
      </c>
      <c r="C321" s="5">
        <v>1.8837523038959958</v>
      </c>
      <c r="E321" s="5">
        <v>56.22529644268775</v>
      </c>
      <c r="F321" s="5">
        <v>22.1</v>
      </c>
    </row>
    <row r="322" spans="1:6" x14ac:dyDescent="0.25">
      <c r="A322" s="5">
        <v>286</v>
      </c>
      <c r="B322" s="5">
        <v>14.606266413709294</v>
      </c>
      <c r="C322" s="5">
        <v>0.39373358629070587</v>
      </c>
      <c r="E322" s="5">
        <v>56.422924901185773</v>
      </c>
      <c r="F322" s="5">
        <v>22.2</v>
      </c>
    </row>
    <row r="323" spans="1:6" x14ac:dyDescent="0.25">
      <c r="A323" s="5">
        <v>287</v>
      </c>
      <c r="B323" s="5">
        <v>25.456579324508347</v>
      </c>
      <c r="C323" s="5">
        <v>-2.2565793245083476</v>
      </c>
      <c r="E323" s="5">
        <v>56.620553359683797</v>
      </c>
      <c r="F323" s="5">
        <v>22.2</v>
      </c>
    </row>
    <row r="324" spans="1:6" x14ac:dyDescent="0.25">
      <c r="A324" s="5">
        <v>288</v>
      </c>
      <c r="B324" s="5">
        <v>21.057169999006302</v>
      </c>
      <c r="C324" s="5">
        <v>-1.757169999006301</v>
      </c>
      <c r="E324" s="5">
        <v>56.81818181818182</v>
      </c>
      <c r="F324" s="5">
        <v>22.2</v>
      </c>
    </row>
    <row r="325" spans="1:6" x14ac:dyDescent="0.25">
      <c r="A325" s="5">
        <v>289</v>
      </c>
      <c r="B325" s="5">
        <v>23.445007260027491</v>
      </c>
      <c r="C325" s="5">
        <v>-3.1450072600274908</v>
      </c>
      <c r="E325" s="5">
        <v>57.015810276679844</v>
      </c>
      <c r="F325" s="5">
        <v>22.2</v>
      </c>
    </row>
    <row r="326" spans="1:6" x14ac:dyDescent="0.25">
      <c r="A326" s="5">
        <v>290</v>
      </c>
      <c r="B326" s="5">
        <v>32.236627055984705</v>
      </c>
      <c r="C326" s="5">
        <v>-4.7366270559847052</v>
      </c>
      <c r="E326" s="5">
        <v>57.213438735177867</v>
      </c>
      <c r="F326" s="5">
        <v>22.2</v>
      </c>
    </row>
    <row r="327" spans="1:6" x14ac:dyDescent="0.25">
      <c r="A327" s="5">
        <v>291</v>
      </c>
      <c r="B327" s="5">
        <v>21.696688833494889</v>
      </c>
      <c r="C327" s="5">
        <v>3.3111665051102079E-3</v>
      </c>
      <c r="E327" s="5">
        <v>57.411067193675891</v>
      </c>
      <c r="F327" s="5">
        <v>22.3</v>
      </c>
    </row>
    <row r="328" spans="1:6" x14ac:dyDescent="0.25">
      <c r="A328" s="5">
        <v>292</v>
      </c>
      <c r="B328" s="5">
        <v>25.292985435093026</v>
      </c>
      <c r="C328" s="5">
        <v>-0.29298543509302633</v>
      </c>
      <c r="E328" s="5">
        <v>57.608695652173914</v>
      </c>
      <c r="F328" s="5">
        <v>22.3</v>
      </c>
    </row>
    <row r="329" spans="1:6" x14ac:dyDescent="0.25">
      <c r="A329" s="5">
        <v>293</v>
      </c>
      <c r="B329" s="5">
        <v>19.951414117671746</v>
      </c>
      <c r="C329" s="5">
        <v>-0.45141411767174588</v>
      </c>
      <c r="E329" s="5">
        <v>57.806324110671937</v>
      </c>
      <c r="F329" s="5">
        <v>22.4</v>
      </c>
    </row>
    <row r="330" spans="1:6" x14ac:dyDescent="0.25">
      <c r="A330" s="5">
        <v>294</v>
      </c>
      <c r="B330" s="5">
        <v>21.101417536241211</v>
      </c>
      <c r="C330" s="5">
        <v>-2.1014175362412111</v>
      </c>
      <c r="E330" s="5">
        <v>58.003952569169961</v>
      </c>
      <c r="F330" s="5">
        <v>22.4</v>
      </c>
    </row>
    <row r="331" spans="1:6" x14ac:dyDescent="0.25">
      <c r="A331" s="5">
        <v>295</v>
      </c>
      <c r="B331" s="5">
        <v>33.287889064344725</v>
      </c>
      <c r="C331" s="5">
        <v>-6.5878890643447257</v>
      </c>
      <c r="E331" s="5">
        <v>58.201581027667984</v>
      </c>
      <c r="F331" s="5">
        <v>22.5</v>
      </c>
    </row>
    <row r="332" spans="1:6" x14ac:dyDescent="0.25">
      <c r="A332" s="5">
        <v>296</v>
      </c>
      <c r="B332" s="5">
        <v>28.483951849432664</v>
      </c>
      <c r="C332" s="5">
        <v>0.21604815056733528</v>
      </c>
      <c r="E332" s="5">
        <v>58.399209486166008</v>
      </c>
      <c r="F332" s="5">
        <v>22.5</v>
      </c>
    </row>
    <row r="333" spans="1:6" x14ac:dyDescent="0.25">
      <c r="A333" s="5">
        <v>297</v>
      </c>
      <c r="B333" s="5">
        <v>23.596066187971001</v>
      </c>
      <c r="C333" s="5">
        <v>-4.6960661879710024</v>
      </c>
      <c r="E333" s="5">
        <v>58.596837944664031</v>
      </c>
      <c r="F333" s="5">
        <v>22.5</v>
      </c>
    </row>
    <row r="334" spans="1:6" x14ac:dyDescent="0.25">
      <c r="A334" s="5">
        <v>298</v>
      </c>
      <c r="B334" s="5">
        <v>23.836403286881957</v>
      </c>
      <c r="C334" s="5">
        <v>-1.4364032868819585</v>
      </c>
      <c r="E334" s="5">
        <v>58.794466403162055</v>
      </c>
      <c r="F334" s="5">
        <v>22.6</v>
      </c>
    </row>
    <row r="335" spans="1:6" x14ac:dyDescent="0.25">
      <c r="A335" s="5">
        <v>299</v>
      </c>
      <c r="B335" s="5">
        <v>26.223655488491854</v>
      </c>
      <c r="C335" s="5">
        <v>-3.6236554884918526</v>
      </c>
      <c r="E335" s="5">
        <v>58.992094861660078</v>
      </c>
      <c r="F335" s="5">
        <v>22.6</v>
      </c>
    </row>
    <row r="336" spans="1:6" x14ac:dyDescent="0.25">
      <c r="A336" s="5">
        <v>300</v>
      </c>
      <c r="B336" s="5">
        <v>24.817162290672034</v>
      </c>
      <c r="C336" s="5">
        <v>-0.91716229067203514</v>
      </c>
      <c r="E336" s="5">
        <v>59.189723320158109</v>
      </c>
      <c r="F336" s="5">
        <v>22.6</v>
      </c>
    </row>
    <row r="337" spans="1:6" x14ac:dyDescent="0.25">
      <c r="A337" s="5">
        <v>301</v>
      </c>
      <c r="B337" s="5">
        <v>34.86401266626816</v>
      </c>
      <c r="C337" s="5">
        <v>-1.0640126662681624</v>
      </c>
      <c r="E337" s="5">
        <v>59.387351778656132</v>
      </c>
      <c r="F337" s="5">
        <v>22.6</v>
      </c>
    </row>
    <row r="338" spans="1:6" x14ac:dyDescent="0.25">
      <c r="A338" s="5">
        <v>302</v>
      </c>
      <c r="B338" s="5">
        <v>22.832365647209457</v>
      </c>
      <c r="C338" s="5">
        <v>-1.6323656472094576</v>
      </c>
      <c r="E338" s="5">
        <v>59.584980237154156</v>
      </c>
      <c r="F338" s="5">
        <v>22.6</v>
      </c>
    </row>
    <row r="339" spans="1:6" x14ac:dyDescent="0.25">
      <c r="A339" s="5">
        <v>303</v>
      </c>
      <c r="B339" s="5">
        <v>30.070807486839666</v>
      </c>
      <c r="C339" s="5">
        <v>-4.9708074868396643</v>
      </c>
      <c r="E339" s="5">
        <v>59.782608695652179</v>
      </c>
      <c r="F339" s="5">
        <v>22.7</v>
      </c>
    </row>
    <row r="340" spans="1:6" x14ac:dyDescent="0.25">
      <c r="A340" s="5">
        <v>304</v>
      </c>
      <c r="B340" s="5">
        <v>24.76412305190896</v>
      </c>
      <c r="C340" s="5">
        <v>25.23587694809104</v>
      </c>
      <c r="E340" s="5">
        <v>59.980237154150203</v>
      </c>
      <c r="F340" s="5">
        <v>22.7</v>
      </c>
    </row>
    <row r="341" spans="1:6" x14ac:dyDescent="0.25">
      <c r="A341" s="5">
        <v>305</v>
      </c>
      <c r="B341" s="5">
        <v>21.202736279740975</v>
      </c>
      <c r="C341" s="5">
        <v>3.2972637202590249</v>
      </c>
      <c r="E341" s="5">
        <v>60.177865612648226</v>
      </c>
      <c r="F341" s="5">
        <v>22.8</v>
      </c>
    </row>
    <row r="342" spans="1:6" x14ac:dyDescent="0.25">
      <c r="A342" s="5">
        <v>306</v>
      </c>
      <c r="B342" s="5">
        <v>26.775997543706126</v>
      </c>
      <c r="C342" s="5">
        <v>-1.975997543706125</v>
      </c>
      <c r="E342" s="5">
        <v>60.37549407114625</v>
      </c>
      <c r="F342" s="5">
        <v>22.8</v>
      </c>
    </row>
    <row r="343" spans="1:6" x14ac:dyDescent="0.25">
      <c r="A343" s="5">
        <v>307</v>
      </c>
      <c r="B343" s="5">
        <v>28.874529835692059</v>
      </c>
      <c r="C343" s="5">
        <v>-6.8745298356920586</v>
      </c>
      <c r="E343" s="5">
        <v>60.573122529644273</v>
      </c>
      <c r="F343" s="5">
        <v>22.8</v>
      </c>
    </row>
    <row r="344" spans="1:6" x14ac:dyDescent="0.25">
      <c r="A344" s="5">
        <v>308</v>
      </c>
      <c r="B344" s="5">
        <v>22.607836739835193</v>
      </c>
      <c r="C344" s="5">
        <v>2.3921632601648071</v>
      </c>
      <c r="E344" s="5">
        <v>60.770750988142296</v>
      </c>
      <c r="F344" s="5">
        <v>22.8</v>
      </c>
    </row>
    <row r="345" spans="1:6" x14ac:dyDescent="0.25">
      <c r="A345" s="5">
        <v>309</v>
      </c>
      <c r="B345" s="5">
        <v>24.524170650093005</v>
      </c>
      <c r="C345" s="5">
        <v>0.47582934990699499</v>
      </c>
      <c r="E345" s="5">
        <v>60.96837944664032</v>
      </c>
      <c r="F345" s="5">
        <v>22.9</v>
      </c>
    </row>
    <row r="346" spans="1:6" x14ac:dyDescent="0.25">
      <c r="A346" s="5">
        <v>310</v>
      </c>
      <c r="B346" s="5">
        <v>27.605745255932604</v>
      </c>
      <c r="C346" s="5">
        <v>8.5942547440673991</v>
      </c>
      <c r="E346" s="5">
        <v>61.166007905138343</v>
      </c>
      <c r="F346" s="5">
        <v>22.9</v>
      </c>
    </row>
    <row r="347" spans="1:6" x14ac:dyDescent="0.25">
      <c r="A347" s="5">
        <v>311</v>
      </c>
      <c r="B347" s="5">
        <v>23.680756759129885</v>
      </c>
      <c r="C347" s="5">
        <v>-3.1807567591298849</v>
      </c>
      <c r="E347" s="5">
        <v>61.363636363636367</v>
      </c>
      <c r="F347" s="5">
        <v>22.9</v>
      </c>
    </row>
    <row r="348" spans="1:6" x14ac:dyDescent="0.25">
      <c r="A348" s="5">
        <v>312</v>
      </c>
      <c r="B348" s="5">
        <v>24.843193267696371</v>
      </c>
      <c r="C348" s="5">
        <v>2.6568067323036288</v>
      </c>
      <c r="E348" s="5">
        <v>61.56126482213439</v>
      </c>
      <c r="F348" s="5">
        <v>22.9</v>
      </c>
    </row>
    <row r="349" spans="1:6" x14ac:dyDescent="0.25">
      <c r="A349" s="5">
        <v>313</v>
      </c>
      <c r="B349" s="5">
        <v>25.354350283671643</v>
      </c>
      <c r="C349" s="5">
        <v>2.7456497163283586</v>
      </c>
      <c r="E349" s="5">
        <v>61.758893280632414</v>
      </c>
      <c r="F349" s="5">
        <v>23</v>
      </c>
    </row>
    <row r="350" spans="1:6" x14ac:dyDescent="0.25">
      <c r="A350" s="5">
        <v>314</v>
      </c>
      <c r="B350" s="5">
        <v>21.234559825471667</v>
      </c>
      <c r="C350" s="5">
        <v>-2.5345598254716677</v>
      </c>
      <c r="E350" s="5">
        <v>61.956521739130437</v>
      </c>
      <c r="F350" s="5">
        <v>23</v>
      </c>
    </row>
    <row r="351" spans="1:6" x14ac:dyDescent="0.25">
      <c r="A351" s="5">
        <v>315</v>
      </c>
      <c r="B351" s="5">
        <v>25.597818300275655</v>
      </c>
      <c r="C351" s="5">
        <v>-1.7978183002756545</v>
      </c>
      <c r="E351" s="5">
        <v>62.154150197628461</v>
      </c>
      <c r="F351" s="5">
        <v>23</v>
      </c>
    </row>
    <row r="352" spans="1:6" x14ac:dyDescent="0.25">
      <c r="A352" s="5">
        <v>316</v>
      </c>
      <c r="B352" s="5">
        <v>21.196376742470878</v>
      </c>
      <c r="C352" s="5">
        <v>-0.29637674247087986</v>
      </c>
      <c r="E352" s="5">
        <v>62.351778656126484</v>
      </c>
      <c r="F352" s="5">
        <v>23</v>
      </c>
    </row>
    <row r="353" spans="1:6" x14ac:dyDescent="0.25">
      <c r="A353" s="5">
        <v>317</v>
      </c>
      <c r="B353" s="5">
        <v>20.716066121159692</v>
      </c>
      <c r="C353" s="5">
        <v>-1.1160661211596903</v>
      </c>
      <c r="E353" s="5">
        <v>62.549407114624508</v>
      </c>
      <c r="F353" s="5">
        <v>23.1</v>
      </c>
    </row>
    <row r="354" spans="1:6" x14ac:dyDescent="0.25">
      <c r="A354" s="5">
        <v>318</v>
      </c>
      <c r="B354" s="5">
        <v>19.809176007206315</v>
      </c>
      <c r="C354" s="5">
        <v>4.4908239927936862</v>
      </c>
      <c r="E354" s="5">
        <v>62.747035573122531</v>
      </c>
      <c r="F354" s="5">
        <v>23.1</v>
      </c>
    </row>
    <row r="355" spans="1:6" x14ac:dyDescent="0.25">
      <c r="A355" s="5">
        <v>319</v>
      </c>
      <c r="B355" s="5">
        <v>25.023716296410186</v>
      </c>
      <c r="C355" s="5">
        <v>-3.4237162964101842</v>
      </c>
      <c r="E355" s="5">
        <v>62.944664031620555</v>
      </c>
      <c r="F355" s="5">
        <v>23.1</v>
      </c>
    </row>
    <row r="356" spans="1:6" x14ac:dyDescent="0.25">
      <c r="A356" s="5">
        <v>320</v>
      </c>
      <c r="B356" s="5">
        <v>22.343114569975221</v>
      </c>
      <c r="C356" s="5">
        <v>-2.04311456997522</v>
      </c>
      <c r="E356" s="5">
        <v>63.142292490118578</v>
      </c>
      <c r="F356" s="5">
        <v>23.1</v>
      </c>
    </row>
    <row r="357" spans="1:6" x14ac:dyDescent="0.25">
      <c r="A357" s="5">
        <v>321</v>
      </c>
      <c r="B357" s="5">
        <v>21.584877204223595</v>
      </c>
      <c r="C357" s="5">
        <v>-1.7848772042235943</v>
      </c>
      <c r="E357" s="5">
        <v>63.339920948616601</v>
      </c>
      <c r="F357" s="5">
        <v>23.1</v>
      </c>
    </row>
    <row r="358" spans="1:6" x14ac:dyDescent="0.25">
      <c r="A358" s="5">
        <v>322</v>
      </c>
      <c r="B358" s="5">
        <v>22.421936564719605</v>
      </c>
      <c r="C358" s="5">
        <v>-1.8219365647196035</v>
      </c>
      <c r="E358" s="5">
        <v>63.537549407114625</v>
      </c>
      <c r="F358" s="5">
        <v>23.1</v>
      </c>
    </row>
    <row r="359" spans="1:6" x14ac:dyDescent="0.25">
      <c r="A359" s="5">
        <v>323</v>
      </c>
      <c r="B359" s="5">
        <v>29.006138697775093</v>
      </c>
      <c r="C359" s="5">
        <v>-5.4061386977750914</v>
      </c>
      <c r="E359" s="5">
        <v>63.735177865612648</v>
      </c>
      <c r="F359" s="5">
        <v>23.1</v>
      </c>
    </row>
    <row r="360" spans="1:6" x14ac:dyDescent="0.25">
      <c r="A360" s="5">
        <v>324</v>
      </c>
      <c r="B360" s="5">
        <v>24.059468816425809</v>
      </c>
      <c r="C360" s="5">
        <v>-2.6594688164258109</v>
      </c>
      <c r="E360" s="5">
        <v>63.932806324110672</v>
      </c>
      <c r="F360" s="5">
        <v>23.2</v>
      </c>
    </row>
    <row r="361" spans="1:6" x14ac:dyDescent="0.25">
      <c r="A361" s="5">
        <v>325</v>
      </c>
      <c r="B361" s="5">
        <v>30.638119296506638</v>
      </c>
      <c r="C361" s="5">
        <v>-2.238119296506639</v>
      </c>
      <c r="E361" s="5">
        <v>64.130434782608702</v>
      </c>
      <c r="F361" s="5">
        <v>23.2</v>
      </c>
    </row>
    <row r="362" spans="1:6" x14ac:dyDescent="0.25">
      <c r="A362" s="5">
        <v>326</v>
      </c>
      <c r="B362" s="5">
        <v>25.634024033828588</v>
      </c>
      <c r="C362" s="5">
        <v>24.365975966171412</v>
      </c>
      <c r="E362" s="5">
        <v>64.328063241106719</v>
      </c>
      <c r="F362" s="5">
        <v>23.2</v>
      </c>
    </row>
    <row r="363" spans="1:6" x14ac:dyDescent="0.25">
      <c r="A363" s="5">
        <v>327</v>
      </c>
      <c r="B363" s="5">
        <v>27.15048854292862</v>
      </c>
      <c r="C363" s="5">
        <v>-4.550488542928619</v>
      </c>
      <c r="E363" s="5">
        <v>64.525691699604749</v>
      </c>
      <c r="F363" s="5">
        <v>23.2</v>
      </c>
    </row>
    <row r="364" spans="1:6" x14ac:dyDescent="0.25">
      <c r="A364" s="5">
        <v>328</v>
      </c>
      <c r="B364" s="5">
        <v>20.577112806100708</v>
      </c>
      <c r="C364" s="5">
        <v>0.32288719389929099</v>
      </c>
      <c r="E364" s="5">
        <v>64.723320158102766</v>
      </c>
      <c r="F364" s="5">
        <v>23.3</v>
      </c>
    </row>
    <row r="365" spans="1:6" x14ac:dyDescent="0.25">
      <c r="A365" s="5">
        <v>329</v>
      </c>
      <c r="B365" s="5">
        <v>22.915567524380688</v>
      </c>
      <c r="C365" s="5">
        <v>-1.9155675243806876</v>
      </c>
      <c r="E365" s="5">
        <v>64.920948616600796</v>
      </c>
      <c r="F365" s="5">
        <v>23.3</v>
      </c>
    </row>
    <row r="366" spans="1:6" x14ac:dyDescent="0.25">
      <c r="A366" s="5">
        <v>330</v>
      </c>
      <c r="B366" s="5">
        <v>28.819286739746499</v>
      </c>
      <c r="C366" s="5">
        <v>-2.4192867397465001</v>
      </c>
      <c r="E366" s="5">
        <v>65.118577075098813</v>
      </c>
      <c r="F366" s="5">
        <v>23.3</v>
      </c>
    </row>
    <row r="367" spans="1:6" x14ac:dyDescent="0.25">
      <c r="A367" s="5">
        <v>331</v>
      </c>
      <c r="B367" s="5">
        <v>22.222442995662913</v>
      </c>
      <c r="C367" s="5">
        <v>-5.722442995662913</v>
      </c>
      <c r="E367" s="5">
        <v>65.316205533596843</v>
      </c>
      <c r="F367" s="5">
        <v>23.3</v>
      </c>
    </row>
    <row r="368" spans="1:6" x14ac:dyDescent="0.25">
      <c r="A368" s="5">
        <v>332</v>
      </c>
      <c r="B368" s="5">
        <v>32.079085349298857</v>
      </c>
      <c r="C368" s="5">
        <v>-1.7790853492988568</v>
      </c>
      <c r="E368" s="5">
        <v>65.51383399209486</v>
      </c>
      <c r="F368" s="5">
        <v>23.4</v>
      </c>
    </row>
    <row r="369" spans="1:6" x14ac:dyDescent="0.25">
      <c r="A369" s="5">
        <v>333</v>
      </c>
      <c r="B369" s="5">
        <v>25.826025678349264</v>
      </c>
      <c r="C369" s="5">
        <v>-1.9260256783492657</v>
      </c>
      <c r="E369" s="5">
        <v>65.71146245059289</v>
      </c>
      <c r="F369" s="5">
        <v>23.4</v>
      </c>
    </row>
    <row r="370" spans="1:6" x14ac:dyDescent="0.25">
      <c r="A370" s="5">
        <v>334</v>
      </c>
      <c r="B370" s="5">
        <v>22.071197007649975</v>
      </c>
      <c r="C370" s="5">
        <v>-1.4711970076499732</v>
      </c>
      <c r="E370" s="5">
        <v>65.909090909090907</v>
      </c>
      <c r="F370" s="5">
        <v>23.5</v>
      </c>
    </row>
    <row r="371" spans="1:6" x14ac:dyDescent="0.25">
      <c r="A371" s="5">
        <v>335</v>
      </c>
      <c r="B371" s="5">
        <v>19.153067248514397</v>
      </c>
      <c r="C371" s="5">
        <v>0.7469327514856019</v>
      </c>
      <c r="E371" s="5">
        <v>66.106719367588937</v>
      </c>
      <c r="F371" s="5">
        <v>23.6</v>
      </c>
    </row>
    <row r="372" spans="1:6" x14ac:dyDescent="0.25">
      <c r="A372" s="5">
        <v>336</v>
      </c>
      <c r="B372" s="5">
        <v>25.765443943513208</v>
      </c>
      <c r="C372" s="5">
        <v>-3.565443943513209</v>
      </c>
      <c r="E372" s="5">
        <v>66.304347826086953</v>
      </c>
      <c r="F372" s="5">
        <v>23.6</v>
      </c>
    </row>
    <row r="373" spans="1:6" x14ac:dyDescent="0.25">
      <c r="A373" s="5">
        <v>337</v>
      </c>
      <c r="B373" s="5">
        <v>23.809147609633314</v>
      </c>
      <c r="C373" s="5">
        <v>-0.40914760963331531</v>
      </c>
      <c r="E373" s="5">
        <v>66.501976284584984</v>
      </c>
      <c r="F373" s="5">
        <v>23.7</v>
      </c>
    </row>
    <row r="374" spans="1:6" x14ac:dyDescent="0.25">
      <c r="A374" s="5">
        <v>338</v>
      </c>
      <c r="B374" s="5">
        <v>19.449650647473387</v>
      </c>
      <c r="C374" s="5">
        <v>0.95034935252661157</v>
      </c>
      <c r="E374" s="5">
        <v>66.699604743083</v>
      </c>
      <c r="F374" s="5">
        <v>23.7</v>
      </c>
    </row>
    <row r="375" spans="1:6" x14ac:dyDescent="0.25">
      <c r="A375" s="5">
        <v>339</v>
      </c>
      <c r="B375" s="5">
        <v>27.18016866879708</v>
      </c>
      <c r="C375" s="5">
        <v>-5.18016866879708</v>
      </c>
      <c r="E375" s="5">
        <v>66.897233201581031</v>
      </c>
      <c r="F375" s="5">
        <v>23.7</v>
      </c>
    </row>
    <row r="376" spans="1:6" x14ac:dyDescent="0.25">
      <c r="A376" s="5">
        <v>340</v>
      </c>
      <c r="B376" s="5">
        <v>27.414147285201864</v>
      </c>
      <c r="C376" s="5">
        <v>-5.4141472852018637</v>
      </c>
      <c r="E376" s="5">
        <v>67.094861660079047</v>
      </c>
      <c r="F376" s="5">
        <v>23.7</v>
      </c>
    </row>
    <row r="377" spans="1:6" x14ac:dyDescent="0.25">
      <c r="A377" s="5">
        <v>341</v>
      </c>
      <c r="B377" s="5">
        <v>28.940032655815408</v>
      </c>
      <c r="C377" s="5">
        <v>-6.0400326558154092</v>
      </c>
      <c r="E377" s="5">
        <v>67.292490118577078</v>
      </c>
      <c r="F377" s="5">
        <v>23.8</v>
      </c>
    </row>
    <row r="378" spans="1:6" x14ac:dyDescent="0.25">
      <c r="A378" s="5">
        <v>342</v>
      </c>
      <c r="B378" s="5">
        <v>20.930518256759218</v>
      </c>
      <c r="C378" s="5">
        <v>1.0694817432407824</v>
      </c>
      <c r="E378" s="5">
        <v>67.490118577075094</v>
      </c>
      <c r="F378" s="5">
        <v>23.8</v>
      </c>
    </row>
    <row r="379" spans="1:6" x14ac:dyDescent="0.25">
      <c r="A379" s="5">
        <v>343</v>
      </c>
      <c r="B379" s="5">
        <v>35.852464931400007</v>
      </c>
      <c r="C379" s="5">
        <v>0.64753506859999277</v>
      </c>
      <c r="E379" s="5">
        <v>67.687747035573125</v>
      </c>
      <c r="F379" s="5">
        <v>23.8</v>
      </c>
    </row>
    <row r="380" spans="1:6" x14ac:dyDescent="0.25">
      <c r="A380" s="5">
        <v>344</v>
      </c>
      <c r="B380" s="5">
        <v>14.866013565769666</v>
      </c>
      <c r="C380" s="5">
        <v>3.3339864342303329</v>
      </c>
      <c r="E380" s="5">
        <v>67.885375494071155</v>
      </c>
      <c r="F380" s="5">
        <v>23.8</v>
      </c>
    </row>
    <row r="381" spans="1:6" x14ac:dyDescent="0.25">
      <c r="A381" s="5">
        <v>345</v>
      </c>
      <c r="B381" s="5">
        <v>31.746331157951932</v>
      </c>
      <c r="C381" s="5">
        <v>-2.7463311579519321</v>
      </c>
      <c r="E381" s="5">
        <v>68.083003952569172</v>
      </c>
      <c r="F381" s="5">
        <v>23.9</v>
      </c>
    </row>
    <row r="382" spans="1:6" x14ac:dyDescent="0.25">
      <c r="A382" s="5">
        <v>346</v>
      </c>
      <c r="B382" s="5">
        <v>23.570909881728202</v>
      </c>
      <c r="C382" s="5">
        <v>9.4290901182717981</v>
      </c>
      <c r="E382" s="5">
        <v>68.280632411067202</v>
      </c>
      <c r="F382" s="5">
        <v>23.9</v>
      </c>
    </row>
    <row r="383" spans="1:6" x14ac:dyDescent="0.25">
      <c r="A383" s="5">
        <v>347</v>
      </c>
      <c r="B383" s="5">
        <v>20.513331915907447</v>
      </c>
      <c r="C383" s="5">
        <v>0.58666808409255466</v>
      </c>
      <c r="E383" s="5">
        <v>68.478260869565219</v>
      </c>
      <c r="F383" s="5">
        <v>23.9</v>
      </c>
    </row>
    <row r="384" spans="1:6" x14ac:dyDescent="0.25">
      <c r="A384" s="5">
        <v>348</v>
      </c>
      <c r="B384" s="5">
        <v>25.519145189167801</v>
      </c>
      <c r="C384" s="5">
        <v>-3.9191451891678</v>
      </c>
      <c r="E384" s="5">
        <v>68.675889328063249</v>
      </c>
      <c r="F384" s="5">
        <v>23.9</v>
      </c>
    </row>
    <row r="385" spans="1:6" x14ac:dyDescent="0.25">
      <c r="A385" s="5">
        <v>349</v>
      </c>
      <c r="B385" s="5">
        <v>22.327691301021794</v>
      </c>
      <c r="C385" s="5">
        <v>-10.427691301021794</v>
      </c>
      <c r="E385" s="5">
        <v>68.873517786561266</v>
      </c>
      <c r="F385" s="5">
        <v>23.9</v>
      </c>
    </row>
    <row r="386" spans="1:6" x14ac:dyDescent="0.25">
      <c r="A386" s="5">
        <v>350</v>
      </c>
      <c r="B386" s="5">
        <v>31.615485914597411</v>
      </c>
      <c r="C386" s="5">
        <v>0.58451408540259209</v>
      </c>
      <c r="E386" s="5">
        <v>69.071146245059296</v>
      </c>
      <c r="F386" s="5">
        <v>24</v>
      </c>
    </row>
    <row r="387" spans="1:6" x14ac:dyDescent="0.25">
      <c r="A387" s="5">
        <v>351</v>
      </c>
      <c r="B387" s="5">
        <v>23.138886253752666</v>
      </c>
      <c r="C387" s="5">
        <v>-3.7388862537526677</v>
      </c>
      <c r="E387" s="5">
        <v>69.268774703557312</v>
      </c>
      <c r="F387" s="5">
        <v>24</v>
      </c>
    </row>
    <row r="388" spans="1:6" x14ac:dyDescent="0.25">
      <c r="A388" s="5">
        <v>352</v>
      </c>
      <c r="B388" s="5">
        <v>17.793190130672237</v>
      </c>
      <c r="C388" s="5">
        <v>0.80680986932776477</v>
      </c>
      <c r="E388" s="5">
        <v>69.466403162055343</v>
      </c>
      <c r="F388" s="5">
        <v>24.1</v>
      </c>
    </row>
    <row r="389" spans="1:6" x14ac:dyDescent="0.25">
      <c r="A389" s="5">
        <v>353</v>
      </c>
      <c r="B389" s="5">
        <v>22.679996003869885</v>
      </c>
      <c r="C389" s="5">
        <v>2.3200039961301151</v>
      </c>
      <c r="E389" s="5">
        <v>69.664031620553359</v>
      </c>
      <c r="F389" s="5">
        <v>24.1</v>
      </c>
    </row>
    <row r="390" spans="1:6" x14ac:dyDescent="0.25">
      <c r="A390" s="5">
        <v>354</v>
      </c>
      <c r="B390" s="5">
        <v>36.539334503738544</v>
      </c>
      <c r="C390" s="5">
        <v>-0.53933450373854441</v>
      </c>
      <c r="E390" s="5">
        <v>69.86166007905139</v>
      </c>
      <c r="F390" s="5">
        <v>24.1</v>
      </c>
    </row>
    <row r="391" spans="1:6" x14ac:dyDescent="0.25">
      <c r="A391" s="5">
        <v>355</v>
      </c>
      <c r="B391" s="5">
        <v>27.202591108377639</v>
      </c>
      <c r="C391" s="5">
        <v>-3.50259110837764</v>
      </c>
      <c r="E391" s="5">
        <v>70.059288537549406</v>
      </c>
      <c r="F391" s="5">
        <v>24.2</v>
      </c>
    </row>
    <row r="392" spans="1:6" x14ac:dyDescent="0.25">
      <c r="A392" s="5">
        <v>356</v>
      </c>
      <c r="B392" s="5">
        <v>28.510876006919609</v>
      </c>
      <c r="C392" s="5">
        <v>-4.1108760069196109</v>
      </c>
      <c r="E392" s="5">
        <v>70.256916996047437</v>
      </c>
      <c r="F392" s="5">
        <v>24.3</v>
      </c>
    </row>
    <row r="393" spans="1:6" x14ac:dyDescent="0.25">
      <c r="A393" s="5">
        <v>357</v>
      </c>
      <c r="B393" s="5">
        <v>22.758802851178192</v>
      </c>
      <c r="C393" s="5">
        <v>-2.3588028511781935</v>
      </c>
      <c r="E393" s="5">
        <v>70.454545454545453</v>
      </c>
      <c r="F393" s="5">
        <v>24.3</v>
      </c>
    </row>
    <row r="394" spans="1:6" x14ac:dyDescent="0.25">
      <c r="A394" s="5">
        <v>358</v>
      </c>
      <c r="B394" s="5">
        <v>25.898821582184677</v>
      </c>
      <c r="C394" s="5">
        <v>0.60117841781532277</v>
      </c>
      <c r="E394" s="5">
        <v>70.652173913043484</v>
      </c>
      <c r="F394" s="5">
        <v>24.3</v>
      </c>
    </row>
    <row r="395" spans="1:6" x14ac:dyDescent="0.25">
      <c r="A395" s="5">
        <v>359</v>
      </c>
      <c r="B395" s="5">
        <v>26.886325540864291</v>
      </c>
      <c r="C395" s="5">
        <v>-4.5863255408642907</v>
      </c>
      <c r="E395" s="5">
        <v>70.8498023715415</v>
      </c>
      <c r="F395" s="5">
        <v>24.4</v>
      </c>
    </row>
    <row r="396" spans="1:6" x14ac:dyDescent="0.25">
      <c r="A396" s="5">
        <v>360</v>
      </c>
      <c r="B396" s="5">
        <v>29.752456981958186</v>
      </c>
      <c r="C396" s="5">
        <v>0.34754301804181509</v>
      </c>
      <c r="E396" s="5">
        <v>71.047430830039531</v>
      </c>
      <c r="F396" s="5">
        <v>24.4</v>
      </c>
    </row>
    <row r="397" spans="1:6" x14ac:dyDescent="0.25">
      <c r="A397" s="5">
        <v>361</v>
      </c>
      <c r="B397" s="5">
        <v>35.302328674439458</v>
      </c>
      <c r="C397" s="5">
        <v>4.4976713255605389</v>
      </c>
      <c r="E397" s="5">
        <v>71.245059288537547</v>
      </c>
      <c r="F397" s="5">
        <v>24.4</v>
      </c>
    </row>
    <row r="398" spans="1:6" x14ac:dyDescent="0.25">
      <c r="A398" s="5">
        <v>362</v>
      </c>
      <c r="B398" s="5">
        <v>24.157460523516313</v>
      </c>
      <c r="C398" s="5">
        <v>-0.75746052351631477</v>
      </c>
      <c r="E398" s="5">
        <v>71.442687747035578</v>
      </c>
      <c r="F398" s="5">
        <v>24.4</v>
      </c>
    </row>
    <row r="399" spans="1:6" x14ac:dyDescent="0.25">
      <c r="A399" s="5">
        <v>363</v>
      </c>
      <c r="B399" s="5">
        <v>32.655917975554956</v>
      </c>
      <c r="C399" s="5">
        <v>-4.4559179755549572</v>
      </c>
      <c r="E399" s="5">
        <v>71.640316205533594</v>
      </c>
      <c r="F399" s="5">
        <v>24.5</v>
      </c>
    </row>
    <row r="400" spans="1:6" x14ac:dyDescent="0.25">
      <c r="A400" s="5">
        <v>364</v>
      </c>
      <c r="B400" s="5">
        <v>24.859766660770099</v>
      </c>
      <c r="C400" s="5">
        <v>-1.9597666607701001</v>
      </c>
      <c r="E400" s="5">
        <v>71.837944664031625</v>
      </c>
      <c r="F400" s="5">
        <v>24.5</v>
      </c>
    </row>
    <row r="401" spans="1:6" x14ac:dyDescent="0.25">
      <c r="A401" s="5">
        <v>365</v>
      </c>
      <c r="B401" s="5">
        <v>24.653787327896708</v>
      </c>
      <c r="C401" s="5">
        <v>4.6212672103290942E-2</v>
      </c>
      <c r="E401" s="5">
        <v>72.035573122529641</v>
      </c>
      <c r="F401" s="5">
        <v>24.5</v>
      </c>
    </row>
    <row r="402" spans="1:6" x14ac:dyDescent="0.25">
      <c r="A402" s="5">
        <v>366</v>
      </c>
      <c r="B402" s="5">
        <v>41.425475918572964</v>
      </c>
      <c r="C402" s="5">
        <v>8.574524081427036</v>
      </c>
      <c r="E402" s="5">
        <v>72.233201581027672</v>
      </c>
      <c r="F402" s="5">
        <v>24.6</v>
      </c>
    </row>
    <row r="403" spans="1:6" x14ac:dyDescent="0.25">
      <c r="A403" s="5">
        <v>367</v>
      </c>
      <c r="B403" s="5">
        <v>28.836433965342628</v>
      </c>
      <c r="C403" s="5">
        <v>-4.7364339653426271</v>
      </c>
      <c r="E403" s="5">
        <v>72.430830039525688</v>
      </c>
      <c r="F403" s="5">
        <v>24.6</v>
      </c>
    </row>
    <row r="404" spans="1:6" x14ac:dyDescent="0.25">
      <c r="A404" s="5">
        <v>368</v>
      </c>
      <c r="B404" s="5">
        <v>25.825669336675908</v>
      </c>
      <c r="C404" s="5">
        <v>-2.5256693366759073</v>
      </c>
      <c r="E404" s="5">
        <v>72.628458498023718</v>
      </c>
      <c r="F404" s="5">
        <v>24.7</v>
      </c>
    </row>
    <row r="405" spans="1:6" x14ac:dyDescent="0.25">
      <c r="A405" s="5">
        <v>369</v>
      </c>
      <c r="B405" s="5">
        <v>27.482729038950701</v>
      </c>
      <c r="C405" s="5">
        <v>-0.38272903895069987</v>
      </c>
      <c r="E405" s="5">
        <v>72.826086956521735</v>
      </c>
      <c r="F405" s="5">
        <v>24.7</v>
      </c>
    </row>
    <row r="406" spans="1:6" x14ac:dyDescent="0.25">
      <c r="A406" s="5">
        <v>370</v>
      </c>
      <c r="B406" s="5">
        <v>28.365617501088419</v>
      </c>
      <c r="C406" s="5">
        <v>-5.0656175010884184</v>
      </c>
      <c r="E406" s="5">
        <v>73.023715415019765</v>
      </c>
      <c r="F406" s="5">
        <v>24.7</v>
      </c>
    </row>
    <row r="407" spans="1:6" x14ac:dyDescent="0.25">
      <c r="A407" s="5">
        <v>371</v>
      </c>
      <c r="B407" s="5">
        <v>24.375212619928753</v>
      </c>
      <c r="C407" s="5">
        <v>-1.7752126199287517</v>
      </c>
      <c r="E407" s="5">
        <v>73.221343873517796</v>
      </c>
      <c r="F407" s="5">
        <v>24.8</v>
      </c>
    </row>
    <row r="408" spans="1:6" x14ac:dyDescent="0.25">
      <c r="A408" s="5">
        <v>372</v>
      </c>
      <c r="B408" s="5">
        <v>37.342132846296984</v>
      </c>
      <c r="C408" s="5">
        <v>5.7578671537030175</v>
      </c>
      <c r="E408" s="5">
        <v>73.418972332015812</v>
      </c>
      <c r="F408" s="5">
        <v>24.8</v>
      </c>
    </row>
    <row r="409" spans="1:6" x14ac:dyDescent="0.25">
      <c r="A409" s="5">
        <v>373</v>
      </c>
      <c r="B409" s="5">
        <v>26.955488981720848</v>
      </c>
      <c r="C409" s="5">
        <v>-3.055488981720849</v>
      </c>
      <c r="E409" s="5">
        <v>73.616600790513843</v>
      </c>
      <c r="F409" s="5">
        <v>24.8</v>
      </c>
    </row>
    <row r="410" spans="1:6" x14ac:dyDescent="0.25">
      <c r="A410" s="5">
        <v>374</v>
      </c>
      <c r="B410" s="5">
        <v>24.959513802460425</v>
      </c>
      <c r="C410" s="5">
        <v>-1.1595138024604239</v>
      </c>
      <c r="E410" s="5">
        <v>73.814229249011859</v>
      </c>
      <c r="F410" s="5">
        <v>24.8</v>
      </c>
    </row>
    <row r="411" spans="1:6" x14ac:dyDescent="0.25">
      <c r="A411" s="5">
        <v>375</v>
      </c>
      <c r="B411" s="5">
        <v>30.273931769784806</v>
      </c>
      <c r="C411" s="5">
        <v>-1.1739317697848044</v>
      </c>
      <c r="E411" s="5">
        <v>74.01185770750989</v>
      </c>
      <c r="F411" s="5">
        <v>25</v>
      </c>
    </row>
    <row r="412" spans="1:6" x14ac:dyDescent="0.25">
      <c r="A412" s="5">
        <v>376</v>
      </c>
      <c r="B412" s="5">
        <v>27.639729582853107</v>
      </c>
      <c r="C412" s="5">
        <v>-3.7397295828531085</v>
      </c>
      <c r="E412" s="5">
        <v>74.209486166007906</v>
      </c>
      <c r="F412" s="5">
        <v>25</v>
      </c>
    </row>
    <row r="413" spans="1:6" x14ac:dyDescent="0.25">
      <c r="A413" s="5">
        <v>377</v>
      </c>
      <c r="B413" s="5">
        <v>26.698963857846302</v>
      </c>
      <c r="C413" s="5">
        <v>-3.4989638578463023</v>
      </c>
      <c r="E413" s="5">
        <v>74.407114624505937</v>
      </c>
      <c r="F413" s="5">
        <v>25</v>
      </c>
    </row>
    <row r="414" spans="1:6" x14ac:dyDescent="0.25">
      <c r="A414" s="5">
        <v>378</v>
      </c>
      <c r="B414" s="5">
        <v>18.098063785204467</v>
      </c>
      <c r="C414" s="5">
        <v>9.4019362147955334</v>
      </c>
      <c r="E414" s="5">
        <v>74.604743083003953</v>
      </c>
      <c r="F414" s="5">
        <v>25</v>
      </c>
    </row>
    <row r="415" spans="1:6" x14ac:dyDescent="0.25">
      <c r="A415" s="5">
        <v>379</v>
      </c>
      <c r="B415" s="5">
        <v>28.819107606721278</v>
      </c>
      <c r="C415" s="5">
        <v>-3.8191076067212784</v>
      </c>
      <c r="E415" s="5">
        <v>74.802371541501984</v>
      </c>
      <c r="F415" s="5">
        <v>25</v>
      </c>
    </row>
    <row r="416" spans="1:6" x14ac:dyDescent="0.25">
      <c r="A416" s="5">
        <v>380</v>
      </c>
      <c r="B416" s="5">
        <v>33.421371498137482</v>
      </c>
      <c r="C416" s="5">
        <v>2.6786285018625193</v>
      </c>
      <c r="E416" s="5">
        <v>75</v>
      </c>
      <c r="F416" s="5">
        <v>25</v>
      </c>
    </row>
    <row r="417" spans="1:6" x14ac:dyDescent="0.25">
      <c r="A417" s="5">
        <v>381</v>
      </c>
      <c r="B417" s="5">
        <v>31.604620531606475</v>
      </c>
      <c r="C417" s="5">
        <v>-1.7046205316064764</v>
      </c>
      <c r="E417" s="5">
        <v>75.197628458498031</v>
      </c>
      <c r="F417" s="5">
        <v>25</v>
      </c>
    </row>
    <row r="418" spans="1:6" x14ac:dyDescent="0.25">
      <c r="A418" s="5">
        <v>382</v>
      </c>
      <c r="B418" s="5">
        <v>34.798970414846359</v>
      </c>
      <c r="C418" s="5">
        <v>-4.6989704148463574</v>
      </c>
      <c r="E418" s="5">
        <v>75.395256916996047</v>
      </c>
      <c r="F418" s="5">
        <v>25</v>
      </c>
    </row>
    <row r="419" spans="1:6" x14ac:dyDescent="0.25">
      <c r="A419" s="5">
        <v>383</v>
      </c>
      <c r="B419" s="5">
        <v>24.910057122503432</v>
      </c>
      <c r="C419" s="5">
        <v>-1.8100571225034301</v>
      </c>
      <c r="E419" s="5">
        <v>75.592885375494077</v>
      </c>
      <c r="F419" s="5">
        <v>25.1</v>
      </c>
    </row>
    <row r="420" spans="1:6" x14ac:dyDescent="0.25">
      <c r="A420" s="5">
        <v>384</v>
      </c>
      <c r="B420" s="5">
        <v>21.54746632512429</v>
      </c>
      <c r="C420" s="5">
        <v>1.7525336748757105</v>
      </c>
      <c r="E420" s="5">
        <v>75.790513833992094</v>
      </c>
      <c r="F420" s="5">
        <v>25.2</v>
      </c>
    </row>
    <row r="421" spans="1:6" x14ac:dyDescent="0.25">
      <c r="A421" s="5">
        <v>385</v>
      </c>
      <c r="B421" s="5">
        <v>25.691210950321125</v>
      </c>
      <c r="C421" s="5">
        <v>-1.5912109503211234</v>
      </c>
      <c r="E421" s="5">
        <v>75.988142292490124</v>
      </c>
      <c r="F421" s="5">
        <v>25.3</v>
      </c>
    </row>
    <row r="422" spans="1:6" x14ac:dyDescent="0.25">
      <c r="A422" s="5">
        <v>386</v>
      </c>
      <c r="B422" s="5">
        <v>21.564485784219983</v>
      </c>
      <c r="C422" s="5">
        <v>-0.86448578421998334</v>
      </c>
      <c r="E422" s="5">
        <v>76.185770750988141</v>
      </c>
      <c r="F422" s="5">
        <v>26.2</v>
      </c>
    </row>
    <row r="423" spans="1:6" x14ac:dyDescent="0.25">
      <c r="A423" s="5">
        <v>387</v>
      </c>
      <c r="B423" s="5">
        <v>23.811607088834915</v>
      </c>
      <c r="C423" s="5">
        <v>-1.6116070888349157</v>
      </c>
      <c r="E423" s="5">
        <v>76.383399209486171</v>
      </c>
      <c r="F423" s="5">
        <v>26.4</v>
      </c>
    </row>
    <row r="424" spans="1:6" x14ac:dyDescent="0.25">
      <c r="A424" s="5">
        <v>388</v>
      </c>
      <c r="B424" s="5">
        <v>25.398291945868799</v>
      </c>
      <c r="C424" s="5">
        <v>-1.1982919458687995</v>
      </c>
      <c r="E424" s="5">
        <v>76.581027667984188</v>
      </c>
      <c r="F424" s="5">
        <v>26.4</v>
      </c>
    </row>
    <row r="425" spans="1:6" x14ac:dyDescent="0.25">
      <c r="A425" s="5">
        <v>389</v>
      </c>
      <c r="B425" s="5">
        <v>25.941339226408353</v>
      </c>
      <c r="C425" s="5">
        <v>-1.1413392264083519</v>
      </c>
      <c r="E425" s="5">
        <v>76.778656126482218</v>
      </c>
      <c r="F425" s="5">
        <v>26.5</v>
      </c>
    </row>
    <row r="426" spans="1:6" x14ac:dyDescent="0.25">
      <c r="A426" s="5">
        <v>390</v>
      </c>
      <c r="B426" s="5">
        <v>33.440077881638949</v>
      </c>
      <c r="C426" s="5">
        <v>-1.440077881638949</v>
      </c>
      <c r="E426" s="5">
        <v>76.976284584980235</v>
      </c>
      <c r="F426" s="5">
        <v>26.6</v>
      </c>
    </row>
    <row r="427" spans="1:6" x14ac:dyDescent="0.25">
      <c r="A427" s="5">
        <v>391</v>
      </c>
      <c r="B427" s="5">
        <v>28.741133151368729</v>
      </c>
      <c r="C427" s="5">
        <v>-0.34113315136873013</v>
      </c>
      <c r="E427" s="5">
        <v>77.173913043478265</v>
      </c>
      <c r="F427" s="5">
        <v>26.6</v>
      </c>
    </row>
    <row r="428" spans="1:6" x14ac:dyDescent="0.25">
      <c r="A428" s="5">
        <v>392</v>
      </c>
      <c r="B428" s="5">
        <v>34.192990885643518</v>
      </c>
      <c r="C428" s="5">
        <v>0.40700911435648379</v>
      </c>
      <c r="E428" s="5">
        <v>77.371541501976282</v>
      </c>
      <c r="F428" s="5">
        <v>26.6</v>
      </c>
    </row>
    <row r="429" spans="1:6" x14ac:dyDescent="0.25">
      <c r="A429" s="5">
        <v>393</v>
      </c>
      <c r="B429" s="5">
        <v>27.163476707791297</v>
      </c>
      <c r="C429" s="5">
        <v>-1.9634767077912976</v>
      </c>
      <c r="E429" s="5">
        <v>77.569169960474312</v>
      </c>
      <c r="F429" s="5">
        <v>26.7</v>
      </c>
    </row>
    <row r="430" spans="1:6" x14ac:dyDescent="0.25">
      <c r="A430" s="5">
        <v>394</v>
      </c>
      <c r="B430" s="5">
        <v>20.495116615563553</v>
      </c>
      <c r="C430" s="5">
        <v>2.6048833844364481</v>
      </c>
      <c r="E430" s="5">
        <v>77.766798418972328</v>
      </c>
      <c r="F430" s="5">
        <v>27</v>
      </c>
    </row>
    <row r="431" spans="1:6" x14ac:dyDescent="0.25">
      <c r="A431" s="5">
        <v>395</v>
      </c>
      <c r="B431" s="5">
        <v>36.000656609094356</v>
      </c>
      <c r="C431" s="5">
        <v>-0.80065660909435366</v>
      </c>
      <c r="E431" s="5">
        <v>77.964426877470359</v>
      </c>
      <c r="F431" s="5">
        <v>27.1</v>
      </c>
    </row>
    <row r="432" spans="1:6" x14ac:dyDescent="0.25">
      <c r="A432" s="5">
        <v>396</v>
      </c>
      <c r="B432" s="5">
        <v>23.538879358302506</v>
      </c>
      <c r="C432" s="5">
        <v>-1.638879358302507</v>
      </c>
      <c r="E432" s="5">
        <v>78.162055335968375</v>
      </c>
      <c r="F432" s="5">
        <v>27.1</v>
      </c>
    </row>
    <row r="433" spans="1:6" x14ac:dyDescent="0.25">
      <c r="A433" s="5">
        <v>397</v>
      </c>
      <c r="B433" s="5">
        <v>24.212773483453539</v>
      </c>
      <c r="C433" s="5">
        <v>1.9872265165464604</v>
      </c>
      <c r="E433" s="5">
        <v>78.359683794466406</v>
      </c>
      <c r="F433" s="5">
        <v>27.5</v>
      </c>
    </row>
    <row r="434" spans="1:6" x14ac:dyDescent="0.25">
      <c r="A434" s="5">
        <v>398</v>
      </c>
      <c r="B434" s="5">
        <v>27.905364155120363</v>
      </c>
      <c r="C434" s="5">
        <v>-1.3053641551203619</v>
      </c>
      <c r="E434" s="5">
        <v>78.557312252964422</v>
      </c>
      <c r="F434" s="5">
        <v>27.5</v>
      </c>
    </row>
    <row r="435" spans="1:6" x14ac:dyDescent="0.25">
      <c r="A435" s="5">
        <v>399</v>
      </c>
      <c r="B435" s="5">
        <v>26.460345021582043</v>
      </c>
      <c r="C435" s="5">
        <v>-4.460345021582043</v>
      </c>
      <c r="E435" s="5">
        <v>78.754940711462453</v>
      </c>
      <c r="F435" s="5">
        <v>27.5</v>
      </c>
    </row>
    <row r="436" spans="1:6" x14ac:dyDescent="0.25">
      <c r="A436" s="5">
        <v>400</v>
      </c>
      <c r="B436" s="5">
        <v>35.78356293399596</v>
      </c>
      <c r="C436" s="5">
        <v>-2.383562933995961</v>
      </c>
      <c r="E436" s="5">
        <v>78.952569169960483</v>
      </c>
      <c r="F436" s="5">
        <v>27.5</v>
      </c>
    </row>
    <row r="437" spans="1:6" x14ac:dyDescent="0.25">
      <c r="A437" s="5">
        <v>401</v>
      </c>
      <c r="B437" s="5">
        <v>28.92638308613504</v>
      </c>
      <c r="C437" s="5">
        <v>-4.6263830861350392</v>
      </c>
      <c r="E437" s="5">
        <v>79.1501976284585</v>
      </c>
      <c r="F437" s="5">
        <v>27.9</v>
      </c>
    </row>
    <row r="438" spans="1:6" x14ac:dyDescent="0.25">
      <c r="A438" s="5">
        <v>402</v>
      </c>
      <c r="B438" s="5">
        <v>25.040444022213194</v>
      </c>
      <c r="C438" s="5">
        <v>-1.9404440222131925</v>
      </c>
      <c r="E438" s="5">
        <v>79.34782608695653</v>
      </c>
      <c r="F438" s="5">
        <v>27.9</v>
      </c>
    </row>
    <row r="439" spans="1:6" x14ac:dyDescent="0.25">
      <c r="A439" s="5">
        <v>403</v>
      </c>
      <c r="B439" s="5">
        <v>28.360034004763182</v>
      </c>
      <c r="C439" s="5">
        <v>-4.6600340047631832</v>
      </c>
      <c r="E439" s="5">
        <v>79.545454545454547</v>
      </c>
      <c r="F439" s="5">
        <v>28</v>
      </c>
    </row>
    <row r="440" spans="1:6" x14ac:dyDescent="0.25">
      <c r="A440" s="5">
        <v>404</v>
      </c>
      <c r="B440" s="5">
        <v>32.666046130597969</v>
      </c>
      <c r="C440" s="5">
        <v>-1.066046130597968</v>
      </c>
      <c r="E440" s="5">
        <v>79.743083003952577</v>
      </c>
      <c r="F440" s="5">
        <v>28.1</v>
      </c>
    </row>
    <row r="441" spans="1:6" x14ac:dyDescent="0.25">
      <c r="A441" s="5">
        <v>405</v>
      </c>
      <c r="B441" s="5">
        <v>29.034696720354013</v>
      </c>
      <c r="C441" s="5">
        <v>-4.4346967203540117</v>
      </c>
      <c r="E441" s="5">
        <v>79.940711462450594</v>
      </c>
      <c r="F441" s="5">
        <v>28.2</v>
      </c>
    </row>
    <row r="442" spans="1:6" x14ac:dyDescent="0.25">
      <c r="A442" s="5">
        <v>406</v>
      </c>
      <c r="B442" s="5">
        <v>28.691662703683654</v>
      </c>
      <c r="C442" s="5">
        <v>-9.1662703683653035E-2</v>
      </c>
      <c r="E442" s="5">
        <v>80.138339920948624</v>
      </c>
      <c r="F442" s="5">
        <v>28.4</v>
      </c>
    </row>
    <row r="443" spans="1:6" x14ac:dyDescent="0.25">
      <c r="A443" s="5">
        <v>407</v>
      </c>
      <c r="B443" s="5">
        <v>29.023389353210465</v>
      </c>
      <c r="C443" s="5">
        <v>-4.0233893532104652</v>
      </c>
      <c r="E443" s="5">
        <v>80.335968379446641</v>
      </c>
      <c r="F443" s="5">
        <v>28.4</v>
      </c>
    </row>
    <row r="444" spans="1:6" x14ac:dyDescent="0.25">
      <c r="A444" s="5">
        <v>408</v>
      </c>
      <c r="B444" s="5">
        <v>32.755925829684884</v>
      </c>
      <c r="C444" s="5">
        <v>0.44407417031511898</v>
      </c>
      <c r="E444" s="5">
        <v>80.533596837944671</v>
      </c>
      <c r="F444" s="5">
        <v>28.5</v>
      </c>
    </row>
    <row r="445" spans="1:6" x14ac:dyDescent="0.25">
      <c r="A445" s="5">
        <v>409</v>
      </c>
      <c r="B445" s="5">
        <v>23.752141802442782</v>
      </c>
      <c r="C445" s="5">
        <v>-0.75214180244278239</v>
      </c>
      <c r="E445" s="5">
        <v>80.731225296442688</v>
      </c>
      <c r="F445" s="5">
        <v>28.6</v>
      </c>
    </row>
    <row r="446" spans="1:6" x14ac:dyDescent="0.25">
      <c r="A446" s="5">
        <v>410</v>
      </c>
      <c r="B446" s="5">
        <v>25.212040457776588</v>
      </c>
      <c r="C446" s="5">
        <v>-0.2120404577765882</v>
      </c>
      <c r="E446" s="5">
        <v>80.928853754940718</v>
      </c>
      <c r="F446" s="5">
        <v>28.7</v>
      </c>
    </row>
    <row r="447" spans="1:6" x14ac:dyDescent="0.25">
      <c r="A447" s="5">
        <v>411</v>
      </c>
      <c r="B447" s="5">
        <v>30.629203206362508</v>
      </c>
      <c r="C447" s="5">
        <v>-5.8292032063625072</v>
      </c>
      <c r="E447" s="5">
        <v>81.126482213438734</v>
      </c>
      <c r="F447" s="5">
        <v>28.7</v>
      </c>
    </row>
    <row r="448" spans="1:6" x14ac:dyDescent="0.25">
      <c r="A448" s="5">
        <v>412</v>
      </c>
      <c r="B448" s="5">
        <v>35.808051814109504</v>
      </c>
      <c r="C448" s="5">
        <v>-2.6080518141095013</v>
      </c>
      <c r="E448" s="5">
        <v>81.324110671936765</v>
      </c>
      <c r="F448" s="5">
        <v>28.7</v>
      </c>
    </row>
    <row r="449" spans="1:6" x14ac:dyDescent="0.25">
      <c r="A449" s="5">
        <v>413</v>
      </c>
      <c r="B449" s="5">
        <v>27.313371844816658</v>
      </c>
      <c r="C449" s="5">
        <v>-2.8133718448166576</v>
      </c>
      <c r="E449" s="5">
        <v>81.521739130434781</v>
      </c>
      <c r="F449" s="5">
        <v>29</v>
      </c>
    </row>
    <row r="450" spans="1:6" x14ac:dyDescent="0.25">
      <c r="A450" s="5">
        <v>414</v>
      </c>
      <c r="B450" s="5">
        <v>26.85528249584047</v>
      </c>
      <c r="C450" s="5">
        <v>-4.7552824958404685</v>
      </c>
      <c r="E450" s="5">
        <v>81.719367588932812</v>
      </c>
      <c r="F450" s="5">
        <v>29</v>
      </c>
    </row>
    <row r="451" spans="1:6" x14ac:dyDescent="0.25">
      <c r="A451" s="5">
        <v>415</v>
      </c>
      <c r="B451" s="5">
        <v>20.419858010479462</v>
      </c>
      <c r="C451" s="5">
        <v>2.4801419895205363</v>
      </c>
      <c r="E451" s="5">
        <v>81.916996047430828</v>
      </c>
      <c r="F451" s="5">
        <v>29.1</v>
      </c>
    </row>
    <row r="452" spans="1:6" x14ac:dyDescent="0.25">
      <c r="A452" s="5">
        <v>416</v>
      </c>
      <c r="B452" s="5">
        <v>41.588171019030739</v>
      </c>
      <c r="C452" s="5">
        <v>7.2118289809692584</v>
      </c>
      <c r="E452" s="5">
        <v>82.114624505928859</v>
      </c>
      <c r="F452" s="5">
        <v>29.1</v>
      </c>
    </row>
    <row r="453" spans="1:6" x14ac:dyDescent="0.25">
      <c r="A453" s="5">
        <v>417</v>
      </c>
      <c r="B453" s="5">
        <v>24.235801534579114</v>
      </c>
      <c r="C453" s="5">
        <v>0.16419846542088479</v>
      </c>
      <c r="E453" s="5">
        <v>82.312252964426875</v>
      </c>
      <c r="F453" s="5">
        <v>29.4</v>
      </c>
    </row>
    <row r="454" spans="1:6" x14ac:dyDescent="0.25">
      <c r="A454" s="5">
        <v>418</v>
      </c>
      <c r="B454" s="5">
        <v>22.356888069817</v>
      </c>
      <c r="C454" s="5">
        <v>4.2431119301830016</v>
      </c>
      <c r="E454" s="5">
        <v>82.509881422924906</v>
      </c>
      <c r="F454" s="5">
        <v>29.6</v>
      </c>
    </row>
    <row r="455" spans="1:6" x14ac:dyDescent="0.25">
      <c r="A455" s="5">
        <v>419</v>
      </c>
      <c r="B455" s="5">
        <v>25.215740217155364</v>
      </c>
      <c r="C455" s="5">
        <v>8.4259782844636533E-2</v>
      </c>
      <c r="E455" s="5">
        <v>82.707509881422922</v>
      </c>
      <c r="F455" s="5">
        <v>29.6</v>
      </c>
    </row>
    <row r="456" spans="1:6" x14ac:dyDescent="0.25">
      <c r="A456" s="5">
        <v>420</v>
      </c>
      <c r="B456" s="5">
        <v>24.504087552278332</v>
      </c>
      <c r="C456" s="5">
        <v>0.1959124477216676</v>
      </c>
      <c r="E456" s="5">
        <v>82.905138339920953</v>
      </c>
      <c r="F456" s="5">
        <v>29.8</v>
      </c>
    </row>
    <row r="457" spans="1:6" x14ac:dyDescent="0.25">
      <c r="A457" s="5">
        <v>421</v>
      </c>
      <c r="B457" s="5">
        <v>31.18422492864935</v>
      </c>
      <c r="C457" s="5">
        <v>-2.4842249286493505</v>
      </c>
      <c r="E457" s="5">
        <v>83.102766798418969</v>
      </c>
      <c r="F457" s="5">
        <v>29.8</v>
      </c>
    </row>
    <row r="458" spans="1:6" x14ac:dyDescent="0.25">
      <c r="A458" s="5">
        <v>422</v>
      </c>
      <c r="B458" s="5">
        <v>22.148802440183431</v>
      </c>
      <c r="C458" s="5">
        <v>5.1197559816568372E-2</v>
      </c>
      <c r="E458" s="5">
        <v>83.300395256917</v>
      </c>
      <c r="F458" s="5">
        <v>29.9</v>
      </c>
    </row>
    <row r="459" spans="1:6" x14ac:dyDescent="0.25">
      <c r="A459" s="5">
        <v>423</v>
      </c>
      <c r="B459" s="5">
        <v>30.929647900003367</v>
      </c>
      <c r="C459" s="5">
        <v>1.5703520999966329</v>
      </c>
      <c r="E459" s="5">
        <v>83.498023715415016</v>
      </c>
      <c r="F459" s="5">
        <v>30.1</v>
      </c>
    </row>
    <row r="460" spans="1:6" x14ac:dyDescent="0.25">
      <c r="A460" s="5">
        <v>424</v>
      </c>
      <c r="B460" s="5">
        <v>28.043273064127565</v>
      </c>
      <c r="C460" s="5">
        <v>-4.1432730641275661</v>
      </c>
      <c r="E460" s="5">
        <v>83.695652173913047</v>
      </c>
      <c r="F460" s="5">
        <v>30.1</v>
      </c>
    </row>
    <row r="461" spans="1:6" x14ac:dyDescent="0.25">
      <c r="A461" s="5">
        <v>425</v>
      </c>
      <c r="B461" s="5">
        <v>17.264059817154152</v>
      </c>
      <c r="C461" s="5">
        <v>3.3359401828458495</v>
      </c>
      <c r="E461" s="5">
        <v>83.893280632411063</v>
      </c>
      <c r="F461" s="5">
        <v>30.1</v>
      </c>
    </row>
    <row r="462" spans="1:6" x14ac:dyDescent="0.25">
      <c r="A462" s="5">
        <v>426</v>
      </c>
      <c r="B462" s="5">
        <v>24.571901973272738</v>
      </c>
      <c r="C462" s="5">
        <v>-1.7719019732727368</v>
      </c>
      <c r="E462" s="5">
        <v>84.090909090909093</v>
      </c>
      <c r="F462" s="5">
        <v>30.3</v>
      </c>
    </row>
    <row r="463" spans="1:6" x14ac:dyDescent="0.25">
      <c r="A463" s="5">
        <v>427</v>
      </c>
      <c r="B463" s="5">
        <v>30.927576890231666</v>
      </c>
      <c r="C463" s="5">
        <v>-7.3275768902316649</v>
      </c>
      <c r="E463" s="5">
        <v>84.28853754940711</v>
      </c>
      <c r="F463" s="5">
        <v>30.5</v>
      </c>
    </row>
    <row r="464" spans="1:6" x14ac:dyDescent="0.25">
      <c r="A464" s="5">
        <v>428</v>
      </c>
      <c r="B464" s="5">
        <v>32.64907258668935</v>
      </c>
      <c r="C464" s="5">
        <v>-5.6490725866893499</v>
      </c>
      <c r="E464" s="5">
        <v>84.48616600790514</v>
      </c>
      <c r="F464" s="5">
        <v>30.7</v>
      </c>
    </row>
    <row r="465" spans="1:6" x14ac:dyDescent="0.25">
      <c r="A465" s="5">
        <v>429</v>
      </c>
      <c r="B465" s="5">
        <v>21.73930605417441</v>
      </c>
      <c r="C465" s="5">
        <v>2.3606939458255916</v>
      </c>
      <c r="E465" s="5">
        <v>84.683794466403171</v>
      </c>
      <c r="F465" s="5">
        <v>30.8</v>
      </c>
    </row>
    <row r="466" spans="1:6" x14ac:dyDescent="0.25">
      <c r="A466" s="5">
        <v>430</v>
      </c>
      <c r="B466" s="5">
        <v>30.584728132688362</v>
      </c>
      <c r="C466" s="5">
        <v>2.1152718673116411</v>
      </c>
      <c r="E466" s="5">
        <v>84.881422924901187</v>
      </c>
      <c r="F466" s="5">
        <v>31</v>
      </c>
    </row>
    <row r="467" spans="1:6" x14ac:dyDescent="0.25">
      <c r="A467" s="5">
        <v>431</v>
      </c>
      <c r="B467" s="5">
        <v>34.728277447994927</v>
      </c>
      <c r="C467" s="5">
        <v>0.1717225520050718</v>
      </c>
      <c r="E467" s="5">
        <v>85.079051383399218</v>
      </c>
      <c r="F467" s="5">
        <v>31.1</v>
      </c>
    </row>
    <row r="468" spans="1:6" x14ac:dyDescent="0.25">
      <c r="A468" s="5">
        <v>432</v>
      </c>
      <c r="B468" s="5">
        <v>30.83927540218518</v>
      </c>
      <c r="C468" s="5">
        <v>-1.4392754021851815</v>
      </c>
      <c r="E468" s="5">
        <v>85.276679841897234</v>
      </c>
      <c r="F468" s="5">
        <v>31.2</v>
      </c>
    </row>
    <row r="469" spans="1:6" x14ac:dyDescent="0.25">
      <c r="A469" s="5">
        <v>433</v>
      </c>
      <c r="B469" s="5">
        <v>28.284787743353071</v>
      </c>
      <c r="C469" s="5">
        <v>7.9152122566469316</v>
      </c>
      <c r="E469" s="5">
        <v>85.474308300395265</v>
      </c>
      <c r="F469" s="5">
        <v>31.5</v>
      </c>
    </row>
    <row r="470" spans="1:6" x14ac:dyDescent="0.25">
      <c r="A470" s="5">
        <v>434</v>
      </c>
      <c r="B470" s="5">
        <v>38.608631232628937</v>
      </c>
      <c r="C470" s="5">
        <v>-16.708631232628939</v>
      </c>
      <c r="E470" s="5">
        <v>85.671936758893281</v>
      </c>
      <c r="F470" s="5">
        <v>31.5</v>
      </c>
    </row>
    <row r="471" spans="1:6" x14ac:dyDescent="0.25">
      <c r="A471" s="5">
        <v>435</v>
      </c>
      <c r="B471" s="5">
        <v>28.511925640341197</v>
      </c>
      <c r="C471" s="5">
        <v>-0.5119256403411967</v>
      </c>
      <c r="E471" s="5">
        <v>85.869565217391312</v>
      </c>
      <c r="F471" s="5">
        <v>31.6</v>
      </c>
    </row>
    <row r="472" spans="1:6" x14ac:dyDescent="0.25">
      <c r="A472" s="5">
        <v>436</v>
      </c>
      <c r="B472" s="5">
        <v>27.656138667496407</v>
      </c>
      <c r="C472" s="5">
        <v>-2.6561386674964069</v>
      </c>
      <c r="E472" s="5">
        <v>86.067193675889328</v>
      </c>
      <c r="F472" s="5">
        <v>31.6</v>
      </c>
    </row>
    <row r="473" spans="1:6" x14ac:dyDescent="0.25">
      <c r="A473" s="5">
        <v>437</v>
      </c>
      <c r="B473" s="5">
        <v>33.680634574015002</v>
      </c>
      <c r="C473" s="5">
        <v>-1.9806345740150029</v>
      </c>
      <c r="E473" s="5">
        <v>86.264822134387359</v>
      </c>
      <c r="F473" s="5">
        <v>31.7</v>
      </c>
    </row>
    <row r="474" spans="1:6" x14ac:dyDescent="0.25">
      <c r="A474" s="5">
        <v>438</v>
      </c>
      <c r="B474" s="5">
        <v>25.227577317454561</v>
      </c>
      <c r="C474" s="5">
        <v>3.4724226825454387</v>
      </c>
      <c r="E474" s="5">
        <v>86.462450592885375</v>
      </c>
      <c r="F474" s="5">
        <v>32</v>
      </c>
    </row>
    <row r="475" spans="1:6" x14ac:dyDescent="0.25">
      <c r="A475" s="5">
        <v>439</v>
      </c>
      <c r="B475" s="5">
        <v>27.31026086865381</v>
      </c>
      <c r="C475" s="5">
        <v>-3.6102608686538105</v>
      </c>
      <c r="E475" s="5">
        <v>86.660079051383406</v>
      </c>
      <c r="F475" s="5">
        <v>32</v>
      </c>
    </row>
    <row r="476" spans="1:6" x14ac:dyDescent="0.25">
      <c r="A476" s="5">
        <v>440</v>
      </c>
      <c r="B476" s="5">
        <v>44.064377514266489</v>
      </c>
      <c r="C476" s="5">
        <v>5.9356224857335107</v>
      </c>
      <c r="E476" s="5">
        <v>86.857707509881422</v>
      </c>
      <c r="F476" s="5">
        <v>32.200000000000003</v>
      </c>
    </row>
    <row r="477" spans="1:6" x14ac:dyDescent="0.25">
      <c r="A477" s="5">
        <v>441</v>
      </c>
      <c r="B477" s="5">
        <v>30.892106924857991</v>
      </c>
      <c r="C477" s="5">
        <v>6.1078930751420089</v>
      </c>
      <c r="E477" s="5">
        <v>87.055335968379453</v>
      </c>
      <c r="F477" s="5">
        <v>32.4</v>
      </c>
    </row>
    <row r="478" spans="1:6" x14ac:dyDescent="0.25">
      <c r="A478" s="5">
        <v>442</v>
      </c>
      <c r="B478" s="5">
        <v>24.831406182517888</v>
      </c>
      <c r="C478" s="5">
        <v>-0.2314061825178868</v>
      </c>
      <c r="E478" s="5">
        <v>87.252964426877469</v>
      </c>
      <c r="F478" s="5">
        <v>32.5</v>
      </c>
    </row>
    <row r="479" spans="1:6" x14ac:dyDescent="0.25">
      <c r="A479" s="5">
        <v>443</v>
      </c>
      <c r="B479" s="5">
        <v>33.165768859500005</v>
      </c>
      <c r="C479" s="5">
        <v>4.0342311404999975</v>
      </c>
      <c r="E479" s="5">
        <v>87.450592885375499</v>
      </c>
      <c r="F479" s="5">
        <v>32.700000000000003</v>
      </c>
    </row>
    <row r="480" spans="1:6" x14ac:dyDescent="0.25">
      <c r="A480" s="5">
        <v>444</v>
      </c>
      <c r="B480" s="5">
        <v>32.131569481782378</v>
      </c>
      <c r="C480" s="5">
        <v>-1.0315694817823768</v>
      </c>
      <c r="E480" s="5">
        <v>87.648221343873516</v>
      </c>
      <c r="F480" s="5">
        <v>32.9</v>
      </c>
    </row>
    <row r="481" spans="1:6" x14ac:dyDescent="0.25">
      <c r="A481" s="5">
        <v>445</v>
      </c>
      <c r="B481" s="5">
        <v>30.027039726504174</v>
      </c>
      <c r="C481" s="5">
        <v>-6.0270397265041744</v>
      </c>
      <c r="E481" s="5">
        <v>87.845849802371546</v>
      </c>
      <c r="F481" s="5">
        <v>33</v>
      </c>
    </row>
    <row r="482" spans="1:6" x14ac:dyDescent="0.25">
      <c r="A482" s="5">
        <v>446</v>
      </c>
      <c r="B482" s="5">
        <v>28.772586057706448</v>
      </c>
      <c r="C482" s="5">
        <v>-6.2725860577064481</v>
      </c>
      <c r="E482" s="5">
        <v>88.043478260869563</v>
      </c>
      <c r="F482" s="5">
        <v>33.1</v>
      </c>
    </row>
    <row r="483" spans="1:6" x14ac:dyDescent="0.25">
      <c r="A483" s="5">
        <v>447</v>
      </c>
      <c r="B483" s="5">
        <v>32.96307847683223</v>
      </c>
      <c r="C483" s="5">
        <v>0.1369215231677714</v>
      </c>
      <c r="E483" s="5">
        <v>88.241106719367593</v>
      </c>
      <c r="F483" s="5">
        <v>33.1</v>
      </c>
    </row>
    <row r="484" spans="1:6" x14ac:dyDescent="0.25">
      <c r="A484" s="5">
        <v>448</v>
      </c>
      <c r="B484" s="5">
        <v>35.357416286158532</v>
      </c>
      <c r="C484" s="5">
        <v>-0.25741628615853074</v>
      </c>
      <c r="E484" s="5">
        <v>88.43873517786561</v>
      </c>
      <c r="F484" s="5">
        <v>33.200000000000003</v>
      </c>
    </row>
    <row r="485" spans="1:6" x14ac:dyDescent="0.25">
      <c r="A485" s="5">
        <v>449</v>
      </c>
      <c r="B485" s="5">
        <v>28.337068662446008</v>
      </c>
      <c r="C485" s="5">
        <v>-1.7370686624460063</v>
      </c>
      <c r="E485" s="5">
        <v>88.63636363636364</v>
      </c>
      <c r="F485" s="5">
        <v>33.200000000000003</v>
      </c>
    </row>
    <row r="486" spans="1:6" x14ac:dyDescent="0.25">
      <c r="A486" s="5">
        <v>450</v>
      </c>
      <c r="B486" s="5">
        <v>34.124283645932209</v>
      </c>
      <c r="C486" s="5">
        <v>3.7757163540677894</v>
      </c>
      <c r="E486" s="5">
        <v>88.833992094861657</v>
      </c>
      <c r="F486" s="5">
        <v>33.299999999999997</v>
      </c>
    </row>
    <row r="487" spans="1:6" x14ac:dyDescent="0.25">
      <c r="A487" s="5">
        <v>451</v>
      </c>
      <c r="B487" s="5">
        <v>31.14226004267325</v>
      </c>
      <c r="C487" s="5">
        <v>4.2577399573267485</v>
      </c>
      <c r="E487" s="5">
        <v>89.031620553359687</v>
      </c>
      <c r="F487" s="5">
        <v>33.4</v>
      </c>
    </row>
    <row r="488" spans="1:6" x14ac:dyDescent="0.25">
      <c r="A488" s="5">
        <v>452</v>
      </c>
      <c r="B488" s="5">
        <v>31.943429034958349</v>
      </c>
      <c r="C488" s="5">
        <v>-2.9434290349583492</v>
      </c>
      <c r="E488" s="5">
        <v>89.229249011857704</v>
      </c>
      <c r="F488" s="5">
        <v>33.4</v>
      </c>
    </row>
    <row r="489" spans="1:6" x14ac:dyDescent="0.25">
      <c r="A489" s="5">
        <v>453</v>
      </c>
      <c r="B489" s="5">
        <v>33.100526648460288</v>
      </c>
      <c r="C489" s="5">
        <v>-1.6005266484602885</v>
      </c>
      <c r="E489" s="5">
        <v>89.426877470355734</v>
      </c>
      <c r="F489" s="5">
        <v>33.799999999999997</v>
      </c>
    </row>
    <row r="490" spans="1:6" x14ac:dyDescent="0.25">
      <c r="A490" s="5">
        <v>454</v>
      </c>
      <c r="B490" s="5">
        <v>31.654281901605319</v>
      </c>
      <c r="C490" s="5">
        <v>-3.7542819016053208</v>
      </c>
      <c r="E490" s="5">
        <v>89.62450592885375</v>
      </c>
      <c r="F490" s="5">
        <v>34.6</v>
      </c>
    </row>
    <row r="491" spans="1:6" x14ac:dyDescent="0.25">
      <c r="A491" s="5">
        <v>455</v>
      </c>
      <c r="B491" s="5">
        <v>30.29066060922743</v>
      </c>
      <c r="C491" s="5">
        <v>0.2093393907725698</v>
      </c>
      <c r="E491" s="5">
        <v>89.822134387351781</v>
      </c>
      <c r="F491" s="5">
        <v>34.700000000000003</v>
      </c>
    </row>
    <row r="492" spans="1:6" x14ac:dyDescent="0.25">
      <c r="A492" s="5">
        <v>456</v>
      </c>
      <c r="B492" s="5">
        <v>30.005168524120016</v>
      </c>
      <c r="C492" s="5">
        <v>-6.5051685241200161</v>
      </c>
      <c r="E492" s="5">
        <v>90.019762845849797</v>
      </c>
      <c r="F492" s="5">
        <v>34.9</v>
      </c>
    </row>
    <row r="493" spans="1:6" x14ac:dyDescent="0.25">
      <c r="A493" s="5">
        <v>457</v>
      </c>
      <c r="B493" s="5">
        <v>40.843994221208732</v>
      </c>
      <c r="C493" s="5">
        <v>9.1560057787912683</v>
      </c>
      <c r="E493" s="5">
        <v>90.217391304347828</v>
      </c>
      <c r="F493" s="5">
        <v>34.9</v>
      </c>
    </row>
    <row r="494" spans="1:6" x14ac:dyDescent="0.25">
      <c r="A494" s="5">
        <v>458</v>
      </c>
      <c r="B494" s="5">
        <v>28.62938602257784</v>
      </c>
      <c r="C494" s="5">
        <v>2.570613977422159</v>
      </c>
      <c r="E494" s="5">
        <v>90.415019762845859</v>
      </c>
      <c r="F494" s="5">
        <v>34.9</v>
      </c>
    </row>
    <row r="495" spans="1:6" x14ac:dyDescent="0.25">
      <c r="A495" s="5">
        <v>459</v>
      </c>
      <c r="B495" s="5">
        <v>34.436381773900301</v>
      </c>
      <c r="C495" s="5">
        <v>0.96361822609969749</v>
      </c>
      <c r="E495" s="5">
        <v>90.612648221343875</v>
      </c>
      <c r="F495" s="5">
        <v>35.1</v>
      </c>
    </row>
    <row r="496" spans="1:6" x14ac:dyDescent="0.25">
      <c r="A496" s="5">
        <v>460</v>
      </c>
      <c r="B496" s="5">
        <v>33.592299897266621</v>
      </c>
      <c r="C496" s="5">
        <v>7.7077001027333765</v>
      </c>
      <c r="E496" s="5">
        <v>90.810276679841905</v>
      </c>
      <c r="F496" s="5">
        <v>35.200000000000003</v>
      </c>
    </row>
    <row r="497" spans="1:6" x14ac:dyDescent="0.25">
      <c r="A497" s="5">
        <v>461</v>
      </c>
      <c r="B497" s="5">
        <v>32.331440044441813</v>
      </c>
      <c r="C497" s="5">
        <v>-2.5314400444418119</v>
      </c>
      <c r="E497" s="5">
        <v>91.007905138339922</v>
      </c>
      <c r="F497" s="5">
        <v>35.4</v>
      </c>
    </row>
    <row r="498" spans="1:6" x14ac:dyDescent="0.25">
      <c r="A498" s="5">
        <v>462</v>
      </c>
      <c r="B498" s="5">
        <v>30.074219323120531</v>
      </c>
      <c r="C498" s="5">
        <v>4.825780676879468</v>
      </c>
      <c r="E498" s="5">
        <v>91.205533596837952</v>
      </c>
      <c r="F498" s="5">
        <v>35.4</v>
      </c>
    </row>
    <row r="499" spans="1:6" x14ac:dyDescent="0.25">
      <c r="A499" s="5">
        <v>463</v>
      </c>
      <c r="B499" s="5">
        <v>28.783520215978626</v>
      </c>
      <c r="C499" s="5">
        <v>-5.9835202159786256</v>
      </c>
      <c r="E499" s="5">
        <v>91.403162055335969</v>
      </c>
      <c r="F499" s="5">
        <v>36</v>
      </c>
    </row>
    <row r="500" spans="1:6" x14ac:dyDescent="0.25">
      <c r="A500" s="5">
        <v>464</v>
      </c>
      <c r="B500" s="5">
        <v>28.461020755711271</v>
      </c>
      <c r="C500" s="5">
        <v>1.6389792442887305</v>
      </c>
      <c r="E500" s="5">
        <v>91.600790513833999</v>
      </c>
      <c r="F500" s="5">
        <v>36.1</v>
      </c>
    </row>
    <row r="501" spans="1:6" x14ac:dyDescent="0.25">
      <c r="A501" s="5">
        <v>465</v>
      </c>
      <c r="B501" s="5">
        <v>30.704256537235803</v>
      </c>
      <c r="C501" s="5">
        <v>2.1957434627641952</v>
      </c>
      <c r="E501" s="5">
        <v>91.798418972332016</v>
      </c>
      <c r="F501" s="5">
        <v>36.200000000000003</v>
      </c>
    </row>
    <row r="502" spans="1:6" x14ac:dyDescent="0.25">
      <c r="A502" s="5">
        <v>466</v>
      </c>
      <c r="B502" s="5">
        <v>36.559187064403076</v>
      </c>
      <c r="C502" s="5">
        <v>13.440812935596924</v>
      </c>
      <c r="E502" s="5">
        <v>91.996047430830046</v>
      </c>
      <c r="F502" s="5">
        <v>36.200000000000003</v>
      </c>
    </row>
    <row r="503" spans="1:6" x14ac:dyDescent="0.25">
      <c r="A503" s="5">
        <v>467</v>
      </c>
      <c r="B503" s="5">
        <v>31.44827426532138</v>
      </c>
      <c r="C503" s="5">
        <v>-2.3482742653213791</v>
      </c>
      <c r="E503" s="5">
        <v>92.193675889328063</v>
      </c>
      <c r="F503" s="5">
        <v>36.4</v>
      </c>
    </row>
    <row r="504" spans="1:6" x14ac:dyDescent="0.25">
      <c r="A504" s="5">
        <v>468</v>
      </c>
      <c r="B504" s="5">
        <v>31.186222406603239</v>
      </c>
      <c r="C504" s="5">
        <v>-0.38622240660323826</v>
      </c>
      <c r="E504" s="5">
        <v>92.391304347826093</v>
      </c>
      <c r="F504" s="5">
        <v>36.5</v>
      </c>
    </row>
    <row r="505" spans="1:6" x14ac:dyDescent="0.25">
      <c r="A505" s="5">
        <v>469</v>
      </c>
      <c r="B505" s="5">
        <v>36.564136585230514</v>
      </c>
      <c r="C505" s="5">
        <v>2.1358634147694886</v>
      </c>
      <c r="E505" s="5">
        <v>92.588932806324109</v>
      </c>
      <c r="F505" s="5">
        <v>37</v>
      </c>
    </row>
    <row r="506" spans="1:6" x14ac:dyDescent="0.25">
      <c r="A506" s="5">
        <v>470</v>
      </c>
      <c r="B506" s="5">
        <v>34.868074740823424</v>
      </c>
      <c r="C506" s="5">
        <v>-1.7680747408234225</v>
      </c>
      <c r="E506" s="5">
        <v>92.78656126482214</v>
      </c>
      <c r="F506" s="5">
        <v>37.200000000000003</v>
      </c>
    </row>
    <row r="507" spans="1:6" x14ac:dyDescent="0.25">
      <c r="A507" s="5">
        <v>471</v>
      </c>
      <c r="B507" s="5">
        <v>39.183979416249613</v>
      </c>
      <c r="C507" s="5">
        <v>5.6160205837503838</v>
      </c>
      <c r="E507" s="5">
        <v>92.984189723320156</v>
      </c>
      <c r="F507" s="5">
        <v>37.299999999999997</v>
      </c>
    </row>
    <row r="508" spans="1:6" x14ac:dyDescent="0.25">
      <c r="A508" s="5">
        <v>472</v>
      </c>
      <c r="B508" s="5">
        <v>35.622570209661809</v>
      </c>
      <c r="C508" s="5">
        <v>-2.3225702096618122</v>
      </c>
      <c r="E508" s="5">
        <v>93.181818181818187</v>
      </c>
      <c r="F508" s="5">
        <v>37.6</v>
      </c>
    </row>
    <row r="509" spans="1:6" x14ac:dyDescent="0.25">
      <c r="A509" s="5">
        <v>473</v>
      </c>
      <c r="B509" s="5">
        <v>30.967820368676627</v>
      </c>
      <c r="C509" s="5">
        <v>3.7321796313233762</v>
      </c>
      <c r="E509" s="5">
        <v>93.379446640316203</v>
      </c>
      <c r="F509" s="5">
        <v>37.9</v>
      </c>
    </row>
    <row r="510" spans="1:6" x14ac:dyDescent="0.25">
      <c r="A510" s="5">
        <v>474</v>
      </c>
      <c r="B510" s="5">
        <v>32.761553050449926</v>
      </c>
      <c r="C510" s="5">
        <v>-1.1615530504499247</v>
      </c>
      <c r="E510" s="5">
        <v>93.577075098814234</v>
      </c>
      <c r="F510" s="5">
        <v>38.700000000000003</v>
      </c>
    </row>
    <row r="511" spans="1:6" x14ac:dyDescent="0.25">
      <c r="A511" s="5">
        <v>475</v>
      </c>
      <c r="B511" s="5">
        <v>37.984588821043786</v>
      </c>
      <c r="C511" s="5">
        <v>10.315411178956211</v>
      </c>
      <c r="E511" s="5">
        <v>93.77470355731225</v>
      </c>
      <c r="F511" s="5">
        <v>39.799999999999997</v>
      </c>
    </row>
    <row r="512" spans="1:6" x14ac:dyDescent="0.25">
      <c r="A512" s="5">
        <v>476</v>
      </c>
      <c r="B512" s="5">
        <v>36.144448549877509</v>
      </c>
      <c r="C512" s="5">
        <v>10.555551450122493</v>
      </c>
      <c r="E512" s="5">
        <v>93.972332015810281</v>
      </c>
      <c r="F512" s="5">
        <v>41.3</v>
      </c>
    </row>
    <row r="513" spans="1:6" x14ac:dyDescent="0.25">
      <c r="A513" s="5">
        <v>477</v>
      </c>
      <c r="B513" s="5">
        <v>42.262034928272868</v>
      </c>
      <c r="C513" s="5">
        <v>6.2379650717271318</v>
      </c>
      <c r="E513" s="5">
        <v>94.169960474308297</v>
      </c>
      <c r="F513" s="5">
        <v>41.7</v>
      </c>
    </row>
    <row r="514" spans="1:6" x14ac:dyDescent="0.25">
      <c r="A514" s="5">
        <v>478</v>
      </c>
      <c r="B514" s="5">
        <v>31.345771564291738</v>
      </c>
      <c r="C514" s="5">
        <v>0.15422843570826217</v>
      </c>
      <c r="E514" s="5">
        <v>94.367588932806328</v>
      </c>
      <c r="F514" s="5">
        <v>42.3</v>
      </c>
    </row>
    <row r="515" spans="1:6" x14ac:dyDescent="0.25">
      <c r="A515" s="5">
        <v>479</v>
      </c>
      <c r="B515" s="5">
        <v>39.248045488793046</v>
      </c>
      <c r="C515" s="5">
        <v>6.1519545112069522</v>
      </c>
      <c r="E515" s="5">
        <v>94.565217391304344</v>
      </c>
      <c r="F515" s="5">
        <v>42.8</v>
      </c>
    </row>
    <row r="516" spans="1:6" x14ac:dyDescent="0.25">
      <c r="A516" s="5">
        <v>480</v>
      </c>
      <c r="B516" s="5">
        <v>32.628475337746643</v>
      </c>
      <c r="C516" s="5">
        <v>17.371524662253357</v>
      </c>
      <c r="E516" s="5">
        <v>94.762845849802375</v>
      </c>
      <c r="F516" s="5">
        <v>43.1</v>
      </c>
    </row>
    <row r="517" spans="1:6" x14ac:dyDescent="0.25">
      <c r="A517" s="5">
        <v>481</v>
      </c>
      <c r="B517" s="5">
        <v>38.023998254658238</v>
      </c>
      <c r="C517" s="5">
        <v>11.976001745341762</v>
      </c>
      <c r="E517" s="5">
        <v>94.960474308300391</v>
      </c>
      <c r="F517" s="5">
        <v>43.5</v>
      </c>
    </row>
    <row r="518" spans="1:6" x14ac:dyDescent="0.25">
      <c r="A518" s="5">
        <v>482</v>
      </c>
      <c r="B518" s="5">
        <v>25.041804341882802</v>
      </c>
      <c r="C518" s="5">
        <v>-0.24180434188280131</v>
      </c>
      <c r="E518" s="5">
        <v>95.158102766798422</v>
      </c>
      <c r="F518" s="5">
        <v>43.8</v>
      </c>
    </row>
    <row r="519" spans="1:6" x14ac:dyDescent="0.25">
      <c r="A519" s="5">
        <v>483</v>
      </c>
      <c r="B519" s="5">
        <v>35.876462958216301</v>
      </c>
      <c r="C519" s="5">
        <v>7.9235370417836961</v>
      </c>
      <c r="E519" s="5">
        <v>95.355731225296438</v>
      </c>
      <c r="F519" s="5">
        <v>44</v>
      </c>
    </row>
    <row r="520" spans="1:6" x14ac:dyDescent="0.25">
      <c r="A520" s="5">
        <v>484</v>
      </c>
      <c r="B520" s="5">
        <v>34.46432077244453</v>
      </c>
      <c r="C520" s="5">
        <v>2.8356792275554668</v>
      </c>
      <c r="E520" s="5">
        <v>95.553359683794469</v>
      </c>
      <c r="F520" s="5">
        <v>44.8</v>
      </c>
    </row>
    <row r="521" spans="1:6" x14ac:dyDescent="0.25">
      <c r="A521" s="5">
        <v>485</v>
      </c>
      <c r="B521" s="5">
        <v>30.850884638140531</v>
      </c>
      <c r="C521" s="5">
        <v>11.949115361859466</v>
      </c>
      <c r="E521" s="5">
        <v>95.750988142292499</v>
      </c>
      <c r="F521" s="5">
        <v>45.4</v>
      </c>
    </row>
    <row r="522" spans="1:6" x14ac:dyDescent="0.25">
      <c r="A522" s="5">
        <v>486</v>
      </c>
      <c r="B522" s="5">
        <v>25.179864032161724</v>
      </c>
      <c r="C522" s="5">
        <v>4.4201359678382772</v>
      </c>
      <c r="E522" s="5">
        <v>95.948616600790515</v>
      </c>
      <c r="F522" s="5">
        <v>46</v>
      </c>
    </row>
    <row r="523" spans="1:6" x14ac:dyDescent="0.25">
      <c r="A523" s="5">
        <v>487</v>
      </c>
      <c r="B523" s="5">
        <v>36.086876317084396</v>
      </c>
      <c r="C523" s="5">
        <v>-3.6868763170843977</v>
      </c>
      <c r="E523" s="5">
        <v>96.146245059288546</v>
      </c>
      <c r="F523" s="5">
        <v>46.7</v>
      </c>
    </row>
    <row r="524" spans="1:6" x14ac:dyDescent="0.25">
      <c r="A524" s="5">
        <v>488</v>
      </c>
      <c r="B524" s="5">
        <v>33.352206875016513</v>
      </c>
      <c r="C524" s="5">
        <v>-4.8522068750165133</v>
      </c>
      <c r="E524" s="5">
        <v>96.343873517786562</v>
      </c>
      <c r="F524" s="5">
        <v>48.3</v>
      </c>
    </row>
    <row r="525" spans="1:6" x14ac:dyDescent="0.25">
      <c r="A525" s="5">
        <v>489</v>
      </c>
      <c r="B525" s="5">
        <v>42.84105852272625</v>
      </c>
      <c r="C525" s="5">
        <v>7.1589414772737499</v>
      </c>
      <c r="E525" s="5">
        <v>96.541501976284593</v>
      </c>
      <c r="F525" s="5">
        <v>48.5</v>
      </c>
    </row>
    <row r="526" spans="1:6" x14ac:dyDescent="0.25">
      <c r="A526" s="5">
        <v>490</v>
      </c>
      <c r="B526" s="5">
        <v>22.983100254550045</v>
      </c>
      <c r="C526" s="5">
        <v>27.016899745449955</v>
      </c>
      <c r="E526" s="5">
        <v>96.739130434782609</v>
      </c>
      <c r="F526" s="5">
        <v>48.8</v>
      </c>
    </row>
    <row r="527" spans="1:6" x14ac:dyDescent="0.25">
      <c r="A527" s="5">
        <v>491</v>
      </c>
      <c r="B527" s="5">
        <v>39.510877927873132</v>
      </c>
      <c r="C527" s="5">
        <v>3.9891220721268681</v>
      </c>
      <c r="E527" s="5">
        <v>96.93675889328064</v>
      </c>
      <c r="F527" s="5">
        <v>50</v>
      </c>
    </row>
    <row r="528" spans="1:6" x14ac:dyDescent="0.25">
      <c r="A528" s="5">
        <v>492</v>
      </c>
      <c r="B528" s="5">
        <v>44.928511103833209</v>
      </c>
      <c r="C528" s="5">
        <v>5.071488896166791</v>
      </c>
      <c r="E528" s="5">
        <v>97.134387351778656</v>
      </c>
      <c r="F528" s="5">
        <v>50</v>
      </c>
    </row>
    <row r="529" spans="1:6" x14ac:dyDescent="0.25">
      <c r="A529" s="5">
        <v>493</v>
      </c>
      <c r="B529" s="5">
        <v>38.258459578343924</v>
      </c>
      <c r="C529" s="5">
        <v>-0.65845957834392266</v>
      </c>
      <c r="E529" s="5">
        <v>97.332015810276687</v>
      </c>
      <c r="F529" s="5">
        <v>50</v>
      </c>
    </row>
    <row r="530" spans="1:6" x14ac:dyDescent="0.25">
      <c r="A530" s="5">
        <v>494</v>
      </c>
      <c r="B530" s="5">
        <v>37.381669040293744</v>
      </c>
      <c r="C530" s="5">
        <v>4.9183309597062532</v>
      </c>
      <c r="E530" s="5">
        <v>97.529644268774703</v>
      </c>
      <c r="F530" s="5">
        <v>50</v>
      </c>
    </row>
    <row r="531" spans="1:6" x14ac:dyDescent="0.25">
      <c r="A531" s="5">
        <v>495</v>
      </c>
      <c r="B531" s="5">
        <v>37.601330626769652</v>
      </c>
      <c r="C531" s="5">
        <v>6.3986693732303479</v>
      </c>
      <c r="E531" s="5">
        <v>97.727272727272734</v>
      </c>
      <c r="F531" s="5">
        <v>50</v>
      </c>
    </row>
    <row r="532" spans="1:6" x14ac:dyDescent="0.25">
      <c r="A532" s="5">
        <v>496</v>
      </c>
      <c r="B532" s="5">
        <v>40.676677176991404</v>
      </c>
      <c r="C532" s="5">
        <v>5.3233228230085956</v>
      </c>
      <c r="E532" s="5">
        <v>97.92490118577075</v>
      </c>
      <c r="F532" s="5">
        <v>50</v>
      </c>
    </row>
    <row r="533" spans="1:6" x14ac:dyDescent="0.25">
      <c r="A533" s="5">
        <v>497</v>
      </c>
      <c r="B533" s="5">
        <v>33.852856006349775</v>
      </c>
      <c r="C533" s="5">
        <v>-1.852856006349775</v>
      </c>
      <c r="E533" s="5">
        <v>98.122529644268781</v>
      </c>
      <c r="F533" s="5">
        <v>50</v>
      </c>
    </row>
    <row r="534" spans="1:6" x14ac:dyDescent="0.25">
      <c r="A534" s="5">
        <v>498</v>
      </c>
      <c r="B534" s="5">
        <v>41.146990764616582</v>
      </c>
      <c r="C534" s="5">
        <v>8.8530092353834178</v>
      </c>
      <c r="E534" s="5">
        <v>98.320158102766797</v>
      </c>
      <c r="F534" s="5">
        <v>50</v>
      </c>
    </row>
    <row r="535" spans="1:6" x14ac:dyDescent="0.25">
      <c r="A535" s="5">
        <v>499</v>
      </c>
      <c r="B535" s="5">
        <v>34.753925062130271</v>
      </c>
      <c r="C535" s="5">
        <v>15.246074937869729</v>
      </c>
      <c r="E535" s="5">
        <v>98.517786561264828</v>
      </c>
      <c r="F535" s="5">
        <v>50</v>
      </c>
    </row>
    <row r="536" spans="1:6" x14ac:dyDescent="0.25">
      <c r="A536" s="5">
        <v>500</v>
      </c>
      <c r="B536" s="5">
        <v>28.884858850415238</v>
      </c>
      <c r="C536" s="5">
        <v>4.5151411495847604</v>
      </c>
      <c r="E536" s="5">
        <v>98.715415019762844</v>
      </c>
      <c r="F536" s="5">
        <v>50</v>
      </c>
    </row>
    <row r="537" spans="1:6" x14ac:dyDescent="0.25">
      <c r="A537" s="5">
        <v>501</v>
      </c>
      <c r="B537" s="5">
        <v>43.507963453721914</v>
      </c>
      <c r="C537" s="5">
        <v>6.4920365462780865</v>
      </c>
      <c r="E537" s="5">
        <v>98.913043478260875</v>
      </c>
      <c r="F537" s="5">
        <v>50</v>
      </c>
    </row>
    <row r="538" spans="1:6" x14ac:dyDescent="0.25">
      <c r="A538" s="5">
        <v>502</v>
      </c>
      <c r="B538" s="5">
        <v>33.142170780148291</v>
      </c>
      <c r="C538" s="5">
        <v>3.2578292198517076</v>
      </c>
      <c r="E538" s="5">
        <v>99.110671936758891</v>
      </c>
      <c r="F538" s="5">
        <v>50</v>
      </c>
    </row>
    <row r="539" spans="1:6" x14ac:dyDescent="0.25">
      <c r="A539" s="5">
        <v>503</v>
      </c>
      <c r="B539" s="5">
        <v>38.899407897604966</v>
      </c>
      <c r="C539" s="5">
        <v>2.8005921023950364</v>
      </c>
      <c r="E539" s="5">
        <v>99.308300395256921</v>
      </c>
      <c r="F539" s="5">
        <v>50</v>
      </c>
    </row>
    <row r="540" spans="1:6" x14ac:dyDescent="0.25">
      <c r="A540" s="5">
        <v>504</v>
      </c>
      <c r="B540" s="5">
        <v>34.261737375760887</v>
      </c>
      <c r="C540" s="5">
        <v>0.63826262423911118</v>
      </c>
      <c r="E540" s="5">
        <v>99.505928853754938</v>
      </c>
      <c r="F540" s="5">
        <v>50</v>
      </c>
    </row>
    <row r="541" spans="1:6" x14ac:dyDescent="0.25">
      <c r="A541" s="5">
        <v>505</v>
      </c>
      <c r="B541" s="5">
        <v>41.247872270996957</v>
      </c>
      <c r="C541" s="5">
        <v>8.7521277290030426</v>
      </c>
      <c r="E541" s="5">
        <v>99.703557312252968</v>
      </c>
      <c r="F541" s="5">
        <v>50</v>
      </c>
    </row>
    <row r="542" spans="1:6" ht="15.75" thickBot="1" x14ac:dyDescent="0.3">
      <c r="A542" s="6">
        <v>506</v>
      </c>
      <c r="B542" s="6">
        <v>37.38439118786706</v>
      </c>
      <c r="C542" s="6">
        <v>12.61560881213294</v>
      </c>
      <c r="E542" s="6">
        <v>99.901185770750985</v>
      </c>
      <c r="F542" s="6">
        <v>50</v>
      </c>
    </row>
  </sheetData>
  <sortState ref="F37:F542">
    <sortCondition ref="F37"/>
  </sortState>
  <mergeCells count="1">
    <mergeCell ref="H2:O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Statistics</vt:lpstr>
      <vt:lpstr>Data Visualisation</vt:lpstr>
      <vt:lpstr>Resource</vt:lpstr>
      <vt:lpstr>Model Building</vt:lpstr>
      <vt:lpstr>Boston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2023-06-14T11:49:57Z</dcterms:created>
  <dcterms:modified xsi:type="dcterms:W3CDTF">2023-06-22T12:18:00Z</dcterms:modified>
</cp:coreProperties>
</file>