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0.1567142008318479</v>
      </c>
    </row>
    <row r="3">
      <c r="A3">
        <f>HYPERLINK("https://stackoverflow.com/q/980932", "980932")</f>
        <v/>
      </c>
      <c r="B3" t="n">
        <v>0.3030303030303031</v>
      </c>
    </row>
    <row r="4">
      <c r="A4">
        <f>HYPERLINK("https://stackoverflow.com/q/3016015", "3016015")</f>
        <v/>
      </c>
      <c r="B4" t="n">
        <v>0.1502719502719503</v>
      </c>
    </row>
    <row r="5">
      <c r="A5">
        <f>HYPERLINK("https://stackoverflow.com/q/3700594", "3700594")</f>
        <v/>
      </c>
      <c r="B5" t="n">
        <v>0.2481264255457804</v>
      </c>
    </row>
    <row r="6">
      <c r="A6">
        <f>HYPERLINK("https://stackoverflow.com/q/3906522", "3906522")</f>
        <v/>
      </c>
      <c r="B6" t="n">
        <v>0.2658008658008658</v>
      </c>
    </row>
    <row r="7">
      <c r="A7">
        <f>HYPERLINK("https://stackoverflow.com/q/4556252", "4556252")</f>
        <v/>
      </c>
      <c r="B7" t="n">
        <v>0.1819398807350614</v>
      </c>
    </row>
    <row r="8">
      <c r="A8">
        <f>HYPERLINK("https://stackoverflow.com/q/4804623", "4804623")</f>
        <v/>
      </c>
      <c r="B8" t="n">
        <v>0.1929127338963404</v>
      </c>
    </row>
    <row r="9">
      <c r="A9">
        <f>HYPERLINK("https://stackoverflow.com/q/5552901", "5552901")</f>
        <v/>
      </c>
      <c r="B9" t="n">
        <v>0.2124139950226908</v>
      </c>
    </row>
    <row r="10">
      <c r="A10">
        <f>HYPERLINK("https://stackoverflow.com/q/7048854", "7048854")</f>
        <v/>
      </c>
      <c r="B10" t="n">
        <v>0.2400475341651812</v>
      </c>
    </row>
    <row r="11">
      <c r="A11">
        <f>HYPERLINK("https://stackoverflow.com/q/7304006", "7304006")</f>
        <v/>
      </c>
      <c r="B11" t="n">
        <v>0.1919191919191919</v>
      </c>
    </row>
    <row r="12">
      <c r="A12">
        <f>HYPERLINK("https://stackoverflow.com/q/7383641", "7383641")</f>
        <v/>
      </c>
      <c r="B12" t="n">
        <v>0.2125097125097125</v>
      </c>
    </row>
    <row r="13">
      <c r="A13">
        <f>HYPERLINK("https://stackoverflow.com/q/7679733", "7679733")</f>
        <v/>
      </c>
      <c r="B13" t="n">
        <v>0.1864516726902048</v>
      </c>
    </row>
    <row r="14">
      <c r="A14">
        <f>HYPERLINK("https://stackoverflow.com/q/8005085", "8005085")</f>
        <v/>
      </c>
      <c r="B14" t="n">
        <v>0.3536064874093044</v>
      </c>
    </row>
    <row r="15">
      <c r="A15">
        <f>HYPERLINK("https://stackoverflow.com/q/8123314", "8123314")</f>
        <v/>
      </c>
      <c r="B15" t="n">
        <v>0.2164684822912671</v>
      </c>
    </row>
    <row r="16">
      <c r="A16">
        <f>HYPERLINK("https://stackoverflow.com/q/8430696", "8430696")</f>
        <v/>
      </c>
      <c r="B16" t="n">
        <v>0.1800936191180094</v>
      </c>
    </row>
    <row r="17">
      <c r="A17">
        <f>HYPERLINK("https://stackoverflow.com/q/8522884", "8522884")</f>
        <v/>
      </c>
      <c r="B17" t="n">
        <v>0.3620109137350517</v>
      </c>
    </row>
    <row r="18">
      <c r="A18">
        <f>HYPERLINK("https://stackoverflow.com/q/8980486", "8980486")</f>
        <v/>
      </c>
      <c r="B18" t="n">
        <v>0.2260173994278041</v>
      </c>
    </row>
    <row r="19">
      <c r="A19">
        <f>HYPERLINK("https://stackoverflow.com/q/9041860", "9041860")</f>
        <v/>
      </c>
      <c r="B19" t="n">
        <v>0.2043624652320305</v>
      </c>
    </row>
    <row r="20">
      <c r="A20">
        <f>HYPERLINK("https://stackoverflow.com/q/9054254", "9054254")</f>
        <v/>
      </c>
      <c r="B20" t="n">
        <v>0.1496786042240588</v>
      </c>
    </row>
    <row r="21">
      <c r="A21">
        <f>HYPERLINK("https://stackoverflow.com/q/9372228", "9372228")</f>
        <v/>
      </c>
      <c r="B21" t="n">
        <v>0.2433425160697888</v>
      </c>
    </row>
    <row r="22">
      <c r="A22">
        <f>HYPERLINK("https://stackoverflow.com/q/9391137", "9391137")</f>
        <v/>
      </c>
      <c r="B22" t="n">
        <v>0.2383838383838384</v>
      </c>
    </row>
    <row r="23">
      <c r="A23">
        <f>HYPERLINK("https://stackoverflow.com/q/9802779", "9802779")</f>
        <v/>
      </c>
      <c r="B23" t="n">
        <v>0.1457862204130861</v>
      </c>
    </row>
    <row r="24">
      <c r="A24">
        <f>HYPERLINK("https://stackoverflow.com/q/9959449", "9959449")</f>
        <v/>
      </c>
      <c r="B24" t="n">
        <v>0.2207961972667855</v>
      </c>
    </row>
    <row r="25">
      <c r="A25">
        <f>HYPERLINK("https://stackoverflow.com/q/9980294", "9980294")</f>
        <v/>
      </c>
      <c r="B25" t="n">
        <v>0.3699256718124644</v>
      </c>
    </row>
    <row r="26">
      <c r="A26">
        <f>HYPERLINK("https://stackoverflow.com/q/10152372", "10152372")</f>
        <v/>
      </c>
      <c r="B26" t="n">
        <v>0.1325192220714609</v>
      </c>
    </row>
    <row r="27">
      <c r="A27">
        <f>HYPERLINK("https://stackoverflow.com/q/10170940", "10170940")</f>
        <v/>
      </c>
      <c r="B27" t="n">
        <v>0.254619364375462</v>
      </c>
    </row>
    <row r="28">
      <c r="A28">
        <f>HYPERLINK("https://stackoverflow.com/q/10476572", "10476572")</f>
        <v/>
      </c>
      <c r="B28" t="n">
        <v>0.1502719502719503</v>
      </c>
    </row>
    <row r="29">
      <c r="A29">
        <f>HYPERLINK("https://stackoverflow.com/q/10586848", "10586848")</f>
        <v/>
      </c>
      <c r="B29" t="n">
        <v>0.1543483616654348</v>
      </c>
    </row>
    <row r="30">
      <c r="A30">
        <f>HYPERLINK("https://stackoverflow.com/q/10673123", "10673123")</f>
        <v/>
      </c>
      <c r="B30" t="n">
        <v>0.3319400905607803</v>
      </c>
    </row>
    <row r="31">
      <c r="A31">
        <f>HYPERLINK("https://stackoverflow.com/q/10761717", "10761717")</f>
        <v/>
      </c>
      <c r="B31" t="n">
        <v>0.2609848484848485</v>
      </c>
    </row>
    <row r="32">
      <c r="A32">
        <f>HYPERLINK("https://stackoverflow.com/q/10784169", "10784169")</f>
        <v/>
      </c>
      <c r="B32" t="n">
        <v>0.1935872486331202</v>
      </c>
    </row>
    <row r="33">
      <c r="A33">
        <f>HYPERLINK("https://stackoverflow.com/q/11352675", "11352675")</f>
        <v/>
      </c>
      <c r="B33" t="n">
        <v>0.2502356902356903</v>
      </c>
    </row>
    <row r="34">
      <c r="A34">
        <f>HYPERLINK("https://stackoverflow.com/q/11513122", "11513122")</f>
        <v/>
      </c>
      <c r="B34" t="n">
        <v>0.2027521592738984</v>
      </c>
    </row>
    <row r="35">
      <c r="A35">
        <f>HYPERLINK("https://stackoverflow.com/q/11718933", "11718933")</f>
        <v/>
      </c>
      <c r="B35" t="n">
        <v>0.2282547699214366</v>
      </c>
    </row>
    <row r="36">
      <c r="A36">
        <f>HYPERLINK("https://stackoverflow.com/q/12020334", "12020334")</f>
        <v/>
      </c>
      <c r="B36" t="n">
        <v>0.2060074428495481</v>
      </c>
    </row>
    <row r="37">
      <c r="A37">
        <f>HYPERLINK("https://stackoverflow.com/q/12028626", "12028626")</f>
        <v/>
      </c>
      <c r="B37" t="n">
        <v>0.2528476251880507</v>
      </c>
    </row>
    <row r="38">
      <c r="A38">
        <f>HYPERLINK("https://stackoverflow.com/q/12087385", "12087385")</f>
        <v/>
      </c>
      <c r="B38" t="n">
        <v>0.1921212121212121</v>
      </c>
    </row>
    <row r="39">
      <c r="A39">
        <f>HYPERLINK("https://stackoverflow.com/q/12412269", "12412269")</f>
        <v/>
      </c>
      <c r="B39" t="n">
        <v>0.2481962481962482</v>
      </c>
    </row>
    <row r="40">
      <c r="A40">
        <f>HYPERLINK("https://stackoverflow.com/q/12504547", "12504547")</f>
        <v/>
      </c>
      <c r="B40" t="n">
        <v>0.2275905912269549</v>
      </c>
    </row>
    <row r="41">
      <c r="A41">
        <f>HYPERLINK("https://stackoverflow.com/q/13393253", "13393253")</f>
        <v/>
      </c>
      <c r="B41" t="n">
        <v>0.1877599524658348</v>
      </c>
    </row>
    <row r="42">
      <c r="A42">
        <f>HYPERLINK("https://stackoverflow.com/q/13825378", "13825378")</f>
        <v/>
      </c>
      <c r="B42" t="n">
        <v>0.2004188223700419</v>
      </c>
    </row>
    <row r="43">
      <c r="A43">
        <f>HYPERLINK("https://stackoverflow.com/q/14475459", "14475459")</f>
        <v/>
      </c>
      <c r="B43" t="n">
        <v>0.1297591297591298</v>
      </c>
    </row>
    <row r="44">
      <c r="A44">
        <f>HYPERLINK("https://stackoverflow.com/q/14534834", "14534834")</f>
        <v/>
      </c>
      <c r="B44" t="n">
        <v>0.2611176702085793</v>
      </c>
    </row>
    <row r="45">
      <c r="A45">
        <f>HYPERLINK("https://stackoverflow.com/q/15045253", "15045253")</f>
        <v/>
      </c>
      <c r="B45" t="n">
        <v>0.1593800601434189</v>
      </c>
    </row>
    <row r="46">
      <c r="A46">
        <f>HYPERLINK("https://stackoverflow.com/q/15106856", "15106856")</f>
        <v/>
      </c>
      <c r="B46" t="n">
        <v>0.1982924482924483</v>
      </c>
    </row>
    <row r="47">
      <c r="A47">
        <f>HYPERLINK("https://stackoverflow.com/q/15224492", "15224492")</f>
        <v/>
      </c>
      <c r="B47" t="n">
        <v>0.1700879765395895</v>
      </c>
    </row>
    <row r="48">
      <c r="A48">
        <f>HYPERLINK("https://stackoverflow.com/q/15239231", "15239231")</f>
        <v/>
      </c>
      <c r="B48" t="n">
        <v>0.2515516611902154</v>
      </c>
    </row>
    <row r="49">
      <c r="A49">
        <f>HYPERLINK("https://stackoverflow.com/q/16087271", "16087271")</f>
        <v/>
      </c>
      <c r="B49" t="n">
        <v>0.2138204474653072</v>
      </c>
    </row>
    <row r="50">
      <c r="A50">
        <f>HYPERLINK("https://stackoverflow.com/q/16200946", "16200946")</f>
        <v/>
      </c>
      <c r="B50" t="n">
        <v>0.1708106708106708</v>
      </c>
    </row>
    <row r="51">
      <c r="A51">
        <f>HYPERLINK("https://stackoverflow.com/q/16306006", "16306006")</f>
        <v/>
      </c>
      <c r="B51" t="n">
        <v>0.1714614499424626</v>
      </c>
    </row>
    <row r="52">
      <c r="A52">
        <f>HYPERLINK("https://stackoverflow.com/q/16563253", "16563253")</f>
        <v/>
      </c>
      <c r="B52" t="n">
        <v>0.188903965023368</v>
      </c>
    </row>
    <row r="53">
      <c r="A53">
        <f>HYPERLINK("https://stackoverflow.com/q/16911661", "16911661")</f>
        <v/>
      </c>
      <c r="B53" t="n">
        <v>0.1374943464495703</v>
      </c>
    </row>
    <row r="54">
      <c r="A54">
        <f>HYPERLINK("https://stackoverflow.com/q/16937042", "16937042")</f>
        <v/>
      </c>
      <c r="B54" t="n">
        <v>0.141540404040404</v>
      </c>
    </row>
    <row r="55">
      <c r="A55">
        <f>HYPERLINK("https://stackoverflow.com/q/17126323", "17126323")</f>
        <v/>
      </c>
      <c r="B55" t="n">
        <v>0.1762579927717542</v>
      </c>
    </row>
    <row r="56">
      <c r="A56">
        <f>HYPERLINK("https://stackoverflow.com/q/17273496", "17273496")</f>
        <v/>
      </c>
      <c r="B56" t="n">
        <v>0.2383838383838384</v>
      </c>
    </row>
    <row r="57">
      <c r="A57">
        <f>HYPERLINK("https://stackoverflow.com/q/17313690", "17313690")</f>
        <v/>
      </c>
      <c r="B57" t="n">
        <v>0.1871572871572872</v>
      </c>
    </row>
    <row r="58">
      <c r="A58">
        <f>HYPERLINK("https://stackoverflow.com/q/17801810", "17801810")</f>
        <v/>
      </c>
      <c r="B58" t="n">
        <v>0.1730540701128936</v>
      </c>
    </row>
    <row r="59">
      <c r="A59">
        <f>HYPERLINK("https://stackoverflow.com/q/17926933", "17926933")</f>
        <v/>
      </c>
      <c r="B59" t="n">
        <v>0.2382520860781731</v>
      </c>
    </row>
    <row r="60">
      <c r="A60">
        <f>HYPERLINK("https://stackoverflow.com/q/17969305", "17969305")</f>
        <v/>
      </c>
      <c r="B60" t="n">
        <v>0.2326839826839827</v>
      </c>
    </row>
    <row r="61">
      <c r="A61">
        <f>HYPERLINK("https://stackoverflow.com/q/18041364", "18041364")</f>
        <v/>
      </c>
      <c r="B61" t="n">
        <v>0.3074176104479135</v>
      </c>
    </row>
    <row r="62">
      <c r="A62">
        <f>HYPERLINK("https://stackoverflow.com/q/18096689", "18096689")</f>
        <v/>
      </c>
      <c r="B62" t="n">
        <v>0.1878039655817434</v>
      </c>
    </row>
    <row r="63">
      <c r="A63">
        <f>HYPERLINK("https://stackoverflow.com/q/18580277", "18580277")</f>
        <v/>
      </c>
      <c r="B63" t="n">
        <v>0.1396220267188009</v>
      </c>
    </row>
    <row r="64">
      <c r="A64">
        <f>HYPERLINK("https://stackoverflow.com/q/18617586", "18617586")</f>
        <v/>
      </c>
      <c r="B64" t="n">
        <v>0.2840702102997185</v>
      </c>
    </row>
    <row r="65">
      <c r="A65">
        <f>HYPERLINK("https://stackoverflow.com/q/18730532", "18730532")</f>
        <v/>
      </c>
      <c r="B65" t="n">
        <v>0.1787386055678739</v>
      </c>
    </row>
    <row r="66">
      <c r="A66">
        <f>HYPERLINK("https://stackoverflow.com/q/19109573", "19109573")</f>
        <v/>
      </c>
      <c r="B66" t="n">
        <v>0.1510183805265772</v>
      </c>
    </row>
    <row r="67">
      <c r="A67">
        <f>HYPERLINK("https://stackoverflow.com/q/19289621", "19289621")</f>
        <v/>
      </c>
      <c r="B67" t="n">
        <v>0.1855396065922382</v>
      </c>
    </row>
    <row r="68">
      <c r="A68">
        <f>HYPERLINK("https://stackoverflow.com/q/19478478", "19478478")</f>
        <v/>
      </c>
      <c r="B68" t="n">
        <v>0.2355031799476244</v>
      </c>
    </row>
    <row r="69">
      <c r="A69">
        <f>HYPERLINK("https://stackoverflow.com/q/19796320", "19796320")</f>
        <v/>
      </c>
      <c r="B69" t="n">
        <v>0.168031668031668</v>
      </c>
    </row>
    <row r="70">
      <c r="A70">
        <f>HYPERLINK("https://stackoverflow.com/q/20089789", "20089789")</f>
        <v/>
      </c>
      <c r="B70" t="n">
        <v>0.1301907968574635</v>
      </c>
    </row>
    <row r="71">
      <c r="A71">
        <f>HYPERLINK("https://stackoverflow.com/q/20176524", "20176524")</f>
        <v/>
      </c>
      <c r="B71" t="n">
        <v>0.2234848484848485</v>
      </c>
    </row>
    <row r="72">
      <c r="A72">
        <f>HYPERLINK("https://stackoverflow.com/q/20486048", "20486048")</f>
        <v/>
      </c>
      <c r="B72" t="n">
        <v>0.1901515151515152</v>
      </c>
    </row>
    <row r="73">
      <c r="A73">
        <f>HYPERLINK("https://stackoverflow.com/q/20755712", "20755712")</f>
        <v/>
      </c>
      <c r="B73" t="n">
        <v>0.2311486962649754</v>
      </c>
    </row>
    <row r="74">
      <c r="A74">
        <f>HYPERLINK("https://stackoverflow.com/q/20770100", "20770100")</f>
        <v/>
      </c>
      <c r="B74" t="n">
        <v>0.3823498139287614</v>
      </c>
    </row>
    <row r="75">
      <c r="A75">
        <f>HYPERLINK("https://stackoverflow.com/q/21177958", "21177958")</f>
        <v/>
      </c>
      <c r="B75" t="n">
        <v>0.3075628075628076</v>
      </c>
    </row>
    <row r="76">
      <c r="A76">
        <f>HYPERLINK("https://stackoverflow.com/q/21314917", "21314917")</f>
        <v/>
      </c>
      <c r="B76" t="n">
        <v>0.3993083993083993</v>
      </c>
    </row>
    <row r="77">
      <c r="A77">
        <f>HYPERLINK("https://stackoverflow.com/q/21422363", "21422363")</f>
        <v/>
      </c>
      <c r="B77" t="n">
        <v>0.1356421356421356</v>
      </c>
    </row>
    <row r="78">
      <c r="A78">
        <f>HYPERLINK("https://stackoverflow.com/q/21473504", "21473504")</f>
        <v/>
      </c>
      <c r="B78" t="n">
        <v>0.1823953823953824</v>
      </c>
    </row>
    <row r="79">
      <c r="A79">
        <f>HYPERLINK("https://stackoverflow.com/q/22145868", "22145868")</f>
        <v/>
      </c>
      <c r="B79" t="n">
        <v>0.2435195326761592</v>
      </c>
    </row>
    <row r="80">
      <c r="A80">
        <f>HYPERLINK("https://stackoverflow.com/q/22244681", "22244681")</f>
        <v/>
      </c>
      <c r="B80" t="n">
        <v>0.1768300286818806</v>
      </c>
    </row>
    <row r="81">
      <c r="A81">
        <f>HYPERLINK("https://stackoverflow.com/q/22351264", "22351264")</f>
        <v/>
      </c>
      <c r="B81" t="n">
        <v>0.3520415421823872</v>
      </c>
    </row>
    <row r="82">
      <c r="A82">
        <f>HYPERLINK("https://stackoverflow.com/q/22707093", "22707093")</f>
        <v/>
      </c>
      <c r="B82" t="n">
        <v>0.1479951025405571</v>
      </c>
    </row>
    <row r="83">
      <c r="A83">
        <f>HYPERLINK("https://stackoverflow.com/q/23062636", "23062636")</f>
        <v/>
      </c>
      <c r="B83" t="n">
        <v>0.1889004992453268</v>
      </c>
    </row>
    <row r="84">
      <c r="A84">
        <f>HYPERLINK("https://stackoverflow.com/q/23135039", "23135039")</f>
        <v/>
      </c>
      <c r="B84" t="n">
        <v>0.2947998503554059</v>
      </c>
    </row>
    <row r="85">
      <c r="A85">
        <f>HYPERLINK("https://stackoverflow.com/q/23539254", "23539254")</f>
        <v/>
      </c>
      <c r="B85" t="n">
        <v>0.1878787878787879</v>
      </c>
    </row>
    <row r="86">
      <c r="A86">
        <f>HYPERLINK("https://stackoverflow.com/q/23554357", "23554357")</f>
        <v/>
      </c>
      <c r="B86" t="n">
        <v>0.2267942583732058</v>
      </c>
    </row>
    <row r="87">
      <c r="A87">
        <f>HYPERLINK("https://stackoverflow.com/q/23695745", "23695745")</f>
        <v/>
      </c>
      <c r="B87" t="n">
        <v>0.3007308860967399</v>
      </c>
    </row>
    <row r="88">
      <c r="A88">
        <f>HYPERLINK("https://stackoverflow.com/q/24064506", "24064506")</f>
        <v/>
      </c>
      <c r="B88" t="n">
        <v>0.2195326041479888</v>
      </c>
    </row>
    <row r="89">
      <c r="A89">
        <f>HYPERLINK("https://stackoverflow.com/q/24135734", "24135734")</f>
        <v/>
      </c>
      <c r="B89" t="n">
        <v>0.223686136729615</v>
      </c>
    </row>
    <row r="90">
      <c r="A90">
        <f>HYPERLINK("https://stackoverflow.com/q/24365142", "24365142")</f>
        <v/>
      </c>
      <c r="B90" t="n">
        <v>0.3179837591602298</v>
      </c>
    </row>
    <row r="91">
      <c r="A91">
        <f>HYPERLINK("https://stackoverflow.com/q/24450595", "24450595")</f>
        <v/>
      </c>
      <c r="B91" t="n">
        <v>0.3727461531199848</v>
      </c>
    </row>
    <row r="92">
      <c r="A92">
        <f>HYPERLINK("https://stackoverflow.com/q/25279217", "25279217")</f>
        <v/>
      </c>
      <c r="B92" t="n">
        <v>0.1479951025405571</v>
      </c>
    </row>
    <row r="93">
      <c r="A93">
        <f>HYPERLINK("https://stackoverflow.com/q/25499141", "25499141")</f>
        <v/>
      </c>
      <c r="B93" t="n">
        <v>0.1804152637485971</v>
      </c>
    </row>
    <row r="94">
      <c r="A94">
        <f>HYPERLINK("https://stackoverflow.com/q/25560603", "25560603")</f>
        <v/>
      </c>
      <c r="B94" t="n">
        <v>0.2984320820141715</v>
      </c>
    </row>
    <row r="95">
      <c r="A95">
        <f>HYPERLINK("https://stackoverflow.com/q/25731858", "25731858")</f>
        <v/>
      </c>
      <c r="B95" t="n">
        <v>0.2132832752301779</v>
      </c>
    </row>
    <row r="96">
      <c r="A96">
        <f>HYPERLINK("https://stackoverflow.com/q/25801442", "25801442")</f>
        <v/>
      </c>
      <c r="B96" t="n">
        <v>0.1423206423206423</v>
      </c>
    </row>
    <row r="97">
      <c r="A97">
        <f>HYPERLINK("https://stackoverflow.com/q/25950980", "25950980")</f>
        <v/>
      </c>
      <c r="B97" t="n">
        <v>0.1597796143250689</v>
      </c>
    </row>
    <row r="98">
      <c r="A98">
        <f>HYPERLINK("https://stackoverflow.com/q/26235358", "26235358")</f>
        <v/>
      </c>
      <c r="B98" t="n">
        <v>0.1808802308802309</v>
      </c>
    </row>
    <row r="99">
      <c r="A99">
        <f>HYPERLINK("https://stackoverflow.com/q/26475674", "26475674")</f>
        <v/>
      </c>
      <c r="B99" t="n">
        <v>0.3218923933209647</v>
      </c>
    </row>
    <row r="100">
      <c r="A100">
        <f>HYPERLINK("https://stackoverflow.com/q/26590629", "26590629")</f>
        <v/>
      </c>
      <c r="B100" t="n">
        <v>0.4637197664720601</v>
      </c>
    </row>
    <row r="101">
      <c r="A101">
        <f>HYPERLINK("https://stackoverflow.com/q/26634391", "26634391")</f>
        <v/>
      </c>
      <c r="B101" t="n">
        <v>0.179040404040404</v>
      </c>
    </row>
    <row r="102">
      <c r="A102">
        <f>HYPERLINK("https://stackoverflow.com/q/27153271", "27153271")</f>
        <v/>
      </c>
      <c r="B102" t="n">
        <v>0.2038190120381901</v>
      </c>
    </row>
    <row r="103">
      <c r="A103">
        <f>HYPERLINK("https://stackoverflow.com/q/27223147", "27223147")</f>
        <v/>
      </c>
      <c r="B103" t="n">
        <v>0.231010101010101</v>
      </c>
    </row>
    <row r="104">
      <c r="A104">
        <f>HYPERLINK("https://stackoverflow.com/q/27416913", "27416913")</f>
        <v/>
      </c>
      <c r="B104" t="n">
        <v>0.1990638088199064</v>
      </c>
    </row>
    <row r="105">
      <c r="A105">
        <f>HYPERLINK("https://stackoverflow.com/q/27922716", "27922716")</f>
        <v/>
      </c>
      <c r="B105" t="n">
        <v>0.2106967106967107</v>
      </c>
    </row>
    <row r="106">
      <c r="A106">
        <f>HYPERLINK("https://stackoverflow.com/q/28019888", "28019888")</f>
        <v/>
      </c>
      <c r="B106" t="n">
        <v>0.1700879765395895</v>
      </c>
    </row>
    <row r="107">
      <c r="A107">
        <f>HYPERLINK("https://stackoverflow.com/q/28769714", "28769714")</f>
        <v/>
      </c>
      <c r="B107" t="n">
        <v>0.2481264255457804</v>
      </c>
    </row>
    <row r="108">
      <c r="A108">
        <f>HYPERLINK("https://stackoverflow.com/q/29287436", "29287436")</f>
        <v/>
      </c>
      <c r="B108" t="n">
        <v>0.1987946693829047</v>
      </c>
    </row>
    <row r="109">
      <c r="A109">
        <f>HYPERLINK("https://stackoverflow.com/q/30003533", "30003533")</f>
        <v/>
      </c>
      <c r="B109" t="n">
        <v>0.145611963793782</v>
      </c>
    </row>
    <row r="110">
      <c r="A110">
        <f>HYPERLINK("https://stackoverflow.com/q/30193726", "30193726")</f>
        <v/>
      </c>
      <c r="B110" t="n">
        <v>0.1803977272727273</v>
      </c>
    </row>
    <row r="111">
      <c r="A111">
        <f>HYPERLINK("https://stackoverflow.com/q/30460291", "30460291")</f>
        <v/>
      </c>
      <c r="B111" t="n">
        <v>0.24898409381168</v>
      </c>
    </row>
    <row r="112">
      <c r="A112">
        <f>HYPERLINK("https://stackoverflow.com/q/30487441", "30487441")</f>
        <v/>
      </c>
      <c r="B112" t="n">
        <v>0.2559743779255975</v>
      </c>
    </row>
    <row r="113">
      <c r="A113">
        <f>HYPERLINK("https://stackoverflow.com/q/30531307", "30531307")</f>
        <v/>
      </c>
      <c r="B113" t="n">
        <v>0.1531100478468899</v>
      </c>
    </row>
    <row r="114">
      <c r="A114">
        <f>HYPERLINK("https://stackoverflow.com/q/31658122", "31658122")</f>
        <v/>
      </c>
      <c r="B114" t="n">
        <v>0.1391126454417594</v>
      </c>
    </row>
    <row r="115">
      <c r="A115">
        <f>HYPERLINK("https://stackoverflow.com/q/31914821", "31914821")</f>
        <v/>
      </c>
      <c r="B115" t="n">
        <v>0.2301326518193988</v>
      </c>
    </row>
    <row r="116">
      <c r="A116">
        <f>HYPERLINK("https://stackoverflow.com/q/31942969", "31942969")</f>
        <v/>
      </c>
      <c r="B116" t="n">
        <v>0.1883390870732642</v>
      </c>
    </row>
    <row r="117">
      <c r="A117">
        <f>HYPERLINK("https://stackoverflow.com/q/31990161", "31990161")</f>
        <v/>
      </c>
      <c r="B117" t="n">
        <v>0.2505858585858587</v>
      </c>
    </row>
    <row r="118">
      <c r="A118">
        <f>HYPERLINK("https://stackoverflow.com/q/32512054", "32512054")</f>
        <v/>
      </c>
      <c r="B118" t="n">
        <v>0.138755980861244</v>
      </c>
    </row>
    <row r="119">
      <c r="A119">
        <f>HYPERLINK("https://stackoverflow.com/q/32723648", "32723648")</f>
        <v/>
      </c>
      <c r="B119" t="n">
        <v>0.1588103254769921</v>
      </c>
    </row>
    <row r="120">
      <c r="A120">
        <f>HYPERLINK("https://stackoverflow.com/q/33282820", "33282820")</f>
        <v/>
      </c>
      <c r="B120" t="n">
        <v>0.1779014636157493</v>
      </c>
    </row>
    <row r="121">
      <c r="A121">
        <f>HYPERLINK("https://stackoverflow.com/q/33616877", "33616877")</f>
        <v/>
      </c>
      <c r="B121" t="n">
        <v>0.1650717703349283</v>
      </c>
    </row>
    <row r="122">
      <c r="A122">
        <f>HYPERLINK("https://stackoverflow.com/q/34305838", "34305838")</f>
        <v/>
      </c>
      <c r="B122" t="n">
        <v>0.203083466241361</v>
      </c>
    </row>
    <row r="123">
      <c r="A123">
        <f>HYPERLINK("https://stackoverflow.com/q/34504198", "34504198")</f>
        <v/>
      </c>
      <c r="B123" t="n">
        <v>0.1704170417041704</v>
      </c>
    </row>
    <row r="124">
      <c r="A124">
        <f>HYPERLINK("https://stackoverflow.com/q/34631941", "34631941")</f>
        <v/>
      </c>
      <c r="B124" t="n">
        <v>0.23253367003367</v>
      </c>
    </row>
    <row r="125">
      <c r="A125">
        <f>HYPERLINK("https://stackoverflow.com/q/34860991", "34860991")</f>
        <v/>
      </c>
      <c r="B125" t="n">
        <v>0.1634399551066218</v>
      </c>
    </row>
    <row r="126">
      <c r="A126">
        <f>HYPERLINK("https://stackoverflow.com/q/34971515", "34971515")</f>
        <v/>
      </c>
      <c r="B126" t="n">
        <v>0.127946127946128</v>
      </c>
    </row>
    <row r="127">
      <c r="A127">
        <f>HYPERLINK("https://stackoverflow.com/q/35066446", "35066446")</f>
        <v/>
      </c>
      <c r="B127" t="n">
        <v>0.2974186307519641</v>
      </c>
    </row>
    <row r="128">
      <c r="A128">
        <f>HYPERLINK("https://stackoverflow.com/q/35265813", "35265813")</f>
        <v/>
      </c>
      <c r="B128" t="n">
        <v>0.1646464646464647</v>
      </c>
    </row>
    <row r="129">
      <c r="A129">
        <f>HYPERLINK("https://stackoverflow.com/q/35414315", "35414315")</f>
        <v/>
      </c>
      <c r="B129" t="n">
        <v>0.192550505050505</v>
      </c>
    </row>
    <row r="130">
      <c r="A130">
        <f>HYPERLINK("https://stackoverflow.com/q/35618897", "35618897")</f>
        <v/>
      </c>
      <c r="B130" t="n">
        <v>0.2671643975991803</v>
      </c>
    </row>
    <row r="131">
      <c r="A131">
        <f>HYPERLINK("https://stackoverflow.com/q/35660296", "35660296")</f>
        <v/>
      </c>
      <c r="B131" t="n">
        <v>0.1220779220779221</v>
      </c>
    </row>
    <row r="132">
      <c r="A132">
        <f>HYPERLINK("https://stackoverflow.com/q/35742554", "35742554")</f>
        <v/>
      </c>
      <c r="B132" t="n">
        <v>0.1953267615918218</v>
      </c>
    </row>
    <row r="133">
      <c r="A133">
        <f>HYPERLINK("https://stackoverflow.com/q/35974311", "35974311")</f>
        <v/>
      </c>
      <c r="B133" t="n">
        <v>0.137950937950938</v>
      </c>
    </row>
    <row r="134">
      <c r="A134">
        <f>HYPERLINK("https://stackoverflow.com/q/36028847", "36028847")</f>
        <v/>
      </c>
      <c r="B134" t="n">
        <v>0.1475279106858054</v>
      </c>
    </row>
    <row r="135">
      <c r="A135">
        <f>HYPERLINK("https://stackoverflow.com/q/36070513", "36070513")</f>
        <v/>
      </c>
      <c r="B135" t="n">
        <v>0.1714614499424626</v>
      </c>
    </row>
    <row r="136">
      <c r="A136">
        <f>HYPERLINK("https://stackoverflow.com/q/36257435", "36257435")</f>
        <v/>
      </c>
      <c r="B136" t="n">
        <v>0.1325192220714609</v>
      </c>
    </row>
    <row r="137">
      <c r="A137">
        <f>HYPERLINK("https://stackoverflow.com/q/36565321", "36565321")</f>
        <v/>
      </c>
      <c r="B137" t="n">
        <v>0.1740376740376741</v>
      </c>
    </row>
    <row r="138">
      <c r="A138">
        <f>HYPERLINK("https://stackoverflow.com/q/36760509", "36760509")</f>
        <v/>
      </c>
      <c r="B138" t="n">
        <v>0.1898555446942544</v>
      </c>
    </row>
    <row r="139">
      <c r="A139">
        <f>HYPERLINK("https://stackoverflow.com/q/37020959", "37020959")</f>
        <v/>
      </c>
      <c r="B139" t="n">
        <v>0.1830586567428673</v>
      </c>
    </row>
    <row r="140">
      <c r="A140">
        <f>HYPERLINK("https://stackoverflow.com/q/37125043", "37125043")</f>
        <v/>
      </c>
      <c r="B140" t="n">
        <v>0.2103386809269162</v>
      </c>
    </row>
    <row r="141">
      <c r="A141">
        <f>HYPERLINK("https://stackoverflow.com/q/37475065", "37475065")</f>
        <v/>
      </c>
      <c r="B141" t="n">
        <v>0.2038027332144979</v>
      </c>
    </row>
    <row r="142">
      <c r="A142">
        <f>HYPERLINK("https://stackoverflow.com/q/37604407", "37604407")</f>
        <v/>
      </c>
      <c r="B142" t="n">
        <v>0.1550802139037433</v>
      </c>
    </row>
    <row r="143">
      <c r="A143">
        <f>HYPERLINK("https://stackoverflow.com/q/37723718", "37723718")</f>
        <v/>
      </c>
      <c r="B143" t="n">
        <v>0.1974061603691234</v>
      </c>
    </row>
    <row r="144">
      <c r="A144">
        <f>HYPERLINK("https://stackoverflow.com/q/37915834", "37915834")</f>
        <v/>
      </c>
      <c r="B144" t="n">
        <v>0.2613190730837789</v>
      </c>
    </row>
    <row r="145">
      <c r="A145">
        <f>HYPERLINK("https://stackoverflow.com/q/38071825", "38071825")</f>
        <v/>
      </c>
      <c r="B145" t="n">
        <v>0.2138405329894692</v>
      </c>
    </row>
    <row r="146">
      <c r="A146">
        <f>HYPERLINK("https://stackoverflow.com/q/38136654", "38136654")</f>
        <v/>
      </c>
      <c r="B146" t="n">
        <v>0.4361649279682067</v>
      </c>
    </row>
    <row r="147">
      <c r="A147">
        <f>HYPERLINK("https://stackoverflow.com/q/38233602", "38233602")</f>
        <v/>
      </c>
      <c r="B147" t="n">
        <v>0.1508676508676509</v>
      </c>
    </row>
    <row r="148">
      <c r="A148">
        <f>HYPERLINK("https://stackoverflow.com/q/38532528", "38532528")</f>
        <v/>
      </c>
      <c r="B148" t="n">
        <v>0.1885983118859831</v>
      </c>
    </row>
    <row r="149">
      <c r="A149">
        <f>HYPERLINK("https://stackoverflow.com/q/38556074", "38556074")</f>
        <v/>
      </c>
      <c r="B149" t="n">
        <v>0.1968549127640037</v>
      </c>
    </row>
    <row r="150">
      <c r="A150">
        <f>HYPERLINK("https://stackoverflow.com/q/38568792", "38568792")</f>
        <v/>
      </c>
      <c r="B150" t="n">
        <v>0.2518251825182519</v>
      </c>
    </row>
    <row r="151">
      <c r="A151">
        <f>HYPERLINK("https://stackoverflow.com/q/39108557", "39108557")</f>
        <v/>
      </c>
      <c r="B151" t="n">
        <v>0.2865013774104684</v>
      </c>
    </row>
    <row r="152">
      <c r="A152">
        <f>HYPERLINK("https://stackoverflow.com/q/39320810", "39320810")</f>
        <v/>
      </c>
      <c r="B152" t="n">
        <v>0.1421532397142153</v>
      </c>
    </row>
    <row r="153">
      <c r="A153">
        <f>HYPERLINK("https://stackoverflow.com/q/39386670", "39386670")</f>
        <v/>
      </c>
      <c r="B153" t="n">
        <v>0.2614018977655342</v>
      </c>
    </row>
    <row r="154">
      <c r="A154">
        <f>HYPERLINK("https://stackoverflow.com/q/39537567", "39537567")</f>
        <v/>
      </c>
      <c r="B154" t="n">
        <v>0.2540106951871658</v>
      </c>
    </row>
    <row r="155">
      <c r="A155">
        <f>HYPERLINK("https://stackoverflow.com/q/39590785", "39590785")</f>
        <v/>
      </c>
      <c r="B155" t="n">
        <v>0.1537351537351538</v>
      </c>
    </row>
    <row r="156">
      <c r="A156">
        <f>HYPERLINK("https://stackoverflow.com/q/39895345", "39895345")</f>
        <v/>
      </c>
      <c r="B156" t="n">
        <v>0.2658984208279983</v>
      </c>
    </row>
    <row r="157">
      <c r="A157">
        <f>HYPERLINK("https://stackoverflow.com/q/40233484", "40233484")</f>
        <v/>
      </c>
      <c r="B157" t="n">
        <v>0.1395382395382395</v>
      </c>
    </row>
    <row r="158">
      <c r="A158">
        <f>HYPERLINK("https://stackoverflow.com/q/40522198", "40522198")</f>
        <v/>
      </c>
      <c r="B158" t="n">
        <v>0.1732476277930824</v>
      </c>
    </row>
    <row r="159">
      <c r="A159">
        <f>HYPERLINK("https://stackoverflow.com/q/40605620", "40605620")</f>
        <v/>
      </c>
      <c r="B159" t="n">
        <v>0.1744588744588745</v>
      </c>
    </row>
    <row r="160">
      <c r="A160">
        <f>HYPERLINK("https://stackoverflow.com/q/40642721", "40642721")</f>
        <v/>
      </c>
      <c r="B160" t="n">
        <v>0.2058790148677789</v>
      </c>
    </row>
    <row r="161">
      <c r="A161">
        <f>HYPERLINK("https://stackoverflow.com/q/40797686", "40797686")</f>
        <v/>
      </c>
      <c r="B161" t="n">
        <v>0.2314726209463051</v>
      </c>
    </row>
    <row r="162">
      <c r="A162">
        <f>HYPERLINK("https://stackoverflow.com/q/40942931", "40942931")</f>
        <v/>
      </c>
      <c r="B162" t="n">
        <v>0.172876304023845</v>
      </c>
    </row>
    <row r="163">
      <c r="A163">
        <f>HYPERLINK("https://stackoverflow.com/q/41272558", "41272558")</f>
        <v/>
      </c>
      <c r="B163" t="n">
        <v>0.1681521093285799</v>
      </c>
    </row>
    <row r="164">
      <c r="A164">
        <f>HYPERLINK("https://stackoverflow.com/q/41469924", "41469924")</f>
        <v/>
      </c>
      <c r="B164" t="n">
        <v>0.1890526890526891</v>
      </c>
    </row>
    <row r="165">
      <c r="A165">
        <f>HYPERLINK("https://stackoverflow.com/q/41980071", "41980071")</f>
        <v/>
      </c>
      <c r="B165" t="n">
        <v>0.1832892027066784</v>
      </c>
    </row>
    <row r="166">
      <c r="A166">
        <f>HYPERLINK("https://stackoverflow.com/q/41994114", "41994114")</f>
        <v/>
      </c>
      <c r="B166" t="n">
        <v>0.2292820679917454</v>
      </c>
    </row>
    <row r="167">
      <c r="A167">
        <f>HYPERLINK("https://stackoverflow.com/q/42254535", "42254535")</f>
        <v/>
      </c>
      <c r="B167" t="n">
        <v>0.1268237934904602</v>
      </c>
    </row>
    <row r="168">
      <c r="A168">
        <f>HYPERLINK("https://stackoverflow.com/q/42277585", "42277585")</f>
        <v/>
      </c>
      <c r="B168" t="n">
        <v>0.2523056653491436</v>
      </c>
    </row>
    <row r="169">
      <c r="A169">
        <f>HYPERLINK("https://stackoverflow.com/q/42444198", "42444198")</f>
        <v/>
      </c>
      <c r="B169" t="n">
        <v>0.2070083551565033</v>
      </c>
    </row>
    <row r="170">
      <c r="A170">
        <f>HYPERLINK("https://stackoverflow.com/q/42484228", "42484228")</f>
        <v/>
      </c>
      <c r="B170" t="n">
        <v>0.1647727272727273</v>
      </c>
    </row>
    <row r="171">
      <c r="A171">
        <f>HYPERLINK("https://stackoverflow.com/q/42658036", "42658036")</f>
        <v/>
      </c>
      <c r="B171" t="n">
        <v>0.1273024361259656</v>
      </c>
    </row>
    <row r="172">
      <c r="A172">
        <f>HYPERLINK("https://stackoverflow.com/q/42809056", "42809056")</f>
        <v/>
      </c>
      <c r="B172" t="n">
        <v>0.1282959464777647</v>
      </c>
    </row>
    <row r="173">
      <c r="A173">
        <f>HYPERLINK("https://stackoverflow.com/q/43061699", "43061699")</f>
        <v/>
      </c>
      <c r="B173" t="n">
        <v>0.2676767676767677</v>
      </c>
    </row>
    <row r="174">
      <c r="A174">
        <f>HYPERLINK("https://stackoverflow.com/q/43201890", "43201890")</f>
        <v/>
      </c>
      <c r="B174" t="n">
        <v>0.2189500640204866</v>
      </c>
    </row>
    <row r="175">
      <c r="A175">
        <f>HYPERLINK("https://stackoverflow.com/q/43243120", "43243120")</f>
        <v/>
      </c>
      <c r="B175" t="n">
        <v>0.2159955721599557</v>
      </c>
    </row>
    <row r="176">
      <c r="A176">
        <f>HYPERLINK("https://stackoverflow.com/q/43299948", "43299948")</f>
        <v/>
      </c>
      <c r="B176" t="n">
        <v>0.2245791245791246</v>
      </c>
    </row>
    <row r="177">
      <c r="A177">
        <f>HYPERLINK("https://stackoverflow.com/q/43332875", "43332875")</f>
        <v/>
      </c>
      <c r="B177" t="n">
        <v>0.2143919818338423</v>
      </c>
    </row>
    <row r="178">
      <c r="A178">
        <f>HYPERLINK("https://stackoverflow.com/q/43549104", "43549104")</f>
        <v/>
      </c>
      <c r="B178" t="n">
        <v>0.1328780765400484</v>
      </c>
    </row>
    <row r="179">
      <c r="A179">
        <f>HYPERLINK("https://stackoverflow.com/q/43837603", "43837603")</f>
        <v/>
      </c>
      <c r="B179" t="n">
        <v>0.1878787878787879</v>
      </c>
    </row>
    <row r="180">
      <c r="A180">
        <f>HYPERLINK("https://stackoverflow.com/q/43860043", "43860043")</f>
        <v/>
      </c>
      <c r="B180" t="n">
        <v>0.1917661463116009</v>
      </c>
    </row>
    <row r="181">
      <c r="A181">
        <f>HYPERLINK("https://stackoverflow.com/q/43877814", "43877814")</f>
        <v/>
      </c>
      <c r="B181" t="n">
        <v>0.2243224322432243</v>
      </c>
    </row>
    <row r="182">
      <c r="A182">
        <f>HYPERLINK("https://stackoverflow.com/q/43906526", "43906526")</f>
        <v/>
      </c>
      <c r="B182" t="n">
        <v>0.247148908439231</v>
      </c>
    </row>
    <row r="183">
      <c r="A183">
        <f>HYPERLINK("https://stackoverflow.com/q/44041037", "44041037")</f>
        <v/>
      </c>
      <c r="B183" t="n">
        <v>0.2709857192615814</v>
      </c>
    </row>
    <row r="184">
      <c r="A184">
        <f>HYPERLINK("https://stackoverflow.com/q/44050836", "44050836")</f>
        <v/>
      </c>
      <c r="B184" t="n">
        <v>0.1314685314685315</v>
      </c>
    </row>
    <row r="185">
      <c r="A185">
        <f>HYPERLINK("https://stackoverflow.com/q/44111993", "44111993")</f>
        <v/>
      </c>
      <c r="B185" t="n">
        <v>0.3490860990860991</v>
      </c>
    </row>
    <row r="186">
      <c r="A186">
        <f>HYPERLINK("https://stackoverflow.com/q/44193732", "44193732")</f>
        <v/>
      </c>
      <c r="B186" t="n">
        <v>0.1511500547645126</v>
      </c>
    </row>
    <row r="187">
      <c r="A187">
        <f>HYPERLINK("https://stackoverflow.com/q/44366011", "44366011")</f>
        <v/>
      </c>
      <c r="B187" t="n">
        <v>0.1579901579901579</v>
      </c>
    </row>
    <row r="188">
      <c r="A188">
        <f>HYPERLINK("https://stackoverflow.com/q/44525150", "44525150")</f>
        <v/>
      </c>
      <c r="B188" t="n">
        <v>0.1396220267188009</v>
      </c>
    </row>
    <row r="189">
      <c r="A189">
        <f>HYPERLINK("https://stackoverflow.com/q/44867066", "44867066")</f>
        <v/>
      </c>
      <c r="B189" t="n">
        <v>0.1594146594146594</v>
      </c>
    </row>
    <row r="190">
      <c r="A190">
        <f>HYPERLINK("https://stackoverflow.com/q/44931104", "44931104")</f>
        <v/>
      </c>
      <c r="B190" t="n">
        <v>0.2318328920270668</v>
      </c>
    </row>
    <row r="191">
      <c r="A191">
        <f>HYPERLINK("https://stackoverflow.com/q/44963674", "44963674")</f>
        <v/>
      </c>
      <c r="B191" t="n">
        <v>0.1827132080296637</v>
      </c>
    </row>
    <row r="192">
      <c r="A192">
        <f>HYPERLINK("https://stackoverflow.com/q/45174597", "45174597")</f>
        <v/>
      </c>
      <c r="B192" t="n">
        <v>0.125668449197861</v>
      </c>
    </row>
    <row r="193">
      <c r="A193">
        <f>HYPERLINK("https://stackoverflow.com/q/45202450", "45202450")</f>
        <v/>
      </c>
      <c r="B193" t="n">
        <v>0.2309764309764309</v>
      </c>
    </row>
    <row r="194">
      <c r="A194">
        <f>HYPERLINK("https://stackoverflow.com/q/45324416", "45324416")</f>
        <v/>
      </c>
      <c r="B194" t="n">
        <v>0.1579124579124579</v>
      </c>
    </row>
    <row r="195">
      <c r="A195">
        <f>HYPERLINK("https://stackoverflow.com/q/45442784", "45442784")</f>
        <v/>
      </c>
      <c r="B195" t="n">
        <v>0.1865715983363042</v>
      </c>
    </row>
    <row r="196">
      <c r="A196">
        <f>HYPERLINK("https://stackoverflow.com/q/45563892", "45563892")</f>
        <v/>
      </c>
      <c r="B196" t="n">
        <v>0.1818181818181818</v>
      </c>
    </row>
    <row r="197">
      <c r="A197">
        <f>HYPERLINK("https://stackoverflow.com/q/45802802", "45802802")</f>
        <v/>
      </c>
      <c r="B197" t="n">
        <v>0.1334695267279537</v>
      </c>
    </row>
    <row r="198">
      <c r="A198">
        <f>HYPERLINK("https://stackoverflow.com/q/45824743", "45824743")</f>
        <v/>
      </c>
      <c r="B198" t="n">
        <v>0.1700549801815625</v>
      </c>
    </row>
    <row r="199">
      <c r="A199">
        <f>HYPERLINK("https://stackoverflow.com/q/45896488", "45896488")</f>
        <v/>
      </c>
      <c r="B199" t="n">
        <v>0.1943473193473194</v>
      </c>
    </row>
    <row r="200">
      <c r="A200">
        <f>HYPERLINK("https://stackoverflow.com/q/45909358", "45909358")</f>
        <v/>
      </c>
      <c r="B200" t="n">
        <v>0.1702356902356903</v>
      </c>
    </row>
    <row r="201">
      <c r="A201">
        <f>HYPERLINK("https://stackoverflow.com/q/45949757", "45949757")</f>
        <v/>
      </c>
      <c r="B201" t="n">
        <v>0.2282547699214366</v>
      </c>
    </row>
    <row r="202">
      <c r="A202">
        <f>HYPERLINK("https://stackoverflow.com/q/46090082", "46090082")</f>
        <v/>
      </c>
      <c r="B202" t="n">
        <v>0.1651126651126651</v>
      </c>
    </row>
    <row r="203">
      <c r="A203">
        <f>HYPERLINK("https://stackoverflow.com/q/46211514", "46211514")</f>
        <v/>
      </c>
      <c r="B203" t="n">
        <v>0.1444582814445828</v>
      </c>
    </row>
    <row r="204">
      <c r="A204">
        <f>HYPERLINK("https://stackoverflow.com/q/46238759", "46238759")</f>
        <v/>
      </c>
      <c r="B204" t="n">
        <v>0.1771284271284271</v>
      </c>
    </row>
    <row r="205">
      <c r="A205">
        <f>HYPERLINK("https://stackoverflow.com/q/46241015", "46241015")</f>
        <v/>
      </c>
      <c r="B205" t="n">
        <v>0.2138670657189176</v>
      </c>
    </row>
    <row r="206">
      <c r="A206">
        <f>HYPERLINK("https://stackoverflow.com/q/46297894", "46297894")</f>
        <v/>
      </c>
      <c r="B206" t="n">
        <v>0.1619726678550208</v>
      </c>
    </row>
    <row r="207">
      <c r="A207">
        <f>HYPERLINK("https://stackoverflow.com/q/46417978", "46417978")</f>
        <v/>
      </c>
      <c r="B207" t="n">
        <v>0.1969023569023569</v>
      </c>
    </row>
    <row r="208">
      <c r="A208">
        <f>HYPERLINK("https://stackoverflow.com/q/46482177", "46482177")</f>
        <v/>
      </c>
      <c r="B208" t="n">
        <v>0.1696969696969697</v>
      </c>
    </row>
    <row r="209">
      <c r="A209">
        <f>HYPERLINK("https://stackoverflow.com/q/46483388", "46483388")</f>
        <v/>
      </c>
      <c r="B209" t="n">
        <v>0.2452300785634119</v>
      </c>
    </row>
    <row r="210">
      <c r="A210">
        <f>HYPERLINK("https://stackoverflow.com/q/46541679", "46541679")</f>
        <v/>
      </c>
      <c r="B210" t="n">
        <v>0.1921011921011921</v>
      </c>
    </row>
    <row r="211">
      <c r="A211">
        <f>HYPERLINK("https://stackoverflow.com/q/46558510", "46558510")</f>
        <v/>
      </c>
      <c r="B211" t="n">
        <v>0.2375140291806958</v>
      </c>
    </row>
    <row r="212">
      <c r="A212">
        <f>HYPERLINK("https://stackoverflow.com/q/46681967", "46681967")</f>
        <v/>
      </c>
      <c r="B212" t="n">
        <v>0.1190082644628099</v>
      </c>
    </row>
    <row r="213">
      <c r="A213">
        <f>HYPERLINK("https://stackoverflow.com/q/46684369", "46684369")</f>
        <v/>
      </c>
      <c r="B213" t="n">
        <v>0.1806197568909433</v>
      </c>
    </row>
    <row r="214">
      <c r="A214">
        <f>HYPERLINK("https://stackoverflow.com/q/46738962", "46738962")</f>
        <v/>
      </c>
      <c r="B214" t="n">
        <v>0.1383399209486166</v>
      </c>
    </row>
    <row r="215">
      <c r="A215">
        <f>HYPERLINK("https://stackoverflow.com/q/46776819", "46776819")</f>
        <v/>
      </c>
      <c r="B215" t="n">
        <v>0.4634011346340113</v>
      </c>
    </row>
    <row r="216">
      <c r="A216">
        <f>HYPERLINK("https://stackoverflow.com/q/46874301", "46874301")</f>
        <v/>
      </c>
      <c r="B216" t="n">
        <v>0.156998556998557</v>
      </c>
    </row>
    <row r="217">
      <c r="A217">
        <f>HYPERLINK("https://stackoverflow.com/q/46970906", "46970906")</f>
        <v/>
      </c>
      <c r="B217" t="n">
        <v>0.184032101840321</v>
      </c>
    </row>
    <row r="218">
      <c r="A218">
        <f>HYPERLINK("https://stackoverflow.com/q/47005811", "47005811")</f>
        <v/>
      </c>
      <c r="B218" t="n">
        <v>0.2724923655156213</v>
      </c>
    </row>
    <row r="219">
      <c r="A219">
        <f>HYPERLINK("https://stackoverflow.com/q/47107774", "47107774")</f>
        <v/>
      </c>
      <c r="B219" t="n">
        <v>0.1356421356421356</v>
      </c>
    </row>
    <row r="220">
      <c r="A220">
        <f>HYPERLINK("https://stackoverflow.com/q/47174045", "47174045")</f>
        <v/>
      </c>
      <c r="B220" t="n">
        <v>0.1814923427826654</v>
      </c>
    </row>
    <row r="221">
      <c r="A221">
        <f>HYPERLINK("https://stackoverflow.com/q/47358219", "47358219")</f>
        <v/>
      </c>
      <c r="B221" t="n">
        <v>0.1665181224004753</v>
      </c>
    </row>
    <row r="222">
      <c r="A222">
        <f>HYPERLINK("https://stackoverflow.com/q/47378071", "47378071")</f>
        <v/>
      </c>
      <c r="B222" t="n">
        <v>0.1907810499359795</v>
      </c>
    </row>
    <row r="223">
      <c r="A223">
        <f>HYPERLINK("https://stackoverflow.com/q/47515082", "47515082")</f>
        <v/>
      </c>
      <c r="B223" t="n">
        <v>0.1526199494949495</v>
      </c>
    </row>
    <row r="224">
      <c r="A224">
        <f>HYPERLINK("https://stackoverflow.com/q/47688993", "47688993")</f>
        <v/>
      </c>
      <c r="B224" t="n">
        <v>0.1751662971175166</v>
      </c>
    </row>
    <row r="225">
      <c r="A225">
        <f>HYPERLINK("https://stackoverflow.com/q/47742984", "47742984")</f>
        <v/>
      </c>
      <c r="B225" t="n">
        <v>0.2066231939649661</v>
      </c>
    </row>
    <row r="226">
      <c r="A226">
        <f>HYPERLINK("https://stackoverflow.com/q/47886587", "47886587")</f>
        <v/>
      </c>
      <c r="B226" t="n">
        <v>0.166549213060841</v>
      </c>
    </row>
    <row r="227">
      <c r="A227">
        <f>HYPERLINK("https://stackoverflow.com/q/48520584", "48520584")</f>
        <v/>
      </c>
      <c r="B227" t="n">
        <v>0.155736469169305</v>
      </c>
    </row>
    <row r="228">
      <c r="A228">
        <f>HYPERLINK("https://stackoverflow.com/q/48556498", "48556498")</f>
        <v/>
      </c>
      <c r="B228" t="n">
        <v>0.1634527089072544</v>
      </c>
    </row>
    <row r="229">
      <c r="A229">
        <f>HYPERLINK("https://stackoverflow.com/q/48611557", "48611557")</f>
        <v/>
      </c>
      <c r="B229" t="n">
        <v>0.1673881673881674</v>
      </c>
    </row>
    <row r="230">
      <c r="A230">
        <f>HYPERLINK("https://stackoverflow.com/q/48621279", "48621279")</f>
        <v/>
      </c>
      <c r="B230" t="n">
        <v>0.1468531468531469</v>
      </c>
    </row>
    <row r="231">
      <c r="A231">
        <f>HYPERLINK("https://stackoverflow.com/q/48628269", "48628269")</f>
        <v/>
      </c>
      <c r="B231" t="n">
        <v>0.2782025866138016</v>
      </c>
    </row>
    <row r="232">
      <c r="A232">
        <f>HYPERLINK("https://stackoverflow.com/q/48761222", "48761222")</f>
        <v/>
      </c>
      <c r="B232" t="n">
        <v>0.1665223665223665</v>
      </c>
    </row>
    <row r="233">
      <c r="A233">
        <f>HYPERLINK("https://stackoverflow.com/q/48837776", "48837776")</f>
        <v/>
      </c>
      <c r="B233" t="n">
        <v>0.2345908060193774</v>
      </c>
    </row>
    <row r="234">
      <c r="A234">
        <f>HYPERLINK("https://stackoverflow.com/q/48865565", "48865565")</f>
        <v/>
      </c>
      <c r="B234" t="n">
        <v>0.2266500622665007</v>
      </c>
    </row>
    <row r="235">
      <c r="A235">
        <f>HYPERLINK("https://stackoverflow.com/q/48871444", "48871444")</f>
        <v/>
      </c>
      <c r="B235" t="n">
        <v>0.1962086619620867</v>
      </c>
    </row>
    <row r="236">
      <c r="A236">
        <f>HYPERLINK("https://stackoverflow.com/q/48881818", "48881818")</f>
        <v/>
      </c>
      <c r="B236" t="n">
        <v>0.2085297418630752</v>
      </c>
    </row>
    <row r="237">
      <c r="A237">
        <f>HYPERLINK("https://stackoverflow.com/q/48904349", "48904349")</f>
        <v/>
      </c>
      <c r="B237" t="n">
        <v>0.1946740128558311</v>
      </c>
    </row>
    <row r="238">
      <c r="A238">
        <f>HYPERLINK("https://stackoverflow.com/q/48914817", "48914817")</f>
        <v/>
      </c>
      <c r="B238" t="n">
        <v>0.1774445485785692</v>
      </c>
    </row>
    <row r="239">
      <c r="A239">
        <f>HYPERLINK("https://stackoverflow.com/q/48979623", "48979623")</f>
        <v/>
      </c>
      <c r="B239" t="n">
        <v>0.1300940438871473</v>
      </c>
    </row>
    <row r="240">
      <c r="A240">
        <f>HYPERLINK("https://stackoverflow.com/q/49002928", "49002928")</f>
        <v/>
      </c>
      <c r="B240" t="n">
        <v>0.1622636622636623</v>
      </c>
    </row>
    <row r="241">
      <c r="A241">
        <f>HYPERLINK("https://stackoverflow.com/q/49106800", "49106800")</f>
        <v/>
      </c>
      <c r="B241" t="n">
        <v>0.1576256391071206</v>
      </c>
    </row>
    <row r="242">
      <c r="A242">
        <f>HYPERLINK("https://stackoverflow.com/q/49261726", "49261726")</f>
        <v/>
      </c>
      <c r="B242" t="n">
        <v>0.2001332001332001</v>
      </c>
    </row>
    <row r="243">
      <c r="A243">
        <f>HYPERLINK("https://stackoverflow.com/q/49298407", "49298407")</f>
        <v/>
      </c>
      <c r="B243" t="n">
        <v>0.1700549801815625</v>
      </c>
    </row>
    <row r="244">
      <c r="A244">
        <f>HYPERLINK("https://stackoverflow.com/q/49375184", "49375184")</f>
        <v/>
      </c>
      <c r="B244" t="n">
        <v>0.1452826133677197</v>
      </c>
    </row>
    <row r="245">
      <c r="A245">
        <f>HYPERLINK("https://stackoverflow.com/q/49528679", "49528679")</f>
        <v/>
      </c>
      <c r="B245" t="n">
        <v>0.1576767676767677</v>
      </c>
    </row>
    <row r="246">
      <c r="A246">
        <f>HYPERLINK("https://stackoverflow.com/q/49789544", "49789544")</f>
        <v/>
      </c>
      <c r="B246" t="n">
        <v>0.2687878787878788</v>
      </c>
    </row>
    <row r="247">
      <c r="A247">
        <f>HYPERLINK("https://stackoverflow.com/q/49944261", "49944261")</f>
        <v/>
      </c>
      <c r="B247" t="n">
        <v>0.1523373267559314</v>
      </c>
    </row>
    <row r="248">
      <c r="A248">
        <f>HYPERLINK("https://stackoverflow.com/q/50267824", "50267824")</f>
        <v/>
      </c>
      <c r="B248" t="n">
        <v>0.1588189588189588</v>
      </c>
    </row>
    <row r="249">
      <c r="A249">
        <f>HYPERLINK("https://stackoverflow.com/q/50285253", "50285253")</f>
        <v/>
      </c>
      <c r="B249" t="n">
        <v>0.1700879765395895</v>
      </c>
    </row>
    <row r="250">
      <c r="A250">
        <f>HYPERLINK("https://stackoverflow.com/q/50299058", "50299058")</f>
        <v/>
      </c>
      <c r="B250" t="n">
        <v>0.2100737100737101</v>
      </c>
    </row>
    <row r="251">
      <c r="A251">
        <f>HYPERLINK("https://stackoverflow.com/q/50330121", "50330121")</f>
        <v/>
      </c>
      <c r="B251" t="n">
        <v>0.2130767130767131</v>
      </c>
    </row>
    <row r="252">
      <c r="A252">
        <f>HYPERLINK("https://stackoverflow.com/q/50378352", "50378352")</f>
        <v/>
      </c>
      <c r="B252" t="n">
        <v>0.2519503982918618</v>
      </c>
    </row>
    <row r="253">
      <c r="A253">
        <f>HYPERLINK("https://stackoverflow.com/q/50450644", "50450644")</f>
        <v/>
      </c>
      <c r="B253" t="n">
        <v>0.1329080276448698</v>
      </c>
    </row>
    <row r="254">
      <c r="A254">
        <f>HYPERLINK("https://stackoverflow.com/q/50512460", "50512460")</f>
        <v/>
      </c>
      <c r="B254" t="n">
        <v>0.15001365001365</v>
      </c>
    </row>
    <row r="255">
      <c r="A255">
        <f>HYPERLINK("https://stackoverflow.com/q/50591528", "50591528")</f>
        <v/>
      </c>
      <c r="B255" t="n">
        <v>0.1331649831649832</v>
      </c>
    </row>
    <row r="256">
      <c r="A256">
        <f>HYPERLINK("https://stackoverflow.com/q/50635277", "50635277")</f>
        <v/>
      </c>
      <c r="B256" t="n">
        <v>0.1468531468531469</v>
      </c>
    </row>
    <row r="257">
      <c r="A257">
        <f>HYPERLINK("https://stackoverflow.com/q/50637765", "50637765")</f>
        <v/>
      </c>
      <c r="B257" t="n">
        <v>0.1531696273075583</v>
      </c>
    </row>
    <row r="258">
      <c r="A258">
        <f>HYPERLINK("https://stackoverflow.com/q/50752250", "50752250")</f>
        <v/>
      </c>
      <c r="B258" t="n">
        <v>0.1899720092491177</v>
      </c>
    </row>
    <row r="259">
      <c r="A259">
        <f>HYPERLINK("https://stackoverflow.com/q/50980779", "50980779")</f>
        <v/>
      </c>
      <c r="B259" t="n">
        <v>0.1900826446280992</v>
      </c>
    </row>
    <row r="260">
      <c r="A260">
        <f>HYPERLINK("https://stackoverflow.com/q/50986952", "50986952")</f>
        <v/>
      </c>
      <c r="B260" t="n">
        <v>0.1343060231949121</v>
      </c>
    </row>
    <row r="261">
      <c r="A261">
        <f>HYPERLINK("https://stackoverflow.com/q/51066585", "51066585")</f>
        <v/>
      </c>
      <c r="B261" t="n">
        <v>0.1586099086099086</v>
      </c>
    </row>
    <row r="262">
      <c r="A262">
        <f>HYPERLINK("https://stackoverflow.com/q/51151926", "51151926")</f>
        <v/>
      </c>
      <c r="B262" t="n">
        <v>0.2087136424485823</v>
      </c>
    </row>
    <row r="263">
      <c r="A263">
        <f>HYPERLINK("https://stackoverflow.com/q/51196057", "51196057")</f>
        <v/>
      </c>
      <c r="B263" t="n">
        <v>0.1679616679616679</v>
      </c>
    </row>
    <row r="264">
      <c r="A264">
        <f>HYPERLINK("https://stackoverflow.com/q/51206764", "51206764")</f>
        <v/>
      </c>
      <c r="B264" t="n">
        <v>0.1890178379540082</v>
      </c>
    </row>
    <row r="265">
      <c r="A265">
        <f>HYPERLINK("https://stackoverflow.com/q/51303561", "51303561")</f>
        <v/>
      </c>
      <c r="B265" t="n">
        <v>0.1390920701265529</v>
      </c>
    </row>
    <row r="266">
      <c r="A266">
        <f>HYPERLINK("https://stackoverflow.com/q/51352265", "51352265")</f>
        <v/>
      </c>
      <c r="B266" t="n">
        <v>0.2570650323459312</v>
      </c>
    </row>
    <row r="267">
      <c r="A267">
        <f>HYPERLINK("https://stackoverflow.com/q/51360587", "51360587")</f>
        <v/>
      </c>
      <c r="B267" t="n">
        <v>0.3672763672763673</v>
      </c>
    </row>
    <row r="268">
      <c r="A268">
        <f>HYPERLINK("https://stackoverflow.com/q/51398947", "51398947")</f>
        <v/>
      </c>
      <c r="B268" t="n">
        <v>0.1455091455091455</v>
      </c>
    </row>
    <row r="269">
      <c r="A269">
        <f>HYPERLINK("https://stackoverflow.com/q/51432021", "51432021")</f>
        <v/>
      </c>
      <c r="B269" t="n">
        <v>0.2221087277267053</v>
      </c>
    </row>
    <row r="270">
      <c r="A270">
        <f>HYPERLINK("https://stackoverflow.com/q/51480081", "51480081")</f>
        <v/>
      </c>
      <c r="B270" t="n">
        <v>0.2083800972689862</v>
      </c>
    </row>
    <row r="271">
      <c r="A271">
        <f>HYPERLINK("https://stackoverflow.com/q/51603118", "51603118")</f>
        <v/>
      </c>
      <c r="B271" t="n">
        <v>0.1926406926406926</v>
      </c>
    </row>
    <row r="272">
      <c r="A272">
        <f>HYPERLINK("https://stackoverflow.com/q/51612458", "51612458")</f>
        <v/>
      </c>
      <c r="B272" t="n">
        <v>0.1484613577636833</v>
      </c>
    </row>
    <row r="273">
      <c r="A273">
        <f>HYPERLINK("https://stackoverflow.com/q/51665421", "51665421")</f>
        <v/>
      </c>
      <c r="B273" t="n">
        <v>0.2984848484848485</v>
      </c>
    </row>
    <row r="274">
      <c r="A274">
        <f>HYPERLINK("https://stackoverflow.com/q/51759572", "51759572")</f>
        <v/>
      </c>
      <c r="B274" t="n">
        <v>0.1513621059075605</v>
      </c>
    </row>
    <row r="275">
      <c r="A275">
        <f>HYPERLINK("https://stackoverflow.com/q/51828297", "51828297")</f>
        <v/>
      </c>
      <c r="B275" t="n">
        <v>0.155964405964406</v>
      </c>
    </row>
    <row r="276">
      <c r="A276">
        <f>HYPERLINK("https://stackoverflow.com/q/51845292", "51845292")</f>
        <v/>
      </c>
      <c r="B276" t="n">
        <v>0.2296695771272043</v>
      </c>
    </row>
    <row r="277">
      <c r="A277">
        <f>HYPERLINK("https://stackoverflow.com/q/51865601", "51865601")</f>
        <v/>
      </c>
      <c r="B277" t="n">
        <v>0.162097162097162</v>
      </c>
    </row>
    <row r="278">
      <c r="A278">
        <f>HYPERLINK("https://stackoverflow.com/q/51884008", "51884008")</f>
        <v/>
      </c>
      <c r="B278" t="n">
        <v>0.2363636363636364</v>
      </c>
    </row>
    <row r="279">
      <c r="A279">
        <f>HYPERLINK("https://stackoverflow.com/q/51964843", "51964843")</f>
        <v/>
      </c>
      <c r="B279" t="n">
        <v>0.1721563460693896</v>
      </c>
    </row>
    <row r="280">
      <c r="A280">
        <f>HYPERLINK("https://stackoverflow.com/q/52046824", "52046824")</f>
        <v/>
      </c>
      <c r="B280" t="n">
        <v>0.2413419913419913</v>
      </c>
    </row>
    <row r="281">
      <c r="A281">
        <f>HYPERLINK("https://stackoverflow.com/q/52083694", "52083694")</f>
        <v/>
      </c>
      <c r="B281" t="n">
        <v>0.1779331779331779</v>
      </c>
    </row>
    <row r="282">
      <c r="A282">
        <f>HYPERLINK("https://stackoverflow.com/q/52163958", "52163958")</f>
        <v/>
      </c>
      <c r="B282" t="n">
        <v>0.336026936026936</v>
      </c>
    </row>
    <row r="283">
      <c r="A283">
        <f>HYPERLINK("https://stackoverflow.com/q/52242599", "52242599")</f>
        <v/>
      </c>
      <c r="B283" t="n">
        <v>0.159982174688057</v>
      </c>
    </row>
    <row r="284">
      <c r="A284">
        <f>HYPERLINK("https://stackoverflow.com/q/52294271", "52294271")</f>
        <v/>
      </c>
      <c r="B284" t="n">
        <v>0.2174873737373737</v>
      </c>
    </row>
    <row r="285">
      <c r="A285">
        <f>HYPERLINK("https://stackoverflow.com/q/52370526", "52370526")</f>
        <v/>
      </c>
      <c r="B285" t="n">
        <v>0.2140683947912864</v>
      </c>
    </row>
    <row r="286">
      <c r="A286">
        <f>HYPERLINK("https://stackoverflow.com/q/52492264", "52492264")</f>
        <v/>
      </c>
      <c r="B286" t="n">
        <v>0.2329391475732939</v>
      </c>
    </row>
    <row r="287">
      <c r="A287">
        <f>HYPERLINK("https://stackoverflow.com/q/52510724", "52510724")</f>
        <v/>
      </c>
      <c r="B287" t="n">
        <v>0.1808080808080808</v>
      </c>
    </row>
    <row r="288">
      <c r="A288">
        <f>HYPERLINK("https://stackoverflow.com/q/52525320", "52525320")</f>
        <v/>
      </c>
      <c r="B288" t="n">
        <v>0.1547291092745638</v>
      </c>
    </row>
    <row r="289">
      <c r="A289">
        <f>HYPERLINK("https://stackoverflow.com/q/52529279", "52529279")</f>
        <v/>
      </c>
      <c r="B289" t="n">
        <v>0.1659275683665928</v>
      </c>
    </row>
    <row r="290">
      <c r="A290">
        <f>HYPERLINK("https://stackoverflow.com/q/52534581", "52534581")</f>
        <v/>
      </c>
      <c r="B290" t="n">
        <v>0.1536907536907537</v>
      </c>
    </row>
    <row r="291">
      <c r="A291">
        <f>HYPERLINK("https://stackoverflow.com/q/52563232", "52563232")</f>
        <v/>
      </c>
      <c r="B291" t="n">
        <v>0.1302356902356903</v>
      </c>
    </row>
    <row r="292">
      <c r="A292">
        <f>HYPERLINK("https://stackoverflow.com/q/52574490", "52574490")</f>
        <v/>
      </c>
      <c r="B292" t="n">
        <v>0.1275440976933514</v>
      </c>
    </row>
    <row r="293">
      <c r="A293">
        <f>HYPERLINK("https://stackoverflow.com/q/52890757", "52890757")</f>
        <v/>
      </c>
      <c r="B293" t="n">
        <v>0.2558496355964711</v>
      </c>
    </row>
    <row r="294">
      <c r="A294">
        <f>HYPERLINK("https://stackoverflow.com/q/52958536", "52958536")</f>
        <v/>
      </c>
      <c r="B294" t="n">
        <v>0.1677188552188552</v>
      </c>
    </row>
    <row r="295">
      <c r="A295">
        <f>HYPERLINK("https://stackoverflow.com/q/53082382", "53082382")</f>
        <v/>
      </c>
      <c r="B295" t="n">
        <v>0.1564828614008942</v>
      </c>
    </row>
    <row r="296">
      <c r="A296">
        <f>HYPERLINK("https://stackoverflow.com/q/53095373", "53095373")</f>
        <v/>
      </c>
      <c r="B296" t="n">
        <v>0.2513290802764487</v>
      </c>
    </row>
    <row r="297">
      <c r="A297">
        <f>HYPERLINK("https://stackoverflow.com/q/53169033", "53169033")</f>
        <v/>
      </c>
      <c r="B297" t="n">
        <v>0.143732406027488</v>
      </c>
    </row>
    <row r="298">
      <c r="A298">
        <f>HYPERLINK("https://stackoverflow.com/q/53199680", "53199680")</f>
        <v/>
      </c>
      <c r="B298" t="n">
        <v>0.1608391608391608</v>
      </c>
    </row>
    <row r="299">
      <c r="A299">
        <f>HYPERLINK("https://stackoverflow.com/q/53299189", "53299189")</f>
        <v/>
      </c>
      <c r="B299" t="n">
        <v>0.1689232753062541</v>
      </c>
    </row>
    <row r="300">
      <c r="A300">
        <f>HYPERLINK("https://stackoverflow.com/q/53413258", "53413258")</f>
        <v/>
      </c>
      <c r="B300" t="n">
        <v>0.2205150092474036</v>
      </c>
    </row>
    <row r="301">
      <c r="A301">
        <f>HYPERLINK("https://stackoverflow.com/q/53472963", "53472963")</f>
        <v/>
      </c>
      <c r="B301" t="n">
        <v>0.3294483294483295</v>
      </c>
    </row>
    <row r="302">
      <c r="A302">
        <f>HYPERLINK("https://stackoverflow.com/q/53499572", "53499572")</f>
        <v/>
      </c>
      <c r="B302" t="n">
        <v>0.1794612794612795</v>
      </c>
    </row>
    <row r="303">
      <c r="A303">
        <f>HYPERLINK("https://stackoverflow.com/q/53504268", "53504268")</f>
        <v/>
      </c>
      <c r="B303" t="n">
        <v>0.2139689578713969</v>
      </c>
    </row>
    <row r="304">
      <c r="A304">
        <f>HYPERLINK("https://stackoverflow.com/q/53538056", "53538056")</f>
        <v/>
      </c>
      <c r="B304" t="n">
        <v>0.169880624426079</v>
      </c>
    </row>
    <row r="305">
      <c r="A305">
        <f>HYPERLINK("https://stackoverflow.com/q/53664484", "53664484")</f>
        <v/>
      </c>
      <c r="B305" t="n">
        <v>0.2551187551187551</v>
      </c>
    </row>
    <row r="306">
      <c r="A306">
        <f>HYPERLINK("https://stackoverflow.com/q/53669169", "53669169")</f>
        <v/>
      </c>
      <c r="B306" t="n">
        <v>0.1799002685078635</v>
      </c>
    </row>
    <row r="307">
      <c r="A307">
        <f>HYPERLINK("https://stackoverflow.com/q/53801839", "53801839")</f>
        <v/>
      </c>
      <c r="B307" t="n">
        <v>0.2695494268527976</v>
      </c>
    </row>
    <row r="308">
      <c r="A308">
        <f>HYPERLINK("https://stackoverflow.com/q/53820097", "53820097")</f>
        <v/>
      </c>
      <c r="B308" t="n">
        <v>0.3239787032890481</v>
      </c>
    </row>
    <row r="309">
      <c r="A309">
        <f>HYPERLINK("https://stackoverflow.com/q/53887719", "53887719")</f>
        <v/>
      </c>
      <c r="B309" t="n">
        <v>0.1692159692159693</v>
      </c>
    </row>
    <row r="310">
      <c r="A310">
        <f>HYPERLINK("https://stackoverflow.com/q/54049205", "54049205")</f>
        <v/>
      </c>
      <c r="B310" t="n">
        <v>0.1858379715522573</v>
      </c>
    </row>
    <row r="311">
      <c r="A311">
        <f>HYPERLINK("https://stackoverflow.com/q/54060686", "54060686")</f>
        <v/>
      </c>
      <c r="B311" t="n">
        <v>0.3646611037915386</v>
      </c>
    </row>
    <row r="312">
      <c r="A312">
        <f>HYPERLINK("https://stackoverflow.com/q/54069553", "54069553")</f>
        <v/>
      </c>
      <c r="B312" t="n">
        <v>0.1229215229215229</v>
      </c>
    </row>
    <row r="313">
      <c r="A313">
        <f>HYPERLINK("https://stackoverflow.com/q/54216119", "54216119")</f>
        <v/>
      </c>
      <c r="B313" t="n">
        <v>0.2575757575757576</v>
      </c>
    </row>
    <row r="314">
      <c r="A314">
        <f>HYPERLINK("https://stackoverflow.com/q/54323760", "54323760")</f>
        <v/>
      </c>
      <c r="B314" t="n">
        <v>0.202020202020202</v>
      </c>
    </row>
    <row r="315">
      <c r="A315">
        <f>HYPERLINK("https://stackoverflow.com/q/54462153", "54462153")</f>
        <v/>
      </c>
      <c r="B315" t="n">
        <v>0.3314967860422407</v>
      </c>
    </row>
    <row r="316">
      <c r="A316">
        <f>HYPERLINK("https://stackoverflow.com/q/54531836", "54531836")</f>
        <v/>
      </c>
      <c r="B316" t="n">
        <v>0.1898555446942544</v>
      </c>
    </row>
    <row r="317">
      <c r="A317">
        <f>HYPERLINK("https://stackoverflow.com/q/54662808", "54662808")</f>
        <v/>
      </c>
      <c r="B317" t="n">
        <v>0.1977087952697709</v>
      </c>
    </row>
    <row r="318">
      <c r="A318">
        <f>HYPERLINK("https://stackoverflow.com/q/54695712", "54695712")</f>
        <v/>
      </c>
      <c r="B318" t="n">
        <v>0.2025153495741731</v>
      </c>
    </row>
    <row r="319">
      <c r="A319">
        <f>HYPERLINK("https://stackoverflow.com/q/54741436", "54741436")</f>
        <v/>
      </c>
      <c r="B319" t="n">
        <v>0.131995631995632</v>
      </c>
    </row>
    <row r="320">
      <c r="A320">
        <f>HYPERLINK("https://stackoverflow.com/q/54894563", "54894563")</f>
        <v/>
      </c>
      <c r="B320" t="n">
        <v>0.1905541905541905</v>
      </c>
    </row>
    <row r="321">
      <c r="A321">
        <f>HYPERLINK("https://stackoverflow.com/q/54960110", "54960110")</f>
        <v/>
      </c>
      <c r="B321" t="n">
        <v>0.125668449197861</v>
      </c>
    </row>
    <row r="322">
      <c r="A322">
        <f>HYPERLINK("https://stackoverflow.com/q/55064804", "55064804")</f>
        <v/>
      </c>
      <c r="B322" t="n">
        <v>0.1951288586802605</v>
      </c>
    </row>
    <row r="323">
      <c r="A323">
        <f>HYPERLINK("https://stackoverflow.com/q/55068186", "55068186")</f>
        <v/>
      </c>
      <c r="B323" t="n">
        <v>0.123149301231493</v>
      </c>
    </row>
    <row r="324">
      <c r="A324">
        <f>HYPERLINK("https://stackoverflow.com/q/55101284", "55101284")</f>
        <v/>
      </c>
      <c r="B324" t="n">
        <v>0.1639762107051827</v>
      </c>
    </row>
    <row r="325">
      <c r="A325">
        <f>HYPERLINK("https://stackoverflow.com/q/55212167", "55212167")</f>
        <v/>
      </c>
      <c r="B325" t="n">
        <v>0.1521093285799168</v>
      </c>
    </row>
    <row r="326">
      <c r="A326">
        <f>HYPERLINK("https://stackoverflow.com/q/55217961", "55217961")</f>
        <v/>
      </c>
      <c r="B326" t="n">
        <v>0.2569815805109923</v>
      </c>
    </row>
    <row r="327">
      <c r="A327">
        <f>HYPERLINK("https://stackoverflow.com/q/55418261", "55418261")</f>
        <v/>
      </c>
      <c r="B327" t="n">
        <v>0.2383838383838384</v>
      </c>
    </row>
    <row r="328">
      <c r="A328">
        <f>HYPERLINK("https://stackoverflow.com/q/55471101", "55471101")</f>
        <v/>
      </c>
      <c r="B328" t="n">
        <v>0.214263850627487</v>
      </c>
    </row>
    <row r="329">
      <c r="A329">
        <f>HYPERLINK("https://stackoverflow.com/q/55520394", "55520394")</f>
        <v/>
      </c>
      <c r="B329" t="n">
        <v>0.2221180880974696</v>
      </c>
    </row>
    <row r="330">
      <c r="A330">
        <f>HYPERLINK("https://stackoverflow.com/q/55617000", "55617000")</f>
        <v/>
      </c>
      <c r="B330" t="n">
        <v>0.1577456811101671</v>
      </c>
    </row>
    <row r="331">
      <c r="A331">
        <f>HYPERLINK("https://stackoverflow.com/q/55684883", "55684883")</f>
        <v/>
      </c>
      <c r="B331" t="n">
        <v>0.1750841750841751</v>
      </c>
    </row>
    <row r="332">
      <c r="A332">
        <f>HYPERLINK("https://stackoverflow.com/q/55738130", "55738130")</f>
        <v/>
      </c>
      <c r="B332" t="n">
        <v>0.277216610549944</v>
      </c>
    </row>
    <row r="333">
      <c r="A333">
        <f>HYPERLINK("https://stackoverflow.com/q/55796166", "55796166")</f>
        <v/>
      </c>
      <c r="B333" t="n">
        <v>0.1659289524458064</v>
      </c>
    </row>
    <row r="334">
      <c r="A334">
        <f>HYPERLINK("https://stackoverflow.com/q/55853588", "55853588")</f>
        <v/>
      </c>
      <c r="B334" t="n">
        <v>0.1907114624505929</v>
      </c>
    </row>
    <row r="335">
      <c r="A335">
        <f>HYPERLINK("https://stackoverflow.com/q/55882359", "55882359")</f>
        <v/>
      </c>
      <c r="B335" t="n">
        <v>0.2133696515718987</v>
      </c>
    </row>
    <row r="336">
      <c r="A336">
        <f>HYPERLINK("https://stackoverflow.com/q/55929236", "55929236")</f>
        <v/>
      </c>
      <c r="B336" t="n">
        <v>0.1768851303735025</v>
      </c>
    </row>
    <row r="337">
      <c r="A337">
        <f>HYPERLINK("https://stackoverflow.com/q/55935097", "55935097")</f>
        <v/>
      </c>
      <c r="B337" t="n">
        <v>0.2828282828282829</v>
      </c>
    </row>
    <row r="338">
      <c r="A338">
        <f>HYPERLINK("https://stackoverflow.com/q/56111559", "56111559")</f>
        <v/>
      </c>
      <c r="B338" t="n">
        <v>0.1533758639021797</v>
      </c>
    </row>
    <row r="339">
      <c r="A339">
        <f>HYPERLINK("https://stackoverflow.com/q/56118080", "56118080")</f>
        <v/>
      </c>
      <c r="B339" t="n">
        <v>0.198188784395681</v>
      </c>
    </row>
    <row r="340">
      <c r="A340">
        <f>HYPERLINK("https://stackoverflow.com/q/56127535", "56127535")</f>
        <v/>
      </c>
      <c r="B340" t="n">
        <v>0.1545838128116609</v>
      </c>
    </row>
    <row r="341">
      <c r="A341">
        <f>HYPERLINK("https://stackoverflow.com/q/56305835", "56305835")</f>
        <v/>
      </c>
      <c r="B341" t="n">
        <v>0.2456892153861851</v>
      </c>
    </row>
    <row r="342">
      <c r="A342">
        <f>HYPERLINK("https://stackoverflow.com/q/56373250", "56373250")</f>
        <v/>
      </c>
      <c r="B342" t="n">
        <v>0.3112311231123113</v>
      </c>
    </row>
    <row r="343">
      <c r="A343">
        <f>HYPERLINK("https://stackoverflow.com/q/56380637", "56380637")</f>
        <v/>
      </c>
      <c r="B343" t="n">
        <v>0.1723267154301637</v>
      </c>
    </row>
    <row r="344">
      <c r="A344">
        <f>HYPERLINK("https://stackoverflow.com/q/56444605", "56444605")</f>
        <v/>
      </c>
      <c r="B344" t="n">
        <v>0.2845598845598846</v>
      </c>
    </row>
    <row r="345">
      <c r="A345">
        <f>HYPERLINK("https://stackoverflow.com/q/56469964", "56469964")</f>
        <v/>
      </c>
      <c r="B345" t="n">
        <v>0.1912177328843995</v>
      </c>
    </row>
    <row r="346">
      <c r="A346">
        <f>HYPERLINK("https://stackoverflow.com/q/56548526", "56548526")</f>
        <v/>
      </c>
      <c r="B346" t="n">
        <v>0.1614849796667979</v>
      </c>
    </row>
    <row r="347">
      <c r="A347">
        <f>HYPERLINK("https://stackoverflow.com/q/56573602", "56573602")</f>
        <v/>
      </c>
      <c r="B347" t="n">
        <v>0.1735804648426008</v>
      </c>
    </row>
    <row r="348">
      <c r="A348">
        <f>HYPERLINK("https://stackoverflow.com/q/56669375", "56669375")</f>
        <v/>
      </c>
      <c r="B348" t="n">
        <v>0.1897835497835498</v>
      </c>
    </row>
    <row r="349">
      <c r="A349">
        <f>HYPERLINK("https://stackoverflow.com/q/56690282", "56690282")</f>
        <v/>
      </c>
      <c r="B349" t="n">
        <v>0.1500721500721501</v>
      </c>
    </row>
    <row r="350">
      <c r="A350">
        <f>HYPERLINK("https://stackoverflow.com/q/56700759", "56700759")</f>
        <v/>
      </c>
      <c r="B350" t="n">
        <v>0.1803977272727273</v>
      </c>
    </row>
    <row r="351">
      <c r="A351">
        <f>HYPERLINK("https://stackoverflow.com/q/56746025", "56746025")</f>
        <v/>
      </c>
      <c r="B351" t="n">
        <v>0.2338835509567217</v>
      </c>
    </row>
    <row r="352">
      <c r="A352">
        <f>HYPERLINK("https://stackoverflow.com/q/56750074", "56750074")</f>
        <v/>
      </c>
      <c r="B352" t="n">
        <v>0.2525252525252525</v>
      </c>
    </row>
    <row r="353">
      <c r="A353">
        <f>HYPERLINK("https://stackoverflow.com/q/56809303", "56809303")</f>
        <v/>
      </c>
      <c r="B353" t="n">
        <v>0.1978609625668449</v>
      </c>
    </row>
    <row r="354">
      <c r="A354">
        <f>HYPERLINK("https://stackoverflow.com/q/56816188", "56816188")</f>
        <v/>
      </c>
      <c r="B354" t="n">
        <v>0.1638608305274972</v>
      </c>
    </row>
    <row r="355">
      <c r="A355">
        <f>HYPERLINK("https://stackoverflow.com/q/56873258", "56873258")</f>
        <v/>
      </c>
      <c r="B355" t="n">
        <v>0.2688729399255715</v>
      </c>
    </row>
    <row r="356">
      <c r="A356">
        <f>HYPERLINK("https://stackoverflow.com/q/56875888", "56875888")</f>
        <v/>
      </c>
      <c r="B356" t="n">
        <v>0.1356421356421356</v>
      </c>
    </row>
    <row r="357">
      <c r="A357">
        <f>HYPERLINK("https://stackoverflow.com/q/56914312", "56914312")</f>
        <v/>
      </c>
      <c r="B357" t="n">
        <v>0.248680838233077</v>
      </c>
    </row>
    <row r="358">
      <c r="A358">
        <f>HYPERLINK("https://stackoverflow.com/q/57035108", "57035108")</f>
        <v/>
      </c>
      <c r="B358" t="n">
        <v>0.2989150766928545</v>
      </c>
    </row>
    <row r="359">
      <c r="A359">
        <f>HYPERLINK("https://stackoverflow.com/q/57161753", "57161753")</f>
        <v/>
      </c>
      <c r="B359" t="n">
        <v>0.1963537817196354</v>
      </c>
    </row>
    <row r="360">
      <c r="A360">
        <f>HYPERLINK("https://stackoverflow.com/q/57185134", "57185134")</f>
        <v/>
      </c>
      <c r="B360" t="n">
        <v>0.1990030171848353</v>
      </c>
    </row>
    <row r="361">
      <c r="A361">
        <f>HYPERLINK("https://stackoverflow.com/q/57205735", "57205735")</f>
        <v/>
      </c>
      <c r="B361" t="n">
        <v>0.204040404040404</v>
      </c>
    </row>
    <row r="362">
      <c r="A362">
        <f>HYPERLINK("https://stackoverflow.com/q/57316012", "57316012")</f>
        <v/>
      </c>
      <c r="B362" t="n">
        <v>0.3651457099732963</v>
      </c>
    </row>
    <row r="363">
      <c r="A363">
        <f>HYPERLINK("https://stackoverflow.com/q/57359876", "57359876")</f>
        <v/>
      </c>
      <c r="B363" t="n">
        <v>0.2066231939649661</v>
      </c>
    </row>
    <row r="364">
      <c r="A364">
        <f>HYPERLINK("https://stackoverflow.com/q/57368043", "57368043")</f>
        <v/>
      </c>
      <c r="B364" t="n">
        <v>0.2057416267942584</v>
      </c>
    </row>
    <row r="365">
      <c r="A365">
        <f>HYPERLINK("https://stackoverflow.com/q/57369751", "57369751")</f>
        <v/>
      </c>
      <c r="B365" t="n">
        <v>0.2845959595959596</v>
      </c>
    </row>
    <row r="366">
      <c r="A366">
        <f>HYPERLINK("https://stackoverflow.com/q/57403551", "57403551")</f>
        <v/>
      </c>
      <c r="B366" t="n">
        <v>0.2016279297832696</v>
      </c>
    </row>
    <row r="367">
      <c r="A367">
        <f>HYPERLINK("https://stackoverflow.com/q/57523091", "57523091")</f>
        <v/>
      </c>
      <c r="B367" t="n">
        <v>0.1340679522497704</v>
      </c>
    </row>
    <row r="368">
      <c r="A368">
        <f>HYPERLINK("https://stackoverflow.com/q/57523759", "57523759")</f>
        <v/>
      </c>
      <c r="B368" t="n">
        <v>0.1611274030628869</v>
      </c>
    </row>
    <row r="369">
      <c r="A369">
        <f>HYPERLINK("https://stackoverflow.com/q/57594014", "57594014")</f>
        <v/>
      </c>
      <c r="B369" t="n">
        <v>0.1740081224617307</v>
      </c>
    </row>
    <row r="370">
      <c r="A370">
        <f>HYPERLINK("https://stackoverflow.com/q/57676928", "57676928")</f>
        <v/>
      </c>
      <c r="B370" t="n">
        <v>0.1526199494949495</v>
      </c>
    </row>
    <row r="371">
      <c r="A371">
        <f>HYPERLINK("https://stackoverflow.com/q/57762017", "57762017")</f>
        <v/>
      </c>
      <c r="B371" t="n">
        <v>0.2576430976430977</v>
      </c>
    </row>
    <row r="372">
      <c r="A372">
        <f>HYPERLINK("https://stackoverflow.com/q/57806521", "57806521")</f>
        <v/>
      </c>
      <c r="B372" t="n">
        <v>0.1484979666797848</v>
      </c>
    </row>
    <row r="373">
      <c r="A373">
        <f>HYPERLINK("https://stackoverflow.com/q/57850922", "57850922")</f>
        <v/>
      </c>
      <c r="B373" t="n">
        <v>0.2345888794486925</v>
      </c>
    </row>
    <row r="374">
      <c r="A374">
        <f>HYPERLINK("https://stackoverflow.com/q/57918783", "57918783")</f>
        <v/>
      </c>
      <c r="B374" t="n">
        <v>0.3651407693960886</v>
      </c>
    </row>
    <row r="375">
      <c r="A375">
        <f>HYPERLINK("https://stackoverflow.com/q/58004855", "58004855")</f>
        <v/>
      </c>
      <c r="B375" t="n">
        <v>0.1278890600924499</v>
      </c>
    </row>
    <row r="376">
      <c r="A376">
        <f>HYPERLINK("https://stackoverflow.com/q/58011656", "58011656")</f>
        <v/>
      </c>
      <c r="B376" t="n">
        <v>0.2489260420294903</v>
      </c>
    </row>
    <row r="377">
      <c r="A377">
        <f>HYPERLINK("https://stackoverflow.com/q/58090624", "58090624")</f>
        <v/>
      </c>
      <c r="B377" t="n">
        <v>0.1977671451355661</v>
      </c>
    </row>
    <row r="378">
      <c r="A378">
        <f>HYPERLINK("https://stackoverflow.com/q/58102675", "58102675")</f>
        <v/>
      </c>
      <c r="B378" t="n">
        <v>0.2607123870281766</v>
      </c>
    </row>
    <row r="379">
      <c r="A379">
        <f>HYPERLINK("https://stackoverflow.com/q/58114590", "58114590")</f>
        <v/>
      </c>
      <c r="B379" t="n">
        <v>0.3104912764003673</v>
      </c>
    </row>
    <row r="380">
      <c r="A380">
        <f>HYPERLINK("https://stackoverflow.com/q/58115925", "58115925")</f>
        <v/>
      </c>
      <c r="B380" t="n">
        <v>0.1565656565656566</v>
      </c>
    </row>
    <row r="381">
      <c r="A381">
        <f>HYPERLINK("https://stackoverflow.com/q/58134573", "58134573")</f>
        <v/>
      </c>
      <c r="B381" t="n">
        <v>0.1857095545620135</v>
      </c>
    </row>
    <row r="382">
      <c r="A382">
        <f>HYPERLINK("https://stackoverflow.com/q/58251999", "58251999")</f>
        <v/>
      </c>
      <c r="B382" t="n">
        <v>0.158102766798419</v>
      </c>
    </row>
    <row r="383">
      <c r="A383">
        <f>HYPERLINK("https://stackoverflow.com/q/58255162", "58255162")</f>
        <v/>
      </c>
      <c r="B383" t="n">
        <v>0.1415605328648807</v>
      </c>
    </row>
    <row r="384">
      <c r="A384">
        <f>HYPERLINK("https://stackoverflow.com/q/58270907", "58270907")</f>
        <v/>
      </c>
      <c r="B384" t="n">
        <v>0.1803977272727273</v>
      </c>
    </row>
    <row r="385">
      <c r="A385">
        <f>HYPERLINK("https://stackoverflow.com/q/58281244", "58281244")</f>
        <v/>
      </c>
      <c r="B385" t="n">
        <v>0.2460172191715816</v>
      </c>
    </row>
    <row r="386">
      <c r="A386">
        <f>HYPERLINK("https://stackoverflow.com/q/58300168", "58300168")</f>
        <v/>
      </c>
      <c r="B386" t="n">
        <v>0.2357824823578248</v>
      </c>
    </row>
    <row r="387">
      <c r="A387">
        <f>HYPERLINK("https://stackoverflow.com/q/58394762", "58394762")</f>
        <v/>
      </c>
      <c r="B387" t="n">
        <v>0.237999037999038</v>
      </c>
    </row>
    <row r="388">
      <c r="A388">
        <f>HYPERLINK("https://stackoverflow.com/q/58483028", "58483028")</f>
        <v/>
      </c>
      <c r="B388" t="n">
        <v>0.1920556920556921</v>
      </c>
    </row>
    <row r="389">
      <c r="A389">
        <f>HYPERLINK("https://stackoverflow.com/q/58488107", "58488107")</f>
        <v/>
      </c>
      <c r="B389" t="n">
        <v>0.1513621059075604</v>
      </c>
    </row>
    <row r="390">
      <c r="A390">
        <f>HYPERLINK("https://stackoverflow.com/q/58521055", "58521055")</f>
        <v/>
      </c>
      <c r="B390" t="n">
        <v>0.2060606060606061</v>
      </c>
    </row>
    <row r="391">
      <c r="A391">
        <f>HYPERLINK("https://stackoverflow.com/q/58561304", "58561304")</f>
        <v/>
      </c>
      <c r="B391" t="n">
        <v>0.1557239057239057</v>
      </c>
    </row>
    <row r="392">
      <c r="A392">
        <f>HYPERLINK("https://stackoverflow.com/q/58575034", "58575034")</f>
        <v/>
      </c>
      <c r="B392" t="n">
        <v>0.2015810276679842</v>
      </c>
    </row>
    <row r="393">
      <c r="A393">
        <f>HYPERLINK("https://stackoverflow.com/q/58687783", "58687783")</f>
        <v/>
      </c>
      <c r="B393" t="n">
        <v>0.3660957400087835</v>
      </c>
    </row>
    <row r="394">
      <c r="A394">
        <f>HYPERLINK("https://stackoverflow.com/q/58858248", "58858248")</f>
        <v/>
      </c>
      <c r="B394" t="n">
        <v>0.2413468013468014</v>
      </c>
    </row>
    <row r="395">
      <c r="A395">
        <f>HYPERLINK("https://stackoverflow.com/q/58877222", "58877222")</f>
        <v/>
      </c>
      <c r="B395" t="n">
        <v>0.2642517125275746</v>
      </c>
    </row>
    <row r="396">
      <c r="A396">
        <f>HYPERLINK("https://stackoverflow.com/q/58933463", "58933463")</f>
        <v/>
      </c>
      <c r="B396" t="n">
        <v>0.2235513024986709</v>
      </c>
    </row>
    <row r="397">
      <c r="A397">
        <f>HYPERLINK("https://stackoverflow.com/q/59029108", "59029108")</f>
        <v/>
      </c>
      <c r="B397" t="n">
        <v>0.1260058209210752</v>
      </c>
    </row>
    <row r="398">
      <c r="A398">
        <f>HYPERLINK("https://stackoverflow.com/q/59056956", "59056956")</f>
        <v/>
      </c>
      <c r="B398" t="n">
        <v>0.1551411551411551</v>
      </c>
    </row>
    <row r="399">
      <c r="A399">
        <f>HYPERLINK("https://stackoverflow.com/q/59063029", "59063029")</f>
        <v/>
      </c>
      <c r="B399" t="n">
        <v>0.1665136210590756</v>
      </c>
    </row>
    <row r="400">
      <c r="A400">
        <f>HYPERLINK("https://stackoverflow.com/q/59075582", "59075582")</f>
        <v/>
      </c>
      <c r="B400" t="n">
        <v>0.2099039172209904</v>
      </c>
    </row>
    <row r="401">
      <c r="A401">
        <f>HYPERLINK("https://stackoverflow.com/q/59134196", "59134196")</f>
        <v/>
      </c>
      <c r="B401" t="n">
        <v>0.2295932295932296</v>
      </c>
    </row>
    <row r="402">
      <c r="A402">
        <f>HYPERLINK("https://stackoverflow.com/q/59199646", "59199646")</f>
        <v/>
      </c>
      <c r="B402" t="n">
        <v>0.2388486636274248</v>
      </c>
    </row>
    <row r="403">
      <c r="A403">
        <f>HYPERLINK("https://stackoverflow.com/q/59262742", "59262742")</f>
        <v/>
      </c>
      <c r="B403" t="n">
        <v>0.1321548821548822</v>
      </c>
    </row>
    <row r="404">
      <c r="A404">
        <f>HYPERLINK("https://stackoverflow.com/q/59268990", "59268990")</f>
        <v/>
      </c>
      <c r="B404" t="n">
        <v>0.1898012381883349</v>
      </c>
    </row>
    <row r="405">
      <c r="A405">
        <f>HYPERLINK("https://stackoverflow.com/q/59320807", "59320807")</f>
        <v/>
      </c>
      <c r="B405" t="n">
        <v>0.3530353035303531</v>
      </c>
    </row>
    <row r="406">
      <c r="A406">
        <f>HYPERLINK("https://stackoverflow.com/q/59368935", "59368935")</f>
        <v/>
      </c>
      <c r="B406" t="n">
        <v>0.2445887445887446</v>
      </c>
    </row>
    <row r="407">
      <c r="A407">
        <f>HYPERLINK("https://stackoverflow.com/q/59395726", "59395726")</f>
        <v/>
      </c>
      <c r="B407" t="n">
        <v>0.1577618288144604</v>
      </c>
    </row>
    <row r="408">
      <c r="A408">
        <f>HYPERLINK("https://stackoverflow.com/q/59434557", "59434557")</f>
        <v/>
      </c>
      <c r="B408" t="n">
        <v>0.1769255050505051</v>
      </c>
    </row>
    <row r="409">
      <c r="A409">
        <f>HYPERLINK("https://stackoverflow.com/q/59503337", "59503337")</f>
        <v/>
      </c>
      <c r="B409" t="n">
        <v>0.1647727272727273</v>
      </c>
    </row>
    <row r="410">
      <c r="A410">
        <f>HYPERLINK("https://stackoverflow.com/q/59541205", "59541205")</f>
        <v/>
      </c>
      <c r="B410" t="n">
        <v>0.202465834818776</v>
      </c>
    </row>
    <row r="411">
      <c r="A411">
        <f>HYPERLINK("https://stackoverflow.com/q/59645309", "59645309")</f>
        <v/>
      </c>
      <c r="B411" t="n">
        <v>0.1424242424242424</v>
      </c>
    </row>
    <row r="412">
      <c r="A412">
        <f>HYPERLINK("https://stackoverflow.com/q/59722652", "59722652")</f>
        <v/>
      </c>
      <c r="B412" t="n">
        <v>0.2106633343746746</v>
      </c>
    </row>
    <row r="413">
      <c r="A413">
        <f>HYPERLINK("https://stackoverflow.com/q/59746179", "59746179")</f>
        <v/>
      </c>
      <c r="B413" t="n">
        <v>0.1434343434343434</v>
      </c>
    </row>
    <row r="414">
      <c r="A414">
        <f>HYPERLINK("https://stackoverflow.com/q/59856067", "59856067")</f>
        <v/>
      </c>
      <c r="B414" t="n">
        <v>0.2068631520686316</v>
      </c>
    </row>
    <row r="415">
      <c r="A415">
        <f>HYPERLINK("https://stackoverflow.com/q/59861020", "59861020")</f>
        <v/>
      </c>
      <c r="B415" t="n">
        <v>0.1526806526806527</v>
      </c>
    </row>
    <row r="416">
      <c r="A416">
        <f>HYPERLINK("https://stackoverflow.com/q/59875146", "59875146")</f>
        <v/>
      </c>
      <c r="B416" t="n">
        <v>0.145877378435518</v>
      </c>
    </row>
    <row r="417">
      <c r="A417">
        <f>HYPERLINK("https://stackoverflow.com/q/60017137", "60017137")</f>
        <v/>
      </c>
      <c r="B417" t="n">
        <v>0.2024671493698042</v>
      </c>
    </row>
    <row r="418">
      <c r="A418">
        <f>HYPERLINK("https://stackoverflow.com/q/60044307", "60044307")</f>
        <v/>
      </c>
      <c r="B418" t="n">
        <v>0.1485275288092189</v>
      </c>
    </row>
    <row r="419">
      <c r="A419">
        <f>HYPERLINK("https://stackoverflow.com/q/60140719", "60140719")</f>
        <v/>
      </c>
      <c r="B419" t="n">
        <v>0.1914800175669741</v>
      </c>
    </row>
    <row r="420">
      <c r="A420">
        <f>HYPERLINK("https://stackoverflow.com/q/60168595", "60168595")</f>
        <v/>
      </c>
      <c r="B420" t="n">
        <v>0.1276094276094276</v>
      </c>
    </row>
    <row r="421">
      <c r="A421">
        <f>HYPERLINK("https://stackoverflow.com/q/60177700", "60177700")</f>
        <v/>
      </c>
      <c r="B421" t="n">
        <v>0.1291604570293095</v>
      </c>
    </row>
    <row r="422">
      <c r="A422">
        <f>HYPERLINK("https://stackoverflow.com/q/60193479", "60193479")</f>
        <v/>
      </c>
      <c r="B422" t="n">
        <v>0.2876962395034684</v>
      </c>
    </row>
    <row r="423">
      <c r="A423">
        <f>HYPERLINK("https://stackoverflow.com/q/60201239", "60201239")</f>
        <v/>
      </c>
      <c r="B423" t="n">
        <v>0.2191282191282192</v>
      </c>
    </row>
    <row r="424">
      <c r="A424">
        <f>HYPERLINK("https://stackoverflow.com/q/60285447", "60285447")</f>
        <v/>
      </c>
      <c r="B424" t="n">
        <v>0.2208127789523139</v>
      </c>
    </row>
    <row r="425">
      <c r="A425">
        <f>HYPERLINK("https://stackoverflow.com/q/60325363", "60325363")</f>
        <v/>
      </c>
      <c r="B425" t="n">
        <v>0.1443434343434344</v>
      </c>
    </row>
    <row r="426">
      <c r="A426">
        <f>HYPERLINK("https://stackoverflow.com/q/60379101", "60379101")</f>
        <v/>
      </c>
      <c r="B426" t="n">
        <v>0.2827364554637282</v>
      </c>
    </row>
    <row r="427">
      <c r="A427">
        <f>HYPERLINK("https://stackoverflow.com/q/60396107", "60396107")</f>
        <v/>
      </c>
      <c r="B427" t="n">
        <v>0.1927319168698479</v>
      </c>
    </row>
    <row r="428">
      <c r="A428">
        <f>HYPERLINK("https://stackoverflow.com/q/60496009", "60496009")</f>
        <v/>
      </c>
      <c r="B428" t="n">
        <v>0.1556743909685086</v>
      </c>
    </row>
    <row r="429">
      <c r="A429">
        <f>HYPERLINK("https://stackoverflow.com/q/60662730", "60662730")</f>
        <v/>
      </c>
      <c r="B429" t="n">
        <v>0.1351981351981352</v>
      </c>
    </row>
    <row r="430">
      <c r="A430">
        <f>HYPERLINK("https://stackoverflow.com/q/60665681", "60665681")</f>
        <v/>
      </c>
      <c r="B430" t="n">
        <v>0.1240641711229946</v>
      </c>
    </row>
    <row r="431">
      <c r="A431">
        <f>HYPERLINK("https://stackoverflow.com/q/60689697", "60689697")</f>
        <v/>
      </c>
      <c r="B431" t="n">
        <v>0.175912975912976</v>
      </c>
    </row>
    <row r="432">
      <c r="A432">
        <f>HYPERLINK("https://stackoverflow.com/q/60715522", "60715522")</f>
        <v/>
      </c>
      <c r="B432" t="n">
        <v>0.2746142746142746</v>
      </c>
    </row>
    <row r="433">
      <c r="A433">
        <f>HYPERLINK("https://stackoverflow.com/q/60751498", "60751498")</f>
        <v/>
      </c>
      <c r="B433" t="n">
        <v>0.153510412769672</v>
      </c>
    </row>
    <row r="434">
      <c r="A434">
        <f>HYPERLINK("https://stackoverflow.com/q/60801953", "60801953")</f>
        <v/>
      </c>
      <c r="B434" t="n">
        <v>0.1923964049948302</v>
      </c>
    </row>
    <row r="435">
      <c r="A435">
        <f>HYPERLINK("https://stackoverflow.com/q/60815382", "60815382")</f>
        <v/>
      </c>
      <c r="B435" t="n">
        <v>0.192038027332145</v>
      </c>
    </row>
    <row r="436">
      <c r="A436">
        <f>HYPERLINK("https://stackoverflow.com/q/60887200", "60887200")</f>
        <v/>
      </c>
      <c r="B436" t="n">
        <v>0.1468531468531469</v>
      </c>
    </row>
    <row r="437">
      <c r="A437">
        <f>HYPERLINK("https://stackoverflow.com/q/60973579", "60973579")</f>
        <v/>
      </c>
      <c r="B437" t="n">
        <v>0.1526374859708193</v>
      </c>
    </row>
    <row r="438">
      <c r="A438">
        <f>HYPERLINK("https://stackoverflow.com/q/61065007", "61065007")</f>
        <v/>
      </c>
      <c r="B438" t="n">
        <v>0.2108968472604836</v>
      </c>
    </row>
    <row r="439">
      <c r="A439">
        <f>HYPERLINK("https://stackoverflow.com/q/61073250", "61073250")</f>
        <v/>
      </c>
      <c r="B439" t="n">
        <v>0.1384212495323607</v>
      </c>
    </row>
    <row r="440">
      <c r="A440">
        <f>HYPERLINK("https://stackoverflow.com/q/61076786", "61076786")</f>
        <v/>
      </c>
      <c r="B440" t="n">
        <v>0.2473829201101929</v>
      </c>
    </row>
    <row r="441">
      <c r="A441">
        <f>HYPERLINK("https://stackoverflow.com/q/61100181", "61100181")</f>
        <v/>
      </c>
      <c r="B441" t="n">
        <v>0.1258857229006483</v>
      </c>
    </row>
    <row r="442">
      <c r="A442">
        <f>HYPERLINK("https://stackoverflow.com/q/61153574", "61153574")</f>
        <v/>
      </c>
      <c r="B442" t="n">
        <v>0.1553872053872054</v>
      </c>
    </row>
    <row r="443">
      <c r="A443">
        <f>HYPERLINK("https://stackoverflow.com/q/61164244", "61164244")</f>
        <v/>
      </c>
      <c r="B443" t="n">
        <v>0.2776629935720844</v>
      </c>
    </row>
    <row r="444">
      <c r="A444">
        <f>HYPERLINK("https://stackoverflow.com/q/61188935", "61188935")</f>
        <v/>
      </c>
      <c r="B444" t="n">
        <v>0.285779139711724</v>
      </c>
    </row>
    <row r="445">
      <c r="A445">
        <f>HYPERLINK("https://stackoverflow.com/q/61208367", "61208367")</f>
        <v/>
      </c>
      <c r="B445" t="n">
        <v>0.2515976087404659</v>
      </c>
    </row>
    <row r="446">
      <c r="A446">
        <f>HYPERLINK("https://stackoverflow.com/q/61287217", "61287217")</f>
        <v/>
      </c>
      <c r="B446" t="n">
        <v>0.2953397612488522</v>
      </c>
    </row>
    <row r="447">
      <c r="A447">
        <f>HYPERLINK("https://stackoverflow.com/q/61309820", "61309820")</f>
        <v/>
      </c>
      <c r="B447" t="n">
        <v>0.2445887445887446</v>
      </c>
    </row>
    <row r="448">
      <c r="A448">
        <f>HYPERLINK("https://stackoverflow.com/q/61327724", "61327724")</f>
        <v/>
      </c>
      <c r="B448" t="n">
        <v>0.1647241647241647</v>
      </c>
    </row>
    <row r="449">
      <c r="A449">
        <f>HYPERLINK("https://stackoverflow.com/q/61330666", "61330666")</f>
        <v/>
      </c>
      <c r="B449" t="n">
        <v>0.3807541059449457</v>
      </c>
    </row>
    <row r="450">
      <c r="A450">
        <f>HYPERLINK("https://stackoverflow.com/q/61345897", "61345897")</f>
        <v/>
      </c>
      <c r="B450" t="n">
        <v>0.1317866161616162</v>
      </c>
    </row>
    <row r="451">
      <c r="A451">
        <f>HYPERLINK("https://stackoverflow.com/q/61459809", "61459809")</f>
        <v/>
      </c>
      <c r="B451" t="n">
        <v>0.149270482603816</v>
      </c>
    </row>
    <row r="452">
      <c r="A452">
        <f>HYPERLINK("https://stackoverflow.com/q/61462588", "61462588")</f>
        <v/>
      </c>
      <c r="B452" t="n">
        <v>0.1709227102485529</v>
      </c>
    </row>
    <row r="453">
      <c r="A453">
        <f>HYPERLINK("https://stackoverflow.com/q/61470698", "61470698")</f>
        <v/>
      </c>
      <c r="B453" t="n">
        <v>0.2353235323532353</v>
      </c>
    </row>
    <row r="454">
      <c r="A454">
        <f>HYPERLINK("https://stackoverflow.com/q/61481389", "61481389")</f>
        <v/>
      </c>
      <c r="B454" t="n">
        <v>0.2064171122994652</v>
      </c>
    </row>
    <row r="455">
      <c r="A455">
        <f>HYPERLINK("https://stackoverflow.com/q/61488025", "61488025")</f>
        <v/>
      </c>
      <c r="B455" t="n">
        <v>0.1550424883758217</v>
      </c>
    </row>
    <row r="456">
      <c r="A456">
        <f>HYPERLINK("https://stackoverflow.com/q/61509970", "61509970")</f>
        <v/>
      </c>
      <c r="B456" t="n">
        <v>0.2153239714215325</v>
      </c>
    </row>
    <row r="457">
      <c r="A457">
        <f>HYPERLINK("https://stackoverflow.com/q/61519093", "61519093")</f>
        <v/>
      </c>
      <c r="B457" t="n">
        <v>0.1636881636881637</v>
      </c>
    </row>
    <row r="458">
      <c r="A458">
        <f>HYPERLINK("https://stackoverflow.com/q/61537914", "61537914")</f>
        <v/>
      </c>
      <c r="B458" t="n">
        <v>0.3026515151515152</v>
      </c>
    </row>
    <row r="459">
      <c r="A459">
        <f>HYPERLINK("https://stackoverflow.com/q/61623473", "61623473")</f>
        <v/>
      </c>
      <c r="B459" t="n">
        <v>0.2644300144300145</v>
      </c>
    </row>
    <row r="460">
      <c r="A460">
        <f>HYPERLINK("https://stackoverflow.com/q/61647756", "61647756")</f>
        <v/>
      </c>
      <c r="B460" t="n">
        <v>0.1802078758600498</v>
      </c>
    </row>
    <row r="461">
      <c r="A461">
        <f>HYPERLINK("https://stackoverflow.com/q/61668245", "61668245")</f>
        <v/>
      </c>
      <c r="B461" t="n">
        <v>0.1499409681227863</v>
      </c>
    </row>
    <row r="462">
      <c r="A462">
        <f>HYPERLINK("https://stackoverflow.com/q/61677805", "61677805")</f>
        <v/>
      </c>
      <c r="B462" t="n">
        <v>0.2868242868242868</v>
      </c>
    </row>
    <row r="463">
      <c r="A463">
        <f>HYPERLINK("https://stackoverflow.com/q/61713625", "61713625")</f>
        <v/>
      </c>
      <c r="B463" t="n">
        <v>0.2489351344773032</v>
      </c>
    </row>
    <row r="464">
      <c r="A464">
        <f>HYPERLINK("https://stackoverflow.com/q/61729358", "61729358")</f>
        <v/>
      </c>
      <c r="B464" t="n">
        <v>0.1345270890725436</v>
      </c>
    </row>
    <row r="465">
      <c r="A465">
        <f>HYPERLINK("https://stackoverflow.com/q/61759228", "61759228")</f>
        <v/>
      </c>
      <c r="B465" t="n">
        <v>0.2064171122994652</v>
      </c>
    </row>
    <row r="466">
      <c r="A466">
        <f>HYPERLINK("https://stackoverflow.com/q/61766048", "61766048")</f>
        <v/>
      </c>
      <c r="B466" t="n">
        <v>0.1685995760069834</v>
      </c>
    </row>
    <row r="467">
      <c r="A467">
        <f>HYPERLINK("https://stackoverflow.com/q/61818220", "61818220")</f>
        <v/>
      </c>
      <c r="B467" t="n">
        <v>0.1761616161616162</v>
      </c>
    </row>
    <row r="468">
      <c r="A468">
        <f>HYPERLINK("https://stackoverflow.com/q/61961302", "61961302")</f>
        <v/>
      </c>
      <c r="B468" t="n">
        <v>0.2730078563411897</v>
      </c>
    </row>
    <row r="469">
      <c r="A469">
        <f>HYPERLINK("https://stackoverflow.com/q/61999799", "61999799")</f>
        <v/>
      </c>
      <c r="B469" t="n">
        <v>0.2235690235690236</v>
      </c>
    </row>
    <row r="470">
      <c r="A470">
        <f>HYPERLINK("https://stackoverflow.com/q/62002491", "62002491")</f>
        <v/>
      </c>
      <c r="B470" t="n">
        <v>0.1864875166761959</v>
      </c>
    </row>
    <row r="471">
      <c r="A471">
        <f>HYPERLINK("https://stackoverflow.com/q/62006237", "62006237")</f>
        <v/>
      </c>
      <c r="B471" t="n">
        <v>0.1473354231974922</v>
      </c>
    </row>
    <row r="472">
      <c r="A472">
        <f>HYPERLINK("https://stackoverflow.com/q/62074644", "62074644")</f>
        <v/>
      </c>
      <c r="B472" t="n">
        <v>0.1996368176143457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